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ctrlProps/ctrlProp3.xml" ContentType="application/vnd.ms-excel.controlproperties+xml"/>
  <Override PartName="/xl/drawings/drawing5.xml" ContentType="application/vnd.openxmlformats-officedocument.drawing+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4_!!SECURE DATA\Destination Measures\Phase 6 (2013-14 Cohort)\Publication REVISED\Final Web Documents\Publication Tables\"/>
    </mc:Choice>
  </mc:AlternateContent>
  <workbookProtection workbookAlgorithmName="SHA-512" workbookHashValue="y7qf4JH7DjFTVwjp4G1IwklflT8iUsaRN2hp9F//xE4tECPlMXcbcodwZh0FGry2owCE/qmo5OLu+mmWbO2aUg==" workbookSaltValue="CBj0wpP6ddaHOTmi+70nvg==" workbookSpinCount="100000" lockStructure="1"/>
  <bookViews>
    <workbookView xWindow="240" yWindow="135" windowWidth="20115" windowHeight="7935" tabRatio="856"/>
  </bookViews>
  <sheets>
    <sheet name="Cover" sheetId="34" r:id="rId1"/>
    <sheet name="Contents" sheetId="24" r:id="rId2"/>
    <sheet name="Nat_Num" sheetId="1" state="hidden" r:id="rId3"/>
    <sheet name="Nat_Per" sheetId="2" state="hidden" r:id="rId4"/>
    <sheet name="NAT_INDEX" sheetId="4" state="hidden" r:id="rId5"/>
    <sheet name="NA1 (Main)" sheetId="3" r:id="rId6"/>
    <sheet name="NA10 (Time series)" sheetId="43" r:id="rId7"/>
    <sheet name="NA11 (Gen)" sheetId="6" r:id="rId8"/>
    <sheet name="NA12 (FSM)" sheetId="7" r:id="rId9"/>
    <sheet name="NA13 (SEN)" sheetId="8" r:id="rId10"/>
    <sheet name="NA14 (MajEth)" sheetId="9" r:id="rId11"/>
    <sheet name="NA15 (Eth)" sheetId="10" r:id="rId12"/>
    <sheet name="NA16 (Disadv)" sheetId="11" r:id="rId13"/>
    <sheet name="NA20 (Disadv_Selective)" sheetId="42" r:id="rId14"/>
    <sheet name="LA Main" sheetId="17" r:id="rId15"/>
    <sheet name="LA21 (Gen)" sheetId="18" r:id="rId16"/>
    <sheet name="LA (Disadv)" sheetId="21" r:id="rId17"/>
    <sheet name="LA41 (SEN)" sheetId="22" r:id="rId18"/>
    <sheet name="LA42 (SFM SEN Cohort)" sheetId="23" r:id="rId19"/>
    <sheet name="LA61 Summary" sheetId="25" r:id="rId20"/>
    <sheet name="KS4 Footnotes" sheetId="44" r:id="rId21"/>
    <sheet name="INDEX" sheetId="12" state="hidden" r:id="rId22"/>
    <sheet name="LA1" sheetId="26" state="hidden" r:id="rId23"/>
    <sheet name="LA2" sheetId="36" state="hidden" r:id="rId24"/>
    <sheet name="LA13" sheetId="37" state="hidden" r:id="rId25"/>
    <sheet name="LA14" sheetId="28" state="hidden" r:id="rId26"/>
    <sheet name="LA15" sheetId="29" state="hidden" r:id="rId27"/>
    <sheet name="LA16" sheetId="30" state="hidden" r:id="rId28"/>
    <sheet name="LA21" sheetId="38" state="hidden" r:id="rId29"/>
    <sheet name="LA22" sheetId="39" state="hidden" r:id="rId30"/>
    <sheet name="LA27" sheetId="40" state="hidden" r:id="rId31"/>
    <sheet name="LA33" sheetId="31" state="hidden" r:id="rId32"/>
    <sheet name="LA34" sheetId="32" state="hidden" r:id="rId33"/>
    <sheet name="LA41" sheetId="33" state="hidden" r:id="rId34"/>
    <sheet name="LA42" sheetId="41" state="hidden" r:id="rId35"/>
  </sheets>
  <definedNames>
    <definedName name="_xlnm._FilterDatabase" localSheetId="21" hidden="1">INDEX!$A$1:$M$154</definedName>
    <definedName name="CONSORTIA" localSheetId="1">#REF!</definedName>
    <definedName name="CONSORTIA" localSheetId="21">#REF!</definedName>
    <definedName name="CONSORTIA" localSheetId="16">#REF!</definedName>
    <definedName name="CONSORTIA" localSheetId="14">#REF!</definedName>
    <definedName name="CONSORTIA" localSheetId="25">#REF!</definedName>
    <definedName name="CONSORTIA" localSheetId="26">#REF!</definedName>
    <definedName name="CONSORTIA" localSheetId="27">#REF!</definedName>
    <definedName name="CONSORTIA" localSheetId="15">#REF!</definedName>
    <definedName name="CONSORTIA" localSheetId="31">#REF!</definedName>
    <definedName name="CONSORTIA" localSheetId="32">#REF!</definedName>
    <definedName name="CONSORTIA" localSheetId="33">#REF!</definedName>
    <definedName name="CONSORTIA" localSheetId="17">#REF!</definedName>
    <definedName name="CONSORTIA" localSheetId="18">#REF!</definedName>
    <definedName name="CONSORTIA" localSheetId="19">#REF!</definedName>
    <definedName name="CONSORTIA" localSheetId="5">#REF!</definedName>
    <definedName name="CONSORTIA">#REF!</definedName>
    <definedName name="Index" localSheetId="1">#REF!</definedName>
    <definedName name="Index" localSheetId="21">#REF!</definedName>
    <definedName name="Index" localSheetId="16">#REF!</definedName>
    <definedName name="Index" localSheetId="14">#REF!</definedName>
    <definedName name="Index" localSheetId="25">#REF!</definedName>
    <definedName name="Index" localSheetId="26">#REF!</definedName>
    <definedName name="Index" localSheetId="27">#REF!</definedName>
    <definedName name="Index" localSheetId="15">#REF!</definedName>
    <definedName name="Index" localSheetId="31">#REF!</definedName>
    <definedName name="Index" localSheetId="32">#REF!</definedName>
    <definedName name="Index" localSheetId="33">#REF!</definedName>
    <definedName name="Index" localSheetId="17">#REF!</definedName>
    <definedName name="Index" localSheetId="18">#REF!</definedName>
    <definedName name="Index" localSheetId="19">#REF!</definedName>
    <definedName name="Index" localSheetId="5">#REF!</definedName>
    <definedName name="Index">#REF!</definedName>
    <definedName name="_xlnm.Print_Area" localSheetId="1">Contents!$A$1:$E$22</definedName>
    <definedName name="_xlnm.Print_Area" localSheetId="14">'LA Main'!$B$1:$O$189</definedName>
    <definedName name="_xlnm.Print_Area" localSheetId="18">'LA42 (SFM SEN Cohort)'!$B$1:$O$189</definedName>
    <definedName name="_xlnm.Print_Area" localSheetId="19">'LA61 Summary'!$A$1:$B$26</definedName>
    <definedName name="_xlnm.Print_Area" localSheetId="5">'NA1 (Main)'!$A$1:$J$34</definedName>
    <definedName name="Start_10" localSheetId="1">#REF!</definedName>
    <definedName name="Start_10" localSheetId="21">#REF!</definedName>
    <definedName name="Start_10" localSheetId="16">#REF!</definedName>
    <definedName name="Start_10" localSheetId="14">#REF!</definedName>
    <definedName name="Start_10" localSheetId="25">#REF!</definedName>
    <definedName name="Start_10" localSheetId="26">#REF!</definedName>
    <definedName name="Start_10" localSheetId="27">#REF!</definedName>
    <definedName name="Start_10" localSheetId="15">#REF!</definedName>
    <definedName name="Start_10" localSheetId="31">#REF!</definedName>
    <definedName name="Start_10" localSheetId="32">#REF!</definedName>
    <definedName name="Start_10" localSheetId="33">#REF!</definedName>
    <definedName name="Start_10" localSheetId="17">#REF!</definedName>
    <definedName name="Start_10" localSheetId="18">#REF!</definedName>
    <definedName name="Start_10" localSheetId="19">#REF!</definedName>
    <definedName name="Start_10" localSheetId="5">#REF!</definedName>
    <definedName name="Start_10">#REF!</definedName>
    <definedName name="Start_2" localSheetId="1">#REF!</definedName>
    <definedName name="Start_2" localSheetId="21">#REF!</definedName>
    <definedName name="Start_2" localSheetId="16">#REF!</definedName>
    <definedName name="Start_2" localSheetId="14">#REF!</definedName>
    <definedName name="Start_2" localSheetId="25">#REF!</definedName>
    <definedName name="Start_2" localSheetId="26">#REF!</definedName>
    <definedName name="Start_2" localSheetId="27">#REF!</definedName>
    <definedName name="Start_2" localSheetId="15">#REF!</definedName>
    <definedName name="Start_2" localSheetId="31">#REF!</definedName>
    <definedName name="Start_2" localSheetId="32">#REF!</definedName>
    <definedName name="Start_2" localSheetId="33">#REF!</definedName>
    <definedName name="Start_2" localSheetId="17">#REF!</definedName>
    <definedName name="Start_2" localSheetId="18">#REF!</definedName>
    <definedName name="Start_2" localSheetId="19">#REF!</definedName>
    <definedName name="Start_2" localSheetId="5">#REF!</definedName>
    <definedName name="Start_2">#REF!</definedName>
    <definedName name="Start_3" localSheetId="1">#REF!</definedName>
    <definedName name="Start_3" localSheetId="21">#REF!</definedName>
    <definedName name="Start_3" localSheetId="16">#REF!</definedName>
    <definedName name="Start_3" localSheetId="14">#REF!</definedName>
    <definedName name="Start_3" localSheetId="25">#REF!</definedName>
    <definedName name="Start_3" localSheetId="26">#REF!</definedName>
    <definedName name="Start_3" localSheetId="27">#REF!</definedName>
    <definedName name="Start_3" localSheetId="15">#REF!</definedName>
    <definedName name="Start_3" localSheetId="31">#REF!</definedName>
    <definedName name="Start_3" localSheetId="32">#REF!</definedName>
    <definedName name="Start_3" localSheetId="33">#REF!</definedName>
    <definedName name="Start_3" localSheetId="17">#REF!</definedName>
    <definedName name="Start_3" localSheetId="18">#REF!</definedName>
    <definedName name="Start_3" localSheetId="19">#REF!</definedName>
    <definedName name="Start_3" localSheetId="5">#REF!</definedName>
    <definedName name="Start_3">#REF!</definedName>
    <definedName name="Start_4" localSheetId="1">#REF!</definedName>
    <definedName name="Start_4" localSheetId="21">#REF!</definedName>
    <definedName name="Start_4" localSheetId="16">#REF!</definedName>
    <definedName name="Start_4" localSheetId="14">#REF!</definedName>
    <definedName name="Start_4" localSheetId="25">#REF!</definedName>
    <definedName name="Start_4" localSheetId="26">#REF!</definedName>
    <definedName name="Start_4" localSheetId="27">#REF!</definedName>
    <definedName name="Start_4" localSheetId="15">#REF!</definedName>
    <definedName name="Start_4" localSheetId="31">#REF!</definedName>
    <definedName name="Start_4" localSheetId="32">#REF!</definedName>
    <definedName name="Start_4" localSheetId="33">#REF!</definedName>
    <definedName name="Start_4" localSheetId="17">#REF!</definedName>
    <definedName name="Start_4" localSheetId="18">#REF!</definedName>
    <definedName name="Start_4" localSheetId="19">#REF!</definedName>
    <definedName name="Start_4" localSheetId="5">#REF!</definedName>
    <definedName name="Start_4">#REF!</definedName>
    <definedName name="Start_5" localSheetId="1">#REF!</definedName>
    <definedName name="Start_5" localSheetId="21">#REF!</definedName>
    <definedName name="Start_5" localSheetId="16">#REF!</definedName>
    <definedName name="Start_5" localSheetId="14">#REF!</definedName>
    <definedName name="Start_5" localSheetId="25">#REF!</definedName>
    <definedName name="Start_5" localSheetId="26">#REF!</definedName>
    <definedName name="Start_5" localSheetId="27">#REF!</definedName>
    <definedName name="Start_5" localSheetId="15">#REF!</definedName>
    <definedName name="Start_5" localSheetId="31">#REF!</definedName>
    <definedName name="Start_5" localSheetId="32">#REF!</definedName>
    <definedName name="Start_5" localSheetId="33">#REF!</definedName>
    <definedName name="Start_5" localSheetId="17">#REF!</definedName>
    <definedName name="Start_5" localSheetId="18">#REF!</definedName>
    <definedName name="Start_5" localSheetId="19">#REF!</definedName>
    <definedName name="Start_5" localSheetId="5">#REF!</definedName>
    <definedName name="Start_5">#REF!</definedName>
    <definedName name="Start_6" localSheetId="1">#REF!</definedName>
    <definedName name="Start_6" localSheetId="21">#REF!</definedName>
    <definedName name="Start_6" localSheetId="16">#REF!</definedName>
    <definedName name="Start_6" localSheetId="14">#REF!</definedName>
    <definedName name="Start_6" localSheetId="25">#REF!</definedName>
    <definedName name="Start_6" localSheetId="26">#REF!</definedName>
    <definedName name="Start_6" localSheetId="27">#REF!</definedName>
    <definedName name="Start_6" localSheetId="15">#REF!</definedName>
    <definedName name="Start_6" localSheetId="31">#REF!</definedName>
    <definedName name="Start_6" localSheetId="32">#REF!</definedName>
    <definedName name="Start_6" localSheetId="33">#REF!</definedName>
    <definedName name="Start_6" localSheetId="17">#REF!</definedName>
    <definedName name="Start_6" localSheetId="18">#REF!</definedName>
    <definedName name="Start_6" localSheetId="19">#REF!</definedName>
    <definedName name="Start_6" localSheetId="5">#REF!</definedName>
    <definedName name="Start_6">#REF!</definedName>
    <definedName name="Start_7" localSheetId="1">#REF!</definedName>
    <definedName name="Start_7" localSheetId="21">#REF!</definedName>
    <definedName name="Start_7" localSheetId="16">#REF!</definedName>
    <definedName name="Start_7" localSheetId="14">#REF!</definedName>
    <definedName name="Start_7" localSheetId="25">#REF!</definedName>
    <definedName name="Start_7" localSheetId="26">#REF!</definedName>
    <definedName name="Start_7" localSheetId="27">#REF!</definedName>
    <definedName name="Start_7" localSheetId="15">#REF!</definedName>
    <definedName name="Start_7" localSheetId="31">#REF!</definedName>
    <definedName name="Start_7" localSheetId="32">#REF!</definedName>
    <definedName name="Start_7" localSheetId="33">#REF!</definedName>
    <definedName name="Start_7" localSheetId="17">#REF!</definedName>
    <definedName name="Start_7" localSheetId="18">#REF!</definedName>
    <definedName name="Start_7" localSheetId="19">#REF!</definedName>
    <definedName name="Start_7" localSheetId="5">#REF!</definedName>
    <definedName name="Start_7">#REF!</definedName>
    <definedName name="Start_8" localSheetId="1">#REF!</definedName>
    <definedName name="Start_8" localSheetId="21">#REF!</definedName>
    <definedName name="Start_8" localSheetId="16">#REF!</definedName>
    <definedName name="Start_8" localSheetId="14">#REF!</definedName>
    <definedName name="Start_8" localSheetId="25">#REF!</definedName>
    <definedName name="Start_8" localSheetId="26">#REF!</definedName>
    <definedName name="Start_8" localSheetId="27">#REF!</definedName>
    <definedName name="Start_8" localSheetId="15">#REF!</definedName>
    <definedName name="Start_8" localSheetId="31">#REF!</definedName>
    <definedName name="Start_8" localSheetId="32">#REF!</definedName>
    <definedName name="Start_8" localSheetId="33">#REF!</definedName>
    <definedName name="Start_8" localSheetId="17">#REF!</definedName>
    <definedName name="Start_8" localSheetId="18">#REF!</definedName>
    <definedName name="Start_8" localSheetId="19">#REF!</definedName>
    <definedName name="Start_8" localSheetId="5">#REF!</definedName>
    <definedName name="Start_8">#REF!</definedName>
    <definedName name="Start_9" localSheetId="1">#REF!</definedName>
    <definedName name="Start_9" localSheetId="21">#REF!</definedName>
    <definedName name="Start_9" localSheetId="16">#REF!</definedName>
    <definedName name="Start_9" localSheetId="14">#REF!</definedName>
    <definedName name="Start_9" localSheetId="25">#REF!</definedName>
    <definedName name="Start_9" localSheetId="26">#REF!</definedName>
    <definedName name="Start_9" localSheetId="27">#REF!</definedName>
    <definedName name="Start_9" localSheetId="15">#REF!</definedName>
    <definedName name="Start_9" localSheetId="31">#REF!</definedName>
    <definedName name="Start_9" localSheetId="32">#REF!</definedName>
    <definedName name="Start_9" localSheetId="33">#REF!</definedName>
    <definedName name="Start_9" localSheetId="17">#REF!</definedName>
    <definedName name="Start_9" localSheetId="18">#REF!</definedName>
    <definedName name="Start_9" localSheetId="19">#REF!</definedName>
    <definedName name="Start_9" localSheetId="5">#REF!</definedName>
    <definedName name="Start_9">#REF!</definedName>
    <definedName name="SUPPRESSED" localSheetId="1">#REF!</definedName>
    <definedName name="SUPPRESSED" localSheetId="21">#REF!</definedName>
    <definedName name="SUPPRESSED" localSheetId="16">#REF!</definedName>
    <definedName name="SUPPRESSED" localSheetId="14">#REF!</definedName>
    <definedName name="SUPPRESSED" localSheetId="25">#REF!</definedName>
    <definedName name="SUPPRESSED" localSheetId="26">#REF!</definedName>
    <definedName name="SUPPRESSED" localSheetId="27">#REF!</definedName>
    <definedName name="SUPPRESSED" localSheetId="15">#REF!</definedName>
    <definedName name="SUPPRESSED" localSheetId="31">#REF!</definedName>
    <definedName name="SUPPRESSED" localSheetId="32">#REF!</definedName>
    <definedName name="SUPPRESSED" localSheetId="33">#REF!</definedName>
    <definedName name="SUPPRESSED" localSheetId="17">#REF!</definedName>
    <definedName name="SUPPRESSED" localSheetId="18">#REF!</definedName>
    <definedName name="SUPPRESSED" localSheetId="19">#REF!</definedName>
    <definedName name="SUPPRESSED" localSheetId="5">#REF!</definedName>
    <definedName name="SUPPRESSED">#REF!</definedName>
  </definedNames>
  <calcPr calcId="162913"/>
</workbook>
</file>

<file path=xl/calcChain.xml><?xml version="1.0" encoding="utf-8"?>
<calcChain xmlns="http://schemas.openxmlformats.org/spreadsheetml/2006/main">
  <c r="H27" i="12" l="1"/>
  <c r="D8" i="25" s="1"/>
  <c r="H26" i="12"/>
  <c r="E7" i="22" l="1"/>
  <c r="E7" i="18" l="1"/>
  <c r="E7" i="17" l="1"/>
  <c r="O189" i="23" l="1"/>
  <c r="N189" i="23"/>
  <c r="M189" i="23"/>
  <c r="L189" i="23"/>
  <c r="K189" i="23"/>
  <c r="J189" i="23"/>
  <c r="I189" i="23"/>
  <c r="H189" i="23"/>
  <c r="G189" i="23"/>
  <c r="F189" i="23"/>
  <c r="E189" i="23"/>
  <c r="O188" i="23"/>
  <c r="N188" i="23"/>
  <c r="M188" i="23"/>
  <c r="L188" i="23"/>
  <c r="K188" i="23"/>
  <c r="J188" i="23"/>
  <c r="I188" i="23"/>
  <c r="H188" i="23"/>
  <c r="G188" i="23"/>
  <c r="F188" i="23"/>
  <c r="E188" i="23"/>
  <c r="O187" i="23"/>
  <c r="N187" i="23"/>
  <c r="M187" i="23"/>
  <c r="L187" i="23"/>
  <c r="K187" i="23"/>
  <c r="J187" i="23"/>
  <c r="I187" i="23"/>
  <c r="H187" i="23"/>
  <c r="G187" i="23"/>
  <c r="F187" i="23"/>
  <c r="E187" i="23"/>
  <c r="O186" i="23"/>
  <c r="N186" i="23"/>
  <c r="M186" i="23"/>
  <c r="L186" i="23"/>
  <c r="K186" i="23"/>
  <c r="J186" i="23"/>
  <c r="I186" i="23"/>
  <c r="H186" i="23"/>
  <c r="G186" i="23"/>
  <c r="F186" i="23"/>
  <c r="E186" i="23"/>
  <c r="O185" i="23"/>
  <c r="N185" i="23"/>
  <c r="M185" i="23"/>
  <c r="L185" i="23"/>
  <c r="K185" i="23"/>
  <c r="J185" i="23"/>
  <c r="I185" i="23"/>
  <c r="H185" i="23"/>
  <c r="G185" i="23"/>
  <c r="F185" i="23"/>
  <c r="E185" i="23"/>
  <c r="O184" i="23"/>
  <c r="N184" i="23"/>
  <c r="M184" i="23"/>
  <c r="L184" i="23"/>
  <c r="K184" i="23"/>
  <c r="J184" i="23"/>
  <c r="I184" i="23"/>
  <c r="H184" i="23"/>
  <c r="G184" i="23"/>
  <c r="F184" i="23"/>
  <c r="E184" i="23"/>
  <c r="O183" i="23"/>
  <c r="N183" i="23"/>
  <c r="M183" i="23"/>
  <c r="L183" i="23"/>
  <c r="K183" i="23"/>
  <c r="J183" i="23"/>
  <c r="I183" i="23"/>
  <c r="H183" i="23"/>
  <c r="G183" i="23"/>
  <c r="F183" i="23"/>
  <c r="E183" i="23"/>
  <c r="O182" i="23"/>
  <c r="N182" i="23"/>
  <c r="M182" i="23"/>
  <c r="L182" i="23"/>
  <c r="K182" i="23"/>
  <c r="J182" i="23"/>
  <c r="I182" i="23"/>
  <c r="H182" i="23"/>
  <c r="G182" i="23"/>
  <c r="F182" i="23"/>
  <c r="E182" i="23"/>
  <c r="O181" i="23"/>
  <c r="N181" i="23"/>
  <c r="M181" i="23"/>
  <c r="L181" i="23"/>
  <c r="K181" i="23"/>
  <c r="J181" i="23"/>
  <c r="I181" i="23"/>
  <c r="H181" i="23"/>
  <c r="G181" i="23"/>
  <c r="F181" i="23"/>
  <c r="E181" i="23"/>
  <c r="O180" i="23"/>
  <c r="N180" i="23"/>
  <c r="M180" i="23"/>
  <c r="L180" i="23"/>
  <c r="K180" i="23"/>
  <c r="J180" i="23"/>
  <c r="I180" i="23"/>
  <c r="H180" i="23"/>
  <c r="G180" i="23"/>
  <c r="F180" i="23"/>
  <c r="E180" i="23"/>
  <c r="O179" i="23"/>
  <c r="N179" i="23"/>
  <c r="M179" i="23"/>
  <c r="L179" i="23"/>
  <c r="K179" i="23"/>
  <c r="J179" i="23"/>
  <c r="I179" i="23"/>
  <c r="H179" i="23"/>
  <c r="G179" i="23"/>
  <c r="F179" i="23"/>
  <c r="E179" i="23"/>
  <c r="O178" i="23"/>
  <c r="N178" i="23"/>
  <c r="M178" i="23"/>
  <c r="L178" i="23"/>
  <c r="K178" i="23"/>
  <c r="J178" i="23"/>
  <c r="I178" i="23"/>
  <c r="H178" i="23"/>
  <c r="G178" i="23"/>
  <c r="F178" i="23"/>
  <c r="E178" i="23"/>
  <c r="O177" i="23"/>
  <c r="N177" i="23"/>
  <c r="M177" i="23"/>
  <c r="L177" i="23"/>
  <c r="K177" i="23"/>
  <c r="J177" i="23"/>
  <c r="I177" i="23"/>
  <c r="H177" i="23"/>
  <c r="G177" i="23"/>
  <c r="F177" i="23"/>
  <c r="E177" i="23"/>
  <c r="O176" i="23"/>
  <c r="N176" i="23"/>
  <c r="M176" i="23"/>
  <c r="L176" i="23"/>
  <c r="K176" i="23"/>
  <c r="J176" i="23"/>
  <c r="I176" i="23"/>
  <c r="H176" i="23"/>
  <c r="G176" i="23"/>
  <c r="F176" i="23"/>
  <c r="E176" i="23"/>
  <c r="O175" i="23"/>
  <c r="N175" i="23"/>
  <c r="M175" i="23"/>
  <c r="L175" i="23"/>
  <c r="K175" i="23"/>
  <c r="J175" i="23"/>
  <c r="I175" i="23"/>
  <c r="H175" i="23"/>
  <c r="G175" i="23"/>
  <c r="F175" i="23"/>
  <c r="E175" i="23"/>
  <c r="O174" i="23"/>
  <c r="N174" i="23"/>
  <c r="M174" i="23"/>
  <c r="L174" i="23"/>
  <c r="K174" i="23"/>
  <c r="J174" i="23"/>
  <c r="I174" i="23"/>
  <c r="H174" i="23"/>
  <c r="G174" i="23"/>
  <c r="F174" i="23"/>
  <c r="E174" i="23"/>
  <c r="O173" i="23"/>
  <c r="N173" i="23"/>
  <c r="M173" i="23"/>
  <c r="L173" i="23"/>
  <c r="K173" i="23"/>
  <c r="J173" i="23"/>
  <c r="I173" i="23"/>
  <c r="H173" i="23"/>
  <c r="G173" i="23"/>
  <c r="F173" i="23"/>
  <c r="E173" i="23"/>
  <c r="O172" i="23"/>
  <c r="N172" i="23"/>
  <c r="M172" i="23"/>
  <c r="L172" i="23"/>
  <c r="K172" i="23"/>
  <c r="J172" i="23"/>
  <c r="I172" i="23"/>
  <c r="H172" i="23"/>
  <c r="G172" i="23"/>
  <c r="F172" i="23"/>
  <c r="E172" i="23"/>
  <c r="O171" i="23"/>
  <c r="N171" i="23"/>
  <c r="M171" i="23"/>
  <c r="L171" i="23"/>
  <c r="K171" i="23"/>
  <c r="J171" i="23"/>
  <c r="I171" i="23"/>
  <c r="H171" i="23"/>
  <c r="G171" i="23"/>
  <c r="F171" i="23"/>
  <c r="E171" i="23"/>
  <c r="O169" i="23"/>
  <c r="N169" i="23"/>
  <c r="M169" i="23"/>
  <c r="L169" i="23"/>
  <c r="K169" i="23"/>
  <c r="J169" i="23"/>
  <c r="I169" i="23"/>
  <c r="H169" i="23"/>
  <c r="G169" i="23"/>
  <c r="F169" i="23"/>
  <c r="E169" i="23"/>
  <c r="O167" i="23"/>
  <c r="N167" i="23"/>
  <c r="M167" i="23"/>
  <c r="L167" i="23"/>
  <c r="K167" i="23"/>
  <c r="J167" i="23"/>
  <c r="I167" i="23"/>
  <c r="H167" i="23"/>
  <c r="G167" i="23"/>
  <c r="F167" i="23"/>
  <c r="E167" i="23"/>
  <c r="O166" i="23"/>
  <c r="N166" i="23"/>
  <c r="M166" i="23"/>
  <c r="L166" i="23"/>
  <c r="K166" i="23"/>
  <c r="J166" i="23"/>
  <c r="I166" i="23"/>
  <c r="H166" i="23"/>
  <c r="G166" i="23"/>
  <c r="F166" i="23"/>
  <c r="E166" i="23"/>
  <c r="O165" i="23"/>
  <c r="N165" i="23"/>
  <c r="M165" i="23"/>
  <c r="L165" i="23"/>
  <c r="K165" i="23"/>
  <c r="J165" i="23"/>
  <c r="I165" i="23"/>
  <c r="H165" i="23"/>
  <c r="G165" i="23"/>
  <c r="F165" i="23"/>
  <c r="E165" i="23"/>
  <c r="O164" i="23"/>
  <c r="N164" i="23"/>
  <c r="M164" i="23"/>
  <c r="L164" i="23"/>
  <c r="K164" i="23"/>
  <c r="J164" i="23"/>
  <c r="I164" i="23"/>
  <c r="H164" i="23"/>
  <c r="G164" i="23"/>
  <c r="F164" i="23"/>
  <c r="E164" i="23"/>
  <c r="O163" i="23"/>
  <c r="N163" i="23"/>
  <c r="M163" i="23"/>
  <c r="L163" i="23"/>
  <c r="K163" i="23"/>
  <c r="J163" i="23"/>
  <c r="I163" i="23"/>
  <c r="H163" i="23"/>
  <c r="G163" i="23"/>
  <c r="F163" i="23"/>
  <c r="E163" i="23"/>
  <c r="O162" i="23"/>
  <c r="N162" i="23"/>
  <c r="M162" i="23"/>
  <c r="L162" i="23"/>
  <c r="K162" i="23"/>
  <c r="J162" i="23"/>
  <c r="I162" i="23"/>
  <c r="H162" i="23"/>
  <c r="G162" i="23"/>
  <c r="F162" i="23"/>
  <c r="E162" i="23"/>
  <c r="O161" i="23"/>
  <c r="N161" i="23"/>
  <c r="M161" i="23"/>
  <c r="L161" i="23"/>
  <c r="K161" i="23"/>
  <c r="J161" i="23"/>
  <c r="I161" i="23"/>
  <c r="H161" i="23"/>
  <c r="G161" i="23"/>
  <c r="F161" i="23"/>
  <c r="E161" i="23"/>
  <c r="O160" i="23"/>
  <c r="N160" i="23"/>
  <c r="M160" i="23"/>
  <c r="L160" i="23"/>
  <c r="K160" i="23"/>
  <c r="J160" i="23"/>
  <c r="I160" i="23"/>
  <c r="H160" i="23"/>
  <c r="G160" i="23"/>
  <c r="F160" i="23"/>
  <c r="E160" i="23"/>
  <c r="O159" i="23"/>
  <c r="N159" i="23"/>
  <c r="M159" i="23"/>
  <c r="L159" i="23"/>
  <c r="K159" i="23"/>
  <c r="J159" i="23"/>
  <c r="I159" i="23"/>
  <c r="H159" i="23"/>
  <c r="G159" i="23"/>
  <c r="F159" i="23"/>
  <c r="E159" i="23"/>
  <c r="O158" i="23"/>
  <c r="N158" i="23"/>
  <c r="M158" i="23"/>
  <c r="L158" i="23"/>
  <c r="K158" i="23"/>
  <c r="J158" i="23"/>
  <c r="I158" i="23"/>
  <c r="H158" i="23"/>
  <c r="G158" i="23"/>
  <c r="F158" i="23"/>
  <c r="E158" i="23"/>
  <c r="O157" i="23"/>
  <c r="N157" i="23"/>
  <c r="M157" i="23"/>
  <c r="L157" i="23"/>
  <c r="K157" i="23"/>
  <c r="J157" i="23"/>
  <c r="I157" i="23"/>
  <c r="H157" i="23"/>
  <c r="G157" i="23"/>
  <c r="F157" i="23"/>
  <c r="E157" i="23"/>
  <c r="O156" i="23"/>
  <c r="N156" i="23"/>
  <c r="M156" i="23"/>
  <c r="L156" i="23"/>
  <c r="K156" i="23"/>
  <c r="J156" i="23"/>
  <c r="I156" i="23"/>
  <c r="H156" i="23"/>
  <c r="G156" i="23"/>
  <c r="F156" i="23"/>
  <c r="E156" i="23"/>
  <c r="O155" i="23"/>
  <c r="N155" i="23"/>
  <c r="M155" i="23"/>
  <c r="L155" i="23"/>
  <c r="K155" i="23"/>
  <c r="J155" i="23"/>
  <c r="I155" i="23"/>
  <c r="H155" i="23"/>
  <c r="G155" i="23"/>
  <c r="F155" i="23"/>
  <c r="E155" i="23"/>
  <c r="O154" i="23"/>
  <c r="N154" i="23"/>
  <c r="M154" i="23"/>
  <c r="L154" i="23"/>
  <c r="K154" i="23"/>
  <c r="J154" i="23"/>
  <c r="I154" i="23"/>
  <c r="H154" i="23"/>
  <c r="G154" i="23"/>
  <c r="F154" i="23"/>
  <c r="E154" i="23"/>
  <c r="O152" i="23"/>
  <c r="N152" i="23"/>
  <c r="M152" i="23"/>
  <c r="L152" i="23"/>
  <c r="K152" i="23"/>
  <c r="J152" i="23"/>
  <c r="I152" i="23"/>
  <c r="H152" i="23"/>
  <c r="G152" i="23"/>
  <c r="F152" i="23"/>
  <c r="E152" i="23"/>
  <c r="O150" i="23"/>
  <c r="N150" i="23"/>
  <c r="M150" i="23"/>
  <c r="L150" i="23"/>
  <c r="K150" i="23"/>
  <c r="J150" i="23"/>
  <c r="I150" i="23"/>
  <c r="H150" i="23"/>
  <c r="G150" i="23"/>
  <c r="F150" i="23"/>
  <c r="E150" i="23"/>
  <c r="O149" i="23"/>
  <c r="N149" i="23"/>
  <c r="M149" i="23"/>
  <c r="L149" i="23"/>
  <c r="K149" i="23"/>
  <c r="J149" i="23"/>
  <c r="I149" i="23"/>
  <c r="H149" i="23"/>
  <c r="G149" i="23"/>
  <c r="F149" i="23"/>
  <c r="E149" i="23"/>
  <c r="O148" i="23"/>
  <c r="N148" i="23"/>
  <c r="M148" i="23"/>
  <c r="L148" i="23"/>
  <c r="K148" i="23"/>
  <c r="J148" i="23"/>
  <c r="I148" i="23"/>
  <c r="H148" i="23"/>
  <c r="G148" i="23"/>
  <c r="F148" i="23"/>
  <c r="E148" i="23"/>
  <c r="O147" i="23"/>
  <c r="N147" i="23"/>
  <c r="M147" i="23"/>
  <c r="L147" i="23"/>
  <c r="K147" i="23"/>
  <c r="J147" i="23"/>
  <c r="I147" i="23"/>
  <c r="H147" i="23"/>
  <c r="G147" i="23"/>
  <c r="F147" i="23"/>
  <c r="E147" i="23"/>
  <c r="O146" i="23"/>
  <c r="N146" i="23"/>
  <c r="M146" i="23"/>
  <c r="L146" i="23"/>
  <c r="K146" i="23"/>
  <c r="J146" i="23"/>
  <c r="I146" i="23"/>
  <c r="H146" i="23"/>
  <c r="G146" i="23"/>
  <c r="F146" i="23"/>
  <c r="E146" i="23"/>
  <c r="O145" i="23"/>
  <c r="N145" i="23"/>
  <c r="M145" i="23"/>
  <c r="L145" i="23"/>
  <c r="K145" i="23"/>
  <c r="J145" i="23"/>
  <c r="I145" i="23"/>
  <c r="H145" i="23"/>
  <c r="G145" i="23"/>
  <c r="F145" i="23"/>
  <c r="E145" i="23"/>
  <c r="O144" i="23"/>
  <c r="N144" i="23"/>
  <c r="M144" i="23"/>
  <c r="L144" i="23"/>
  <c r="K144" i="23"/>
  <c r="J144" i="23"/>
  <c r="I144" i="23"/>
  <c r="H144" i="23"/>
  <c r="G144" i="23"/>
  <c r="F144" i="23"/>
  <c r="E144" i="23"/>
  <c r="O143" i="23"/>
  <c r="N143" i="23"/>
  <c r="M143" i="23"/>
  <c r="L143" i="23"/>
  <c r="K143" i="23"/>
  <c r="J143" i="23"/>
  <c r="I143" i="23"/>
  <c r="H143" i="23"/>
  <c r="G143" i="23"/>
  <c r="F143" i="23"/>
  <c r="E143" i="23"/>
  <c r="O142" i="23"/>
  <c r="N142" i="23"/>
  <c r="M142" i="23"/>
  <c r="L142" i="23"/>
  <c r="K142" i="23"/>
  <c r="J142" i="23"/>
  <c r="I142" i="23"/>
  <c r="H142" i="23"/>
  <c r="G142" i="23"/>
  <c r="F142" i="23"/>
  <c r="E142" i="23"/>
  <c r="O141" i="23"/>
  <c r="N141" i="23"/>
  <c r="M141" i="23"/>
  <c r="L141" i="23"/>
  <c r="K141" i="23"/>
  <c r="J141" i="23"/>
  <c r="I141" i="23"/>
  <c r="H141" i="23"/>
  <c r="G141" i="23"/>
  <c r="F141" i="23"/>
  <c r="E141" i="23"/>
  <c r="O140" i="23"/>
  <c r="N140" i="23"/>
  <c r="M140" i="23"/>
  <c r="L140" i="23"/>
  <c r="K140" i="23"/>
  <c r="J140" i="23"/>
  <c r="I140" i="23"/>
  <c r="H140" i="23"/>
  <c r="G140" i="23"/>
  <c r="F140" i="23"/>
  <c r="E140" i="23"/>
  <c r="O139" i="23"/>
  <c r="N139" i="23"/>
  <c r="M139" i="23"/>
  <c r="L139" i="23"/>
  <c r="K139" i="23"/>
  <c r="J139" i="23"/>
  <c r="I139" i="23"/>
  <c r="H139" i="23"/>
  <c r="G139" i="23"/>
  <c r="F139" i="23"/>
  <c r="E139" i="23"/>
  <c r="O138" i="23"/>
  <c r="N138" i="23"/>
  <c r="M138" i="23"/>
  <c r="L138" i="23"/>
  <c r="K138" i="23"/>
  <c r="J138" i="23"/>
  <c r="I138" i="23"/>
  <c r="H138" i="23"/>
  <c r="G138" i="23"/>
  <c r="F138" i="23"/>
  <c r="E138" i="23"/>
  <c r="O137" i="23"/>
  <c r="N137" i="23"/>
  <c r="M137" i="23"/>
  <c r="L137" i="23"/>
  <c r="K137" i="23"/>
  <c r="J137" i="23"/>
  <c r="I137" i="23"/>
  <c r="H137" i="23"/>
  <c r="G137" i="23"/>
  <c r="F137" i="23"/>
  <c r="E137" i="23"/>
  <c r="O136" i="23"/>
  <c r="N136" i="23"/>
  <c r="M136" i="23"/>
  <c r="L136" i="23"/>
  <c r="K136" i="23"/>
  <c r="J136" i="23"/>
  <c r="I136" i="23"/>
  <c r="H136" i="23"/>
  <c r="G136" i="23"/>
  <c r="F136" i="23"/>
  <c r="E136" i="23"/>
  <c r="O135" i="23"/>
  <c r="N135" i="23"/>
  <c r="M135" i="23"/>
  <c r="L135" i="23"/>
  <c r="K135" i="23"/>
  <c r="J135" i="23"/>
  <c r="I135" i="23"/>
  <c r="H135" i="23"/>
  <c r="G135" i="23"/>
  <c r="F135" i="23"/>
  <c r="E135" i="23"/>
  <c r="O133" i="23"/>
  <c r="N133" i="23"/>
  <c r="M133" i="23"/>
  <c r="L133" i="23"/>
  <c r="K133" i="23"/>
  <c r="J133" i="23"/>
  <c r="I133" i="23"/>
  <c r="H133" i="23"/>
  <c r="G133" i="23"/>
  <c r="F133" i="23"/>
  <c r="E133" i="23"/>
  <c r="O131" i="23"/>
  <c r="N131" i="23"/>
  <c r="M131" i="23"/>
  <c r="L131" i="23"/>
  <c r="K131" i="23"/>
  <c r="J131" i="23"/>
  <c r="I131" i="23"/>
  <c r="H131" i="23"/>
  <c r="G131" i="23"/>
  <c r="F131" i="23"/>
  <c r="E131" i="23"/>
  <c r="O130" i="23"/>
  <c r="N130" i="23"/>
  <c r="M130" i="23"/>
  <c r="L130" i="23"/>
  <c r="K130" i="23"/>
  <c r="J130" i="23"/>
  <c r="I130" i="23"/>
  <c r="H130" i="23"/>
  <c r="G130" i="23"/>
  <c r="F130" i="23"/>
  <c r="E130" i="23"/>
  <c r="O129" i="23"/>
  <c r="N129" i="23"/>
  <c r="M129" i="23"/>
  <c r="L129" i="23"/>
  <c r="K129" i="23"/>
  <c r="J129" i="23"/>
  <c r="I129" i="23"/>
  <c r="H129" i="23"/>
  <c r="G129" i="23"/>
  <c r="F129" i="23"/>
  <c r="E129" i="23"/>
  <c r="O128" i="23"/>
  <c r="N128" i="23"/>
  <c r="M128" i="23"/>
  <c r="L128" i="23"/>
  <c r="K128" i="23"/>
  <c r="J128" i="23"/>
  <c r="I128" i="23"/>
  <c r="H128" i="23"/>
  <c r="G128" i="23"/>
  <c r="F128" i="23"/>
  <c r="E128" i="23"/>
  <c r="O127" i="23"/>
  <c r="N127" i="23"/>
  <c r="M127" i="23"/>
  <c r="L127" i="23"/>
  <c r="K127" i="23"/>
  <c r="J127" i="23"/>
  <c r="I127" i="23"/>
  <c r="H127" i="23"/>
  <c r="G127" i="23"/>
  <c r="F127" i="23"/>
  <c r="E127" i="23"/>
  <c r="O126" i="23"/>
  <c r="N126" i="23"/>
  <c r="M126" i="23"/>
  <c r="L126" i="23"/>
  <c r="K126" i="23"/>
  <c r="J126" i="23"/>
  <c r="I126" i="23"/>
  <c r="H126" i="23"/>
  <c r="G126" i="23"/>
  <c r="F126" i="23"/>
  <c r="E126" i="23"/>
  <c r="O125" i="23"/>
  <c r="N125" i="23"/>
  <c r="M125" i="23"/>
  <c r="L125" i="23"/>
  <c r="K125" i="23"/>
  <c r="J125" i="23"/>
  <c r="I125" i="23"/>
  <c r="H125" i="23"/>
  <c r="G125" i="23"/>
  <c r="F125" i="23"/>
  <c r="E125" i="23"/>
  <c r="O124" i="23"/>
  <c r="N124" i="23"/>
  <c r="M124" i="23"/>
  <c r="L124" i="23"/>
  <c r="K124" i="23"/>
  <c r="J124" i="23"/>
  <c r="I124" i="23"/>
  <c r="H124" i="23"/>
  <c r="G124" i="23"/>
  <c r="F124" i="23"/>
  <c r="E124" i="23"/>
  <c r="O123" i="23"/>
  <c r="N123" i="23"/>
  <c r="M123" i="23"/>
  <c r="L123" i="23"/>
  <c r="K123" i="23"/>
  <c r="J123" i="23"/>
  <c r="I123" i="23"/>
  <c r="H123" i="23"/>
  <c r="G123" i="23"/>
  <c r="F123" i="23"/>
  <c r="E123" i="23"/>
  <c r="O122" i="23"/>
  <c r="N122" i="23"/>
  <c r="M122" i="23"/>
  <c r="L122" i="23"/>
  <c r="K122" i="23"/>
  <c r="J122" i="23"/>
  <c r="I122" i="23"/>
  <c r="H122" i="23"/>
  <c r="G122" i="23"/>
  <c r="F122" i="23"/>
  <c r="E122" i="23"/>
  <c r="O121" i="23"/>
  <c r="N121" i="23"/>
  <c r="M121" i="23"/>
  <c r="L121" i="23"/>
  <c r="K121" i="23"/>
  <c r="J121" i="23"/>
  <c r="I121" i="23"/>
  <c r="H121" i="23"/>
  <c r="G121" i="23"/>
  <c r="F121" i="23"/>
  <c r="E121" i="23"/>
  <c r="O120" i="23"/>
  <c r="N120" i="23"/>
  <c r="M120" i="23"/>
  <c r="L120" i="23"/>
  <c r="K120" i="23"/>
  <c r="J120" i="23"/>
  <c r="I120" i="23"/>
  <c r="H120" i="23"/>
  <c r="G120" i="23"/>
  <c r="F120" i="23"/>
  <c r="E120" i="23"/>
  <c r="O119" i="23"/>
  <c r="N119" i="23"/>
  <c r="M119" i="23"/>
  <c r="L119" i="23"/>
  <c r="K119" i="23"/>
  <c r="J119" i="23"/>
  <c r="I119" i="23"/>
  <c r="H119" i="23"/>
  <c r="G119" i="23"/>
  <c r="F119" i="23"/>
  <c r="E119" i="23"/>
  <c r="O118" i="23"/>
  <c r="N118" i="23"/>
  <c r="M118" i="23"/>
  <c r="L118" i="23"/>
  <c r="K118" i="23"/>
  <c r="J118" i="23"/>
  <c r="I118" i="23"/>
  <c r="H118" i="23"/>
  <c r="G118" i="23"/>
  <c r="F118" i="23"/>
  <c r="E118" i="23"/>
  <c r="O117" i="23"/>
  <c r="N117" i="23"/>
  <c r="M117" i="23"/>
  <c r="L117" i="23"/>
  <c r="K117" i="23"/>
  <c r="J117" i="23"/>
  <c r="I117" i="23"/>
  <c r="H117" i="23"/>
  <c r="G117" i="23"/>
  <c r="F117" i="23"/>
  <c r="E117" i="23"/>
  <c r="O116" i="23"/>
  <c r="N116" i="23"/>
  <c r="M116" i="23"/>
  <c r="L116" i="23"/>
  <c r="K116" i="23"/>
  <c r="J116" i="23"/>
  <c r="I116" i="23"/>
  <c r="H116" i="23"/>
  <c r="G116" i="23"/>
  <c r="F116" i="23"/>
  <c r="E116" i="23"/>
  <c r="O115" i="23"/>
  <c r="N115" i="23"/>
  <c r="M115" i="23"/>
  <c r="L115" i="23"/>
  <c r="K115" i="23"/>
  <c r="J115" i="23"/>
  <c r="I115" i="23"/>
  <c r="H115" i="23"/>
  <c r="G115" i="23"/>
  <c r="F115" i="23"/>
  <c r="E115" i="23"/>
  <c r="O114" i="23"/>
  <c r="N114" i="23"/>
  <c r="M114" i="23"/>
  <c r="L114" i="23"/>
  <c r="K114" i="23"/>
  <c r="J114" i="23"/>
  <c r="I114" i="23"/>
  <c r="H114" i="23"/>
  <c r="G114" i="23"/>
  <c r="F114" i="23"/>
  <c r="E114" i="23"/>
  <c r="O113" i="23"/>
  <c r="N113" i="23"/>
  <c r="M113" i="23"/>
  <c r="L113" i="23"/>
  <c r="K113" i="23"/>
  <c r="J113" i="23"/>
  <c r="I113" i="23"/>
  <c r="H113" i="23"/>
  <c r="G113" i="23"/>
  <c r="F113" i="23"/>
  <c r="E113" i="23"/>
  <c r="O111" i="23"/>
  <c r="N111" i="23"/>
  <c r="M111" i="23"/>
  <c r="L111" i="23"/>
  <c r="K111" i="23"/>
  <c r="J111" i="23"/>
  <c r="I111" i="23"/>
  <c r="H111" i="23"/>
  <c r="G111" i="23"/>
  <c r="F111" i="23"/>
  <c r="E111" i="23"/>
  <c r="O109" i="23"/>
  <c r="N109" i="23"/>
  <c r="M109" i="23"/>
  <c r="L109" i="23"/>
  <c r="K109" i="23"/>
  <c r="J109" i="23"/>
  <c r="I109" i="23"/>
  <c r="H109" i="23"/>
  <c r="G109" i="23"/>
  <c r="F109" i="23"/>
  <c r="E109" i="23"/>
  <c r="O108" i="23"/>
  <c r="N108" i="23"/>
  <c r="M108" i="23"/>
  <c r="L108" i="23"/>
  <c r="K108" i="23"/>
  <c r="J108" i="23"/>
  <c r="I108" i="23"/>
  <c r="H108" i="23"/>
  <c r="G108" i="23"/>
  <c r="F108" i="23"/>
  <c r="E108" i="23"/>
  <c r="O107" i="23"/>
  <c r="N107" i="23"/>
  <c r="M107" i="23"/>
  <c r="L107" i="23"/>
  <c r="K107" i="23"/>
  <c r="J107" i="23"/>
  <c r="I107" i="23"/>
  <c r="H107" i="23"/>
  <c r="G107" i="23"/>
  <c r="F107" i="23"/>
  <c r="E107" i="23"/>
  <c r="O106" i="23"/>
  <c r="N106" i="23"/>
  <c r="M106" i="23"/>
  <c r="L106" i="23"/>
  <c r="K106" i="23"/>
  <c r="J106" i="23"/>
  <c r="I106" i="23"/>
  <c r="H106" i="23"/>
  <c r="G106" i="23"/>
  <c r="F106" i="23"/>
  <c r="E106" i="23"/>
  <c r="O105" i="23"/>
  <c r="N105" i="23"/>
  <c r="M105" i="23"/>
  <c r="L105" i="23"/>
  <c r="K105" i="23"/>
  <c r="J105" i="23"/>
  <c r="I105" i="23"/>
  <c r="H105" i="23"/>
  <c r="G105" i="23"/>
  <c r="F105" i="23"/>
  <c r="E105" i="23"/>
  <c r="O104" i="23"/>
  <c r="N104" i="23"/>
  <c r="M104" i="23"/>
  <c r="L104" i="23"/>
  <c r="K104" i="23"/>
  <c r="J104" i="23"/>
  <c r="I104" i="23"/>
  <c r="H104" i="23"/>
  <c r="G104" i="23"/>
  <c r="F104" i="23"/>
  <c r="E104" i="23"/>
  <c r="O103" i="23"/>
  <c r="N103" i="23"/>
  <c r="M103" i="23"/>
  <c r="L103" i="23"/>
  <c r="K103" i="23"/>
  <c r="J103" i="23"/>
  <c r="I103" i="23"/>
  <c r="H103" i="23"/>
  <c r="G103" i="23"/>
  <c r="F103" i="23"/>
  <c r="E103" i="23"/>
  <c r="O102" i="23"/>
  <c r="N102" i="23"/>
  <c r="M102" i="23"/>
  <c r="L102" i="23"/>
  <c r="K102" i="23"/>
  <c r="J102" i="23"/>
  <c r="I102" i="23"/>
  <c r="H102" i="23"/>
  <c r="G102" i="23"/>
  <c r="F102" i="23"/>
  <c r="E102" i="23"/>
  <c r="O101" i="23"/>
  <c r="N101" i="23"/>
  <c r="M101" i="23"/>
  <c r="L101" i="23"/>
  <c r="K101" i="23"/>
  <c r="J101" i="23"/>
  <c r="I101" i="23"/>
  <c r="H101" i="23"/>
  <c r="G101" i="23"/>
  <c r="F101" i="23"/>
  <c r="E101" i="23"/>
  <c r="O100" i="23"/>
  <c r="N100" i="23"/>
  <c r="M100" i="23"/>
  <c r="L100" i="23"/>
  <c r="K100" i="23"/>
  <c r="J100" i="23"/>
  <c r="I100" i="23"/>
  <c r="H100" i="23"/>
  <c r="G100" i="23"/>
  <c r="F100" i="23"/>
  <c r="E100" i="23"/>
  <c r="O99" i="23"/>
  <c r="N99" i="23"/>
  <c r="M99" i="23"/>
  <c r="L99" i="23"/>
  <c r="K99" i="23"/>
  <c r="J99" i="23"/>
  <c r="I99" i="23"/>
  <c r="H99" i="23"/>
  <c r="G99" i="23"/>
  <c r="F99" i="23"/>
  <c r="E99" i="23"/>
  <c r="O97" i="23"/>
  <c r="N97" i="23"/>
  <c r="M97" i="23"/>
  <c r="L97" i="23"/>
  <c r="K97" i="23"/>
  <c r="J97" i="23"/>
  <c r="I97" i="23"/>
  <c r="H97" i="23"/>
  <c r="G97" i="23"/>
  <c r="F97" i="23"/>
  <c r="E97" i="23"/>
  <c r="O95" i="23"/>
  <c r="N95" i="23"/>
  <c r="M95" i="23"/>
  <c r="L95" i="23"/>
  <c r="K95" i="23"/>
  <c r="J95" i="23"/>
  <c r="I95" i="23"/>
  <c r="H95" i="23"/>
  <c r="G95" i="23"/>
  <c r="F95" i="23"/>
  <c r="E95" i="23"/>
  <c r="O94" i="23"/>
  <c r="N94" i="23"/>
  <c r="M94" i="23"/>
  <c r="L94" i="23"/>
  <c r="K94" i="23"/>
  <c r="J94" i="23"/>
  <c r="I94" i="23"/>
  <c r="H94" i="23"/>
  <c r="G94" i="23"/>
  <c r="F94" i="23"/>
  <c r="E94" i="23"/>
  <c r="O93" i="23"/>
  <c r="N93" i="23"/>
  <c r="M93" i="23"/>
  <c r="L93" i="23"/>
  <c r="K93" i="23"/>
  <c r="J93" i="23"/>
  <c r="I93" i="23"/>
  <c r="H93" i="23"/>
  <c r="G93" i="23"/>
  <c r="F93" i="23"/>
  <c r="E93" i="23"/>
  <c r="O92" i="23"/>
  <c r="N92" i="23"/>
  <c r="M92" i="23"/>
  <c r="L92" i="23"/>
  <c r="K92" i="23"/>
  <c r="J92" i="23"/>
  <c r="I92" i="23"/>
  <c r="H92" i="23"/>
  <c r="G92" i="23"/>
  <c r="F92" i="23"/>
  <c r="E92" i="23"/>
  <c r="O91" i="23"/>
  <c r="N91" i="23"/>
  <c r="M91" i="23"/>
  <c r="L91" i="23"/>
  <c r="K91" i="23"/>
  <c r="J91" i="23"/>
  <c r="I91" i="23"/>
  <c r="H91" i="23"/>
  <c r="G91" i="23"/>
  <c r="F91" i="23"/>
  <c r="E91" i="23"/>
  <c r="O90" i="23"/>
  <c r="N90" i="23"/>
  <c r="M90" i="23"/>
  <c r="L90" i="23"/>
  <c r="K90" i="23"/>
  <c r="J90" i="23"/>
  <c r="I90" i="23"/>
  <c r="H90" i="23"/>
  <c r="G90" i="23"/>
  <c r="F90" i="23"/>
  <c r="E90" i="23"/>
  <c r="O89" i="23"/>
  <c r="N89" i="23"/>
  <c r="M89" i="23"/>
  <c r="L89" i="23"/>
  <c r="K89" i="23"/>
  <c r="J89" i="23"/>
  <c r="I89" i="23"/>
  <c r="H89" i="23"/>
  <c r="G89" i="23"/>
  <c r="F89" i="23"/>
  <c r="E89" i="23"/>
  <c r="O88" i="23"/>
  <c r="N88" i="23"/>
  <c r="M88" i="23"/>
  <c r="L88" i="23"/>
  <c r="K88" i="23"/>
  <c r="J88" i="23"/>
  <c r="I88" i="23"/>
  <c r="H88" i="23"/>
  <c r="G88" i="23"/>
  <c r="F88" i="23"/>
  <c r="E88" i="23"/>
  <c r="O87" i="23"/>
  <c r="N87" i="23"/>
  <c r="M87" i="23"/>
  <c r="L87" i="23"/>
  <c r="K87" i="23"/>
  <c r="J87" i="23"/>
  <c r="I87" i="23"/>
  <c r="H87" i="23"/>
  <c r="G87" i="23"/>
  <c r="F87" i="23"/>
  <c r="E87" i="23"/>
  <c r="O86" i="23"/>
  <c r="N86" i="23"/>
  <c r="M86" i="23"/>
  <c r="L86" i="23"/>
  <c r="K86" i="23"/>
  <c r="J86" i="23"/>
  <c r="I86" i="23"/>
  <c r="H86" i="23"/>
  <c r="G86" i="23"/>
  <c r="F86" i="23"/>
  <c r="E86" i="23"/>
  <c r="O85" i="23"/>
  <c r="N85" i="23"/>
  <c r="M85" i="23"/>
  <c r="L85" i="23"/>
  <c r="K85" i="23"/>
  <c r="J85" i="23"/>
  <c r="I85" i="23"/>
  <c r="H85" i="23"/>
  <c r="G85" i="23"/>
  <c r="F85" i="23"/>
  <c r="E85" i="23"/>
  <c r="O84" i="23"/>
  <c r="N84" i="23"/>
  <c r="M84" i="23"/>
  <c r="L84" i="23"/>
  <c r="K84" i="23"/>
  <c r="J84" i="23"/>
  <c r="I84" i="23"/>
  <c r="H84" i="23"/>
  <c r="G84" i="23"/>
  <c r="F84" i="23"/>
  <c r="E84" i="23"/>
  <c r="O83" i="23"/>
  <c r="N83" i="23"/>
  <c r="M83" i="23"/>
  <c r="L83" i="23"/>
  <c r="K83" i="23"/>
  <c r="J83" i="23"/>
  <c r="I83" i="23"/>
  <c r="H83" i="23"/>
  <c r="G83" i="23"/>
  <c r="F83" i="23"/>
  <c r="E83" i="23"/>
  <c r="O82" i="23"/>
  <c r="N82" i="23"/>
  <c r="M82" i="23"/>
  <c r="L82" i="23"/>
  <c r="K82" i="23"/>
  <c r="J82" i="23"/>
  <c r="I82" i="23"/>
  <c r="H82" i="23"/>
  <c r="G82" i="23"/>
  <c r="F82" i="23"/>
  <c r="E82" i="23"/>
  <c r="O80" i="23"/>
  <c r="N80" i="23"/>
  <c r="M80" i="23"/>
  <c r="L80" i="23"/>
  <c r="K80" i="23"/>
  <c r="J80" i="23"/>
  <c r="I80" i="23"/>
  <c r="H80" i="23"/>
  <c r="G80" i="23"/>
  <c r="F80" i="23"/>
  <c r="E80" i="23"/>
  <c r="O78" i="23"/>
  <c r="N78" i="23"/>
  <c r="M78" i="23"/>
  <c r="L78" i="23"/>
  <c r="K78" i="23"/>
  <c r="J78" i="23"/>
  <c r="I78" i="23"/>
  <c r="H78" i="23"/>
  <c r="G78" i="23"/>
  <c r="F78" i="23"/>
  <c r="E78" i="23"/>
  <c r="O77" i="23"/>
  <c r="N77" i="23"/>
  <c r="M77" i="23"/>
  <c r="L77" i="23"/>
  <c r="K77" i="23"/>
  <c r="J77" i="23"/>
  <c r="I77" i="23"/>
  <c r="H77" i="23"/>
  <c r="G77" i="23"/>
  <c r="F77" i="23"/>
  <c r="E77" i="23"/>
  <c r="O76" i="23"/>
  <c r="N76" i="23"/>
  <c r="M76" i="23"/>
  <c r="L76" i="23"/>
  <c r="K76" i="23"/>
  <c r="J76" i="23"/>
  <c r="I76" i="23"/>
  <c r="H76" i="23"/>
  <c r="G76" i="23"/>
  <c r="F76" i="23"/>
  <c r="E76" i="23"/>
  <c r="O75" i="23"/>
  <c r="N75" i="23"/>
  <c r="M75" i="23"/>
  <c r="L75" i="23"/>
  <c r="K75" i="23"/>
  <c r="J75" i="23"/>
  <c r="I75" i="23"/>
  <c r="H75" i="23"/>
  <c r="G75" i="23"/>
  <c r="F75" i="23"/>
  <c r="E75" i="23"/>
  <c r="O74" i="23"/>
  <c r="N74" i="23"/>
  <c r="M74" i="23"/>
  <c r="L74" i="23"/>
  <c r="K74" i="23"/>
  <c r="J74" i="23"/>
  <c r="I74" i="23"/>
  <c r="H74" i="23"/>
  <c r="G74" i="23"/>
  <c r="F74" i="23"/>
  <c r="E74" i="23"/>
  <c r="O73" i="23"/>
  <c r="N73" i="23"/>
  <c r="M73" i="23"/>
  <c r="L73" i="23"/>
  <c r="K73" i="23"/>
  <c r="J73" i="23"/>
  <c r="I73" i="23"/>
  <c r="H73" i="23"/>
  <c r="G73" i="23"/>
  <c r="F73" i="23"/>
  <c r="E73" i="23"/>
  <c r="O72" i="23"/>
  <c r="N72" i="23"/>
  <c r="M72" i="23"/>
  <c r="L72" i="23"/>
  <c r="K72" i="23"/>
  <c r="J72" i="23"/>
  <c r="I72" i="23"/>
  <c r="H72" i="23"/>
  <c r="G72" i="23"/>
  <c r="F72" i="23"/>
  <c r="E72" i="23"/>
  <c r="O71" i="23"/>
  <c r="N71" i="23"/>
  <c r="M71" i="23"/>
  <c r="L71" i="23"/>
  <c r="K71" i="23"/>
  <c r="J71" i="23"/>
  <c r="I71" i="23"/>
  <c r="H71" i="23"/>
  <c r="G71" i="23"/>
  <c r="F71" i="23"/>
  <c r="E71" i="23"/>
  <c r="O70" i="23"/>
  <c r="N70" i="23"/>
  <c r="M70" i="23"/>
  <c r="L70" i="23"/>
  <c r="K70" i="23"/>
  <c r="J70" i="23"/>
  <c r="I70" i="23"/>
  <c r="H70" i="23"/>
  <c r="G70" i="23"/>
  <c r="F70" i="23"/>
  <c r="E70" i="23"/>
  <c r="O68" i="23"/>
  <c r="N68" i="23"/>
  <c r="M68" i="23"/>
  <c r="L68" i="23"/>
  <c r="K68" i="23"/>
  <c r="J68" i="23"/>
  <c r="I68" i="23"/>
  <c r="H68" i="23"/>
  <c r="G68" i="23"/>
  <c r="F68" i="23"/>
  <c r="E68" i="23"/>
  <c r="O66" i="23"/>
  <c r="N66" i="23"/>
  <c r="M66" i="23"/>
  <c r="L66" i="23"/>
  <c r="K66" i="23"/>
  <c r="J66" i="23"/>
  <c r="I66" i="23"/>
  <c r="H66" i="23"/>
  <c r="G66" i="23"/>
  <c r="F66" i="23"/>
  <c r="E66" i="23"/>
  <c r="O65" i="23"/>
  <c r="N65" i="23"/>
  <c r="M65" i="23"/>
  <c r="L65" i="23"/>
  <c r="K65" i="23"/>
  <c r="J65" i="23"/>
  <c r="I65" i="23"/>
  <c r="H65" i="23"/>
  <c r="G65" i="23"/>
  <c r="F65" i="23"/>
  <c r="E65" i="23"/>
  <c r="O64" i="23"/>
  <c r="N64" i="23"/>
  <c r="M64" i="23"/>
  <c r="L64" i="23"/>
  <c r="K64" i="23"/>
  <c r="J64" i="23"/>
  <c r="I64" i="23"/>
  <c r="H64" i="23"/>
  <c r="G64" i="23"/>
  <c r="F64" i="23"/>
  <c r="E64" i="23"/>
  <c r="O63" i="23"/>
  <c r="N63" i="23"/>
  <c r="M63" i="23"/>
  <c r="L63" i="23"/>
  <c r="K63" i="23"/>
  <c r="J63" i="23"/>
  <c r="I63" i="23"/>
  <c r="H63" i="23"/>
  <c r="G63" i="23"/>
  <c r="F63" i="23"/>
  <c r="E63" i="23"/>
  <c r="O62" i="23"/>
  <c r="N62" i="23"/>
  <c r="M62" i="23"/>
  <c r="L62" i="23"/>
  <c r="K62" i="23"/>
  <c r="J62" i="23"/>
  <c r="I62" i="23"/>
  <c r="H62" i="23"/>
  <c r="G62" i="23"/>
  <c r="F62" i="23"/>
  <c r="E62" i="23"/>
  <c r="O61" i="23"/>
  <c r="N61" i="23"/>
  <c r="M61" i="23"/>
  <c r="L61" i="23"/>
  <c r="K61" i="23"/>
  <c r="J61" i="23"/>
  <c r="I61" i="23"/>
  <c r="H61" i="23"/>
  <c r="G61" i="23"/>
  <c r="F61" i="23"/>
  <c r="E61" i="23"/>
  <c r="O60" i="23"/>
  <c r="N60" i="23"/>
  <c r="M60" i="23"/>
  <c r="L60" i="23"/>
  <c r="K60" i="23"/>
  <c r="J60" i="23"/>
  <c r="I60" i="23"/>
  <c r="H60" i="23"/>
  <c r="G60" i="23"/>
  <c r="F60" i="23"/>
  <c r="E60" i="23"/>
  <c r="O59" i="23"/>
  <c r="N59" i="23"/>
  <c r="M59" i="23"/>
  <c r="L59" i="23"/>
  <c r="K59" i="23"/>
  <c r="J59" i="23"/>
  <c r="I59" i="23"/>
  <c r="H59" i="23"/>
  <c r="G59" i="23"/>
  <c r="F59" i="23"/>
  <c r="E59" i="23"/>
  <c r="O58" i="23"/>
  <c r="N58" i="23"/>
  <c r="M58" i="23"/>
  <c r="L58" i="23"/>
  <c r="K58" i="23"/>
  <c r="J58" i="23"/>
  <c r="I58" i="23"/>
  <c r="H58" i="23"/>
  <c r="G58" i="23"/>
  <c r="F58" i="23"/>
  <c r="E58" i="23"/>
  <c r="O57" i="23"/>
  <c r="N57" i="23"/>
  <c r="M57" i="23"/>
  <c r="L57" i="23"/>
  <c r="K57" i="23"/>
  <c r="J57" i="23"/>
  <c r="I57" i="23"/>
  <c r="H57" i="23"/>
  <c r="G57" i="23"/>
  <c r="F57" i="23"/>
  <c r="E57" i="23"/>
  <c r="O56" i="23"/>
  <c r="N56" i="23"/>
  <c r="M56" i="23"/>
  <c r="L56" i="23"/>
  <c r="K56" i="23"/>
  <c r="J56" i="23"/>
  <c r="I56" i="23"/>
  <c r="H56" i="23"/>
  <c r="G56" i="23"/>
  <c r="F56" i="23"/>
  <c r="E56" i="23"/>
  <c r="O55" i="23"/>
  <c r="N55" i="23"/>
  <c r="M55" i="23"/>
  <c r="L55" i="23"/>
  <c r="K55" i="23"/>
  <c r="J55" i="23"/>
  <c r="I55" i="23"/>
  <c r="H55" i="23"/>
  <c r="G55" i="23"/>
  <c r="F55" i="23"/>
  <c r="E55" i="23"/>
  <c r="O54" i="23"/>
  <c r="N54" i="23"/>
  <c r="M54" i="23"/>
  <c r="L54" i="23"/>
  <c r="K54" i="23"/>
  <c r="J54" i="23"/>
  <c r="I54" i="23"/>
  <c r="H54" i="23"/>
  <c r="G54" i="23"/>
  <c r="F54" i="23"/>
  <c r="E54" i="23"/>
  <c r="O53" i="23"/>
  <c r="N53" i="23"/>
  <c r="M53" i="23"/>
  <c r="L53" i="23"/>
  <c r="K53" i="23"/>
  <c r="J53" i="23"/>
  <c r="I53" i="23"/>
  <c r="H53" i="23"/>
  <c r="G53" i="23"/>
  <c r="F53" i="23"/>
  <c r="E53" i="23"/>
  <c r="O52" i="23"/>
  <c r="N52" i="23"/>
  <c r="M52" i="23"/>
  <c r="L52" i="23"/>
  <c r="K52" i="23"/>
  <c r="J52" i="23"/>
  <c r="I52" i="23"/>
  <c r="H52" i="23"/>
  <c r="G52" i="23"/>
  <c r="F52" i="23"/>
  <c r="E52" i="23"/>
  <c r="O50" i="23"/>
  <c r="N50" i="23"/>
  <c r="M50" i="23"/>
  <c r="L50" i="23"/>
  <c r="K50" i="23"/>
  <c r="J50" i="23"/>
  <c r="I50" i="23"/>
  <c r="H50" i="23"/>
  <c r="G50" i="23"/>
  <c r="F50" i="23"/>
  <c r="E50" i="23"/>
  <c r="O48" i="23"/>
  <c r="N48" i="23"/>
  <c r="M48" i="23"/>
  <c r="L48" i="23"/>
  <c r="K48" i="23"/>
  <c r="J48" i="23"/>
  <c r="I48" i="23"/>
  <c r="H48" i="23"/>
  <c r="G48" i="23"/>
  <c r="F48" i="23"/>
  <c r="E48" i="23"/>
  <c r="O47" i="23"/>
  <c r="N47" i="23"/>
  <c r="M47" i="23"/>
  <c r="L47" i="23"/>
  <c r="K47" i="23"/>
  <c r="J47" i="23"/>
  <c r="I47" i="23"/>
  <c r="H47" i="23"/>
  <c r="G47" i="23"/>
  <c r="F47" i="23"/>
  <c r="E47" i="23"/>
  <c r="O46" i="23"/>
  <c r="N46" i="23"/>
  <c r="M46" i="23"/>
  <c r="L46" i="23"/>
  <c r="K46" i="23"/>
  <c r="J46" i="23"/>
  <c r="I46" i="23"/>
  <c r="H46" i="23"/>
  <c r="G46" i="23"/>
  <c r="F46" i="23"/>
  <c r="E46" i="23"/>
  <c r="O45" i="23"/>
  <c r="N45" i="23"/>
  <c r="M45" i="23"/>
  <c r="L45" i="23"/>
  <c r="K45" i="23"/>
  <c r="J45" i="23"/>
  <c r="I45" i="23"/>
  <c r="H45" i="23"/>
  <c r="G45" i="23"/>
  <c r="F45" i="23"/>
  <c r="E45" i="23"/>
  <c r="O44" i="23"/>
  <c r="N44" i="23"/>
  <c r="M44" i="23"/>
  <c r="L44" i="23"/>
  <c r="K44" i="23"/>
  <c r="J44" i="23"/>
  <c r="I44" i="23"/>
  <c r="H44" i="23"/>
  <c r="G44" i="23"/>
  <c r="F44" i="23"/>
  <c r="E44" i="23"/>
  <c r="O43" i="23"/>
  <c r="N43" i="23"/>
  <c r="M43" i="23"/>
  <c r="L43" i="23"/>
  <c r="K43" i="23"/>
  <c r="J43" i="23"/>
  <c r="I43" i="23"/>
  <c r="H43" i="23"/>
  <c r="G43" i="23"/>
  <c r="F43" i="23"/>
  <c r="E43" i="23"/>
  <c r="O42" i="23"/>
  <c r="N42" i="23"/>
  <c r="M42" i="23"/>
  <c r="L42" i="23"/>
  <c r="K42" i="23"/>
  <c r="J42" i="23"/>
  <c r="I42" i="23"/>
  <c r="H42" i="23"/>
  <c r="G42" i="23"/>
  <c r="F42" i="23"/>
  <c r="E42" i="23"/>
  <c r="O41" i="23"/>
  <c r="N41" i="23"/>
  <c r="M41" i="23"/>
  <c r="L41" i="23"/>
  <c r="K41" i="23"/>
  <c r="J41" i="23"/>
  <c r="I41" i="23"/>
  <c r="H41" i="23"/>
  <c r="G41" i="23"/>
  <c r="F41" i="23"/>
  <c r="E41" i="23"/>
  <c r="O40" i="23"/>
  <c r="N40" i="23"/>
  <c r="M40" i="23"/>
  <c r="L40" i="23"/>
  <c r="K40" i="23"/>
  <c r="J40" i="23"/>
  <c r="I40" i="23"/>
  <c r="H40" i="23"/>
  <c r="G40" i="23"/>
  <c r="F40" i="23"/>
  <c r="E40" i="23"/>
  <c r="O39" i="23"/>
  <c r="N39" i="23"/>
  <c r="M39" i="23"/>
  <c r="L39" i="23"/>
  <c r="K39" i="23"/>
  <c r="J39" i="23"/>
  <c r="I39" i="23"/>
  <c r="H39" i="23"/>
  <c r="G39" i="23"/>
  <c r="F39" i="23"/>
  <c r="E39" i="23"/>
  <c r="O38" i="23"/>
  <c r="N38" i="23"/>
  <c r="M38" i="23"/>
  <c r="L38" i="23"/>
  <c r="K38" i="23"/>
  <c r="J38" i="23"/>
  <c r="I38" i="23"/>
  <c r="H38" i="23"/>
  <c r="G38" i="23"/>
  <c r="F38" i="23"/>
  <c r="E38" i="23"/>
  <c r="O37" i="23"/>
  <c r="N37" i="23"/>
  <c r="M37" i="23"/>
  <c r="L37" i="23"/>
  <c r="K37" i="23"/>
  <c r="J37" i="23"/>
  <c r="I37" i="23"/>
  <c r="H37" i="23"/>
  <c r="G37" i="23"/>
  <c r="F37" i="23"/>
  <c r="E37" i="23"/>
  <c r="O36" i="23"/>
  <c r="N36" i="23"/>
  <c r="M36" i="23"/>
  <c r="L36" i="23"/>
  <c r="K36" i="23"/>
  <c r="J36" i="23"/>
  <c r="I36" i="23"/>
  <c r="H36" i="23"/>
  <c r="G36" i="23"/>
  <c r="F36" i="23"/>
  <c r="E36" i="23"/>
  <c r="O35" i="23"/>
  <c r="N35" i="23"/>
  <c r="M35" i="23"/>
  <c r="L35" i="23"/>
  <c r="K35" i="23"/>
  <c r="J35" i="23"/>
  <c r="I35" i="23"/>
  <c r="H35" i="23"/>
  <c r="G35" i="23"/>
  <c r="F35" i="23"/>
  <c r="E35" i="23"/>
  <c r="O34" i="23"/>
  <c r="N34" i="23"/>
  <c r="M34" i="23"/>
  <c r="L34" i="23"/>
  <c r="K34" i="23"/>
  <c r="J34" i="23"/>
  <c r="I34" i="23"/>
  <c r="H34" i="23"/>
  <c r="G34" i="23"/>
  <c r="F34" i="23"/>
  <c r="E34" i="23"/>
  <c r="O33" i="23"/>
  <c r="N33" i="23"/>
  <c r="M33" i="23"/>
  <c r="L33" i="23"/>
  <c r="K33" i="23"/>
  <c r="J33" i="23"/>
  <c r="I33" i="23"/>
  <c r="H33" i="23"/>
  <c r="G33" i="23"/>
  <c r="F33" i="23"/>
  <c r="E33" i="23"/>
  <c r="O32" i="23"/>
  <c r="N32" i="23"/>
  <c r="M32" i="23"/>
  <c r="L32" i="23"/>
  <c r="K32" i="23"/>
  <c r="J32" i="23"/>
  <c r="I32" i="23"/>
  <c r="H32" i="23"/>
  <c r="G32" i="23"/>
  <c r="F32" i="23"/>
  <c r="E32" i="23"/>
  <c r="O31" i="23"/>
  <c r="N31" i="23"/>
  <c r="M31" i="23"/>
  <c r="L31" i="23"/>
  <c r="K31" i="23"/>
  <c r="J31" i="23"/>
  <c r="I31" i="23"/>
  <c r="H31" i="23"/>
  <c r="G31" i="23"/>
  <c r="F31" i="23"/>
  <c r="E31" i="23"/>
  <c r="O30" i="23"/>
  <c r="N30" i="23"/>
  <c r="M30" i="23"/>
  <c r="L30" i="23"/>
  <c r="K30" i="23"/>
  <c r="J30" i="23"/>
  <c r="I30" i="23"/>
  <c r="H30" i="23"/>
  <c r="G30" i="23"/>
  <c r="F30" i="23"/>
  <c r="E30" i="23"/>
  <c r="O29" i="23"/>
  <c r="N29" i="23"/>
  <c r="M29" i="23"/>
  <c r="L29" i="23"/>
  <c r="K29" i="23"/>
  <c r="J29" i="23"/>
  <c r="I29" i="23"/>
  <c r="H29" i="23"/>
  <c r="G29" i="23"/>
  <c r="F29" i="23"/>
  <c r="E29" i="23"/>
  <c r="O28" i="23"/>
  <c r="N28" i="23"/>
  <c r="M28" i="23"/>
  <c r="L28" i="23"/>
  <c r="K28" i="23"/>
  <c r="J28" i="23"/>
  <c r="I28" i="23"/>
  <c r="H28" i="23"/>
  <c r="G28" i="23"/>
  <c r="F28" i="23"/>
  <c r="E28" i="23"/>
  <c r="O27" i="23"/>
  <c r="N27" i="23"/>
  <c r="M27" i="23"/>
  <c r="L27" i="23"/>
  <c r="K27" i="23"/>
  <c r="J27" i="23"/>
  <c r="I27" i="23"/>
  <c r="H27" i="23"/>
  <c r="G27" i="23"/>
  <c r="F27" i="23"/>
  <c r="E27" i="23"/>
  <c r="O26" i="23"/>
  <c r="N26" i="23"/>
  <c r="M26" i="23"/>
  <c r="L26" i="23"/>
  <c r="K26" i="23"/>
  <c r="J26" i="23"/>
  <c r="I26" i="23"/>
  <c r="H26" i="23"/>
  <c r="G26" i="23"/>
  <c r="F26" i="23"/>
  <c r="E26" i="23"/>
  <c r="O24" i="23"/>
  <c r="N24" i="23"/>
  <c r="M24" i="23"/>
  <c r="L24" i="23"/>
  <c r="K24" i="23"/>
  <c r="J24" i="23"/>
  <c r="I24" i="23"/>
  <c r="H24" i="23"/>
  <c r="G24" i="23"/>
  <c r="F24" i="23"/>
  <c r="E24" i="23"/>
  <c r="O22" i="23"/>
  <c r="N22" i="23"/>
  <c r="M22" i="23"/>
  <c r="L22" i="23"/>
  <c r="K22" i="23"/>
  <c r="J22" i="23"/>
  <c r="I22" i="23"/>
  <c r="H22" i="23"/>
  <c r="G22" i="23"/>
  <c r="F22" i="23"/>
  <c r="E22" i="23"/>
  <c r="O21" i="23"/>
  <c r="N21" i="23"/>
  <c r="M21" i="23"/>
  <c r="L21" i="23"/>
  <c r="K21" i="23"/>
  <c r="J21" i="23"/>
  <c r="I21" i="23"/>
  <c r="H21" i="23"/>
  <c r="G21" i="23"/>
  <c r="F21" i="23"/>
  <c r="E21" i="23"/>
  <c r="O20" i="23"/>
  <c r="N20" i="23"/>
  <c r="M20" i="23"/>
  <c r="L20" i="23"/>
  <c r="K20" i="23"/>
  <c r="J20" i="23"/>
  <c r="I20" i="23"/>
  <c r="H20" i="23"/>
  <c r="G20" i="23"/>
  <c r="F20" i="23"/>
  <c r="E20" i="23"/>
  <c r="O19" i="23"/>
  <c r="N19" i="23"/>
  <c r="M19" i="23"/>
  <c r="L19" i="23"/>
  <c r="K19" i="23"/>
  <c r="J19" i="23"/>
  <c r="I19" i="23"/>
  <c r="H19" i="23"/>
  <c r="G19" i="23"/>
  <c r="F19" i="23"/>
  <c r="E19" i="23"/>
  <c r="O18" i="23"/>
  <c r="N18" i="23"/>
  <c r="M18" i="23"/>
  <c r="L18" i="23"/>
  <c r="K18" i="23"/>
  <c r="J18" i="23"/>
  <c r="I18" i="23"/>
  <c r="H18" i="23"/>
  <c r="G18" i="23"/>
  <c r="F18" i="23"/>
  <c r="E18" i="23"/>
  <c r="O17" i="23"/>
  <c r="N17" i="23"/>
  <c r="M17" i="23"/>
  <c r="L17" i="23"/>
  <c r="K17" i="23"/>
  <c r="J17" i="23"/>
  <c r="I17" i="23"/>
  <c r="H17" i="23"/>
  <c r="G17" i="23"/>
  <c r="F17" i="23"/>
  <c r="E17" i="23"/>
  <c r="O16" i="23"/>
  <c r="N16" i="23"/>
  <c r="M16" i="23"/>
  <c r="L16" i="23"/>
  <c r="K16" i="23"/>
  <c r="J16" i="23"/>
  <c r="I16" i="23"/>
  <c r="H16" i="23"/>
  <c r="G16" i="23"/>
  <c r="F16" i="23"/>
  <c r="E16" i="23"/>
  <c r="O15" i="23"/>
  <c r="N15" i="23"/>
  <c r="M15" i="23"/>
  <c r="L15" i="23"/>
  <c r="K15" i="23"/>
  <c r="J15" i="23"/>
  <c r="I15" i="23"/>
  <c r="H15" i="23"/>
  <c r="G15" i="23"/>
  <c r="F15" i="23"/>
  <c r="E15" i="23"/>
  <c r="O14" i="23"/>
  <c r="N14" i="23"/>
  <c r="M14" i="23"/>
  <c r="L14" i="23"/>
  <c r="K14" i="23"/>
  <c r="J14" i="23"/>
  <c r="I14" i="23"/>
  <c r="H14" i="23"/>
  <c r="G14" i="23"/>
  <c r="F14" i="23"/>
  <c r="E14" i="23"/>
  <c r="O13" i="23"/>
  <c r="N13" i="23"/>
  <c r="M13" i="23"/>
  <c r="L13" i="23"/>
  <c r="K13" i="23"/>
  <c r="J13" i="23"/>
  <c r="I13" i="23"/>
  <c r="H13" i="23"/>
  <c r="G13" i="23"/>
  <c r="F13" i="23"/>
  <c r="E13" i="23"/>
  <c r="O12" i="23"/>
  <c r="N12" i="23"/>
  <c r="M12" i="23"/>
  <c r="L12" i="23"/>
  <c r="K12" i="23"/>
  <c r="J12" i="23"/>
  <c r="I12" i="23"/>
  <c r="H12" i="23"/>
  <c r="G12" i="23"/>
  <c r="F12" i="23"/>
  <c r="E12" i="23"/>
  <c r="O11" i="23"/>
  <c r="N11" i="23"/>
  <c r="M11" i="23"/>
  <c r="L11" i="23"/>
  <c r="K11" i="23"/>
  <c r="J11" i="23"/>
  <c r="I11" i="23"/>
  <c r="H11" i="23"/>
  <c r="G11" i="23"/>
  <c r="F11" i="23"/>
  <c r="E11" i="23"/>
  <c r="O9" i="23"/>
  <c r="N9" i="23"/>
  <c r="M9" i="23"/>
  <c r="L9" i="23"/>
  <c r="K9" i="23"/>
  <c r="J9" i="23"/>
  <c r="I9" i="23"/>
  <c r="H9" i="23"/>
  <c r="G9" i="23"/>
  <c r="F9" i="23"/>
  <c r="E9" i="23"/>
  <c r="O7" i="23"/>
  <c r="N7" i="23"/>
  <c r="M7" i="23"/>
  <c r="L7" i="23"/>
  <c r="K7" i="23"/>
  <c r="J7" i="23"/>
  <c r="I7" i="23"/>
  <c r="H7" i="23"/>
  <c r="G7" i="23"/>
  <c r="F7" i="23"/>
  <c r="E7" i="23"/>
  <c r="AV189" i="22"/>
  <c r="AU189" i="22"/>
  <c r="AT189" i="22"/>
  <c r="AS189" i="22"/>
  <c r="AR189" i="22"/>
  <c r="AQ189" i="22"/>
  <c r="AP189" i="22"/>
  <c r="AO189" i="22"/>
  <c r="AN189" i="22"/>
  <c r="AM189" i="22"/>
  <c r="AL189" i="22"/>
  <c r="AK189" i="22"/>
  <c r="AJ189" i="22"/>
  <c r="AI189" i="22"/>
  <c r="AH189" i="22"/>
  <c r="AG189" i="22"/>
  <c r="AF189" i="22"/>
  <c r="AE189" i="22"/>
  <c r="AD189" i="22"/>
  <c r="AC189" i="22"/>
  <c r="AB189" i="22"/>
  <c r="AA189" i="22"/>
  <c r="Z189" i="22"/>
  <c r="Y189" i="22"/>
  <c r="X189" i="22"/>
  <c r="W189" i="22"/>
  <c r="V189" i="22"/>
  <c r="U189" i="22"/>
  <c r="T189" i="22"/>
  <c r="S189" i="22"/>
  <c r="R189" i="22"/>
  <c r="Q189" i="22"/>
  <c r="P189" i="22"/>
  <c r="O189" i="22"/>
  <c r="N189" i="22"/>
  <c r="M189" i="22"/>
  <c r="L189" i="22"/>
  <c r="K189" i="22"/>
  <c r="J189" i="22"/>
  <c r="I189" i="22"/>
  <c r="H189" i="22"/>
  <c r="G189" i="22"/>
  <c r="F189" i="22"/>
  <c r="E189" i="22"/>
  <c r="AV188" i="22"/>
  <c r="AU188" i="22"/>
  <c r="AT188" i="22"/>
  <c r="AS188" i="22"/>
  <c r="AR188" i="22"/>
  <c r="AQ188" i="22"/>
  <c r="AP188" i="22"/>
  <c r="AO188" i="22"/>
  <c r="AN188" i="22"/>
  <c r="AM188" i="22"/>
  <c r="AL188" i="22"/>
  <c r="AK188" i="22"/>
  <c r="AJ188" i="22"/>
  <c r="AI188" i="22"/>
  <c r="AH188" i="22"/>
  <c r="AG188" i="22"/>
  <c r="AF188" i="22"/>
  <c r="AE188" i="22"/>
  <c r="AD188" i="22"/>
  <c r="AC188" i="22"/>
  <c r="AB188" i="22"/>
  <c r="AA188" i="22"/>
  <c r="Z188" i="22"/>
  <c r="Y188" i="22"/>
  <c r="X188" i="22"/>
  <c r="W188" i="22"/>
  <c r="V188" i="22"/>
  <c r="U188" i="22"/>
  <c r="T188" i="22"/>
  <c r="S188" i="22"/>
  <c r="R188" i="22"/>
  <c r="Q188" i="22"/>
  <c r="P188" i="22"/>
  <c r="O188" i="22"/>
  <c r="N188" i="22"/>
  <c r="M188" i="22"/>
  <c r="L188" i="22"/>
  <c r="K188" i="22"/>
  <c r="J188" i="22"/>
  <c r="I188" i="22"/>
  <c r="H188" i="22"/>
  <c r="G188" i="22"/>
  <c r="F188" i="22"/>
  <c r="E188" i="22"/>
  <c r="AV187" i="22"/>
  <c r="AU187" i="22"/>
  <c r="AT187" i="22"/>
  <c r="AS187" i="22"/>
  <c r="AR187" i="22"/>
  <c r="AQ187" i="22"/>
  <c r="AP187" i="22"/>
  <c r="AO187" i="22"/>
  <c r="AN187" i="22"/>
  <c r="AM187" i="22"/>
  <c r="AL187" i="22"/>
  <c r="AK187" i="22"/>
  <c r="AJ187" i="22"/>
  <c r="AI187" i="22"/>
  <c r="AH187" i="22"/>
  <c r="AG187" i="22"/>
  <c r="AF187" i="22"/>
  <c r="AE187" i="22"/>
  <c r="AD187" i="22"/>
  <c r="AC187" i="22"/>
  <c r="AB187" i="22"/>
  <c r="AA187" i="22"/>
  <c r="Z187" i="22"/>
  <c r="Y187" i="22"/>
  <c r="X187" i="22"/>
  <c r="W187" i="22"/>
  <c r="V187" i="22"/>
  <c r="U187" i="22"/>
  <c r="T187" i="22"/>
  <c r="S187" i="22"/>
  <c r="R187" i="22"/>
  <c r="Q187" i="22"/>
  <c r="P187" i="22"/>
  <c r="O187" i="22"/>
  <c r="N187" i="22"/>
  <c r="M187" i="22"/>
  <c r="L187" i="22"/>
  <c r="K187" i="22"/>
  <c r="J187" i="22"/>
  <c r="I187" i="22"/>
  <c r="H187" i="22"/>
  <c r="G187" i="22"/>
  <c r="F187" i="22"/>
  <c r="E187" i="22"/>
  <c r="AV186" i="22"/>
  <c r="AU186" i="22"/>
  <c r="AT186" i="22"/>
  <c r="AS186" i="22"/>
  <c r="AR186" i="22"/>
  <c r="AQ186" i="22"/>
  <c r="AP186" i="22"/>
  <c r="AO186" i="22"/>
  <c r="AN186" i="22"/>
  <c r="AM186" i="22"/>
  <c r="AL186" i="22"/>
  <c r="AK186" i="22"/>
  <c r="AJ186" i="22"/>
  <c r="AI186" i="22"/>
  <c r="AH186" i="22"/>
  <c r="AG186" i="22"/>
  <c r="AF186" i="22"/>
  <c r="AE186" i="22"/>
  <c r="AD186" i="22"/>
  <c r="AC186" i="22"/>
  <c r="AB186" i="22"/>
  <c r="AA186" i="22"/>
  <c r="Z186" i="22"/>
  <c r="Y186" i="22"/>
  <c r="X186" i="22"/>
  <c r="W186" i="22"/>
  <c r="V186" i="22"/>
  <c r="U186" i="22"/>
  <c r="T186" i="22"/>
  <c r="S186" i="22"/>
  <c r="R186" i="22"/>
  <c r="Q186" i="22"/>
  <c r="P186" i="22"/>
  <c r="O186" i="22"/>
  <c r="N186" i="22"/>
  <c r="M186" i="22"/>
  <c r="L186" i="22"/>
  <c r="K186" i="22"/>
  <c r="J186" i="22"/>
  <c r="I186" i="22"/>
  <c r="H186" i="22"/>
  <c r="G186" i="22"/>
  <c r="F186" i="22"/>
  <c r="E186" i="22"/>
  <c r="AV185" i="22"/>
  <c r="AU185" i="22"/>
  <c r="AT185" i="22"/>
  <c r="AS185" i="22"/>
  <c r="AR185" i="22"/>
  <c r="AQ185" i="22"/>
  <c r="AP185" i="22"/>
  <c r="AO185" i="22"/>
  <c r="AN185" i="22"/>
  <c r="AM185" i="22"/>
  <c r="AL185" i="22"/>
  <c r="AK185" i="22"/>
  <c r="AJ185" i="22"/>
  <c r="AI185" i="22"/>
  <c r="AH185" i="22"/>
  <c r="AG185" i="22"/>
  <c r="AF185" i="22"/>
  <c r="AE185" i="22"/>
  <c r="AD185" i="22"/>
  <c r="AC185" i="22"/>
  <c r="AB185" i="22"/>
  <c r="AA185" i="22"/>
  <c r="Z185" i="22"/>
  <c r="Y185" i="22"/>
  <c r="X185" i="22"/>
  <c r="W185" i="22"/>
  <c r="V185" i="22"/>
  <c r="U185" i="22"/>
  <c r="T185" i="22"/>
  <c r="S185" i="22"/>
  <c r="R185" i="22"/>
  <c r="Q185" i="22"/>
  <c r="P185" i="22"/>
  <c r="O185" i="22"/>
  <c r="N185" i="22"/>
  <c r="M185" i="22"/>
  <c r="L185" i="22"/>
  <c r="K185" i="22"/>
  <c r="J185" i="22"/>
  <c r="I185" i="22"/>
  <c r="H185" i="22"/>
  <c r="G185" i="22"/>
  <c r="F185" i="22"/>
  <c r="E185" i="22"/>
  <c r="AV184" i="22"/>
  <c r="AU184" i="22"/>
  <c r="AT184" i="22"/>
  <c r="AS184" i="22"/>
  <c r="AR184" i="22"/>
  <c r="AQ184" i="22"/>
  <c r="AP184" i="22"/>
  <c r="AO184" i="22"/>
  <c r="AN184" i="22"/>
  <c r="AM184" i="22"/>
  <c r="AL184" i="22"/>
  <c r="AK184" i="22"/>
  <c r="AJ184" i="22"/>
  <c r="AI184" i="22"/>
  <c r="AH184" i="22"/>
  <c r="AG184" i="22"/>
  <c r="AF184" i="22"/>
  <c r="AE184" i="22"/>
  <c r="AD184" i="22"/>
  <c r="AC184" i="22"/>
  <c r="AB184" i="22"/>
  <c r="AA184" i="22"/>
  <c r="Z184" i="22"/>
  <c r="Y184" i="22"/>
  <c r="X184" i="22"/>
  <c r="W184" i="22"/>
  <c r="V184" i="22"/>
  <c r="U184" i="22"/>
  <c r="T184" i="22"/>
  <c r="S184" i="22"/>
  <c r="R184" i="22"/>
  <c r="Q184" i="22"/>
  <c r="P184" i="22"/>
  <c r="O184" i="22"/>
  <c r="N184" i="22"/>
  <c r="M184" i="22"/>
  <c r="L184" i="22"/>
  <c r="K184" i="22"/>
  <c r="J184" i="22"/>
  <c r="I184" i="22"/>
  <c r="H184" i="22"/>
  <c r="G184" i="22"/>
  <c r="F184" i="22"/>
  <c r="E184" i="22"/>
  <c r="AV183" i="22"/>
  <c r="AU183" i="22"/>
  <c r="AT183" i="22"/>
  <c r="AS183" i="22"/>
  <c r="AR183" i="22"/>
  <c r="AQ183" i="22"/>
  <c r="AP183" i="22"/>
  <c r="AO183" i="22"/>
  <c r="AN183" i="22"/>
  <c r="AM183" i="22"/>
  <c r="AL183" i="22"/>
  <c r="AK183" i="22"/>
  <c r="AJ183" i="22"/>
  <c r="AI183" i="22"/>
  <c r="AH183" i="22"/>
  <c r="AG183" i="22"/>
  <c r="AF183" i="22"/>
  <c r="AE183" i="22"/>
  <c r="AD183" i="22"/>
  <c r="AC183" i="22"/>
  <c r="AB183" i="22"/>
  <c r="AA183" i="22"/>
  <c r="Z183" i="22"/>
  <c r="Y183" i="22"/>
  <c r="X183" i="22"/>
  <c r="W183" i="22"/>
  <c r="V183" i="22"/>
  <c r="U183" i="22"/>
  <c r="T183" i="22"/>
  <c r="S183" i="22"/>
  <c r="R183" i="22"/>
  <c r="Q183" i="22"/>
  <c r="P183" i="22"/>
  <c r="O183" i="22"/>
  <c r="N183" i="22"/>
  <c r="M183" i="22"/>
  <c r="L183" i="22"/>
  <c r="K183" i="22"/>
  <c r="J183" i="22"/>
  <c r="I183" i="22"/>
  <c r="H183" i="22"/>
  <c r="G183" i="22"/>
  <c r="F183" i="22"/>
  <c r="E183" i="22"/>
  <c r="AV182" i="22"/>
  <c r="AU182" i="22"/>
  <c r="AT182" i="22"/>
  <c r="AS182" i="22"/>
  <c r="AR182" i="22"/>
  <c r="AQ182" i="22"/>
  <c r="AP182" i="22"/>
  <c r="AO182" i="22"/>
  <c r="AN182" i="22"/>
  <c r="AM182" i="22"/>
  <c r="AL182" i="22"/>
  <c r="AK182" i="22"/>
  <c r="AJ182" i="22"/>
  <c r="AI182" i="22"/>
  <c r="AH182" i="22"/>
  <c r="AG182" i="22"/>
  <c r="AF182" i="22"/>
  <c r="AE182" i="22"/>
  <c r="AD182" i="22"/>
  <c r="AC182" i="22"/>
  <c r="AB182" i="22"/>
  <c r="AA182" i="22"/>
  <c r="Z182" i="22"/>
  <c r="Y182" i="22"/>
  <c r="X182" i="22"/>
  <c r="W182" i="22"/>
  <c r="V182" i="22"/>
  <c r="U182" i="22"/>
  <c r="T182" i="22"/>
  <c r="S182" i="22"/>
  <c r="R182" i="22"/>
  <c r="Q182" i="22"/>
  <c r="P182" i="22"/>
  <c r="O182" i="22"/>
  <c r="N182" i="22"/>
  <c r="M182" i="22"/>
  <c r="L182" i="22"/>
  <c r="K182" i="22"/>
  <c r="J182" i="22"/>
  <c r="I182" i="22"/>
  <c r="H182" i="22"/>
  <c r="G182" i="22"/>
  <c r="F182" i="22"/>
  <c r="E182" i="22"/>
  <c r="AV181" i="22"/>
  <c r="AU181" i="22"/>
  <c r="AT181" i="22"/>
  <c r="AS181" i="22"/>
  <c r="AR181" i="22"/>
  <c r="AQ181" i="22"/>
  <c r="AP181" i="22"/>
  <c r="AO181" i="22"/>
  <c r="AN181" i="22"/>
  <c r="AM181" i="22"/>
  <c r="AL181" i="22"/>
  <c r="AK181" i="22"/>
  <c r="AJ181" i="22"/>
  <c r="AI181" i="22"/>
  <c r="AH181" i="22"/>
  <c r="AG181" i="22"/>
  <c r="AF181" i="22"/>
  <c r="AE181" i="22"/>
  <c r="AD181" i="22"/>
  <c r="AC181" i="22"/>
  <c r="AB181" i="22"/>
  <c r="AA181" i="22"/>
  <c r="Z181" i="22"/>
  <c r="Y181" i="22"/>
  <c r="X181" i="22"/>
  <c r="W181" i="22"/>
  <c r="V181" i="22"/>
  <c r="U181" i="22"/>
  <c r="T181" i="22"/>
  <c r="S181" i="22"/>
  <c r="R181" i="22"/>
  <c r="Q181" i="22"/>
  <c r="P181" i="22"/>
  <c r="O181" i="22"/>
  <c r="N181" i="22"/>
  <c r="M181" i="22"/>
  <c r="L181" i="22"/>
  <c r="K181" i="22"/>
  <c r="J181" i="22"/>
  <c r="I181" i="22"/>
  <c r="H181" i="22"/>
  <c r="G181" i="22"/>
  <c r="F181" i="22"/>
  <c r="E181" i="22"/>
  <c r="AV180" i="22"/>
  <c r="AU180" i="22"/>
  <c r="AT180" i="22"/>
  <c r="AS180" i="22"/>
  <c r="AR180" i="22"/>
  <c r="AQ180" i="22"/>
  <c r="AP180" i="22"/>
  <c r="AO180" i="22"/>
  <c r="AN180" i="22"/>
  <c r="AM180" i="22"/>
  <c r="AL180" i="22"/>
  <c r="AK180" i="22"/>
  <c r="AJ180" i="22"/>
  <c r="AI180" i="22"/>
  <c r="AH180" i="22"/>
  <c r="AG180" i="22"/>
  <c r="AF180" i="22"/>
  <c r="AE180" i="22"/>
  <c r="AD180" i="22"/>
  <c r="AC180" i="22"/>
  <c r="AB180" i="22"/>
  <c r="AA180" i="22"/>
  <c r="Z180" i="22"/>
  <c r="Y180" i="22"/>
  <c r="X180" i="22"/>
  <c r="W180" i="22"/>
  <c r="V180" i="22"/>
  <c r="U180" i="22"/>
  <c r="T180" i="22"/>
  <c r="S180" i="22"/>
  <c r="R180" i="22"/>
  <c r="Q180" i="22"/>
  <c r="P180" i="22"/>
  <c r="O180" i="22"/>
  <c r="N180" i="22"/>
  <c r="M180" i="22"/>
  <c r="L180" i="22"/>
  <c r="K180" i="22"/>
  <c r="J180" i="22"/>
  <c r="I180" i="22"/>
  <c r="H180" i="22"/>
  <c r="G180" i="22"/>
  <c r="F180" i="22"/>
  <c r="E180" i="22"/>
  <c r="AV179" i="22"/>
  <c r="AU179" i="22"/>
  <c r="AT179" i="22"/>
  <c r="AS179" i="22"/>
  <c r="AR179" i="22"/>
  <c r="AQ179" i="22"/>
  <c r="AP179" i="22"/>
  <c r="AO179" i="22"/>
  <c r="AN179" i="22"/>
  <c r="AM179" i="22"/>
  <c r="AL179" i="22"/>
  <c r="AK179" i="22"/>
  <c r="AJ179" i="22"/>
  <c r="AI179" i="22"/>
  <c r="AH179" i="22"/>
  <c r="AG179" i="22"/>
  <c r="AF179" i="22"/>
  <c r="AE179" i="22"/>
  <c r="AD179" i="22"/>
  <c r="AC179" i="22"/>
  <c r="AB179" i="22"/>
  <c r="AA179" i="22"/>
  <c r="Z179" i="22"/>
  <c r="Y179" i="22"/>
  <c r="X179" i="22"/>
  <c r="W179" i="22"/>
  <c r="V179" i="22"/>
  <c r="U179" i="22"/>
  <c r="T179" i="22"/>
  <c r="S179" i="22"/>
  <c r="R179" i="22"/>
  <c r="Q179" i="22"/>
  <c r="P179" i="22"/>
  <c r="O179" i="22"/>
  <c r="N179" i="22"/>
  <c r="M179" i="22"/>
  <c r="L179" i="22"/>
  <c r="K179" i="22"/>
  <c r="J179" i="22"/>
  <c r="I179" i="22"/>
  <c r="H179" i="22"/>
  <c r="G179" i="22"/>
  <c r="F179" i="22"/>
  <c r="E179" i="22"/>
  <c r="AV178" i="22"/>
  <c r="AU178" i="22"/>
  <c r="AT178" i="22"/>
  <c r="AS178" i="22"/>
  <c r="AR178" i="22"/>
  <c r="AQ178" i="22"/>
  <c r="AP178" i="22"/>
  <c r="AO178" i="22"/>
  <c r="AN178" i="22"/>
  <c r="AM178" i="22"/>
  <c r="AL178" i="22"/>
  <c r="AK178" i="22"/>
  <c r="AJ178" i="22"/>
  <c r="AI178" i="22"/>
  <c r="AH178" i="22"/>
  <c r="AG178" i="22"/>
  <c r="AF178" i="22"/>
  <c r="AE178" i="22"/>
  <c r="AD178" i="22"/>
  <c r="AC178" i="22"/>
  <c r="AB178" i="22"/>
  <c r="AA178" i="22"/>
  <c r="Z178" i="22"/>
  <c r="Y178" i="22"/>
  <c r="X178" i="22"/>
  <c r="W178" i="22"/>
  <c r="V178" i="22"/>
  <c r="U178" i="22"/>
  <c r="T178" i="22"/>
  <c r="S178" i="22"/>
  <c r="R178" i="22"/>
  <c r="Q178" i="22"/>
  <c r="P178" i="22"/>
  <c r="O178" i="22"/>
  <c r="N178" i="22"/>
  <c r="M178" i="22"/>
  <c r="L178" i="22"/>
  <c r="K178" i="22"/>
  <c r="J178" i="22"/>
  <c r="I178" i="22"/>
  <c r="H178" i="22"/>
  <c r="G178" i="22"/>
  <c r="F178" i="22"/>
  <c r="E178" i="22"/>
  <c r="AV177" i="22"/>
  <c r="AU177" i="22"/>
  <c r="AT177" i="22"/>
  <c r="AS177" i="22"/>
  <c r="AR177" i="22"/>
  <c r="AQ177" i="22"/>
  <c r="AP177" i="22"/>
  <c r="AO177" i="22"/>
  <c r="AN177" i="22"/>
  <c r="AM177" i="22"/>
  <c r="AL177" i="22"/>
  <c r="AK177" i="22"/>
  <c r="AJ177" i="22"/>
  <c r="AI177" i="22"/>
  <c r="AH177" i="22"/>
  <c r="AG177" i="22"/>
  <c r="AF177" i="22"/>
  <c r="AE177" i="22"/>
  <c r="AD177" i="22"/>
  <c r="AC177" i="22"/>
  <c r="AB177" i="22"/>
  <c r="AA177" i="22"/>
  <c r="Z177" i="22"/>
  <c r="Y177" i="22"/>
  <c r="X177" i="22"/>
  <c r="W177" i="22"/>
  <c r="V177" i="22"/>
  <c r="U177" i="22"/>
  <c r="T177" i="22"/>
  <c r="S177" i="22"/>
  <c r="R177" i="22"/>
  <c r="Q177" i="22"/>
  <c r="P177" i="22"/>
  <c r="O177" i="22"/>
  <c r="N177" i="22"/>
  <c r="M177" i="22"/>
  <c r="L177" i="22"/>
  <c r="K177" i="22"/>
  <c r="J177" i="22"/>
  <c r="I177" i="22"/>
  <c r="H177" i="22"/>
  <c r="G177" i="22"/>
  <c r="F177" i="22"/>
  <c r="E177" i="22"/>
  <c r="AV176" i="22"/>
  <c r="AU176" i="22"/>
  <c r="AT176" i="22"/>
  <c r="AS176" i="22"/>
  <c r="AR176" i="22"/>
  <c r="AQ176" i="22"/>
  <c r="AP176" i="22"/>
  <c r="AO176" i="22"/>
  <c r="AN176" i="22"/>
  <c r="AM176" i="22"/>
  <c r="AL176" i="22"/>
  <c r="AK176" i="22"/>
  <c r="AJ176" i="22"/>
  <c r="AI176" i="22"/>
  <c r="AH176" i="22"/>
  <c r="AG176" i="22"/>
  <c r="AF176" i="22"/>
  <c r="AE176" i="22"/>
  <c r="AD176" i="22"/>
  <c r="AC176" i="22"/>
  <c r="AB176" i="22"/>
  <c r="AA176" i="22"/>
  <c r="Z176" i="22"/>
  <c r="Y176" i="22"/>
  <c r="X176" i="22"/>
  <c r="W176" i="22"/>
  <c r="V176" i="22"/>
  <c r="U176" i="22"/>
  <c r="T176" i="22"/>
  <c r="S176" i="22"/>
  <c r="R176" i="22"/>
  <c r="Q176" i="22"/>
  <c r="P176" i="22"/>
  <c r="O176" i="22"/>
  <c r="N176" i="22"/>
  <c r="M176" i="22"/>
  <c r="L176" i="22"/>
  <c r="K176" i="22"/>
  <c r="J176" i="22"/>
  <c r="I176" i="22"/>
  <c r="H176" i="22"/>
  <c r="G176" i="22"/>
  <c r="F176" i="22"/>
  <c r="E176" i="22"/>
  <c r="AV175" i="22"/>
  <c r="AU175" i="22"/>
  <c r="AT175" i="22"/>
  <c r="AS175" i="22"/>
  <c r="AR175" i="22"/>
  <c r="AQ175" i="22"/>
  <c r="AP175" i="22"/>
  <c r="AO175" i="22"/>
  <c r="AN175" i="22"/>
  <c r="AM175" i="22"/>
  <c r="AL175" i="22"/>
  <c r="AK175" i="22"/>
  <c r="AJ175" i="22"/>
  <c r="AI175" i="22"/>
  <c r="AH175" i="22"/>
  <c r="AG175" i="22"/>
  <c r="AF175" i="22"/>
  <c r="AE175" i="22"/>
  <c r="AD175" i="22"/>
  <c r="AC175" i="22"/>
  <c r="AB175" i="22"/>
  <c r="AA175" i="22"/>
  <c r="Z175" i="22"/>
  <c r="Y175" i="22"/>
  <c r="X175" i="22"/>
  <c r="W175" i="22"/>
  <c r="V175" i="22"/>
  <c r="U175" i="22"/>
  <c r="T175" i="22"/>
  <c r="S175" i="22"/>
  <c r="R175" i="22"/>
  <c r="Q175" i="22"/>
  <c r="P175" i="22"/>
  <c r="O175" i="22"/>
  <c r="N175" i="22"/>
  <c r="M175" i="22"/>
  <c r="L175" i="22"/>
  <c r="K175" i="22"/>
  <c r="J175" i="22"/>
  <c r="I175" i="22"/>
  <c r="H175" i="22"/>
  <c r="G175" i="22"/>
  <c r="F175" i="22"/>
  <c r="E175" i="22"/>
  <c r="AV174" i="22"/>
  <c r="AU174" i="22"/>
  <c r="AT174" i="22"/>
  <c r="AS174" i="22"/>
  <c r="AR174" i="22"/>
  <c r="AQ174" i="22"/>
  <c r="AP174" i="22"/>
  <c r="AO174" i="22"/>
  <c r="AN174" i="22"/>
  <c r="AM174" i="22"/>
  <c r="AL174" i="22"/>
  <c r="AK174" i="22"/>
  <c r="AJ174" i="22"/>
  <c r="AI174" i="22"/>
  <c r="AH174" i="22"/>
  <c r="AG174" i="22"/>
  <c r="AF174" i="22"/>
  <c r="AE174" i="22"/>
  <c r="AD174" i="22"/>
  <c r="AC174" i="22"/>
  <c r="AB174" i="22"/>
  <c r="AA174" i="22"/>
  <c r="Z174" i="22"/>
  <c r="Y174" i="22"/>
  <c r="X174" i="22"/>
  <c r="W174" i="22"/>
  <c r="V174" i="22"/>
  <c r="U174" i="22"/>
  <c r="T174" i="22"/>
  <c r="S174" i="22"/>
  <c r="R174" i="22"/>
  <c r="Q174" i="22"/>
  <c r="P174" i="22"/>
  <c r="O174" i="22"/>
  <c r="N174" i="22"/>
  <c r="M174" i="22"/>
  <c r="L174" i="22"/>
  <c r="K174" i="22"/>
  <c r="J174" i="22"/>
  <c r="I174" i="22"/>
  <c r="H174" i="22"/>
  <c r="G174" i="22"/>
  <c r="F174" i="22"/>
  <c r="E174" i="22"/>
  <c r="AV173" i="22"/>
  <c r="AU173" i="22"/>
  <c r="AT173" i="22"/>
  <c r="AS173" i="22"/>
  <c r="AR173" i="22"/>
  <c r="AQ173" i="22"/>
  <c r="AP173" i="22"/>
  <c r="AO173" i="22"/>
  <c r="AN173" i="22"/>
  <c r="AM173" i="22"/>
  <c r="AL173" i="22"/>
  <c r="AK173" i="22"/>
  <c r="AJ173" i="22"/>
  <c r="AI173" i="22"/>
  <c r="AH173" i="22"/>
  <c r="AG173" i="22"/>
  <c r="AF173" i="22"/>
  <c r="AE173" i="22"/>
  <c r="AD173" i="22"/>
  <c r="AC173" i="22"/>
  <c r="AB173" i="22"/>
  <c r="AA173" i="22"/>
  <c r="Z173" i="22"/>
  <c r="Y173" i="22"/>
  <c r="X173" i="22"/>
  <c r="W173" i="22"/>
  <c r="V173" i="22"/>
  <c r="U173" i="22"/>
  <c r="T173" i="22"/>
  <c r="S173" i="22"/>
  <c r="R173" i="22"/>
  <c r="Q173" i="22"/>
  <c r="P173" i="22"/>
  <c r="O173" i="22"/>
  <c r="N173" i="22"/>
  <c r="M173" i="22"/>
  <c r="L173" i="22"/>
  <c r="K173" i="22"/>
  <c r="J173" i="22"/>
  <c r="I173" i="22"/>
  <c r="H173" i="22"/>
  <c r="G173" i="22"/>
  <c r="F173" i="22"/>
  <c r="E173" i="22"/>
  <c r="AV172" i="22"/>
  <c r="AU172" i="22"/>
  <c r="AT172" i="22"/>
  <c r="AS172" i="22"/>
  <c r="AR172" i="22"/>
  <c r="AQ172" i="22"/>
  <c r="AP172" i="22"/>
  <c r="AO172" i="22"/>
  <c r="AN172" i="22"/>
  <c r="AM172" i="22"/>
  <c r="AL172" i="22"/>
  <c r="AK172" i="22"/>
  <c r="AJ172" i="22"/>
  <c r="AI172" i="22"/>
  <c r="AH172" i="22"/>
  <c r="AG172" i="22"/>
  <c r="AF172" i="22"/>
  <c r="AE172" i="22"/>
  <c r="AD172" i="22"/>
  <c r="AC172" i="22"/>
  <c r="AB172" i="22"/>
  <c r="AA172" i="22"/>
  <c r="Z172" i="22"/>
  <c r="Y172" i="22"/>
  <c r="X172" i="22"/>
  <c r="W172" i="22"/>
  <c r="V172" i="22"/>
  <c r="U172" i="22"/>
  <c r="T172" i="22"/>
  <c r="S172" i="22"/>
  <c r="R172" i="22"/>
  <c r="Q172" i="22"/>
  <c r="P172" i="22"/>
  <c r="O172" i="22"/>
  <c r="N172" i="22"/>
  <c r="M172" i="22"/>
  <c r="L172" i="22"/>
  <c r="K172" i="22"/>
  <c r="J172" i="22"/>
  <c r="I172" i="22"/>
  <c r="H172" i="22"/>
  <c r="G172" i="22"/>
  <c r="F172" i="22"/>
  <c r="E172" i="22"/>
  <c r="AV171" i="22"/>
  <c r="AU171" i="22"/>
  <c r="AT171" i="22"/>
  <c r="AS171" i="22"/>
  <c r="AR171" i="22"/>
  <c r="AQ171" i="22"/>
  <c r="AP171" i="22"/>
  <c r="AO171" i="22"/>
  <c r="AN171" i="22"/>
  <c r="AM171" i="22"/>
  <c r="AL171" i="22"/>
  <c r="AK171" i="22"/>
  <c r="AJ171" i="22"/>
  <c r="AI171" i="22"/>
  <c r="AH171" i="22"/>
  <c r="AG171" i="22"/>
  <c r="AF171" i="22"/>
  <c r="AE171" i="22"/>
  <c r="AD171" i="22"/>
  <c r="AC171" i="22"/>
  <c r="AB171" i="22"/>
  <c r="AA171" i="22"/>
  <c r="Z171" i="22"/>
  <c r="Y171" i="22"/>
  <c r="X171" i="22"/>
  <c r="W171" i="22"/>
  <c r="V171" i="22"/>
  <c r="U171" i="22"/>
  <c r="T171" i="22"/>
  <c r="S171" i="22"/>
  <c r="R171" i="22"/>
  <c r="Q171" i="22"/>
  <c r="P171" i="22"/>
  <c r="O171" i="22"/>
  <c r="N171" i="22"/>
  <c r="M171" i="22"/>
  <c r="L171" i="22"/>
  <c r="K171" i="22"/>
  <c r="J171" i="22"/>
  <c r="I171" i="22"/>
  <c r="H171" i="22"/>
  <c r="G171" i="22"/>
  <c r="F171" i="22"/>
  <c r="E171" i="22"/>
  <c r="AV169" i="22"/>
  <c r="AU169" i="22"/>
  <c r="AT169" i="22"/>
  <c r="AS169" i="22"/>
  <c r="AR169" i="22"/>
  <c r="AQ169" i="22"/>
  <c r="AP169" i="22"/>
  <c r="AO169" i="22"/>
  <c r="AN169" i="22"/>
  <c r="AM169" i="22"/>
  <c r="AL169" i="22"/>
  <c r="AK169" i="22"/>
  <c r="AJ169" i="22"/>
  <c r="AI169" i="22"/>
  <c r="AH169" i="22"/>
  <c r="AG169" i="22"/>
  <c r="AF169" i="22"/>
  <c r="AE169" i="22"/>
  <c r="AD169" i="22"/>
  <c r="AC169" i="22"/>
  <c r="AB169" i="22"/>
  <c r="AA169" i="22"/>
  <c r="Z169" i="22"/>
  <c r="Y169" i="22"/>
  <c r="X169" i="22"/>
  <c r="W169" i="22"/>
  <c r="V169" i="22"/>
  <c r="U169" i="22"/>
  <c r="T169" i="22"/>
  <c r="S169" i="22"/>
  <c r="R169" i="22"/>
  <c r="Q169" i="22"/>
  <c r="P169" i="22"/>
  <c r="O169" i="22"/>
  <c r="N169" i="22"/>
  <c r="M169" i="22"/>
  <c r="L169" i="22"/>
  <c r="K169" i="22"/>
  <c r="J169" i="22"/>
  <c r="I169" i="22"/>
  <c r="H169" i="22"/>
  <c r="G169" i="22"/>
  <c r="F169" i="22"/>
  <c r="E169" i="22"/>
  <c r="AV167" i="22"/>
  <c r="AU167" i="22"/>
  <c r="AT167" i="22"/>
  <c r="AS167" i="22"/>
  <c r="AR167" i="22"/>
  <c r="AQ167" i="22"/>
  <c r="AP167" i="22"/>
  <c r="AO167" i="22"/>
  <c r="AN167" i="22"/>
  <c r="AM167" i="22"/>
  <c r="AL167" i="22"/>
  <c r="AK167" i="22"/>
  <c r="AJ167" i="22"/>
  <c r="AI167" i="22"/>
  <c r="AH167" i="22"/>
  <c r="AG167" i="22"/>
  <c r="AF167" i="22"/>
  <c r="AE167" i="22"/>
  <c r="AD167" i="22"/>
  <c r="AC167" i="22"/>
  <c r="AB167" i="22"/>
  <c r="AA167" i="22"/>
  <c r="Z167" i="22"/>
  <c r="Y167" i="22"/>
  <c r="X167" i="22"/>
  <c r="W167" i="22"/>
  <c r="V167" i="22"/>
  <c r="U167" i="22"/>
  <c r="T167" i="22"/>
  <c r="S167" i="22"/>
  <c r="R167" i="22"/>
  <c r="Q167" i="22"/>
  <c r="P167" i="22"/>
  <c r="O167" i="22"/>
  <c r="N167" i="22"/>
  <c r="M167" i="22"/>
  <c r="L167" i="22"/>
  <c r="K167" i="22"/>
  <c r="J167" i="22"/>
  <c r="I167" i="22"/>
  <c r="H167" i="22"/>
  <c r="G167" i="22"/>
  <c r="F167" i="22"/>
  <c r="E167" i="22"/>
  <c r="AV166" i="22"/>
  <c r="AU166" i="22"/>
  <c r="AT166" i="22"/>
  <c r="AS166" i="22"/>
  <c r="AR166" i="22"/>
  <c r="AQ166" i="22"/>
  <c r="AP166" i="22"/>
  <c r="AO166" i="22"/>
  <c r="AN166" i="22"/>
  <c r="AM166" i="22"/>
  <c r="AL166" i="22"/>
  <c r="AK166" i="22"/>
  <c r="AJ166" i="22"/>
  <c r="AI166" i="22"/>
  <c r="AH166" i="22"/>
  <c r="AG166" i="22"/>
  <c r="AF166" i="22"/>
  <c r="AE166" i="22"/>
  <c r="AD166" i="22"/>
  <c r="AC166" i="22"/>
  <c r="AB166" i="22"/>
  <c r="AA166" i="22"/>
  <c r="Z166" i="22"/>
  <c r="Y166" i="22"/>
  <c r="X166" i="22"/>
  <c r="W166" i="22"/>
  <c r="V166" i="22"/>
  <c r="U166" i="22"/>
  <c r="T166" i="22"/>
  <c r="S166" i="22"/>
  <c r="R166" i="22"/>
  <c r="Q166" i="22"/>
  <c r="P166" i="22"/>
  <c r="O166" i="22"/>
  <c r="N166" i="22"/>
  <c r="M166" i="22"/>
  <c r="L166" i="22"/>
  <c r="K166" i="22"/>
  <c r="J166" i="22"/>
  <c r="I166" i="22"/>
  <c r="H166" i="22"/>
  <c r="G166" i="22"/>
  <c r="F166" i="22"/>
  <c r="E166" i="22"/>
  <c r="AV165" i="22"/>
  <c r="AU165" i="22"/>
  <c r="AT165" i="22"/>
  <c r="AS165" i="22"/>
  <c r="AR165" i="22"/>
  <c r="AQ165" i="22"/>
  <c r="AP165" i="22"/>
  <c r="AO165" i="22"/>
  <c r="AN165" i="22"/>
  <c r="AM165" i="22"/>
  <c r="AL165" i="22"/>
  <c r="AK165" i="22"/>
  <c r="AJ165" i="22"/>
  <c r="AI165" i="22"/>
  <c r="AH165" i="22"/>
  <c r="AG165" i="22"/>
  <c r="AF165" i="22"/>
  <c r="AE165" i="22"/>
  <c r="AD165" i="22"/>
  <c r="AC165" i="22"/>
  <c r="AB165" i="22"/>
  <c r="AA165" i="22"/>
  <c r="Z165" i="22"/>
  <c r="Y165" i="22"/>
  <c r="X165" i="22"/>
  <c r="W165" i="22"/>
  <c r="V165" i="22"/>
  <c r="U165" i="22"/>
  <c r="T165" i="22"/>
  <c r="S165" i="22"/>
  <c r="R165" i="22"/>
  <c r="Q165" i="22"/>
  <c r="P165" i="22"/>
  <c r="O165" i="22"/>
  <c r="N165" i="22"/>
  <c r="M165" i="22"/>
  <c r="L165" i="22"/>
  <c r="K165" i="22"/>
  <c r="J165" i="22"/>
  <c r="I165" i="22"/>
  <c r="H165" i="22"/>
  <c r="G165" i="22"/>
  <c r="F165" i="22"/>
  <c r="E165" i="22"/>
  <c r="AV164" i="22"/>
  <c r="AU164" i="22"/>
  <c r="AT164" i="22"/>
  <c r="AS164" i="22"/>
  <c r="AR164" i="22"/>
  <c r="AQ164" i="22"/>
  <c r="AP164" i="22"/>
  <c r="AO164" i="22"/>
  <c r="AN164" i="22"/>
  <c r="AM164" i="22"/>
  <c r="AL164" i="22"/>
  <c r="AK164" i="22"/>
  <c r="AJ164" i="22"/>
  <c r="AI164" i="22"/>
  <c r="AH164" i="22"/>
  <c r="AG164" i="22"/>
  <c r="AF164" i="22"/>
  <c r="AE164" i="22"/>
  <c r="AD164" i="22"/>
  <c r="AC164" i="22"/>
  <c r="AB164" i="22"/>
  <c r="AA164" i="22"/>
  <c r="Z164" i="22"/>
  <c r="Y164" i="22"/>
  <c r="X164" i="22"/>
  <c r="W164" i="22"/>
  <c r="V164" i="22"/>
  <c r="U164" i="22"/>
  <c r="T164" i="22"/>
  <c r="S164" i="22"/>
  <c r="R164" i="22"/>
  <c r="Q164" i="22"/>
  <c r="P164" i="22"/>
  <c r="O164" i="22"/>
  <c r="N164" i="22"/>
  <c r="M164" i="22"/>
  <c r="L164" i="22"/>
  <c r="K164" i="22"/>
  <c r="J164" i="22"/>
  <c r="I164" i="22"/>
  <c r="H164" i="22"/>
  <c r="G164" i="22"/>
  <c r="F164" i="22"/>
  <c r="E164" i="22"/>
  <c r="AV163" i="22"/>
  <c r="AU163" i="22"/>
  <c r="AT163" i="22"/>
  <c r="AS163" i="22"/>
  <c r="AR163" i="22"/>
  <c r="AQ163" i="22"/>
  <c r="AP163" i="22"/>
  <c r="AO163" i="22"/>
  <c r="AN163" i="22"/>
  <c r="AM163" i="22"/>
  <c r="AL163" i="22"/>
  <c r="AK163" i="22"/>
  <c r="AJ163" i="22"/>
  <c r="AI163" i="22"/>
  <c r="AH163" i="22"/>
  <c r="AG163" i="22"/>
  <c r="AF163" i="22"/>
  <c r="AE163" i="22"/>
  <c r="AD163" i="22"/>
  <c r="AC163" i="22"/>
  <c r="AB163" i="22"/>
  <c r="AA163" i="22"/>
  <c r="Z163" i="22"/>
  <c r="Y163" i="22"/>
  <c r="X163" i="22"/>
  <c r="W163" i="22"/>
  <c r="V163" i="22"/>
  <c r="U163" i="22"/>
  <c r="T163" i="22"/>
  <c r="S163" i="22"/>
  <c r="R163" i="22"/>
  <c r="Q163" i="22"/>
  <c r="P163" i="22"/>
  <c r="O163" i="22"/>
  <c r="N163" i="22"/>
  <c r="M163" i="22"/>
  <c r="L163" i="22"/>
  <c r="K163" i="22"/>
  <c r="J163" i="22"/>
  <c r="I163" i="22"/>
  <c r="H163" i="22"/>
  <c r="G163" i="22"/>
  <c r="F163" i="22"/>
  <c r="E163" i="22"/>
  <c r="AV162" i="22"/>
  <c r="AU162" i="22"/>
  <c r="AT162" i="22"/>
  <c r="AS162" i="22"/>
  <c r="AR162" i="22"/>
  <c r="AQ162" i="22"/>
  <c r="AP162" i="22"/>
  <c r="AO162" i="22"/>
  <c r="AN162" i="22"/>
  <c r="AM162" i="22"/>
  <c r="AL162" i="22"/>
  <c r="AK162" i="22"/>
  <c r="AJ162" i="22"/>
  <c r="AI162" i="22"/>
  <c r="AH162" i="22"/>
  <c r="AG162" i="22"/>
  <c r="AF162" i="22"/>
  <c r="AE162" i="22"/>
  <c r="AD162" i="22"/>
  <c r="AC162" i="22"/>
  <c r="AB162" i="22"/>
  <c r="AA162" i="22"/>
  <c r="Z162" i="22"/>
  <c r="Y162" i="22"/>
  <c r="X162" i="22"/>
  <c r="W162" i="22"/>
  <c r="V162" i="22"/>
  <c r="U162" i="22"/>
  <c r="T162" i="22"/>
  <c r="S162" i="22"/>
  <c r="R162" i="22"/>
  <c r="Q162" i="22"/>
  <c r="P162" i="22"/>
  <c r="O162" i="22"/>
  <c r="N162" i="22"/>
  <c r="M162" i="22"/>
  <c r="L162" i="22"/>
  <c r="K162" i="22"/>
  <c r="J162" i="22"/>
  <c r="I162" i="22"/>
  <c r="H162" i="22"/>
  <c r="G162" i="22"/>
  <c r="F162" i="22"/>
  <c r="E162" i="22"/>
  <c r="AV161" i="22"/>
  <c r="AU161" i="22"/>
  <c r="AT161" i="22"/>
  <c r="AS161" i="22"/>
  <c r="AR161" i="22"/>
  <c r="AQ161" i="22"/>
  <c r="AP161" i="22"/>
  <c r="AO161" i="22"/>
  <c r="AN161" i="22"/>
  <c r="AM161" i="22"/>
  <c r="AL161" i="22"/>
  <c r="AK161" i="22"/>
  <c r="AJ161" i="22"/>
  <c r="AI161" i="22"/>
  <c r="AH161" i="22"/>
  <c r="AG161" i="22"/>
  <c r="AF161" i="22"/>
  <c r="AE161" i="22"/>
  <c r="AD161" i="22"/>
  <c r="AC161" i="22"/>
  <c r="AB161" i="22"/>
  <c r="AA161" i="22"/>
  <c r="Z161" i="22"/>
  <c r="Y161" i="22"/>
  <c r="X161" i="22"/>
  <c r="W161" i="22"/>
  <c r="V161" i="22"/>
  <c r="U161" i="22"/>
  <c r="T161" i="22"/>
  <c r="S161" i="22"/>
  <c r="R161" i="22"/>
  <c r="Q161" i="22"/>
  <c r="P161" i="22"/>
  <c r="O161" i="22"/>
  <c r="N161" i="22"/>
  <c r="M161" i="22"/>
  <c r="L161" i="22"/>
  <c r="K161" i="22"/>
  <c r="J161" i="22"/>
  <c r="I161" i="22"/>
  <c r="H161" i="22"/>
  <c r="G161" i="22"/>
  <c r="F161" i="22"/>
  <c r="E161" i="22"/>
  <c r="AV160" i="22"/>
  <c r="AU160" i="22"/>
  <c r="AT160" i="22"/>
  <c r="AS160" i="22"/>
  <c r="AR160" i="22"/>
  <c r="AQ160" i="22"/>
  <c r="AP160" i="22"/>
  <c r="AO160" i="22"/>
  <c r="AN160" i="22"/>
  <c r="AM160" i="22"/>
  <c r="AL160" i="22"/>
  <c r="AK160" i="22"/>
  <c r="AJ160" i="22"/>
  <c r="AI160" i="22"/>
  <c r="AH160" i="22"/>
  <c r="AG160" i="22"/>
  <c r="AF160" i="22"/>
  <c r="AE160" i="22"/>
  <c r="AD160" i="22"/>
  <c r="AC160" i="22"/>
  <c r="AB160" i="22"/>
  <c r="AA160" i="22"/>
  <c r="Z160" i="22"/>
  <c r="Y160" i="22"/>
  <c r="X160" i="22"/>
  <c r="W160" i="22"/>
  <c r="V160" i="22"/>
  <c r="U160" i="22"/>
  <c r="T160" i="22"/>
  <c r="S160" i="22"/>
  <c r="R160" i="22"/>
  <c r="Q160" i="22"/>
  <c r="P160" i="22"/>
  <c r="O160" i="22"/>
  <c r="N160" i="22"/>
  <c r="M160" i="22"/>
  <c r="L160" i="22"/>
  <c r="K160" i="22"/>
  <c r="J160" i="22"/>
  <c r="I160" i="22"/>
  <c r="H160" i="22"/>
  <c r="G160" i="22"/>
  <c r="F160" i="22"/>
  <c r="E160" i="22"/>
  <c r="AV159" i="22"/>
  <c r="AU159" i="22"/>
  <c r="AT159" i="22"/>
  <c r="AS159" i="22"/>
  <c r="AR159" i="22"/>
  <c r="AQ159" i="22"/>
  <c r="AP159" i="22"/>
  <c r="AO159" i="22"/>
  <c r="AN159" i="22"/>
  <c r="AM159" i="22"/>
  <c r="AL159" i="22"/>
  <c r="AK159" i="22"/>
  <c r="AJ159" i="22"/>
  <c r="AI159" i="22"/>
  <c r="AH159" i="22"/>
  <c r="AG159" i="22"/>
  <c r="AF159" i="22"/>
  <c r="AE159" i="22"/>
  <c r="AD159" i="22"/>
  <c r="AC159" i="22"/>
  <c r="AB159" i="22"/>
  <c r="AA159" i="22"/>
  <c r="Z159" i="22"/>
  <c r="Y159" i="22"/>
  <c r="X159" i="22"/>
  <c r="W159" i="22"/>
  <c r="V159" i="22"/>
  <c r="U159" i="22"/>
  <c r="T159" i="22"/>
  <c r="S159" i="22"/>
  <c r="R159" i="22"/>
  <c r="Q159" i="22"/>
  <c r="P159" i="22"/>
  <c r="O159" i="22"/>
  <c r="N159" i="22"/>
  <c r="M159" i="22"/>
  <c r="L159" i="22"/>
  <c r="K159" i="22"/>
  <c r="J159" i="22"/>
  <c r="I159" i="22"/>
  <c r="H159" i="22"/>
  <c r="G159" i="22"/>
  <c r="F159" i="22"/>
  <c r="E159" i="22"/>
  <c r="AV158" i="22"/>
  <c r="AU158" i="22"/>
  <c r="AT158" i="22"/>
  <c r="AS158" i="22"/>
  <c r="AR158" i="22"/>
  <c r="AQ158" i="22"/>
  <c r="AP158" i="22"/>
  <c r="AO158" i="22"/>
  <c r="AN158" i="22"/>
  <c r="AM158" i="22"/>
  <c r="AL158" i="22"/>
  <c r="AK158" i="22"/>
  <c r="AJ158" i="22"/>
  <c r="AI158" i="22"/>
  <c r="AH158" i="22"/>
  <c r="AG158" i="22"/>
  <c r="AF158" i="22"/>
  <c r="AE158" i="22"/>
  <c r="AD158" i="22"/>
  <c r="AC158" i="22"/>
  <c r="AB158" i="22"/>
  <c r="AA158" i="22"/>
  <c r="Z158" i="22"/>
  <c r="Y158" i="22"/>
  <c r="X158" i="22"/>
  <c r="W158" i="22"/>
  <c r="V158" i="22"/>
  <c r="U158" i="22"/>
  <c r="T158" i="22"/>
  <c r="S158" i="22"/>
  <c r="R158" i="22"/>
  <c r="Q158" i="22"/>
  <c r="P158" i="22"/>
  <c r="O158" i="22"/>
  <c r="N158" i="22"/>
  <c r="M158" i="22"/>
  <c r="L158" i="22"/>
  <c r="K158" i="22"/>
  <c r="J158" i="22"/>
  <c r="I158" i="22"/>
  <c r="H158" i="22"/>
  <c r="G158" i="22"/>
  <c r="F158" i="22"/>
  <c r="E158" i="22"/>
  <c r="AV157" i="22"/>
  <c r="AU157" i="22"/>
  <c r="AT157" i="22"/>
  <c r="AS157" i="22"/>
  <c r="AR157" i="22"/>
  <c r="AQ157" i="22"/>
  <c r="AP157" i="22"/>
  <c r="AO157" i="22"/>
  <c r="AN157" i="22"/>
  <c r="AM157" i="22"/>
  <c r="AL157" i="22"/>
  <c r="AK157" i="22"/>
  <c r="AJ157" i="22"/>
  <c r="AI157" i="22"/>
  <c r="AH157" i="22"/>
  <c r="AG157" i="22"/>
  <c r="AF157" i="22"/>
  <c r="AE157" i="22"/>
  <c r="AD157" i="22"/>
  <c r="AC157" i="22"/>
  <c r="AB157" i="22"/>
  <c r="AA157" i="22"/>
  <c r="Z157" i="22"/>
  <c r="Y157" i="22"/>
  <c r="X157" i="22"/>
  <c r="W157" i="22"/>
  <c r="V157" i="22"/>
  <c r="U157" i="22"/>
  <c r="T157" i="22"/>
  <c r="S157" i="22"/>
  <c r="R157" i="22"/>
  <c r="Q157" i="22"/>
  <c r="P157" i="22"/>
  <c r="O157" i="22"/>
  <c r="N157" i="22"/>
  <c r="M157" i="22"/>
  <c r="L157" i="22"/>
  <c r="K157" i="22"/>
  <c r="J157" i="22"/>
  <c r="I157" i="22"/>
  <c r="H157" i="22"/>
  <c r="G157" i="22"/>
  <c r="F157" i="22"/>
  <c r="E157" i="22"/>
  <c r="AV156" i="22"/>
  <c r="AU156" i="22"/>
  <c r="AT156" i="22"/>
  <c r="AS156" i="22"/>
  <c r="AR156" i="22"/>
  <c r="AQ156" i="22"/>
  <c r="AP156" i="22"/>
  <c r="AO156" i="22"/>
  <c r="AN156" i="22"/>
  <c r="AM156" i="22"/>
  <c r="AL156" i="22"/>
  <c r="AK156" i="22"/>
  <c r="AJ156" i="22"/>
  <c r="AI156" i="22"/>
  <c r="AH156" i="22"/>
  <c r="AG156" i="22"/>
  <c r="AF156" i="22"/>
  <c r="AE156" i="22"/>
  <c r="AD156" i="22"/>
  <c r="AC156" i="22"/>
  <c r="AB156" i="22"/>
  <c r="AA156" i="22"/>
  <c r="Z156" i="22"/>
  <c r="Y156" i="22"/>
  <c r="X156" i="22"/>
  <c r="W156" i="22"/>
  <c r="V156" i="22"/>
  <c r="U156" i="22"/>
  <c r="T156" i="22"/>
  <c r="S156" i="22"/>
  <c r="R156" i="22"/>
  <c r="Q156" i="22"/>
  <c r="P156" i="22"/>
  <c r="O156" i="22"/>
  <c r="N156" i="22"/>
  <c r="M156" i="22"/>
  <c r="L156" i="22"/>
  <c r="K156" i="22"/>
  <c r="J156" i="22"/>
  <c r="I156" i="22"/>
  <c r="H156" i="22"/>
  <c r="G156" i="22"/>
  <c r="F156" i="22"/>
  <c r="E156" i="22"/>
  <c r="AV155" i="22"/>
  <c r="AU155" i="22"/>
  <c r="AT155" i="22"/>
  <c r="AS155" i="22"/>
  <c r="AR155" i="22"/>
  <c r="AQ155" i="22"/>
  <c r="AP155" i="22"/>
  <c r="AO155" i="22"/>
  <c r="AN155" i="22"/>
  <c r="AM155" i="22"/>
  <c r="AL155" i="22"/>
  <c r="AK155" i="22"/>
  <c r="AJ155" i="22"/>
  <c r="AI155" i="22"/>
  <c r="AH155" i="22"/>
  <c r="AG155" i="22"/>
  <c r="AF155" i="22"/>
  <c r="AE155" i="22"/>
  <c r="AD155" i="22"/>
  <c r="AC155" i="22"/>
  <c r="AB155" i="22"/>
  <c r="AA155" i="22"/>
  <c r="Z155" i="22"/>
  <c r="Y155" i="22"/>
  <c r="X155" i="22"/>
  <c r="W155" i="22"/>
  <c r="V155" i="22"/>
  <c r="U155" i="22"/>
  <c r="T155" i="22"/>
  <c r="S155" i="22"/>
  <c r="R155" i="22"/>
  <c r="Q155" i="22"/>
  <c r="P155" i="22"/>
  <c r="O155" i="22"/>
  <c r="N155" i="22"/>
  <c r="M155" i="22"/>
  <c r="L155" i="22"/>
  <c r="K155" i="22"/>
  <c r="J155" i="22"/>
  <c r="I155" i="22"/>
  <c r="H155" i="22"/>
  <c r="G155" i="22"/>
  <c r="F155" i="22"/>
  <c r="E155" i="22"/>
  <c r="AV154" i="22"/>
  <c r="AU154" i="22"/>
  <c r="AT154" i="22"/>
  <c r="AS154" i="22"/>
  <c r="AR154" i="22"/>
  <c r="AQ154" i="22"/>
  <c r="AP154" i="22"/>
  <c r="AO154" i="22"/>
  <c r="AN154" i="22"/>
  <c r="AM154" i="22"/>
  <c r="AL154" i="22"/>
  <c r="AK154" i="22"/>
  <c r="AJ154" i="22"/>
  <c r="AI154" i="22"/>
  <c r="AH154" i="22"/>
  <c r="AG154" i="22"/>
  <c r="AF154" i="22"/>
  <c r="AE154" i="22"/>
  <c r="AD154" i="22"/>
  <c r="AC154" i="22"/>
  <c r="AB154" i="22"/>
  <c r="AA154" i="22"/>
  <c r="Z154" i="22"/>
  <c r="Y154" i="22"/>
  <c r="X154" i="22"/>
  <c r="W154" i="22"/>
  <c r="V154" i="22"/>
  <c r="U154" i="22"/>
  <c r="T154" i="22"/>
  <c r="S154" i="22"/>
  <c r="R154" i="22"/>
  <c r="Q154" i="22"/>
  <c r="P154" i="22"/>
  <c r="O154" i="22"/>
  <c r="N154" i="22"/>
  <c r="M154" i="22"/>
  <c r="L154" i="22"/>
  <c r="K154" i="22"/>
  <c r="J154" i="22"/>
  <c r="I154" i="22"/>
  <c r="H154" i="22"/>
  <c r="G154" i="22"/>
  <c r="F154" i="22"/>
  <c r="E154" i="22"/>
  <c r="AV152" i="22"/>
  <c r="AU152" i="22"/>
  <c r="AT152" i="22"/>
  <c r="AS152" i="22"/>
  <c r="AR152" i="22"/>
  <c r="AQ152" i="22"/>
  <c r="AP152" i="22"/>
  <c r="AO152" i="22"/>
  <c r="AN152" i="22"/>
  <c r="AM152" i="22"/>
  <c r="AL152" i="22"/>
  <c r="AK152" i="22"/>
  <c r="AJ152" i="22"/>
  <c r="AI152" i="22"/>
  <c r="AH152" i="22"/>
  <c r="AG152" i="22"/>
  <c r="AF152" i="22"/>
  <c r="AE152" i="22"/>
  <c r="AD152" i="22"/>
  <c r="AC152" i="22"/>
  <c r="AB152" i="22"/>
  <c r="AA152" i="22"/>
  <c r="Z152" i="22"/>
  <c r="Y152" i="22"/>
  <c r="X152" i="22"/>
  <c r="W152" i="22"/>
  <c r="V152" i="22"/>
  <c r="U152" i="22"/>
  <c r="T152" i="22"/>
  <c r="S152" i="22"/>
  <c r="R152" i="22"/>
  <c r="Q152" i="22"/>
  <c r="P152" i="22"/>
  <c r="O152" i="22"/>
  <c r="N152" i="22"/>
  <c r="M152" i="22"/>
  <c r="L152" i="22"/>
  <c r="K152" i="22"/>
  <c r="J152" i="22"/>
  <c r="I152" i="22"/>
  <c r="H152" i="22"/>
  <c r="G152" i="22"/>
  <c r="F152" i="22"/>
  <c r="E152" i="22"/>
  <c r="AV150" i="22"/>
  <c r="AU150" i="22"/>
  <c r="AT150" i="22"/>
  <c r="AS150" i="22"/>
  <c r="AR150" i="22"/>
  <c r="AQ150" i="22"/>
  <c r="AP150" i="22"/>
  <c r="AO150" i="22"/>
  <c r="AN150" i="22"/>
  <c r="AM150" i="22"/>
  <c r="AL150" i="22"/>
  <c r="AK150" i="22"/>
  <c r="AJ150" i="22"/>
  <c r="AI150" i="22"/>
  <c r="AH150" i="22"/>
  <c r="AG150" i="22"/>
  <c r="AF150" i="22"/>
  <c r="AE150" i="22"/>
  <c r="AD150" i="22"/>
  <c r="AC150" i="22"/>
  <c r="AB150" i="22"/>
  <c r="AA150" i="22"/>
  <c r="Z150" i="22"/>
  <c r="Y150" i="22"/>
  <c r="X150" i="22"/>
  <c r="W150" i="22"/>
  <c r="V150" i="22"/>
  <c r="U150" i="22"/>
  <c r="T150" i="22"/>
  <c r="S150" i="22"/>
  <c r="R150" i="22"/>
  <c r="Q150" i="22"/>
  <c r="P150" i="22"/>
  <c r="O150" i="22"/>
  <c r="N150" i="22"/>
  <c r="M150" i="22"/>
  <c r="L150" i="22"/>
  <c r="K150" i="22"/>
  <c r="J150" i="22"/>
  <c r="I150" i="22"/>
  <c r="H150" i="22"/>
  <c r="G150" i="22"/>
  <c r="F150" i="22"/>
  <c r="E150" i="22"/>
  <c r="AV149" i="22"/>
  <c r="AU149" i="22"/>
  <c r="AT149" i="22"/>
  <c r="AS149" i="22"/>
  <c r="AR149" i="22"/>
  <c r="AQ149" i="22"/>
  <c r="AP149" i="22"/>
  <c r="AO149" i="22"/>
  <c r="AN149" i="22"/>
  <c r="AM149" i="22"/>
  <c r="AL149" i="22"/>
  <c r="AK149" i="22"/>
  <c r="AJ149" i="22"/>
  <c r="AI149" i="22"/>
  <c r="AH149" i="22"/>
  <c r="AG149" i="22"/>
  <c r="AF149" i="22"/>
  <c r="AE149" i="22"/>
  <c r="AD149" i="22"/>
  <c r="AC149" i="22"/>
  <c r="AB149" i="22"/>
  <c r="AA149" i="22"/>
  <c r="Z149" i="22"/>
  <c r="Y149" i="22"/>
  <c r="X149" i="22"/>
  <c r="W149" i="22"/>
  <c r="V149" i="22"/>
  <c r="U149" i="22"/>
  <c r="T149" i="22"/>
  <c r="S149" i="22"/>
  <c r="R149" i="22"/>
  <c r="Q149" i="22"/>
  <c r="P149" i="22"/>
  <c r="O149" i="22"/>
  <c r="N149" i="22"/>
  <c r="M149" i="22"/>
  <c r="L149" i="22"/>
  <c r="K149" i="22"/>
  <c r="J149" i="22"/>
  <c r="I149" i="22"/>
  <c r="H149" i="22"/>
  <c r="G149" i="22"/>
  <c r="F149" i="22"/>
  <c r="E149" i="22"/>
  <c r="AV148" i="22"/>
  <c r="AU148" i="22"/>
  <c r="AT148" i="22"/>
  <c r="AS148" i="22"/>
  <c r="AR148" i="22"/>
  <c r="AQ148" i="22"/>
  <c r="AP148" i="22"/>
  <c r="AO148" i="22"/>
  <c r="AN148" i="22"/>
  <c r="AM148" i="22"/>
  <c r="AL148" i="22"/>
  <c r="AK148" i="22"/>
  <c r="AJ148" i="22"/>
  <c r="AI148" i="22"/>
  <c r="AH148" i="22"/>
  <c r="AG148" i="22"/>
  <c r="AF148" i="22"/>
  <c r="AE148" i="22"/>
  <c r="AD148" i="22"/>
  <c r="AC148" i="22"/>
  <c r="AB148" i="22"/>
  <c r="AA148" i="22"/>
  <c r="Z148" i="22"/>
  <c r="Y148" i="22"/>
  <c r="X148" i="22"/>
  <c r="W148" i="22"/>
  <c r="V148" i="22"/>
  <c r="U148" i="22"/>
  <c r="T148" i="22"/>
  <c r="S148" i="22"/>
  <c r="R148" i="22"/>
  <c r="Q148" i="22"/>
  <c r="P148" i="22"/>
  <c r="O148" i="22"/>
  <c r="N148" i="22"/>
  <c r="M148" i="22"/>
  <c r="L148" i="22"/>
  <c r="K148" i="22"/>
  <c r="J148" i="22"/>
  <c r="I148" i="22"/>
  <c r="H148" i="22"/>
  <c r="G148" i="22"/>
  <c r="F148" i="22"/>
  <c r="E148" i="22"/>
  <c r="AV147" i="22"/>
  <c r="AU147" i="22"/>
  <c r="AT147" i="22"/>
  <c r="AS147" i="22"/>
  <c r="AR147" i="22"/>
  <c r="AQ147" i="22"/>
  <c r="AP147" i="22"/>
  <c r="AO147" i="22"/>
  <c r="AN147" i="22"/>
  <c r="AM147" i="22"/>
  <c r="AL147" i="22"/>
  <c r="AK147" i="22"/>
  <c r="AJ147" i="22"/>
  <c r="AI147" i="22"/>
  <c r="AH147" i="22"/>
  <c r="AG147" i="22"/>
  <c r="AF147" i="22"/>
  <c r="AE147" i="22"/>
  <c r="AD147" i="22"/>
  <c r="AC147" i="22"/>
  <c r="AB147" i="22"/>
  <c r="AA147" i="22"/>
  <c r="Z147" i="22"/>
  <c r="Y147" i="22"/>
  <c r="X147" i="22"/>
  <c r="W147" i="22"/>
  <c r="V147" i="22"/>
  <c r="U147" i="22"/>
  <c r="T147" i="22"/>
  <c r="S147" i="22"/>
  <c r="R147" i="22"/>
  <c r="Q147" i="22"/>
  <c r="P147" i="22"/>
  <c r="O147" i="22"/>
  <c r="N147" i="22"/>
  <c r="M147" i="22"/>
  <c r="L147" i="22"/>
  <c r="K147" i="22"/>
  <c r="J147" i="22"/>
  <c r="I147" i="22"/>
  <c r="H147" i="22"/>
  <c r="G147" i="22"/>
  <c r="F147" i="22"/>
  <c r="E147" i="22"/>
  <c r="AV146" i="22"/>
  <c r="AU146" i="22"/>
  <c r="AT146" i="22"/>
  <c r="AS146" i="22"/>
  <c r="AR146" i="22"/>
  <c r="AQ146" i="22"/>
  <c r="AP146" i="22"/>
  <c r="AO146" i="22"/>
  <c r="AN146" i="22"/>
  <c r="AM146" i="22"/>
  <c r="AL146" i="22"/>
  <c r="AK146" i="22"/>
  <c r="AJ146" i="22"/>
  <c r="AI146" i="22"/>
  <c r="AH146" i="22"/>
  <c r="AG146" i="22"/>
  <c r="AF146" i="22"/>
  <c r="AE146" i="22"/>
  <c r="AD146" i="22"/>
  <c r="AC146" i="22"/>
  <c r="AB146" i="22"/>
  <c r="AA146" i="22"/>
  <c r="Z146" i="22"/>
  <c r="Y146" i="22"/>
  <c r="X146" i="22"/>
  <c r="W146" i="22"/>
  <c r="V146" i="22"/>
  <c r="U146" i="22"/>
  <c r="T146" i="22"/>
  <c r="S146" i="22"/>
  <c r="R146" i="22"/>
  <c r="Q146" i="22"/>
  <c r="P146" i="22"/>
  <c r="O146" i="22"/>
  <c r="N146" i="22"/>
  <c r="M146" i="22"/>
  <c r="L146" i="22"/>
  <c r="K146" i="22"/>
  <c r="J146" i="22"/>
  <c r="I146" i="22"/>
  <c r="H146" i="22"/>
  <c r="G146" i="22"/>
  <c r="F146" i="22"/>
  <c r="E146" i="22"/>
  <c r="AV145" i="22"/>
  <c r="AU145" i="22"/>
  <c r="AT145" i="22"/>
  <c r="AS145" i="22"/>
  <c r="AR145" i="22"/>
  <c r="AQ145" i="22"/>
  <c r="AP145" i="22"/>
  <c r="AO145" i="22"/>
  <c r="AN145" i="22"/>
  <c r="AM145" i="22"/>
  <c r="AL145" i="22"/>
  <c r="AK145" i="22"/>
  <c r="AJ145" i="22"/>
  <c r="AI145" i="22"/>
  <c r="AH145" i="22"/>
  <c r="AG145" i="22"/>
  <c r="AF145" i="22"/>
  <c r="AE145" i="22"/>
  <c r="AD145" i="22"/>
  <c r="AC145" i="22"/>
  <c r="AB145" i="22"/>
  <c r="AA145" i="22"/>
  <c r="Z145" i="22"/>
  <c r="Y145" i="22"/>
  <c r="X145" i="22"/>
  <c r="W145" i="22"/>
  <c r="V145" i="22"/>
  <c r="U145" i="22"/>
  <c r="T145" i="22"/>
  <c r="S145" i="22"/>
  <c r="R145" i="22"/>
  <c r="Q145" i="22"/>
  <c r="P145" i="22"/>
  <c r="O145" i="22"/>
  <c r="N145" i="22"/>
  <c r="M145" i="22"/>
  <c r="L145" i="22"/>
  <c r="K145" i="22"/>
  <c r="J145" i="22"/>
  <c r="I145" i="22"/>
  <c r="H145" i="22"/>
  <c r="G145" i="22"/>
  <c r="F145" i="22"/>
  <c r="E145" i="22"/>
  <c r="AV144" i="22"/>
  <c r="AU144" i="22"/>
  <c r="AT144" i="22"/>
  <c r="AS144" i="22"/>
  <c r="AR144" i="22"/>
  <c r="AQ144" i="22"/>
  <c r="AP144" i="22"/>
  <c r="AO144" i="22"/>
  <c r="AN144" i="22"/>
  <c r="AM144" i="22"/>
  <c r="AL144" i="22"/>
  <c r="AK144" i="22"/>
  <c r="AJ144" i="22"/>
  <c r="AI144" i="22"/>
  <c r="AH144" i="22"/>
  <c r="AG144" i="22"/>
  <c r="AF144" i="22"/>
  <c r="AE144" i="22"/>
  <c r="AD144" i="22"/>
  <c r="AC144" i="22"/>
  <c r="AB144" i="22"/>
  <c r="AA144" i="22"/>
  <c r="Z144" i="22"/>
  <c r="Y144" i="22"/>
  <c r="X144" i="22"/>
  <c r="W144" i="22"/>
  <c r="V144" i="22"/>
  <c r="U144" i="22"/>
  <c r="T144" i="22"/>
  <c r="S144" i="22"/>
  <c r="R144" i="22"/>
  <c r="Q144" i="22"/>
  <c r="P144" i="22"/>
  <c r="O144" i="22"/>
  <c r="N144" i="22"/>
  <c r="M144" i="22"/>
  <c r="L144" i="22"/>
  <c r="K144" i="22"/>
  <c r="J144" i="22"/>
  <c r="I144" i="22"/>
  <c r="H144" i="22"/>
  <c r="G144" i="22"/>
  <c r="F144" i="22"/>
  <c r="E144" i="22"/>
  <c r="AV143" i="22"/>
  <c r="AU143" i="22"/>
  <c r="AT143" i="22"/>
  <c r="AS143" i="22"/>
  <c r="AR143" i="22"/>
  <c r="AQ143" i="22"/>
  <c r="AP143" i="22"/>
  <c r="AO143" i="22"/>
  <c r="AN143" i="22"/>
  <c r="AM143" i="22"/>
  <c r="AL143" i="22"/>
  <c r="AK143" i="22"/>
  <c r="AJ143" i="22"/>
  <c r="AI143" i="22"/>
  <c r="AH143" i="22"/>
  <c r="AG143" i="22"/>
  <c r="AF143" i="22"/>
  <c r="AE143" i="22"/>
  <c r="AD143" i="22"/>
  <c r="AC143" i="22"/>
  <c r="AB143" i="22"/>
  <c r="AA143" i="22"/>
  <c r="Z143" i="22"/>
  <c r="Y143" i="22"/>
  <c r="X143" i="22"/>
  <c r="W143" i="22"/>
  <c r="V143" i="22"/>
  <c r="U143" i="22"/>
  <c r="T143" i="22"/>
  <c r="S143" i="22"/>
  <c r="R143" i="22"/>
  <c r="Q143" i="22"/>
  <c r="P143" i="22"/>
  <c r="O143" i="22"/>
  <c r="N143" i="22"/>
  <c r="M143" i="22"/>
  <c r="L143" i="22"/>
  <c r="K143" i="22"/>
  <c r="J143" i="22"/>
  <c r="I143" i="22"/>
  <c r="H143" i="22"/>
  <c r="G143" i="22"/>
  <c r="F143" i="22"/>
  <c r="E143" i="22"/>
  <c r="AV142" i="22"/>
  <c r="AU142" i="22"/>
  <c r="AT142" i="22"/>
  <c r="AS142" i="22"/>
  <c r="AR142" i="22"/>
  <c r="AQ142" i="22"/>
  <c r="AP142" i="22"/>
  <c r="AO142" i="22"/>
  <c r="AN142" i="22"/>
  <c r="AM142" i="22"/>
  <c r="AL142" i="22"/>
  <c r="AK142" i="22"/>
  <c r="AJ142" i="22"/>
  <c r="AI142" i="22"/>
  <c r="AH142" i="22"/>
  <c r="AG142" i="22"/>
  <c r="AF142" i="22"/>
  <c r="AE142" i="22"/>
  <c r="AD142" i="22"/>
  <c r="AC142" i="22"/>
  <c r="AB142" i="22"/>
  <c r="AA142" i="22"/>
  <c r="Z142" i="22"/>
  <c r="Y142" i="22"/>
  <c r="X142" i="22"/>
  <c r="W142" i="22"/>
  <c r="V142" i="22"/>
  <c r="U142" i="22"/>
  <c r="T142" i="22"/>
  <c r="S142" i="22"/>
  <c r="R142" i="22"/>
  <c r="Q142" i="22"/>
  <c r="P142" i="22"/>
  <c r="O142" i="22"/>
  <c r="N142" i="22"/>
  <c r="M142" i="22"/>
  <c r="L142" i="22"/>
  <c r="K142" i="22"/>
  <c r="J142" i="22"/>
  <c r="I142" i="22"/>
  <c r="H142" i="22"/>
  <c r="G142" i="22"/>
  <c r="F142" i="22"/>
  <c r="E142" i="22"/>
  <c r="AV141" i="22"/>
  <c r="AU141" i="22"/>
  <c r="AT141" i="22"/>
  <c r="AS141" i="22"/>
  <c r="AR141" i="22"/>
  <c r="AQ141" i="22"/>
  <c r="AP141" i="22"/>
  <c r="AO141" i="22"/>
  <c r="AN141" i="22"/>
  <c r="AM141" i="22"/>
  <c r="AL141" i="22"/>
  <c r="AK141" i="22"/>
  <c r="AJ141" i="22"/>
  <c r="AI141" i="22"/>
  <c r="AH141" i="22"/>
  <c r="AG141" i="22"/>
  <c r="AF141" i="22"/>
  <c r="AE141" i="22"/>
  <c r="AD141" i="22"/>
  <c r="AC141" i="22"/>
  <c r="AB141" i="22"/>
  <c r="AA141" i="22"/>
  <c r="Z141" i="22"/>
  <c r="Y141" i="22"/>
  <c r="X141" i="22"/>
  <c r="W141" i="22"/>
  <c r="V141" i="22"/>
  <c r="U141" i="22"/>
  <c r="T141" i="22"/>
  <c r="S141" i="22"/>
  <c r="R141" i="22"/>
  <c r="Q141" i="22"/>
  <c r="P141" i="22"/>
  <c r="O141" i="22"/>
  <c r="N141" i="22"/>
  <c r="M141" i="22"/>
  <c r="L141" i="22"/>
  <c r="K141" i="22"/>
  <c r="J141" i="22"/>
  <c r="I141" i="22"/>
  <c r="H141" i="22"/>
  <c r="G141" i="22"/>
  <c r="F141" i="22"/>
  <c r="E141" i="22"/>
  <c r="AV140" i="22"/>
  <c r="AU140" i="22"/>
  <c r="AT140" i="22"/>
  <c r="AS140" i="22"/>
  <c r="AR140" i="22"/>
  <c r="AQ140" i="22"/>
  <c r="AP140" i="22"/>
  <c r="AO140" i="22"/>
  <c r="AN140" i="22"/>
  <c r="AM140" i="22"/>
  <c r="AL140" i="22"/>
  <c r="AK140" i="22"/>
  <c r="AJ140" i="22"/>
  <c r="AI140" i="22"/>
  <c r="AH140" i="22"/>
  <c r="AG140" i="22"/>
  <c r="AF140" i="22"/>
  <c r="AE140" i="22"/>
  <c r="AD140" i="22"/>
  <c r="AC140" i="22"/>
  <c r="AB140" i="22"/>
  <c r="AA140" i="22"/>
  <c r="Z140" i="22"/>
  <c r="Y140" i="22"/>
  <c r="X140" i="22"/>
  <c r="W140" i="22"/>
  <c r="V140" i="22"/>
  <c r="U140" i="22"/>
  <c r="T140" i="22"/>
  <c r="S140" i="22"/>
  <c r="R140" i="22"/>
  <c r="Q140" i="22"/>
  <c r="P140" i="22"/>
  <c r="O140" i="22"/>
  <c r="N140" i="22"/>
  <c r="M140" i="22"/>
  <c r="L140" i="22"/>
  <c r="K140" i="22"/>
  <c r="J140" i="22"/>
  <c r="I140" i="22"/>
  <c r="H140" i="22"/>
  <c r="G140" i="22"/>
  <c r="F140" i="22"/>
  <c r="E140" i="22"/>
  <c r="AV139" i="22"/>
  <c r="AU139" i="22"/>
  <c r="AT139" i="22"/>
  <c r="AS139" i="22"/>
  <c r="AR139" i="22"/>
  <c r="AQ139" i="22"/>
  <c r="AP139" i="22"/>
  <c r="AO139" i="22"/>
  <c r="AN139" i="22"/>
  <c r="AM139" i="22"/>
  <c r="AL139" i="22"/>
  <c r="AK139" i="22"/>
  <c r="AJ139" i="22"/>
  <c r="AI139" i="22"/>
  <c r="AH139" i="22"/>
  <c r="AG139" i="22"/>
  <c r="AF139" i="22"/>
  <c r="AE139" i="22"/>
  <c r="AD139" i="22"/>
  <c r="AC139" i="22"/>
  <c r="AB139" i="22"/>
  <c r="AA139" i="22"/>
  <c r="Z139" i="22"/>
  <c r="Y139" i="22"/>
  <c r="X139" i="22"/>
  <c r="W139" i="22"/>
  <c r="V139" i="22"/>
  <c r="U139" i="22"/>
  <c r="T139" i="22"/>
  <c r="S139" i="22"/>
  <c r="R139" i="22"/>
  <c r="Q139" i="22"/>
  <c r="P139" i="22"/>
  <c r="O139" i="22"/>
  <c r="N139" i="22"/>
  <c r="M139" i="22"/>
  <c r="L139" i="22"/>
  <c r="K139" i="22"/>
  <c r="J139" i="22"/>
  <c r="I139" i="22"/>
  <c r="H139" i="22"/>
  <c r="G139" i="22"/>
  <c r="F139" i="22"/>
  <c r="E139" i="22"/>
  <c r="AV138" i="22"/>
  <c r="AU138" i="22"/>
  <c r="AT138" i="22"/>
  <c r="AS138" i="22"/>
  <c r="AR138" i="22"/>
  <c r="AQ138" i="22"/>
  <c r="AP138" i="22"/>
  <c r="AO138" i="22"/>
  <c r="AN138" i="22"/>
  <c r="AM138" i="22"/>
  <c r="AL138" i="22"/>
  <c r="AK138" i="22"/>
  <c r="AJ138" i="22"/>
  <c r="AI138" i="22"/>
  <c r="AH138" i="22"/>
  <c r="AG138" i="22"/>
  <c r="AF138" i="22"/>
  <c r="AE138" i="22"/>
  <c r="AD138" i="22"/>
  <c r="AC138" i="22"/>
  <c r="AB138" i="22"/>
  <c r="AA138" i="22"/>
  <c r="Z138" i="22"/>
  <c r="Y138" i="22"/>
  <c r="X138" i="22"/>
  <c r="W138" i="22"/>
  <c r="V138" i="22"/>
  <c r="U138" i="22"/>
  <c r="T138" i="22"/>
  <c r="S138" i="22"/>
  <c r="R138" i="22"/>
  <c r="Q138" i="22"/>
  <c r="P138" i="22"/>
  <c r="O138" i="22"/>
  <c r="N138" i="22"/>
  <c r="M138" i="22"/>
  <c r="L138" i="22"/>
  <c r="K138" i="22"/>
  <c r="J138" i="22"/>
  <c r="I138" i="22"/>
  <c r="H138" i="22"/>
  <c r="G138" i="22"/>
  <c r="F138" i="22"/>
  <c r="E138" i="22"/>
  <c r="AV137" i="22"/>
  <c r="AU137" i="22"/>
  <c r="AT137" i="22"/>
  <c r="AS137" i="22"/>
  <c r="AR137" i="22"/>
  <c r="AQ137" i="22"/>
  <c r="AP137" i="22"/>
  <c r="AO137" i="22"/>
  <c r="AN137" i="22"/>
  <c r="AM137" i="22"/>
  <c r="AL137" i="22"/>
  <c r="AK137" i="22"/>
  <c r="AJ137" i="22"/>
  <c r="AI137" i="22"/>
  <c r="AH137" i="22"/>
  <c r="AG137" i="22"/>
  <c r="AF137" i="22"/>
  <c r="AE137" i="22"/>
  <c r="AD137" i="22"/>
  <c r="AC137" i="22"/>
  <c r="AB137" i="22"/>
  <c r="AA137" i="22"/>
  <c r="Z137" i="22"/>
  <c r="Y137" i="22"/>
  <c r="X137" i="22"/>
  <c r="W137" i="22"/>
  <c r="V137" i="22"/>
  <c r="U137" i="22"/>
  <c r="T137" i="22"/>
  <c r="S137" i="22"/>
  <c r="R137" i="22"/>
  <c r="Q137" i="22"/>
  <c r="P137" i="22"/>
  <c r="O137" i="22"/>
  <c r="N137" i="22"/>
  <c r="M137" i="22"/>
  <c r="L137" i="22"/>
  <c r="K137" i="22"/>
  <c r="J137" i="22"/>
  <c r="I137" i="22"/>
  <c r="H137" i="22"/>
  <c r="G137" i="22"/>
  <c r="F137" i="22"/>
  <c r="E137" i="22"/>
  <c r="AV136" i="22"/>
  <c r="AU136" i="22"/>
  <c r="AT136" i="22"/>
  <c r="AS136" i="22"/>
  <c r="AR136" i="22"/>
  <c r="AQ136" i="22"/>
  <c r="AP136" i="22"/>
  <c r="AO136" i="22"/>
  <c r="AN136" i="22"/>
  <c r="AM136" i="22"/>
  <c r="AL136" i="22"/>
  <c r="AK136" i="22"/>
  <c r="AJ136" i="22"/>
  <c r="AI136" i="22"/>
  <c r="AH136" i="22"/>
  <c r="AG136" i="22"/>
  <c r="AF136" i="22"/>
  <c r="AE136" i="22"/>
  <c r="AD136" i="22"/>
  <c r="AC136" i="22"/>
  <c r="AB136" i="22"/>
  <c r="AA136" i="22"/>
  <c r="Z136" i="22"/>
  <c r="Y136" i="22"/>
  <c r="X136" i="22"/>
  <c r="W136" i="22"/>
  <c r="V136" i="22"/>
  <c r="U136" i="22"/>
  <c r="T136" i="22"/>
  <c r="S136" i="22"/>
  <c r="R136" i="22"/>
  <c r="Q136" i="22"/>
  <c r="P136" i="22"/>
  <c r="O136" i="22"/>
  <c r="N136" i="22"/>
  <c r="M136" i="22"/>
  <c r="L136" i="22"/>
  <c r="K136" i="22"/>
  <c r="J136" i="22"/>
  <c r="I136" i="22"/>
  <c r="H136" i="22"/>
  <c r="G136" i="22"/>
  <c r="F136" i="22"/>
  <c r="E136" i="22"/>
  <c r="AV135" i="22"/>
  <c r="AU135" i="22"/>
  <c r="AT135" i="22"/>
  <c r="AS135" i="22"/>
  <c r="AR135" i="22"/>
  <c r="AQ135" i="22"/>
  <c r="AP135" i="22"/>
  <c r="AO135" i="22"/>
  <c r="AN135" i="22"/>
  <c r="AM135" i="22"/>
  <c r="AL135" i="22"/>
  <c r="AK135" i="22"/>
  <c r="AJ135" i="22"/>
  <c r="AI135" i="22"/>
  <c r="AH135" i="22"/>
  <c r="AG135" i="22"/>
  <c r="AF135" i="22"/>
  <c r="AE135" i="22"/>
  <c r="AD135" i="22"/>
  <c r="AC135" i="22"/>
  <c r="AB135" i="22"/>
  <c r="AA135" i="22"/>
  <c r="Z135" i="22"/>
  <c r="Y135" i="22"/>
  <c r="X135" i="22"/>
  <c r="W135" i="22"/>
  <c r="V135" i="22"/>
  <c r="U135" i="22"/>
  <c r="T135" i="22"/>
  <c r="S135" i="22"/>
  <c r="R135" i="22"/>
  <c r="Q135" i="22"/>
  <c r="P135" i="22"/>
  <c r="O135" i="22"/>
  <c r="N135" i="22"/>
  <c r="M135" i="22"/>
  <c r="L135" i="22"/>
  <c r="K135" i="22"/>
  <c r="J135" i="22"/>
  <c r="I135" i="22"/>
  <c r="H135" i="22"/>
  <c r="G135" i="22"/>
  <c r="F135" i="22"/>
  <c r="E135" i="22"/>
  <c r="AV133" i="22"/>
  <c r="AU133" i="22"/>
  <c r="AT133" i="22"/>
  <c r="AS133" i="22"/>
  <c r="AR133" i="22"/>
  <c r="AQ133" i="22"/>
  <c r="AP133" i="22"/>
  <c r="AO133" i="22"/>
  <c r="AN133" i="22"/>
  <c r="AM133" i="22"/>
  <c r="AL133" i="22"/>
  <c r="AK133" i="22"/>
  <c r="AJ133" i="22"/>
  <c r="AI133" i="22"/>
  <c r="AH133" i="22"/>
  <c r="AG133" i="22"/>
  <c r="AF133" i="22"/>
  <c r="AE133" i="22"/>
  <c r="AD133" i="22"/>
  <c r="AC133" i="22"/>
  <c r="AB133" i="22"/>
  <c r="AA133" i="22"/>
  <c r="Z133" i="22"/>
  <c r="Y133" i="22"/>
  <c r="X133" i="22"/>
  <c r="W133" i="22"/>
  <c r="V133" i="22"/>
  <c r="U133" i="22"/>
  <c r="T133" i="22"/>
  <c r="S133" i="22"/>
  <c r="R133" i="22"/>
  <c r="Q133" i="22"/>
  <c r="P133" i="22"/>
  <c r="O133" i="22"/>
  <c r="N133" i="22"/>
  <c r="M133" i="22"/>
  <c r="L133" i="22"/>
  <c r="K133" i="22"/>
  <c r="J133" i="22"/>
  <c r="I133" i="22"/>
  <c r="H133" i="22"/>
  <c r="G133" i="22"/>
  <c r="F133" i="22"/>
  <c r="E133" i="22"/>
  <c r="AV131" i="22"/>
  <c r="AU131" i="22"/>
  <c r="AT131" i="22"/>
  <c r="AS131" i="22"/>
  <c r="AR131" i="22"/>
  <c r="AQ131" i="22"/>
  <c r="AP131" i="22"/>
  <c r="AO131" i="22"/>
  <c r="AN131" i="22"/>
  <c r="AM131" i="22"/>
  <c r="AL131" i="22"/>
  <c r="AK131" i="22"/>
  <c r="AJ131" i="22"/>
  <c r="AI131" i="22"/>
  <c r="AH131" i="22"/>
  <c r="AG131" i="22"/>
  <c r="AF131" i="22"/>
  <c r="AE131" i="22"/>
  <c r="AD131" i="22"/>
  <c r="AC131" i="22"/>
  <c r="AB131" i="22"/>
  <c r="AA131" i="22"/>
  <c r="Z131" i="22"/>
  <c r="Y131" i="22"/>
  <c r="X131" i="22"/>
  <c r="W131" i="22"/>
  <c r="V131" i="22"/>
  <c r="U131" i="22"/>
  <c r="T131" i="22"/>
  <c r="S131" i="22"/>
  <c r="R131" i="22"/>
  <c r="Q131" i="22"/>
  <c r="P131" i="22"/>
  <c r="O131" i="22"/>
  <c r="N131" i="22"/>
  <c r="M131" i="22"/>
  <c r="L131" i="22"/>
  <c r="K131" i="22"/>
  <c r="J131" i="22"/>
  <c r="I131" i="22"/>
  <c r="H131" i="22"/>
  <c r="G131" i="22"/>
  <c r="F131" i="22"/>
  <c r="E131" i="22"/>
  <c r="AV130" i="22"/>
  <c r="AU130" i="22"/>
  <c r="AT130" i="22"/>
  <c r="AS130" i="22"/>
  <c r="AR130" i="22"/>
  <c r="AQ130" i="22"/>
  <c r="AP130" i="22"/>
  <c r="AO130" i="22"/>
  <c r="AN130" i="22"/>
  <c r="AM130" i="22"/>
  <c r="AL130" i="22"/>
  <c r="AK130" i="22"/>
  <c r="AJ130" i="22"/>
  <c r="AI130" i="22"/>
  <c r="AH130" i="22"/>
  <c r="AG130" i="22"/>
  <c r="AF130" i="22"/>
  <c r="AE130" i="22"/>
  <c r="AD130" i="22"/>
  <c r="AC130" i="22"/>
  <c r="AB130" i="22"/>
  <c r="AA130" i="22"/>
  <c r="Z130" i="22"/>
  <c r="Y130" i="22"/>
  <c r="X130" i="22"/>
  <c r="W130" i="22"/>
  <c r="V130" i="22"/>
  <c r="U130" i="22"/>
  <c r="T130" i="22"/>
  <c r="S130" i="22"/>
  <c r="R130" i="22"/>
  <c r="Q130" i="22"/>
  <c r="P130" i="22"/>
  <c r="O130" i="22"/>
  <c r="N130" i="22"/>
  <c r="M130" i="22"/>
  <c r="L130" i="22"/>
  <c r="K130" i="22"/>
  <c r="J130" i="22"/>
  <c r="I130" i="22"/>
  <c r="H130" i="22"/>
  <c r="G130" i="22"/>
  <c r="F130" i="22"/>
  <c r="E130" i="22"/>
  <c r="AV129" i="22"/>
  <c r="AU129" i="22"/>
  <c r="AT129" i="22"/>
  <c r="AS129" i="22"/>
  <c r="AR129" i="22"/>
  <c r="AQ129" i="22"/>
  <c r="AP129" i="22"/>
  <c r="AO129" i="22"/>
  <c r="AN129" i="22"/>
  <c r="AM129" i="22"/>
  <c r="AL129" i="22"/>
  <c r="AK129" i="22"/>
  <c r="AJ129" i="22"/>
  <c r="AI129" i="22"/>
  <c r="AH129" i="22"/>
  <c r="AG129" i="22"/>
  <c r="AF129" i="22"/>
  <c r="AE129" i="22"/>
  <c r="AD129" i="22"/>
  <c r="AC129" i="22"/>
  <c r="AB129" i="22"/>
  <c r="AA129" i="22"/>
  <c r="Z129" i="22"/>
  <c r="Y129" i="22"/>
  <c r="X129" i="22"/>
  <c r="W129" i="22"/>
  <c r="V129" i="22"/>
  <c r="U129" i="22"/>
  <c r="T129" i="22"/>
  <c r="S129" i="22"/>
  <c r="R129" i="22"/>
  <c r="Q129" i="22"/>
  <c r="P129" i="22"/>
  <c r="O129" i="22"/>
  <c r="N129" i="22"/>
  <c r="M129" i="22"/>
  <c r="L129" i="22"/>
  <c r="K129" i="22"/>
  <c r="J129" i="22"/>
  <c r="I129" i="22"/>
  <c r="H129" i="22"/>
  <c r="G129" i="22"/>
  <c r="F129" i="22"/>
  <c r="E129" i="22"/>
  <c r="AV128" i="22"/>
  <c r="AU128" i="22"/>
  <c r="AT128" i="22"/>
  <c r="AS128" i="22"/>
  <c r="AR128" i="22"/>
  <c r="AQ128" i="22"/>
  <c r="AP128" i="22"/>
  <c r="AO128" i="22"/>
  <c r="AN128" i="22"/>
  <c r="AM128" i="22"/>
  <c r="AL128" i="22"/>
  <c r="AK128" i="22"/>
  <c r="AJ128" i="22"/>
  <c r="AI128" i="22"/>
  <c r="AH128" i="22"/>
  <c r="AG128" i="22"/>
  <c r="AF128" i="22"/>
  <c r="AE128" i="22"/>
  <c r="AD128" i="22"/>
  <c r="AC128" i="22"/>
  <c r="AB128" i="22"/>
  <c r="AA128" i="22"/>
  <c r="Z128" i="22"/>
  <c r="Y128" i="22"/>
  <c r="X128" i="22"/>
  <c r="W128" i="22"/>
  <c r="V128" i="22"/>
  <c r="U128" i="22"/>
  <c r="T128" i="22"/>
  <c r="S128" i="22"/>
  <c r="R128" i="22"/>
  <c r="Q128" i="22"/>
  <c r="P128" i="22"/>
  <c r="O128" i="22"/>
  <c r="N128" i="22"/>
  <c r="M128" i="22"/>
  <c r="L128" i="22"/>
  <c r="K128" i="22"/>
  <c r="J128" i="22"/>
  <c r="I128" i="22"/>
  <c r="H128" i="22"/>
  <c r="G128" i="22"/>
  <c r="F128" i="22"/>
  <c r="E128" i="22"/>
  <c r="AV127" i="22"/>
  <c r="AU127" i="22"/>
  <c r="AT127" i="22"/>
  <c r="AS127" i="22"/>
  <c r="AR127" i="22"/>
  <c r="AQ127" i="22"/>
  <c r="AP127" i="22"/>
  <c r="AO127" i="22"/>
  <c r="AN127" i="22"/>
  <c r="AM127" i="22"/>
  <c r="AL127" i="22"/>
  <c r="AK127" i="22"/>
  <c r="AJ127" i="22"/>
  <c r="AI127" i="22"/>
  <c r="AH127" i="22"/>
  <c r="AG127" i="22"/>
  <c r="AF127" i="22"/>
  <c r="AE127" i="22"/>
  <c r="AD127" i="22"/>
  <c r="AC127" i="22"/>
  <c r="AB127" i="22"/>
  <c r="AA127" i="22"/>
  <c r="Z127" i="22"/>
  <c r="Y127" i="22"/>
  <c r="X127" i="22"/>
  <c r="W127" i="22"/>
  <c r="V127" i="22"/>
  <c r="U127" i="22"/>
  <c r="T127" i="22"/>
  <c r="S127" i="22"/>
  <c r="R127" i="22"/>
  <c r="Q127" i="22"/>
  <c r="P127" i="22"/>
  <c r="O127" i="22"/>
  <c r="N127" i="22"/>
  <c r="M127" i="22"/>
  <c r="L127" i="22"/>
  <c r="K127" i="22"/>
  <c r="J127" i="22"/>
  <c r="I127" i="22"/>
  <c r="H127" i="22"/>
  <c r="G127" i="22"/>
  <c r="F127" i="22"/>
  <c r="E127" i="22"/>
  <c r="AV126" i="22"/>
  <c r="AU126" i="22"/>
  <c r="AT126" i="22"/>
  <c r="AS126" i="22"/>
  <c r="AR126" i="22"/>
  <c r="AQ126" i="22"/>
  <c r="AP126" i="22"/>
  <c r="AO126" i="22"/>
  <c r="AN126" i="22"/>
  <c r="AM126" i="22"/>
  <c r="AL126" i="22"/>
  <c r="AK126" i="22"/>
  <c r="AJ126" i="22"/>
  <c r="AI126" i="22"/>
  <c r="AH126" i="22"/>
  <c r="AG126" i="22"/>
  <c r="AF126" i="22"/>
  <c r="AE126" i="22"/>
  <c r="AD126" i="22"/>
  <c r="AC126" i="22"/>
  <c r="AB126" i="22"/>
  <c r="AA126" i="22"/>
  <c r="Z126" i="22"/>
  <c r="Y126" i="22"/>
  <c r="X126" i="22"/>
  <c r="W126" i="22"/>
  <c r="V126" i="22"/>
  <c r="U126" i="22"/>
  <c r="T126" i="22"/>
  <c r="S126" i="22"/>
  <c r="R126" i="22"/>
  <c r="Q126" i="22"/>
  <c r="P126" i="22"/>
  <c r="O126" i="22"/>
  <c r="N126" i="22"/>
  <c r="M126" i="22"/>
  <c r="L126" i="22"/>
  <c r="K126" i="22"/>
  <c r="J126" i="22"/>
  <c r="I126" i="22"/>
  <c r="H126" i="22"/>
  <c r="G126" i="22"/>
  <c r="F126" i="22"/>
  <c r="E126" i="22"/>
  <c r="AV125" i="22"/>
  <c r="AU125" i="22"/>
  <c r="AT125" i="22"/>
  <c r="AS125" i="22"/>
  <c r="AR125" i="22"/>
  <c r="AQ125" i="22"/>
  <c r="AP125" i="22"/>
  <c r="AO125" i="22"/>
  <c r="AN125" i="22"/>
  <c r="AM125" i="22"/>
  <c r="AL125" i="22"/>
  <c r="AK125" i="22"/>
  <c r="AJ125" i="22"/>
  <c r="AI125" i="22"/>
  <c r="AH125" i="22"/>
  <c r="AG125" i="22"/>
  <c r="AF125" i="22"/>
  <c r="AE125" i="22"/>
  <c r="AD125" i="22"/>
  <c r="AC125" i="22"/>
  <c r="AB125" i="22"/>
  <c r="AA125" i="22"/>
  <c r="Z125" i="22"/>
  <c r="Y125" i="22"/>
  <c r="X125" i="22"/>
  <c r="W125" i="22"/>
  <c r="V125" i="22"/>
  <c r="U125" i="22"/>
  <c r="T125" i="22"/>
  <c r="S125" i="22"/>
  <c r="R125" i="22"/>
  <c r="Q125" i="22"/>
  <c r="P125" i="22"/>
  <c r="O125" i="22"/>
  <c r="N125" i="22"/>
  <c r="M125" i="22"/>
  <c r="L125" i="22"/>
  <c r="K125" i="22"/>
  <c r="J125" i="22"/>
  <c r="I125" i="22"/>
  <c r="H125" i="22"/>
  <c r="G125" i="22"/>
  <c r="F125" i="22"/>
  <c r="E125" i="22"/>
  <c r="AV124" i="22"/>
  <c r="AU124" i="22"/>
  <c r="AT124" i="22"/>
  <c r="AS124" i="22"/>
  <c r="AR124" i="22"/>
  <c r="AQ124" i="22"/>
  <c r="AP124" i="22"/>
  <c r="AO124" i="22"/>
  <c r="AN124" i="22"/>
  <c r="AM124" i="22"/>
  <c r="AL124" i="22"/>
  <c r="AK124" i="22"/>
  <c r="AJ124" i="22"/>
  <c r="AI124" i="22"/>
  <c r="AH124" i="22"/>
  <c r="AG124" i="22"/>
  <c r="AF124" i="22"/>
  <c r="AE124" i="22"/>
  <c r="AD124" i="22"/>
  <c r="AC124" i="22"/>
  <c r="AB124" i="22"/>
  <c r="AA124" i="22"/>
  <c r="Z124" i="22"/>
  <c r="Y124" i="22"/>
  <c r="X124" i="22"/>
  <c r="W124" i="22"/>
  <c r="V124" i="22"/>
  <c r="U124" i="22"/>
  <c r="T124" i="22"/>
  <c r="S124" i="22"/>
  <c r="R124" i="22"/>
  <c r="Q124" i="22"/>
  <c r="P124" i="22"/>
  <c r="O124" i="22"/>
  <c r="N124" i="22"/>
  <c r="M124" i="22"/>
  <c r="L124" i="22"/>
  <c r="K124" i="22"/>
  <c r="J124" i="22"/>
  <c r="I124" i="22"/>
  <c r="H124" i="22"/>
  <c r="G124" i="22"/>
  <c r="F124" i="22"/>
  <c r="E124" i="22"/>
  <c r="AV123" i="22"/>
  <c r="AU123" i="22"/>
  <c r="AT123" i="22"/>
  <c r="AS123" i="22"/>
  <c r="AR123" i="22"/>
  <c r="AQ123" i="22"/>
  <c r="AP123" i="22"/>
  <c r="AO123" i="22"/>
  <c r="AN123" i="22"/>
  <c r="AM123" i="22"/>
  <c r="AL123" i="22"/>
  <c r="AK123" i="22"/>
  <c r="AJ123" i="22"/>
  <c r="AI123" i="22"/>
  <c r="AH123" i="22"/>
  <c r="AG123" i="22"/>
  <c r="AF123" i="22"/>
  <c r="AE123" i="22"/>
  <c r="AD123" i="22"/>
  <c r="AC123" i="22"/>
  <c r="AB123" i="22"/>
  <c r="AA123" i="22"/>
  <c r="Z123" i="22"/>
  <c r="Y123" i="22"/>
  <c r="X123" i="22"/>
  <c r="W123" i="22"/>
  <c r="V123" i="22"/>
  <c r="U123" i="22"/>
  <c r="T123" i="22"/>
  <c r="S123" i="22"/>
  <c r="R123" i="22"/>
  <c r="Q123" i="22"/>
  <c r="P123" i="22"/>
  <c r="O123" i="22"/>
  <c r="N123" i="22"/>
  <c r="M123" i="22"/>
  <c r="L123" i="22"/>
  <c r="K123" i="22"/>
  <c r="J123" i="22"/>
  <c r="I123" i="22"/>
  <c r="H123" i="22"/>
  <c r="G123" i="22"/>
  <c r="F123" i="22"/>
  <c r="E123" i="22"/>
  <c r="AV122" i="22"/>
  <c r="AU122" i="22"/>
  <c r="AT122" i="22"/>
  <c r="AS122" i="22"/>
  <c r="AR122" i="22"/>
  <c r="AQ122" i="22"/>
  <c r="AP122" i="22"/>
  <c r="AO122" i="22"/>
  <c r="AN122" i="22"/>
  <c r="AM122" i="22"/>
  <c r="AL122" i="22"/>
  <c r="AK122" i="22"/>
  <c r="AJ122" i="22"/>
  <c r="AI122" i="22"/>
  <c r="AH122" i="22"/>
  <c r="AG122" i="22"/>
  <c r="AF122" i="22"/>
  <c r="AE122" i="22"/>
  <c r="AD122" i="22"/>
  <c r="AC122" i="22"/>
  <c r="AB122" i="22"/>
  <c r="AA122" i="22"/>
  <c r="Z122" i="22"/>
  <c r="Y122" i="22"/>
  <c r="X122" i="22"/>
  <c r="W122" i="22"/>
  <c r="V122" i="22"/>
  <c r="U122" i="22"/>
  <c r="T122" i="22"/>
  <c r="S122" i="22"/>
  <c r="R122" i="22"/>
  <c r="Q122" i="22"/>
  <c r="P122" i="22"/>
  <c r="O122" i="22"/>
  <c r="N122" i="22"/>
  <c r="M122" i="22"/>
  <c r="L122" i="22"/>
  <c r="K122" i="22"/>
  <c r="J122" i="22"/>
  <c r="I122" i="22"/>
  <c r="H122" i="22"/>
  <c r="G122" i="22"/>
  <c r="F122" i="22"/>
  <c r="E122" i="22"/>
  <c r="AV121" i="22"/>
  <c r="AU121" i="22"/>
  <c r="AT121" i="22"/>
  <c r="AS121" i="22"/>
  <c r="AR121" i="22"/>
  <c r="AQ121" i="22"/>
  <c r="AP121" i="22"/>
  <c r="AO121" i="22"/>
  <c r="AN121" i="22"/>
  <c r="AM121" i="22"/>
  <c r="AL121" i="22"/>
  <c r="AK121" i="22"/>
  <c r="AJ121" i="22"/>
  <c r="AI121" i="22"/>
  <c r="AH121" i="22"/>
  <c r="AG121" i="22"/>
  <c r="AF121" i="22"/>
  <c r="AE121" i="22"/>
  <c r="AD121" i="22"/>
  <c r="AC121" i="22"/>
  <c r="AB121" i="22"/>
  <c r="AA121" i="22"/>
  <c r="Z121" i="22"/>
  <c r="Y121" i="22"/>
  <c r="X121" i="22"/>
  <c r="W121" i="22"/>
  <c r="V121" i="22"/>
  <c r="U121" i="22"/>
  <c r="T121" i="22"/>
  <c r="S121" i="22"/>
  <c r="R121" i="22"/>
  <c r="Q121" i="22"/>
  <c r="P121" i="22"/>
  <c r="O121" i="22"/>
  <c r="N121" i="22"/>
  <c r="M121" i="22"/>
  <c r="L121" i="22"/>
  <c r="K121" i="22"/>
  <c r="J121" i="22"/>
  <c r="I121" i="22"/>
  <c r="H121" i="22"/>
  <c r="G121" i="22"/>
  <c r="F121" i="22"/>
  <c r="E121" i="22"/>
  <c r="AV120" i="22"/>
  <c r="AU120" i="22"/>
  <c r="AT120" i="22"/>
  <c r="AS120" i="22"/>
  <c r="AR120" i="22"/>
  <c r="AQ120" i="22"/>
  <c r="AP120" i="22"/>
  <c r="AO120" i="22"/>
  <c r="AN120" i="22"/>
  <c r="AM120" i="22"/>
  <c r="AL120" i="22"/>
  <c r="AK120" i="22"/>
  <c r="AJ120" i="22"/>
  <c r="AI120" i="22"/>
  <c r="AH120" i="22"/>
  <c r="AG120" i="22"/>
  <c r="AF120" i="22"/>
  <c r="AE120" i="22"/>
  <c r="AD120" i="22"/>
  <c r="AC120" i="22"/>
  <c r="AB120" i="22"/>
  <c r="AA120" i="22"/>
  <c r="Z120" i="22"/>
  <c r="Y120" i="22"/>
  <c r="X120" i="22"/>
  <c r="W120" i="22"/>
  <c r="V120" i="22"/>
  <c r="U120" i="22"/>
  <c r="T120" i="22"/>
  <c r="S120" i="22"/>
  <c r="R120" i="22"/>
  <c r="Q120" i="22"/>
  <c r="P120" i="22"/>
  <c r="O120" i="22"/>
  <c r="N120" i="22"/>
  <c r="M120" i="22"/>
  <c r="L120" i="22"/>
  <c r="K120" i="22"/>
  <c r="J120" i="22"/>
  <c r="I120" i="22"/>
  <c r="H120" i="22"/>
  <c r="G120" i="22"/>
  <c r="F120" i="22"/>
  <c r="E120" i="22"/>
  <c r="AV119" i="22"/>
  <c r="AU119" i="22"/>
  <c r="AT119" i="22"/>
  <c r="AS119" i="22"/>
  <c r="AR119" i="22"/>
  <c r="AQ119" i="22"/>
  <c r="AP119" i="22"/>
  <c r="AO119" i="22"/>
  <c r="AN119" i="22"/>
  <c r="AM119" i="22"/>
  <c r="AL119" i="22"/>
  <c r="AK119" i="22"/>
  <c r="AJ119" i="22"/>
  <c r="AI119" i="22"/>
  <c r="AH119" i="22"/>
  <c r="AG119" i="22"/>
  <c r="AF119" i="22"/>
  <c r="AE119" i="22"/>
  <c r="AD119" i="22"/>
  <c r="AC119" i="22"/>
  <c r="AB119" i="22"/>
  <c r="AA119" i="22"/>
  <c r="Z119" i="22"/>
  <c r="Y119" i="22"/>
  <c r="X119" i="22"/>
  <c r="W119" i="22"/>
  <c r="V119" i="22"/>
  <c r="U119" i="22"/>
  <c r="T119" i="22"/>
  <c r="S119" i="22"/>
  <c r="R119" i="22"/>
  <c r="Q119" i="22"/>
  <c r="P119" i="22"/>
  <c r="O119" i="22"/>
  <c r="N119" i="22"/>
  <c r="M119" i="22"/>
  <c r="L119" i="22"/>
  <c r="K119" i="22"/>
  <c r="J119" i="22"/>
  <c r="I119" i="22"/>
  <c r="H119" i="22"/>
  <c r="G119" i="22"/>
  <c r="F119" i="22"/>
  <c r="E119" i="22"/>
  <c r="AV118" i="22"/>
  <c r="AU118" i="22"/>
  <c r="AT118" i="22"/>
  <c r="AS118" i="22"/>
  <c r="AR118" i="22"/>
  <c r="AQ118" i="22"/>
  <c r="AP118" i="22"/>
  <c r="AO118" i="22"/>
  <c r="AN118" i="22"/>
  <c r="AM118" i="22"/>
  <c r="AL118" i="22"/>
  <c r="AK118" i="22"/>
  <c r="AJ118" i="22"/>
  <c r="AI118" i="22"/>
  <c r="AH118" i="22"/>
  <c r="AG118" i="22"/>
  <c r="AF118" i="22"/>
  <c r="AE118" i="22"/>
  <c r="AD118" i="22"/>
  <c r="AC118" i="22"/>
  <c r="AB118" i="22"/>
  <c r="AA118" i="22"/>
  <c r="Z118" i="22"/>
  <c r="Y118" i="22"/>
  <c r="X118" i="22"/>
  <c r="W118" i="22"/>
  <c r="V118" i="22"/>
  <c r="U118" i="22"/>
  <c r="T118" i="22"/>
  <c r="S118" i="22"/>
  <c r="R118" i="22"/>
  <c r="Q118" i="22"/>
  <c r="P118" i="22"/>
  <c r="O118" i="22"/>
  <c r="N118" i="22"/>
  <c r="M118" i="22"/>
  <c r="L118" i="22"/>
  <c r="K118" i="22"/>
  <c r="J118" i="22"/>
  <c r="I118" i="22"/>
  <c r="H118" i="22"/>
  <c r="G118" i="22"/>
  <c r="F118" i="22"/>
  <c r="E118" i="22"/>
  <c r="AV117" i="22"/>
  <c r="AU117" i="22"/>
  <c r="AT117" i="22"/>
  <c r="AS117" i="22"/>
  <c r="AR117" i="22"/>
  <c r="AQ117" i="22"/>
  <c r="AP117" i="22"/>
  <c r="AO117" i="22"/>
  <c r="AN117" i="22"/>
  <c r="AM117" i="22"/>
  <c r="AL117" i="22"/>
  <c r="AK117" i="22"/>
  <c r="AJ117" i="22"/>
  <c r="AI117" i="22"/>
  <c r="AH117" i="22"/>
  <c r="AG117" i="22"/>
  <c r="AF117" i="22"/>
  <c r="AE117" i="22"/>
  <c r="AD117" i="22"/>
  <c r="AC117" i="22"/>
  <c r="AB117" i="22"/>
  <c r="AA117" i="22"/>
  <c r="Z117" i="22"/>
  <c r="Y117" i="22"/>
  <c r="X117" i="22"/>
  <c r="W117" i="22"/>
  <c r="V117" i="22"/>
  <c r="U117" i="22"/>
  <c r="T117" i="22"/>
  <c r="S117" i="22"/>
  <c r="R117" i="22"/>
  <c r="Q117" i="22"/>
  <c r="P117" i="22"/>
  <c r="O117" i="22"/>
  <c r="N117" i="22"/>
  <c r="M117" i="22"/>
  <c r="L117" i="22"/>
  <c r="K117" i="22"/>
  <c r="J117" i="22"/>
  <c r="I117" i="22"/>
  <c r="H117" i="22"/>
  <c r="G117" i="22"/>
  <c r="F117" i="22"/>
  <c r="E117" i="22"/>
  <c r="AV116" i="22"/>
  <c r="AU116" i="22"/>
  <c r="AT116" i="22"/>
  <c r="AS116" i="22"/>
  <c r="AR116" i="22"/>
  <c r="AQ116" i="22"/>
  <c r="AP116" i="22"/>
  <c r="AO116" i="22"/>
  <c r="AN116" i="22"/>
  <c r="AM116" i="22"/>
  <c r="AL116" i="22"/>
  <c r="AK116" i="22"/>
  <c r="AJ116" i="22"/>
  <c r="AI116" i="22"/>
  <c r="AH116" i="22"/>
  <c r="AG116" i="22"/>
  <c r="AF116" i="22"/>
  <c r="AE116" i="22"/>
  <c r="AD116" i="22"/>
  <c r="AC116" i="22"/>
  <c r="AB116" i="22"/>
  <c r="AA116" i="22"/>
  <c r="Z116" i="22"/>
  <c r="Y116" i="22"/>
  <c r="X116" i="22"/>
  <c r="W116" i="22"/>
  <c r="V116" i="22"/>
  <c r="U116" i="22"/>
  <c r="T116" i="22"/>
  <c r="S116" i="22"/>
  <c r="R116" i="22"/>
  <c r="Q116" i="22"/>
  <c r="P116" i="22"/>
  <c r="O116" i="22"/>
  <c r="N116" i="22"/>
  <c r="M116" i="22"/>
  <c r="L116" i="22"/>
  <c r="K116" i="22"/>
  <c r="J116" i="22"/>
  <c r="I116" i="22"/>
  <c r="H116" i="22"/>
  <c r="G116" i="22"/>
  <c r="F116" i="22"/>
  <c r="E116" i="22"/>
  <c r="AV115" i="22"/>
  <c r="AU115" i="22"/>
  <c r="AT115" i="22"/>
  <c r="AS115" i="22"/>
  <c r="AR115" i="22"/>
  <c r="AQ115" i="22"/>
  <c r="AP115" i="22"/>
  <c r="AO115" i="22"/>
  <c r="AN115" i="22"/>
  <c r="AM115" i="22"/>
  <c r="AL115" i="22"/>
  <c r="AK115" i="22"/>
  <c r="AJ115" i="22"/>
  <c r="AI115" i="22"/>
  <c r="AH115" i="22"/>
  <c r="AG115" i="22"/>
  <c r="AF115" i="22"/>
  <c r="AE115" i="22"/>
  <c r="AD115" i="22"/>
  <c r="AC115" i="22"/>
  <c r="AB115" i="22"/>
  <c r="AA115" i="22"/>
  <c r="Z115" i="22"/>
  <c r="Y115" i="22"/>
  <c r="X115" i="22"/>
  <c r="W115" i="22"/>
  <c r="V115" i="22"/>
  <c r="U115" i="22"/>
  <c r="T115" i="22"/>
  <c r="S115" i="22"/>
  <c r="R115" i="22"/>
  <c r="Q115" i="22"/>
  <c r="P115" i="22"/>
  <c r="O115" i="22"/>
  <c r="N115" i="22"/>
  <c r="M115" i="22"/>
  <c r="L115" i="22"/>
  <c r="K115" i="22"/>
  <c r="J115" i="22"/>
  <c r="I115" i="22"/>
  <c r="H115" i="22"/>
  <c r="G115" i="22"/>
  <c r="F115" i="22"/>
  <c r="E115" i="22"/>
  <c r="AV114" i="22"/>
  <c r="AU114" i="22"/>
  <c r="AT114" i="22"/>
  <c r="AS114" i="22"/>
  <c r="AR114" i="22"/>
  <c r="AQ114" i="22"/>
  <c r="AP114" i="22"/>
  <c r="AO114" i="22"/>
  <c r="AN114" i="22"/>
  <c r="AM114" i="22"/>
  <c r="AL114" i="22"/>
  <c r="AK114" i="22"/>
  <c r="AJ114" i="22"/>
  <c r="AI114" i="22"/>
  <c r="AH114" i="22"/>
  <c r="AG114" i="22"/>
  <c r="AF114" i="22"/>
  <c r="AE114" i="22"/>
  <c r="AD114" i="22"/>
  <c r="AC114" i="22"/>
  <c r="AB114" i="22"/>
  <c r="AA114" i="22"/>
  <c r="Z114" i="22"/>
  <c r="Y114" i="22"/>
  <c r="X114" i="22"/>
  <c r="W114" i="22"/>
  <c r="V114" i="22"/>
  <c r="U114" i="22"/>
  <c r="T114" i="22"/>
  <c r="S114" i="22"/>
  <c r="R114" i="22"/>
  <c r="Q114" i="22"/>
  <c r="P114" i="22"/>
  <c r="O114" i="22"/>
  <c r="N114" i="22"/>
  <c r="M114" i="22"/>
  <c r="L114" i="22"/>
  <c r="K114" i="22"/>
  <c r="J114" i="22"/>
  <c r="I114" i="22"/>
  <c r="H114" i="22"/>
  <c r="G114" i="22"/>
  <c r="F114" i="22"/>
  <c r="E114" i="22"/>
  <c r="AV113" i="22"/>
  <c r="AU113" i="22"/>
  <c r="AT113" i="22"/>
  <c r="AS113" i="22"/>
  <c r="AR113" i="22"/>
  <c r="AQ113" i="22"/>
  <c r="AP113" i="22"/>
  <c r="AO113" i="22"/>
  <c r="AN113" i="22"/>
  <c r="AM113" i="22"/>
  <c r="AL113" i="22"/>
  <c r="AK113" i="22"/>
  <c r="AJ113" i="22"/>
  <c r="AI113" i="22"/>
  <c r="AH113" i="22"/>
  <c r="AG113" i="22"/>
  <c r="AF113" i="22"/>
  <c r="AE113" i="22"/>
  <c r="AD113" i="22"/>
  <c r="AC113" i="22"/>
  <c r="AB113" i="22"/>
  <c r="AA113" i="22"/>
  <c r="Z113" i="22"/>
  <c r="Y113" i="22"/>
  <c r="X113" i="22"/>
  <c r="W113" i="22"/>
  <c r="V113" i="22"/>
  <c r="U113" i="22"/>
  <c r="T113" i="22"/>
  <c r="S113" i="22"/>
  <c r="R113" i="22"/>
  <c r="Q113" i="22"/>
  <c r="P113" i="22"/>
  <c r="O113" i="22"/>
  <c r="N113" i="22"/>
  <c r="M113" i="22"/>
  <c r="L113" i="22"/>
  <c r="K113" i="22"/>
  <c r="J113" i="22"/>
  <c r="I113" i="22"/>
  <c r="H113" i="22"/>
  <c r="G113" i="22"/>
  <c r="F113" i="22"/>
  <c r="E113" i="22"/>
  <c r="AV111" i="22"/>
  <c r="AU111" i="22"/>
  <c r="AT111" i="22"/>
  <c r="AS111" i="22"/>
  <c r="AR111" i="22"/>
  <c r="AQ111" i="22"/>
  <c r="AP111" i="22"/>
  <c r="AO111" i="22"/>
  <c r="AN111" i="22"/>
  <c r="AM111" i="22"/>
  <c r="AL111" i="22"/>
  <c r="AK111" i="22"/>
  <c r="AJ111" i="22"/>
  <c r="AI111" i="22"/>
  <c r="AH111" i="22"/>
  <c r="AG111" i="22"/>
  <c r="AF111" i="22"/>
  <c r="AE111" i="22"/>
  <c r="AD111" i="22"/>
  <c r="AC111" i="22"/>
  <c r="AB111" i="22"/>
  <c r="AA111" i="22"/>
  <c r="Z111" i="22"/>
  <c r="Y111" i="22"/>
  <c r="X111" i="22"/>
  <c r="W111" i="22"/>
  <c r="V111" i="22"/>
  <c r="U111" i="22"/>
  <c r="T111" i="22"/>
  <c r="S111" i="22"/>
  <c r="R111" i="22"/>
  <c r="Q111" i="22"/>
  <c r="P111" i="22"/>
  <c r="O111" i="22"/>
  <c r="N111" i="22"/>
  <c r="M111" i="22"/>
  <c r="L111" i="22"/>
  <c r="K111" i="22"/>
  <c r="J111" i="22"/>
  <c r="I111" i="22"/>
  <c r="H111" i="22"/>
  <c r="G111" i="22"/>
  <c r="F111" i="22"/>
  <c r="E111" i="22"/>
  <c r="AV109" i="22"/>
  <c r="AU109" i="22"/>
  <c r="AT109" i="22"/>
  <c r="AS109" i="22"/>
  <c r="AR109" i="22"/>
  <c r="AQ109" i="22"/>
  <c r="AP109" i="22"/>
  <c r="AO109" i="22"/>
  <c r="AN109" i="22"/>
  <c r="AM109" i="22"/>
  <c r="AL109" i="22"/>
  <c r="AK109" i="22"/>
  <c r="AJ109" i="22"/>
  <c r="AI109" i="22"/>
  <c r="AH109" i="22"/>
  <c r="AG109" i="22"/>
  <c r="AF109" i="22"/>
  <c r="AE109" i="22"/>
  <c r="AD109" i="22"/>
  <c r="AC109" i="22"/>
  <c r="AB109" i="22"/>
  <c r="AA109" i="22"/>
  <c r="Z109" i="22"/>
  <c r="Y109" i="22"/>
  <c r="X109" i="22"/>
  <c r="W109" i="22"/>
  <c r="V109" i="22"/>
  <c r="U109" i="22"/>
  <c r="T109" i="22"/>
  <c r="S109" i="22"/>
  <c r="R109" i="22"/>
  <c r="Q109" i="22"/>
  <c r="P109" i="22"/>
  <c r="O109" i="22"/>
  <c r="N109" i="22"/>
  <c r="M109" i="22"/>
  <c r="L109" i="22"/>
  <c r="K109" i="22"/>
  <c r="J109" i="22"/>
  <c r="I109" i="22"/>
  <c r="H109" i="22"/>
  <c r="G109" i="22"/>
  <c r="F109" i="22"/>
  <c r="E109" i="22"/>
  <c r="AV108" i="22"/>
  <c r="AU108" i="22"/>
  <c r="AT108" i="22"/>
  <c r="AS108" i="22"/>
  <c r="AR108" i="22"/>
  <c r="AQ108" i="22"/>
  <c r="AP108" i="22"/>
  <c r="AO108" i="22"/>
  <c r="AN108" i="22"/>
  <c r="AM108" i="22"/>
  <c r="AL108" i="22"/>
  <c r="AK108" i="22"/>
  <c r="AJ108" i="22"/>
  <c r="AI108" i="22"/>
  <c r="AH108" i="22"/>
  <c r="AG108" i="22"/>
  <c r="AF108" i="22"/>
  <c r="AE108" i="22"/>
  <c r="AD108" i="22"/>
  <c r="AC108" i="22"/>
  <c r="AB108" i="22"/>
  <c r="AA108" i="22"/>
  <c r="Z108" i="22"/>
  <c r="Y108" i="22"/>
  <c r="X108" i="22"/>
  <c r="W108" i="22"/>
  <c r="V108" i="22"/>
  <c r="U108" i="22"/>
  <c r="T108" i="22"/>
  <c r="S108" i="22"/>
  <c r="R108" i="22"/>
  <c r="Q108" i="22"/>
  <c r="P108" i="22"/>
  <c r="O108" i="22"/>
  <c r="N108" i="22"/>
  <c r="M108" i="22"/>
  <c r="L108" i="22"/>
  <c r="K108" i="22"/>
  <c r="J108" i="22"/>
  <c r="I108" i="22"/>
  <c r="H108" i="22"/>
  <c r="G108" i="22"/>
  <c r="F108" i="22"/>
  <c r="E108" i="22"/>
  <c r="AV107" i="22"/>
  <c r="AU107" i="22"/>
  <c r="AT107" i="22"/>
  <c r="AS107" i="22"/>
  <c r="AR107" i="22"/>
  <c r="AQ107" i="22"/>
  <c r="AP107" i="22"/>
  <c r="AO107" i="22"/>
  <c r="AN107" i="22"/>
  <c r="AM107" i="22"/>
  <c r="AL107" i="22"/>
  <c r="AK107" i="22"/>
  <c r="AJ107" i="22"/>
  <c r="AI107" i="22"/>
  <c r="AH107" i="22"/>
  <c r="AG107" i="22"/>
  <c r="AF107" i="22"/>
  <c r="AE107" i="22"/>
  <c r="AD107" i="22"/>
  <c r="AC107" i="22"/>
  <c r="AB107" i="22"/>
  <c r="AA107" i="22"/>
  <c r="Z107" i="22"/>
  <c r="Y107" i="22"/>
  <c r="X107" i="22"/>
  <c r="W107" i="22"/>
  <c r="V107" i="22"/>
  <c r="U107" i="22"/>
  <c r="T107" i="22"/>
  <c r="S107" i="22"/>
  <c r="R107" i="22"/>
  <c r="Q107" i="22"/>
  <c r="P107" i="22"/>
  <c r="O107" i="22"/>
  <c r="N107" i="22"/>
  <c r="M107" i="22"/>
  <c r="L107" i="22"/>
  <c r="K107" i="22"/>
  <c r="J107" i="22"/>
  <c r="I107" i="22"/>
  <c r="H107" i="22"/>
  <c r="G107" i="22"/>
  <c r="F107" i="22"/>
  <c r="E107" i="22"/>
  <c r="AV106" i="22"/>
  <c r="AU106" i="22"/>
  <c r="AT106" i="22"/>
  <c r="AS106" i="22"/>
  <c r="AR106" i="22"/>
  <c r="AQ106" i="22"/>
  <c r="AP106" i="22"/>
  <c r="AO106" i="22"/>
  <c r="AN106" i="22"/>
  <c r="AM106" i="22"/>
  <c r="AL106" i="22"/>
  <c r="AK106" i="22"/>
  <c r="AJ106" i="22"/>
  <c r="AI106" i="22"/>
  <c r="AH106" i="22"/>
  <c r="AG106" i="22"/>
  <c r="AF106" i="22"/>
  <c r="AE106" i="22"/>
  <c r="AD106" i="22"/>
  <c r="AC106" i="22"/>
  <c r="AB106" i="22"/>
  <c r="AA106" i="22"/>
  <c r="Z106" i="22"/>
  <c r="Y106" i="22"/>
  <c r="X106" i="22"/>
  <c r="W106" i="22"/>
  <c r="V106" i="22"/>
  <c r="U106" i="22"/>
  <c r="T106" i="22"/>
  <c r="S106" i="22"/>
  <c r="R106" i="22"/>
  <c r="Q106" i="22"/>
  <c r="P106" i="22"/>
  <c r="O106" i="22"/>
  <c r="N106" i="22"/>
  <c r="M106" i="22"/>
  <c r="L106" i="22"/>
  <c r="K106" i="22"/>
  <c r="J106" i="22"/>
  <c r="I106" i="22"/>
  <c r="H106" i="22"/>
  <c r="G106" i="22"/>
  <c r="F106" i="22"/>
  <c r="E106" i="22"/>
  <c r="AV105" i="22"/>
  <c r="AU105" i="22"/>
  <c r="AT105" i="22"/>
  <c r="AS105" i="22"/>
  <c r="AR105" i="22"/>
  <c r="AQ105" i="22"/>
  <c r="AP105" i="22"/>
  <c r="AO105" i="22"/>
  <c r="AN105" i="22"/>
  <c r="AM105" i="22"/>
  <c r="AL105" i="22"/>
  <c r="AK105" i="22"/>
  <c r="AJ105" i="22"/>
  <c r="AI105" i="22"/>
  <c r="AH105" i="22"/>
  <c r="AG105" i="22"/>
  <c r="AF105" i="22"/>
  <c r="AE105" i="22"/>
  <c r="AD105" i="22"/>
  <c r="AC105" i="22"/>
  <c r="AB105" i="22"/>
  <c r="AA105" i="22"/>
  <c r="Z105" i="22"/>
  <c r="Y105" i="22"/>
  <c r="X105" i="22"/>
  <c r="W105" i="22"/>
  <c r="V105" i="22"/>
  <c r="U105" i="22"/>
  <c r="T105" i="22"/>
  <c r="S105" i="22"/>
  <c r="R105" i="22"/>
  <c r="Q105" i="22"/>
  <c r="P105" i="22"/>
  <c r="O105" i="22"/>
  <c r="N105" i="22"/>
  <c r="M105" i="22"/>
  <c r="L105" i="22"/>
  <c r="K105" i="22"/>
  <c r="J105" i="22"/>
  <c r="I105" i="22"/>
  <c r="H105" i="22"/>
  <c r="G105" i="22"/>
  <c r="F105" i="22"/>
  <c r="E105" i="22"/>
  <c r="AV104" i="22"/>
  <c r="AU104" i="22"/>
  <c r="AT104" i="22"/>
  <c r="AS104" i="22"/>
  <c r="AR104" i="22"/>
  <c r="AQ104" i="22"/>
  <c r="AP104" i="22"/>
  <c r="AO104" i="22"/>
  <c r="AN104" i="22"/>
  <c r="AM104" i="22"/>
  <c r="AL104" i="22"/>
  <c r="AK104" i="22"/>
  <c r="AJ104" i="22"/>
  <c r="AI104" i="22"/>
  <c r="AH104" i="22"/>
  <c r="AG104" i="22"/>
  <c r="AF104" i="22"/>
  <c r="AE104" i="22"/>
  <c r="AD104" i="22"/>
  <c r="AC104" i="22"/>
  <c r="AB104" i="22"/>
  <c r="AA104" i="22"/>
  <c r="Z104" i="22"/>
  <c r="Y104" i="22"/>
  <c r="X104" i="22"/>
  <c r="W104" i="22"/>
  <c r="V104" i="22"/>
  <c r="U104" i="22"/>
  <c r="T104" i="22"/>
  <c r="S104" i="22"/>
  <c r="R104" i="22"/>
  <c r="Q104" i="22"/>
  <c r="P104" i="22"/>
  <c r="O104" i="22"/>
  <c r="N104" i="22"/>
  <c r="M104" i="22"/>
  <c r="L104" i="22"/>
  <c r="K104" i="22"/>
  <c r="J104" i="22"/>
  <c r="I104" i="22"/>
  <c r="H104" i="22"/>
  <c r="G104" i="22"/>
  <c r="F104" i="22"/>
  <c r="E104" i="22"/>
  <c r="AV103" i="22"/>
  <c r="AU103" i="22"/>
  <c r="AT103" i="22"/>
  <c r="AS103" i="22"/>
  <c r="AR103" i="22"/>
  <c r="AQ103" i="22"/>
  <c r="AP103" i="22"/>
  <c r="AO103" i="22"/>
  <c r="AN103" i="22"/>
  <c r="AM103" i="22"/>
  <c r="AL103" i="22"/>
  <c r="AK103" i="22"/>
  <c r="AJ103" i="22"/>
  <c r="AI103" i="22"/>
  <c r="AH103" i="22"/>
  <c r="AG103" i="22"/>
  <c r="AF103" i="22"/>
  <c r="AE103" i="22"/>
  <c r="AD103" i="22"/>
  <c r="AC103" i="22"/>
  <c r="AB103" i="22"/>
  <c r="AA103" i="22"/>
  <c r="Z103" i="22"/>
  <c r="Y103" i="22"/>
  <c r="X103" i="22"/>
  <c r="W103" i="22"/>
  <c r="V103" i="22"/>
  <c r="U103" i="22"/>
  <c r="T103" i="22"/>
  <c r="S103" i="22"/>
  <c r="R103" i="22"/>
  <c r="Q103" i="22"/>
  <c r="P103" i="22"/>
  <c r="O103" i="22"/>
  <c r="N103" i="22"/>
  <c r="M103" i="22"/>
  <c r="L103" i="22"/>
  <c r="K103" i="22"/>
  <c r="J103" i="22"/>
  <c r="I103" i="22"/>
  <c r="H103" i="22"/>
  <c r="G103" i="22"/>
  <c r="F103" i="22"/>
  <c r="E103" i="22"/>
  <c r="AV102" i="22"/>
  <c r="AU102" i="22"/>
  <c r="AT102" i="22"/>
  <c r="AS102" i="22"/>
  <c r="AR102" i="22"/>
  <c r="AQ102" i="22"/>
  <c r="AP102" i="22"/>
  <c r="AO102" i="22"/>
  <c r="AN102" i="22"/>
  <c r="AM102" i="22"/>
  <c r="AL102" i="22"/>
  <c r="AK102" i="22"/>
  <c r="AJ102" i="22"/>
  <c r="AI102" i="22"/>
  <c r="AH102" i="22"/>
  <c r="AG102" i="22"/>
  <c r="AF102" i="22"/>
  <c r="AE102" i="22"/>
  <c r="AD102" i="22"/>
  <c r="AC102" i="22"/>
  <c r="AB102" i="22"/>
  <c r="AA102" i="22"/>
  <c r="Z102" i="22"/>
  <c r="Y102" i="22"/>
  <c r="X102" i="22"/>
  <c r="W102" i="22"/>
  <c r="V102" i="22"/>
  <c r="U102" i="22"/>
  <c r="T102" i="22"/>
  <c r="S102" i="22"/>
  <c r="R102" i="22"/>
  <c r="Q102" i="22"/>
  <c r="P102" i="22"/>
  <c r="O102" i="22"/>
  <c r="N102" i="22"/>
  <c r="M102" i="22"/>
  <c r="L102" i="22"/>
  <c r="K102" i="22"/>
  <c r="J102" i="22"/>
  <c r="I102" i="22"/>
  <c r="H102" i="22"/>
  <c r="G102" i="22"/>
  <c r="F102" i="22"/>
  <c r="E102" i="22"/>
  <c r="AV101" i="22"/>
  <c r="AU101" i="22"/>
  <c r="AT101" i="22"/>
  <c r="AS101" i="22"/>
  <c r="AR101" i="22"/>
  <c r="AQ101" i="22"/>
  <c r="AP101" i="22"/>
  <c r="AO101" i="22"/>
  <c r="AN101" i="22"/>
  <c r="AM101" i="22"/>
  <c r="AL101" i="22"/>
  <c r="AK101" i="22"/>
  <c r="AJ101" i="22"/>
  <c r="AI101" i="22"/>
  <c r="AH101" i="22"/>
  <c r="AG101" i="22"/>
  <c r="AF101" i="22"/>
  <c r="AE101" i="22"/>
  <c r="AD101" i="22"/>
  <c r="AC101" i="22"/>
  <c r="AB101" i="22"/>
  <c r="AA101" i="22"/>
  <c r="Z101" i="22"/>
  <c r="Y101" i="22"/>
  <c r="X101" i="22"/>
  <c r="W101" i="22"/>
  <c r="V101" i="22"/>
  <c r="U101" i="22"/>
  <c r="T101" i="22"/>
  <c r="S101" i="22"/>
  <c r="R101" i="22"/>
  <c r="Q101" i="22"/>
  <c r="P101" i="22"/>
  <c r="O101" i="22"/>
  <c r="N101" i="22"/>
  <c r="M101" i="22"/>
  <c r="L101" i="22"/>
  <c r="K101" i="22"/>
  <c r="J101" i="22"/>
  <c r="I101" i="22"/>
  <c r="H101" i="22"/>
  <c r="G101" i="22"/>
  <c r="F101" i="22"/>
  <c r="E101" i="22"/>
  <c r="AV100" i="22"/>
  <c r="AU100" i="22"/>
  <c r="AT100" i="22"/>
  <c r="AS100" i="22"/>
  <c r="AR100" i="22"/>
  <c r="AQ100" i="22"/>
  <c r="AP100" i="22"/>
  <c r="AO100" i="22"/>
  <c r="AN100" i="22"/>
  <c r="AM100" i="22"/>
  <c r="AL100" i="22"/>
  <c r="AK100" i="22"/>
  <c r="AJ100" i="22"/>
  <c r="AI100" i="22"/>
  <c r="AH100" i="22"/>
  <c r="AG100" i="22"/>
  <c r="AF100" i="22"/>
  <c r="AE100" i="22"/>
  <c r="AD100" i="22"/>
  <c r="AC100" i="22"/>
  <c r="AB100" i="22"/>
  <c r="AA100" i="22"/>
  <c r="Z100" i="22"/>
  <c r="Y100" i="22"/>
  <c r="X100" i="22"/>
  <c r="W100" i="22"/>
  <c r="V100" i="22"/>
  <c r="U100" i="22"/>
  <c r="T100" i="22"/>
  <c r="S100" i="22"/>
  <c r="R100" i="22"/>
  <c r="Q100" i="22"/>
  <c r="P100" i="22"/>
  <c r="O100" i="22"/>
  <c r="N100" i="22"/>
  <c r="M100" i="22"/>
  <c r="L100" i="22"/>
  <c r="K100" i="22"/>
  <c r="J100" i="22"/>
  <c r="I100" i="22"/>
  <c r="H100" i="22"/>
  <c r="G100" i="22"/>
  <c r="F100" i="22"/>
  <c r="E100" i="22"/>
  <c r="AV99" i="22"/>
  <c r="AU99" i="22"/>
  <c r="AT99" i="22"/>
  <c r="AS99" i="22"/>
  <c r="AR99" i="22"/>
  <c r="AQ99" i="22"/>
  <c r="AP99" i="22"/>
  <c r="AO99" i="22"/>
  <c r="AN99" i="22"/>
  <c r="AM99" i="22"/>
  <c r="AL99" i="22"/>
  <c r="AK99" i="22"/>
  <c r="AJ99" i="22"/>
  <c r="AI99" i="22"/>
  <c r="AH99" i="22"/>
  <c r="AG99" i="22"/>
  <c r="AF99" i="22"/>
  <c r="AE99" i="22"/>
  <c r="AD99" i="22"/>
  <c r="AC99" i="22"/>
  <c r="AB99" i="22"/>
  <c r="AA99" i="22"/>
  <c r="Z99" i="22"/>
  <c r="Y99" i="22"/>
  <c r="X99" i="22"/>
  <c r="W99" i="22"/>
  <c r="V99" i="22"/>
  <c r="U99" i="22"/>
  <c r="T99" i="22"/>
  <c r="S99" i="22"/>
  <c r="R99" i="22"/>
  <c r="Q99" i="22"/>
  <c r="P99" i="22"/>
  <c r="O99" i="22"/>
  <c r="N99" i="22"/>
  <c r="M99" i="22"/>
  <c r="L99" i="22"/>
  <c r="K99" i="22"/>
  <c r="J99" i="22"/>
  <c r="I99" i="22"/>
  <c r="H99" i="22"/>
  <c r="G99" i="22"/>
  <c r="F99" i="22"/>
  <c r="E99" i="22"/>
  <c r="AV97" i="22"/>
  <c r="AU97" i="22"/>
  <c r="AT97" i="22"/>
  <c r="AS97" i="22"/>
  <c r="AR97" i="22"/>
  <c r="AQ97" i="22"/>
  <c r="AP97" i="22"/>
  <c r="AO97" i="22"/>
  <c r="AN97" i="22"/>
  <c r="AM97" i="22"/>
  <c r="AL97" i="22"/>
  <c r="AK97" i="22"/>
  <c r="AJ97" i="22"/>
  <c r="AI97" i="22"/>
  <c r="AH97" i="22"/>
  <c r="AG97" i="22"/>
  <c r="AF97" i="22"/>
  <c r="AE97" i="22"/>
  <c r="AD97" i="22"/>
  <c r="AC97" i="22"/>
  <c r="AB97" i="22"/>
  <c r="AA97" i="22"/>
  <c r="Z97" i="22"/>
  <c r="Y97" i="22"/>
  <c r="X97" i="22"/>
  <c r="W97" i="22"/>
  <c r="V97" i="22"/>
  <c r="U97" i="22"/>
  <c r="T97" i="22"/>
  <c r="S97" i="22"/>
  <c r="R97" i="22"/>
  <c r="Q97" i="22"/>
  <c r="P97" i="22"/>
  <c r="O97" i="22"/>
  <c r="N97" i="22"/>
  <c r="M97" i="22"/>
  <c r="L97" i="22"/>
  <c r="K97" i="22"/>
  <c r="J97" i="22"/>
  <c r="I97" i="22"/>
  <c r="H97" i="22"/>
  <c r="G97" i="22"/>
  <c r="F97" i="22"/>
  <c r="E97" i="22"/>
  <c r="AV95" i="22"/>
  <c r="AU95" i="22"/>
  <c r="AT95" i="22"/>
  <c r="AS95" i="22"/>
  <c r="AR95" i="22"/>
  <c r="AQ95" i="22"/>
  <c r="AP95" i="22"/>
  <c r="AO95" i="22"/>
  <c r="AN95" i="22"/>
  <c r="AM95" i="22"/>
  <c r="AL95" i="22"/>
  <c r="AK95" i="22"/>
  <c r="AJ95" i="22"/>
  <c r="AI95" i="22"/>
  <c r="AH95" i="22"/>
  <c r="AG95" i="22"/>
  <c r="AF95" i="22"/>
  <c r="AE95" i="22"/>
  <c r="AD95" i="22"/>
  <c r="AC95" i="22"/>
  <c r="AB95" i="22"/>
  <c r="AA95" i="22"/>
  <c r="Z95" i="22"/>
  <c r="Y95" i="22"/>
  <c r="X95" i="22"/>
  <c r="W95" i="22"/>
  <c r="V95" i="22"/>
  <c r="U95" i="22"/>
  <c r="T95" i="22"/>
  <c r="S95" i="22"/>
  <c r="R95" i="22"/>
  <c r="Q95" i="22"/>
  <c r="P95" i="22"/>
  <c r="O95" i="22"/>
  <c r="N95" i="22"/>
  <c r="M95" i="22"/>
  <c r="L95" i="22"/>
  <c r="K95" i="22"/>
  <c r="J95" i="22"/>
  <c r="I95" i="22"/>
  <c r="H95" i="22"/>
  <c r="G95" i="22"/>
  <c r="F95" i="22"/>
  <c r="E95" i="22"/>
  <c r="AV94" i="22"/>
  <c r="AU94" i="22"/>
  <c r="AT94" i="22"/>
  <c r="AS94" i="22"/>
  <c r="AR94" i="22"/>
  <c r="AQ94" i="22"/>
  <c r="AP94" i="22"/>
  <c r="AO94" i="22"/>
  <c r="AN94" i="22"/>
  <c r="AM94" i="22"/>
  <c r="AL94" i="22"/>
  <c r="AK94" i="22"/>
  <c r="AJ94" i="22"/>
  <c r="AI94" i="22"/>
  <c r="AH94" i="22"/>
  <c r="AG94" i="22"/>
  <c r="AF94" i="22"/>
  <c r="AE94" i="22"/>
  <c r="AD94" i="22"/>
  <c r="AC94" i="22"/>
  <c r="AB94" i="22"/>
  <c r="AA94" i="22"/>
  <c r="Z94" i="22"/>
  <c r="Y94" i="22"/>
  <c r="X94" i="22"/>
  <c r="W94" i="22"/>
  <c r="V94" i="22"/>
  <c r="U94" i="22"/>
  <c r="T94" i="22"/>
  <c r="S94" i="22"/>
  <c r="R94" i="22"/>
  <c r="Q94" i="22"/>
  <c r="P94" i="22"/>
  <c r="O94" i="22"/>
  <c r="N94" i="22"/>
  <c r="M94" i="22"/>
  <c r="L94" i="22"/>
  <c r="K94" i="22"/>
  <c r="J94" i="22"/>
  <c r="I94" i="22"/>
  <c r="H94" i="22"/>
  <c r="G94" i="22"/>
  <c r="F94" i="22"/>
  <c r="E94" i="22"/>
  <c r="AV93" i="22"/>
  <c r="AU93" i="22"/>
  <c r="AT93" i="22"/>
  <c r="AS93" i="22"/>
  <c r="AR93" i="22"/>
  <c r="AQ93" i="22"/>
  <c r="AP93" i="22"/>
  <c r="AO93" i="22"/>
  <c r="AN93" i="22"/>
  <c r="AM93" i="22"/>
  <c r="AL93" i="22"/>
  <c r="AK93" i="22"/>
  <c r="AJ93" i="22"/>
  <c r="AI93" i="22"/>
  <c r="AH93" i="22"/>
  <c r="AG93" i="22"/>
  <c r="AF93" i="22"/>
  <c r="AE93" i="22"/>
  <c r="AD93" i="22"/>
  <c r="AC93" i="22"/>
  <c r="AB93" i="22"/>
  <c r="AA93" i="22"/>
  <c r="Z93" i="22"/>
  <c r="Y93" i="22"/>
  <c r="X93" i="22"/>
  <c r="W93" i="22"/>
  <c r="V93" i="22"/>
  <c r="U93" i="22"/>
  <c r="T93" i="22"/>
  <c r="S93" i="22"/>
  <c r="R93" i="22"/>
  <c r="Q93" i="22"/>
  <c r="P93" i="22"/>
  <c r="O93" i="22"/>
  <c r="N93" i="22"/>
  <c r="M93" i="22"/>
  <c r="L93" i="22"/>
  <c r="K93" i="22"/>
  <c r="J93" i="22"/>
  <c r="I93" i="22"/>
  <c r="H93" i="22"/>
  <c r="G93" i="22"/>
  <c r="F93" i="22"/>
  <c r="E93" i="22"/>
  <c r="AV92" i="22"/>
  <c r="AU92" i="22"/>
  <c r="AT92" i="22"/>
  <c r="AS92" i="22"/>
  <c r="AR92" i="22"/>
  <c r="AQ92" i="22"/>
  <c r="AP92" i="22"/>
  <c r="AO92" i="22"/>
  <c r="AN92" i="22"/>
  <c r="AM92" i="22"/>
  <c r="AL92" i="22"/>
  <c r="AK92" i="22"/>
  <c r="AJ92" i="22"/>
  <c r="AI92" i="22"/>
  <c r="AH92" i="22"/>
  <c r="AG92" i="22"/>
  <c r="AF92" i="22"/>
  <c r="AE92" i="22"/>
  <c r="AD92" i="22"/>
  <c r="AC92" i="22"/>
  <c r="AB92" i="22"/>
  <c r="AA92" i="22"/>
  <c r="Z92" i="22"/>
  <c r="Y92" i="22"/>
  <c r="X92" i="22"/>
  <c r="W92" i="22"/>
  <c r="V92" i="22"/>
  <c r="U92" i="22"/>
  <c r="T92" i="22"/>
  <c r="S92" i="22"/>
  <c r="R92" i="22"/>
  <c r="Q92" i="22"/>
  <c r="P92" i="22"/>
  <c r="O92" i="22"/>
  <c r="N92" i="22"/>
  <c r="M92" i="22"/>
  <c r="L92" i="22"/>
  <c r="K92" i="22"/>
  <c r="J92" i="22"/>
  <c r="I92" i="22"/>
  <c r="H92" i="22"/>
  <c r="G92" i="22"/>
  <c r="F92" i="22"/>
  <c r="E92" i="22"/>
  <c r="AV91" i="22"/>
  <c r="AU91" i="22"/>
  <c r="AT91" i="22"/>
  <c r="AS91" i="22"/>
  <c r="AR91" i="22"/>
  <c r="AQ91" i="22"/>
  <c r="AP91" i="22"/>
  <c r="AO91" i="22"/>
  <c r="AN91" i="22"/>
  <c r="AM91" i="22"/>
  <c r="AL91" i="22"/>
  <c r="AK91" i="22"/>
  <c r="AJ91" i="22"/>
  <c r="AI91" i="22"/>
  <c r="AH91" i="22"/>
  <c r="AG91" i="22"/>
  <c r="AF91" i="22"/>
  <c r="AE91" i="22"/>
  <c r="AD91" i="22"/>
  <c r="AC91" i="22"/>
  <c r="AB91" i="22"/>
  <c r="AA91" i="22"/>
  <c r="Z91" i="22"/>
  <c r="Y91" i="22"/>
  <c r="X91" i="22"/>
  <c r="W91" i="22"/>
  <c r="V91" i="22"/>
  <c r="U91" i="22"/>
  <c r="T91" i="22"/>
  <c r="S91" i="22"/>
  <c r="R91" i="22"/>
  <c r="Q91" i="22"/>
  <c r="P91" i="22"/>
  <c r="O91" i="22"/>
  <c r="N91" i="22"/>
  <c r="M91" i="22"/>
  <c r="L91" i="22"/>
  <c r="K91" i="22"/>
  <c r="J91" i="22"/>
  <c r="I91" i="22"/>
  <c r="H91" i="22"/>
  <c r="G91" i="22"/>
  <c r="F91" i="22"/>
  <c r="E91" i="22"/>
  <c r="AV90" i="22"/>
  <c r="AU90" i="22"/>
  <c r="AT90" i="22"/>
  <c r="AS90" i="22"/>
  <c r="AR90" i="22"/>
  <c r="AQ90" i="22"/>
  <c r="AP90" i="22"/>
  <c r="AO90" i="22"/>
  <c r="AN90" i="22"/>
  <c r="AM90" i="22"/>
  <c r="AL90" i="22"/>
  <c r="AK90" i="22"/>
  <c r="AJ90" i="22"/>
  <c r="AI90" i="22"/>
  <c r="AH90" i="22"/>
  <c r="AG90" i="22"/>
  <c r="AF90" i="22"/>
  <c r="AE90" i="22"/>
  <c r="AD90" i="22"/>
  <c r="AC90" i="22"/>
  <c r="AB90" i="22"/>
  <c r="AA90" i="22"/>
  <c r="Z90" i="22"/>
  <c r="Y90" i="22"/>
  <c r="X90" i="22"/>
  <c r="W90" i="22"/>
  <c r="V90" i="22"/>
  <c r="U90" i="22"/>
  <c r="T90" i="22"/>
  <c r="S90" i="22"/>
  <c r="R90" i="22"/>
  <c r="Q90" i="22"/>
  <c r="P90" i="22"/>
  <c r="O90" i="22"/>
  <c r="N90" i="22"/>
  <c r="M90" i="22"/>
  <c r="L90" i="22"/>
  <c r="K90" i="22"/>
  <c r="J90" i="22"/>
  <c r="I90" i="22"/>
  <c r="H90" i="22"/>
  <c r="G90" i="22"/>
  <c r="F90" i="22"/>
  <c r="E90" i="22"/>
  <c r="AV89" i="22"/>
  <c r="AU89" i="22"/>
  <c r="AT89" i="22"/>
  <c r="AS89" i="22"/>
  <c r="AR89" i="22"/>
  <c r="AQ89" i="22"/>
  <c r="AP89" i="22"/>
  <c r="AO89" i="22"/>
  <c r="AN89" i="22"/>
  <c r="AM89" i="22"/>
  <c r="AL89" i="22"/>
  <c r="AK89" i="22"/>
  <c r="AJ89" i="22"/>
  <c r="AI89" i="22"/>
  <c r="AH89" i="22"/>
  <c r="AG89" i="22"/>
  <c r="AF89" i="22"/>
  <c r="AE89" i="22"/>
  <c r="AD89" i="22"/>
  <c r="AC89" i="22"/>
  <c r="AB89" i="22"/>
  <c r="AA89" i="22"/>
  <c r="Z89" i="22"/>
  <c r="Y89" i="22"/>
  <c r="X89" i="22"/>
  <c r="W89" i="22"/>
  <c r="V89" i="22"/>
  <c r="U89" i="22"/>
  <c r="T89" i="22"/>
  <c r="S89" i="22"/>
  <c r="R89" i="22"/>
  <c r="Q89" i="22"/>
  <c r="P89" i="22"/>
  <c r="O89" i="22"/>
  <c r="N89" i="22"/>
  <c r="M89" i="22"/>
  <c r="L89" i="22"/>
  <c r="K89" i="22"/>
  <c r="J89" i="22"/>
  <c r="I89" i="22"/>
  <c r="H89" i="22"/>
  <c r="G89" i="22"/>
  <c r="F89" i="22"/>
  <c r="E89" i="22"/>
  <c r="AV88" i="22"/>
  <c r="AU88" i="22"/>
  <c r="AT88" i="22"/>
  <c r="AS88" i="22"/>
  <c r="AR88" i="22"/>
  <c r="AQ88" i="22"/>
  <c r="AP88" i="22"/>
  <c r="AO88" i="22"/>
  <c r="AN88" i="22"/>
  <c r="AM88" i="22"/>
  <c r="AL88" i="22"/>
  <c r="AK88" i="22"/>
  <c r="AJ88" i="22"/>
  <c r="AI88" i="22"/>
  <c r="AH88" i="22"/>
  <c r="AG88" i="22"/>
  <c r="AF88" i="22"/>
  <c r="AE88" i="22"/>
  <c r="AD88" i="22"/>
  <c r="AC88" i="22"/>
  <c r="AB88" i="22"/>
  <c r="AA88" i="22"/>
  <c r="Z88" i="22"/>
  <c r="Y88" i="22"/>
  <c r="X88" i="22"/>
  <c r="W88" i="22"/>
  <c r="V88" i="22"/>
  <c r="U88" i="22"/>
  <c r="T88" i="22"/>
  <c r="S88" i="22"/>
  <c r="R88" i="22"/>
  <c r="Q88" i="22"/>
  <c r="P88" i="22"/>
  <c r="O88" i="22"/>
  <c r="N88" i="22"/>
  <c r="M88" i="22"/>
  <c r="L88" i="22"/>
  <c r="K88" i="22"/>
  <c r="J88" i="22"/>
  <c r="I88" i="22"/>
  <c r="H88" i="22"/>
  <c r="G88" i="22"/>
  <c r="F88" i="22"/>
  <c r="E88" i="22"/>
  <c r="AV87" i="22"/>
  <c r="AU87" i="22"/>
  <c r="AT87" i="22"/>
  <c r="AS87" i="22"/>
  <c r="AR87" i="22"/>
  <c r="AQ87" i="22"/>
  <c r="AP87" i="22"/>
  <c r="AO87" i="22"/>
  <c r="AN87" i="22"/>
  <c r="AM87" i="22"/>
  <c r="AL87" i="22"/>
  <c r="AK87" i="22"/>
  <c r="AJ87" i="22"/>
  <c r="AI87" i="22"/>
  <c r="AH87" i="22"/>
  <c r="AG87" i="22"/>
  <c r="AF87" i="22"/>
  <c r="AE87" i="22"/>
  <c r="AD87" i="22"/>
  <c r="AC87" i="22"/>
  <c r="AB87" i="22"/>
  <c r="AA87" i="22"/>
  <c r="Z87" i="22"/>
  <c r="Y87" i="22"/>
  <c r="X87" i="22"/>
  <c r="W87" i="22"/>
  <c r="V87" i="22"/>
  <c r="U87" i="22"/>
  <c r="T87" i="22"/>
  <c r="S87" i="22"/>
  <c r="R87" i="22"/>
  <c r="Q87" i="22"/>
  <c r="P87" i="22"/>
  <c r="O87" i="22"/>
  <c r="N87" i="22"/>
  <c r="M87" i="22"/>
  <c r="L87" i="22"/>
  <c r="K87" i="22"/>
  <c r="J87" i="22"/>
  <c r="I87" i="22"/>
  <c r="H87" i="22"/>
  <c r="G87" i="22"/>
  <c r="F87" i="22"/>
  <c r="E87" i="22"/>
  <c r="AV86" i="22"/>
  <c r="AU86" i="22"/>
  <c r="AT86" i="22"/>
  <c r="AS86" i="22"/>
  <c r="AR86" i="22"/>
  <c r="AQ86" i="22"/>
  <c r="AP86" i="22"/>
  <c r="AO86" i="22"/>
  <c r="AN86" i="22"/>
  <c r="AM86" i="22"/>
  <c r="AL86" i="22"/>
  <c r="AK86" i="22"/>
  <c r="AJ86" i="22"/>
  <c r="AI86" i="22"/>
  <c r="AH86" i="22"/>
  <c r="AG86" i="22"/>
  <c r="AF86" i="22"/>
  <c r="AE86" i="22"/>
  <c r="AD86" i="22"/>
  <c r="AC86" i="22"/>
  <c r="AB86" i="22"/>
  <c r="AA86" i="22"/>
  <c r="Z86" i="22"/>
  <c r="Y86" i="22"/>
  <c r="X86" i="22"/>
  <c r="W86" i="22"/>
  <c r="V86" i="22"/>
  <c r="U86" i="22"/>
  <c r="T86" i="22"/>
  <c r="S86" i="22"/>
  <c r="R86" i="22"/>
  <c r="Q86" i="22"/>
  <c r="P86" i="22"/>
  <c r="O86" i="22"/>
  <c r="N86" i="22"/>
  <c r="M86" i="22"/>
  <c r="L86" i="22"/>
  <c r="K86" i="22"/>
  <c r="J86" i="22"/>
  <c r="I86" i="22"/>
  <c r="H86" i="22"/>
  <c r="G86" i="22"/>
  <c r="F86" i="22"/>
  <c r="E86" i="22"/>
  <c r="AV85" i="22"/>
  <c r="AU85" i="22"/>
  <c r="AT85" i="22"/>
  <c r="AS85" i="22"/>
  <c r="AR85" i="22"/>
  <c r="AQ85" i="22"/>
  <c r="AP85" i="22"/>
  <c r="AO85" i="22"/>
  <c r="AN85" i="22"/>
  <c r="AM85" i="22"/>
  <c r="AL85" i="22"/>
  <c r="AK85" i="22"/>
  <c r="AJ85" i="22"/>
  <c r="AI85" i="22"/>
  <c r="AH85" i="22"/>
  <c r="AG85" i="22"/>
  <c r="AF85" i="22"/>
  <c r="AE85" i="22"/>
  <c r="AD85" i="22"/>
  <c r="AC85" i="22"/>
  <c r="AB85" i="22"/>
  <c r="AA85" i="22"/>
  <c r="Z85" i="22"/>
  <c r="Y85" i="22"/>
  <c r="X85" i="22"/>
  <c r="W85" i="22"/>
  <c r="V85" i="22"/>
  <c r="U85" i="22"/>
  <c r="T85" i="22"/>
  <c r="S85" i="22"/>
  <c r="R85" i="22"/>
  <c r="Q85" i="22"/>
  <c r="P85" i="22"/>
  <c r="O85" i="22"/>
  <c r="N85" i="22"/>
  <c r="M85" i="22"/>
  <c r="L85" i="22"/>
  <c r="K85" i="22"/>
  <c r="J85" i="22"/>
  <c r="I85" i="22"/>
  <c r="H85" i="22"/>
  <c r="G85" i="22"/>
  <c r="F85" i="22"/>
  <c r="E85" i="22"/>
  <c r="AV84" i="22"/>
  <c r="AU84" i="22"/>
  <c r="AT84" i="22"/>
  <c r="AS84" i="22"/>
  <c r="AR84" i="22"/>
  <c r="AQ84" i="22"/>
  <c r="AP84" i="22"/>
  <c r="AO84" i="22"/>
  <c r="AN84" i="22"/>
  <c r="AM84" i="22"/>
  <c r="AL84" i="22"/>
  <c r="AK84" i="22"/>
  <c r="AJ84" i="22"/>
  <c r="AI84" i="22"/>
  <c r="AH84" i="22"/>
  <c r="AG84" i="22"/>
  <c r="AF84" i="22"/>
  <c r="AE84" i="22"/>
  <c r="AD84" i="22"/>
  <c r="AC84" i="22"/>
  <c r="AB84" i="22"/>
  <c r="AA84" i="22"/>
  <c r="Z84" i="22"/>
  <c r="Y84" i="22"/>
  <c r="X84" i="22"/>
  <c r="W84" i="22"/>
  <c r="V84" i="22"/>
  <c r="U84" i="22"/>
  <c r="T84" i="22"/>
  <c r="S84" i="22"/>
  <c r="R84" i="22"/>
  <c r="Q84" i="22"/>
  <c r="P84" i="22"/>
  <c r="O84" i="22"/>
  <c r="N84" i="22"/>
  <c r="M84" i="22"/>
  <c r="L84" i="22"/>
  <c r="K84" i="22"/>
  <c r="J84" i="22"/>
  <c r="I84" i="22"/>
  <c r="H84" i="22"/>
  <c r="G84" i="22"/>
  <c r="F84" i="22"/>
  <c r="E84" i="22"/>
  <c r="AV83" i="22"/>
  <c r="AU83" i="22"/>
  <c r="AT83" i="22"/>
  <c r="AS83" i="22"/>
  <c r="AR83" i="22"/>
  <c r="AQ83" i="22"/>
  <c r="AP83" i="22"/>
  <c r="AO83" i="22"/>
  <c r="AN83" i="22"/>
  <c r="AM83" i="22"/>
  <c r="AL83" i="22"/>
  <c r="AK83" i="22"/>
  <c r="AJ83" i="22"/>
  <c r="AI83" i="22"/>
  <c r="AH83" i="22"/>
  <c r="AG83" i="22"/>
  <c r="AF83" i="22"/>
  <c r="AE83" i="22"/>
  <c r="AD83" i="22"/>
  <c r="AC83" i="22"/>
  <c r="AB83" i="22"/>
  <c r="AA83" i="22"/>
  <c r="Z83" i="22"/>
  <c r="Y83" i="22"/>
  <c r="X83" i="22"/>
  <c r="W83" i="22"/>
  <c r="V83" i="22"/>
  <c r="U83" i="22"/>
  <c r="T83" i="22"/>
  <c r="S83" i="22"/>
  <c r="R83" i="22"/>
  <c r="Q83" i="22"/>
  <c r="P83" i="22"/>
  <c r="O83" i="22"/>
  <c r="N83" i="22"/>
  <c r="M83" i="22"/>
  <c r="L83" i="22"/>
  <c r="K83" i="22"/>
  <c r="J83" i="22"/>
  <c r="I83" i="22"/>
  <c r="H83" i="22"/>
  <c r="G83" i="22"/>
  <c r="F83" i="22"/>
  <c r="E83" i="22"/>
  <c r="AV82" i="22"/>
  <c r="AU82" i="22"/>
  <c r="AT82" i="22"/>
  <c r="AS82" i="22"/>
  <c r="AR82" i="22"/>
  <c r="AQ82" i="22"/>
  <c r="AP82" i="22"/>
  <c r="AO82" i="22"/>
  <c r="AN82" i="22"/>
  <c r="AM82" i="22"/>
  <c r="AL82" i="22"/>
  <c r="AK82" i="22"/>
  <c r="AJ82" i="22"/>
  <c r="AI82" i="22"/>
  <c r="AH82" i="22"/>
  <c r="AG82" i="22"/>
  <c r="AF82" i="22"/>
  <c r="AE82" i="22"/>
  <c r="AD82" i="22"/>
  <c r="AC82" i="22"/>
  <c r="AB82" i="22"/>
  <c r="AA82" i="22"/>
  <c r="Z82" i="22"/>
  <c r="Y82" i="22"/>
  <c r="X82" i="22"/>
  <c r="W82" i="22"/>
  <c r="V82" i="22"/>
  <c r="U82" i="22"/>
  <c r="T82" i="22"/>
  <c r="S82" i="22"/>
  <c r="R82" i="22"/>
  <c r="Q82" i="22"/>
  <c r="P82" i="22"/>
  <c r="O82" i="22"/>
  <c r="N82" i="22"/>
  <c r="M82" i="22"/>
  <c r="L82" i="22"/>
  <c r="K82" i="22"/>
  <c r="J82" i="22"/>
  <c r="I82" i="22"/>
  <c r="H82" i="22"/>
  <c r="G82" i="22"/>
  <c r="F82" i="22"/>
  <c r="E82" i="22"/>
  <c r="AV80" i="22"/>
  <c r="AU80" i="22"/>
  <c r="AT80" i="22"/>
  <c r="AS80" i="22"/>
  <c r="AR80" i="22"/>
  <c r="AQ80" i="22"/>
  <c r="AP80" i="22"/>
  <c r="AO80" i="22"/>
  <c r="AN80" i="22"/>
  <c r="AM80" i="22"/>
  <c r="AL80" i="22"/>
  <c r="AK80" i="22"/>
  <c r="AJ80" i="22"/>
  <c r="AI80" i="22"/>
  <c r="AH80" i="22"/>
  <c r="AG80" i="22"/>
  <c r="AF80" i="22"/>
  <c r="AE80" i="22"/>
  <c r="AD80" i="22"/>
  <c r="AC80" i="22"/>
  <c r="AB80" i="22"/>
  <c r="AA80" i="22"/>
  <c r="Z80" i="22"/>
  <c r="Y80" i="22"/>
  <c r="X80" i="22"/>
  <c r="W80" i="22"/>
  <c r="V80" i="22"/>
  <c r="U80" i="22"/>
  <c r="T80" i="22"/>
  <c r="S80" i="22"/>
  <c r="R80" i="22"/>
  <c r="Q80" i="22"/>
  <c r="P80" i="22"/>
  <c r="O80" i="22"/>
  <c r="N80" i="22"/>
  <c r="M80" i="22"/>
  <c r="L80" i="22"/>
  <c r="K80" i="22"/>
  <c r="J80" i="22"/>
  <c r="I80" i="22"/>
  <c r="H80" i="22"/>
  <c r="G80" i="22"/>
  <c r="F80" i="22"/>
  <c r="E80" i="22"/>
  <c r="AV78" i="22"/>
  <c r="AU78" i="22"/>
  <c r="AT78" i="22"/>
  <c r="AS78" i="22"/>
  <c r="AR78" i="22"/>
  <c r="AQ78" i="22"/>
  <c r="AP78" i="22"/>
  <c r="AO78" i="22"/>
  <c r="AN78" i="22"/>
  <c r="AM78" i="22"/>
  <c r="AL78" i="22"/>
  <c r="AK78" i="22"/>
  <c r="AJ78" i="22"/>
  <c r="AI78" i="22"/>
  <c r="AH78" i="22"/>
  <c r="AG78" i="22"/>
  <c r="AF78" i="22"/>
  <c r="AE78" i="22"/>
  <c r="AD78" i="22"/>
  <c r="AC78" i="22"/>
  <c r="AB78" i="22"/>
  <c r="AA78" i="22"/>
  <c r="Z78" i="22"/>
  <c r="Y78" i="22"/>
  <c r="X78" i="22"/>
  <c r="W78" i="22"/>
  <c r="V78" i="22"/>
  <c r="U78" i="22"/>
  <c r="T78" i="22"/>
  <c r="S78" i="22"/>
  <c r="R78" i="22"/>
  <c r="Q78" i="22"/>
  <c r="P78" i="22"/>
  <c r="O78" i="22"/>
  <c r="N78" i="22"/>
  <c r="M78" i="22"/>
  <c r="L78" i="22"/>
  <c r="K78" i="22"/>
  <c r="J78" i="22"/>
  <c r="I78" i="22"/>
  <c r="H78" i="22"/>
  <c r="G78" i="22"/>
  <c r="F78" i="22"/>
  <c r="E78" i="22"/>
  <c r="AV77" i="22"/>
  <c r="AU77" i="22"/>
  <c r="AT77" i="22"/>
  <c r="AS77" i="22"/>
  <c r="AR77" i="22"/>
  <c r="AQ77" i="22"/>
  <c r="AP77" i="22"/>
  <c r="AO77" i="22"/>
  <c r="AN77" i="22"/>
  <c r="AM77" i="22"/>
  <c r="AL77" i="22"/>
  <c r="AK77" i="22"/>
  <c r="AJ77" i="22"/>
  <c r="AI77" i="22"/>
  <c r="AH77" i="22"/>
  <c r="AG77" i="22"/>
  <c r="AF77" i="22"/>
  <c r="AE77" i="22"/>
  <c r="AD77" i="22"/>
  <c r="AC77" i="22"/>
  <c r="AB77" i="22"/>
  <c r="AA77" i="22"/>
  <c r="Z77" i="22"/>
  <c r="Y77" i="22"/>
  <c r="X77" i="22"/>
  <c r="W77" i="22"/>
  <c r="V77" i="22"/>
  <c r="U77" i="22"/>
  <c r="T77" i="22"/>
  <c r="S77" i="22"/>
  <c r="R77" i="22"/>
  <c r="Q77" i="22"/>
  <c r="P77" i="22"/>
  <c r="O77" i="22"/>
  <c r="N77" i="22"/>
  <c r="M77" i="22"/>
  <c r="L77" i="22"/>
  <c r="K77" i="22"/>
  <c r="J77" i="22"/>
  <c r="I77" i="22"/>
  <c r="H77" i="22"/>
  <c r="G77" i="22"/>
  <c r="F77" i="22"/>
  <c r="E77" i="22"/>
  <c r="AV76" i="22"/>
  <c r="AU76" i="22"/>
  <c r="AT76" i="22"/>
  <c r="AS76" i="22"/>
  <c r="AR76" i="22"/>
  <c r="AQ76" i="22"/>
  <c r="AP76" i="22"/>
  <c r="AO76" i="22"/>
  <c r="AN76" i="22"/>
  <c r="AM76" i="22"/>
  <c r="AL76" i="22"/>
  <c r="AK76" i="22"/>
  <c r="AJ76" i="22"/>
  <c r="AI76" i="22"/>
  <c r="AH76" i="22"/>
  <c r="AG76" i="22"/>
  <c r="AF76" i="22"/>
  <c r="AE76" i="22"/>
  <c r="AD76" i="22"/>
  <c r="AC76" i="22"/>
  <c r="AB76" i="22"/>
  <c r="AA76" i="22"/>
  <c r="Z76" i="22"/>
  <c r="Y76" i="22"/>
  <c r="X76" i="22"/>
  <c r="W76" i="22"/>
  <c r="V76" i="22"/>
  <c r="U76" i="22"/>
  <c r="T76" i="22"/>
  <c r="S76" i="22"/>
  <c r="R76" i="22"/>
  <c r="Q76" i="22"/>
  <c r="P76" i="22"/>
  <c r="O76" i="22"/>
  <c r="N76" i="22"/>
  <c r="M76" i="22"/>
  <c r="L76" i="22"/>
  <c r="K76" i="22"/>
  <c r="J76" i="22"/>
  <c r="I76" i="22"/>
  <c r="H76" i="22"/>
  <c r="G76" i="22"/>
  <c r="F76" i="22"/>
  <c r="E76" i="22"/>
  <c r="AV75" i="22"/>
  <c r="AU75" i="22"/>
  <c r="AT75" i="22"/>
  <c r="AS75" i="22"/>
  <c r="AR75" i="22"/>
  <c r="AQ75" i="22"/>
  <c r="AP75" i="22"/>
  <c r="AO75" i="22"/>
  <c r="AN75" i="22"/>
  <c r="AM75" i="22"/>
  <c r="AL75" i="22"/>
  <c r="AK75" i="22"/>
  <c r="AJ75" i="22"/>
  <c r="AI75" i="22"/>
  <c r="AH75" i="22"/>
  <c r="AG75" i="22"/>
  <c r="AF75" i="22"/>
  <c r="AE75" i="22"/>
  <c r="AD75" i="22"/>
  <c r="AC75" i="22"/>
  <c r="AB75" i="22"/>
  <c r="AA75" i="22"/>
  <c r="Z75" i="22"/>
  <c r="Y75" i="22"/>
  <c r="X75" i="22"/>
  <c r="W75" i="22"/>
  <c r="V75" i="22"/>
  <c r="U75" i="22"/>
  <c r="T75" i="22"/>
  <c r="S75" i="22"/>
  <c r="R75" i="22"/>
  <c r="Q75" i="22"/>
  <c r="P75" i="22"/>
  <c r="O75" i="22"/>
  <c r="N75" i="22"/>
  <c r="M75" i="22"/>
  <c r="L75" i="22"/>
  <c r="K75" i="22"/>
  <c r="J75" i="22"/>
  <c r="I75" i="22"/>
  <c r="H75" i="22"/>
  <c r="G75" i="22"/>
  <c r="F75" i="22"/>
  <c r="E75" i="22"/>
  <c r="AV74" i="22"/>
  <c r="AU74" i="22"/>
  <c r="AT74" i="22"/>
  <c r="AS74" i="22"/>
  <c r="AR74" i="22"/>
  <c r="AQ74" i="22"/>
  <c r="AP74" i="22"/>
  <c r="AO74" i="22"/>
  <c r="AN74" i="22"/>
  <c r="AM74" i="22"/>
  <c r="AL74" i="22"/>
  <c r="AK74" i="22"/>
  <c r="AJ74" i="22"/>
  <c r="AI74" i="22"/>
  <c r="AH74" i="22"/>
  <c r="AG74" i="22"/>
  <c r="AF74" i="22"/>
  <c r="AE74" i="22"/>
  <c r="AD74" i="22"/>
  <c r="AC74" i="22"/>
  <c r="AB74" i="22"/>
  <c r="AA74" i="22"/>
  <c r="Z74" i="22"/>
  <c r="Y74" i="22"/>
  <c r="X74" i="22"/>
  <c r="W74" i="22"/>
  <c r="V74" i="22"/>
  <c r="U74" i="22"/>
  <c r="T74" i="22"/>
  <c r="S74" i="22"/>
  <c r="R74" i="22"/>
  <c r="Q74" i="22"/>
  <c r="P74" i="22"/>
  <c r="O74" i="22"/>
  <c r="N74" i="22"/>
  <c r="M74" i="22"/>
  <c r="L74" i="22"/>
  <c r="K74" i="22"/>
  <c r="J74" i="22"/>
  <c r="I74" i="22"/>
  <c r="H74" i="22"/>
  <c r="G74" i="22"/>
  <c r="F74" i="22"/>
  <c r="E74" i="22"/>
  <c r="AV73" i="22"/>
  <c r="AU73" i="22"/>
  <c r="AT73" i="22"/>
  <c r="AS73" i="22"/>
  <c r="AR73" i="22"/>
  <c r="AQ73" i="22"/>
  <c r="AP73" i="22"/>
  <c r="AO73" i="22"/>
  <c r="AN73" i="22"/>
  <c r="AM73" i="22"/>
  <c r="AL73" i="22"/>
  <c r="AK73" i="22"/>
  <c r="AJ73" i="22"/>
  <c r="AI73" i="22"/>
  <c r="AH73" i="22"/>
  <c r="AG73" i="22"/>
  <c r="AF73" i="22"/>
  <c r="AE73" i="22"/>
  <c r="AD73" i="22"/>
  <c r="AC73" i="22"/>
  <c r="AB73" i="22"/>
  <c r="AA73" i="22"/>
  <c r="Z73" i="22"/>
  <c r="Y73" i="22"/>
  <c r="X73" i="22"/>
  <c r="W73" i="22"/>
  <c r="V73" i="22"/>
  <c r="U73" i="22"/>
  <c r="T73" i="22"/>
  <c r="S73" i="22"/>
  <c r="R73" i="22"/>
  <c r="Q73" i="22"/>
  <c r="P73" i="22"/>
  <c r="O73" i="22"/>
  <c r="N73" i="22"/>
  <c r="M73" i="22"/>
  <c r="L73" i="22"/>
  <c r="K73" i="22"/>
  <c r="J73" i="22"/>
  <c r="I73" i="22"/>
  <c r="H73" i="22"/>
  <c r="G73" i="22"/>
  <c r="F73" i="22"/>
  <c r="E73" i="22"/>
  <c r="AV72" i="22"/>
  <c r="AU72" i="22"/>
  <c r="AT72" i="22"/>
  <c r="AS72" i="22"/>
  <c r="AR72" i="22"/>
  <c r="AQ72" i="22"/>
  <c r="AP72" i="22"/>
  <c r="AO72" i="22"/>
  <c r="AN72" i="22"/>
  <c r="AM72" i="22"/>
  <c r="AL72" i="22"/>
  <c r="AK72" i="22"/>
  <c r="AJ72" i="22"/>
  <c r="AI72" i="22"/>
  <c r="AH72" i="22"/>
  <c r="AG72" i="22"/>
  <c r="AF72" i="22"/>
  <c r="AE72" i="22"/>
  <c r="AD72" i="22"/>
  <c r="AC72" i="22"/>
  <c r="AB72" i="22"/>
  <c r="AA72" i="22"/>
  <c r="Z72" i="22"/>
  <c r="Y72" i="22"/>
  <c r="X72" i="22"/>
  <c r="W72" i="22"/>
  <c r="V72" i="22"/>
  <c r="U72" i="22"/>
  <c r="T72" i="22"/>
  <c r="S72" i="22"/>
  <c r="R72" i="22"/>
  <c r="Q72" i="22"/>
  <c r="P72" i="22"/>
  <c r="O72" i="22"/>
  <c r="N72" i="22"/>
  <c r="M72" i="22"/>
  <c r="L72" i="22"/>
  <c r="K72" i="22"/>
  <c r="J72" i="22"/>
  <c r="I72" i="22"/>
  <c r="H72" i="22"/>
  <c r="G72" i="22"/>
  <c r="F72" i="22"/>
  <c r="E72" i="22"/>
  <c r="AV71" i="22"/>
  <c r="AU71" i="22"/>
  <c r="AT71" i="22"/>
  <c r="AS71" i="22"/>
  <c r="AR71" i="22"/>
  <c r="AQ71" i="22"/>
  <c r="AP71" i="22"/>
  <c r="AO71" i="22"/>
  <c r="AN71" i="22"/>
  <c r="AM71" i="22"/>
  <c r="AL71" i="22"/>
  <c r="AK71" i="22"/>
  <c r="AJ71" i="22"/>
  <c r="AI71" i="22"/>
  <c r="AH71" i="22"/>
  <c r="AG71" i="22"/>
  <c r="AF71" i="22"/>
  <c r="AE71" i="22"/>
  <c r="AD71" i="22"/>
  <c r="AC71" i="22"/>
  <c r="AB71" i="22"/>
  <c r="AA71" i="22"/>
  <c r="Z71" i="22"/>
  <c r="Y71" i="22"/>
  <c r="X71" i="22"/>
  <c r="W71" i="22"/>
  <c r="V71" i="22"/>
  <c r="U71" i="22"/>
  <c r="T71" i="22"/>
  <c r="S71" i="22"/>
  <c r="R71" i="22"/>
  <c r="Q71" i="22"/>
  <c r="P71" i="22"/>
  <c r="O71" i="22"/>
  <c r="N71" i="22"/>
  <c r="M71" i="22"/>
  <c r="L71" i="22"/>
  <c r="K71" i="22"/>
  <c r="J71" i="22"/>
  <c r="I71" i="22"/>
  <c r="H71" i="22"/>
  <c r="G71" i="22"/>
  <c r="F71" i="22"/>
  <c r="E71" i="22"/>
  <c r="AV70" i="22"/>
  <c r="AU70" i="22"/>
  <c r="AT70" i="22"/>
  <c r="AS70" i="22"/>
  <c r="AR70" i="22"/>
  <c r="AQ70" i="22"/>
  <c r="AP70" i="22"/>
  <c r="AO70" i="22"/>
  <c r="AN70" i="22"/>
  <c r="AM70" i="22"/>
  <c r="AL70" i="22"/>
  <c r="AK70" i="22"/>
  <c r="AJ70" i="22"/>
  <c r="AI70" i="22"/>
  <c r="AH70" i="22"/>
  <c r="AG70" i="22"/>
  <c r="AF70" i="22"/>
  <c r="AE70" i="22"/>
  <c r="AD70" i="22"/>
  <c r="AC70" i="22"/>
  <c r="AB70" i="22"/>
  <c r="AA70" i="22"/>
  <c r="Z70" i="22"/>
  <c r="Y70" i="22"/>
  <c r="X70" i="22"/>
  <c r="W70" i="22"/>
  <c r="V70" i="22"/>
  <c r="U70" i="22"/>
  <c r="T70" i="22"/>
  <c r="S70" i="22"/>
  <c r="R70" i="22"/>
  <c r="Q70" i="22"/>
  <c r="P70" i="22"/>
  <c r="O70" i="22"/>
  <c r="N70" i="22"/>
  <c r="M70" i="22"/>
  <c r="L70" i="22"/>
  <c r="K70" i="22"/>
  <c r="J70" i="22"/>
  <c r="I70" i="22"/>
  <c r="H70" i="22"/>
  <c r="G70" i="22"/>
  <c r="F70" i="22"/>
  <c r="E70" i="22"/>
  <c r="AV68" i="22"/>
  <c r="AU68" i="22"/>
  <c r="AT68" i="22"/>
  <c r="AS68" i="22"/>
  <c r="AR68" i="22"/>
  <c r="AQ68" i="22"/>
  <c r="AP68" i="22"/>
  <c r="AO68" i="22"/>
  <c r="AN68" i="22"/>
  <c r="AM68" i="22"/>
  <c r="AL68" i="22"/>
  <c r="AK68" i="22"/>
  <c r="AJ68" i="22"/>
  <c r="AI68" i="22"/>
  <c r="AH68" i="22"/>
  <c r="AG68" i="22"/>
  <c r="AF68" i="22"/>
  <c r="AE68" i="22"/>
  <c r="AD68" i="22"/>
  <c r="AC68" i="22"/>
  <c r="AB68" i="22"/>
  <c r="AA68" i="22"/>
  <c r="Z68" i="22"/>
  <c r="Y68" i="22"/>
  <c r="X68" i="22"/>
  <c r="W68" i="22"/>
  <c r="V68" i="22"/>
  <c r="U68" i="22"/>
  <c r="T68" i="22"/>
  <c r="S68" i="22"/>
  <c r="R68" i="22"/>
  <c r="Q68" i="22"/>
  <c r="P68" i="22"/>
  <c r="O68" i="22"/>
  <c r="N68" i="22"/>
  <c r="M68" i="22"/>
  <c r="L68" i="22"/>
  <c r="K68" i="22"/>
  <c r="J68" i="22"/>
  <c r="I68" i="22"/>
  <c r="H68" i="22"/>
  <c r="G68" i="22"/>
  <c r="F68" i="22"/>
  <c r="E68" i="22"/>
  <c r="AV66" i="22"/>
  <c r="AU66" i="22"/>
  <c r="AT66" i="22"/>
  <c r="AS66" i="22"/>
  <c r="AR66" i="22"/>
  <c r="AQ66" i="22"/>
  <c r="AP66" i="22"/>
  <c r="AO66" i="22"/>
  <c r="AN66" i="22"/>
  <c r="AM66" i="22"/>
  <c r="AL66" i="22"/>
  <c r="AK66" i="22"/>
  <c r="AJ66" i="22"/>
  <c r="AI66" i="22"/>
  <c r="AH66" i="22"/>
  <c r="AG66" i="22"/>
  <c r="AF66" i="22"/>
  <c r="AE66" i="22"/>
  <c r="AD66" i="22"/>
  <c r="AC66" i="22"/>
  <c r="AB66" i="22"/>
  <c r="AA66" i="22"/>
  <c r="Z66" i="22"/>
  <c r="Y66" i="22"/>
  <c r="X66" i="22"/>
  <c r="W66" i="22"/>
  <c r="V66" i="22"/>
  <c r="U66" i="22"/>
  <c r="T66" i="22"/>
  <c r="S66" i="22"/>
  <c r="R66" i="22"/>
  <c r="Q66" i="22"/>
  <c r="P66" i="22"/>
  <c r="O66" i="22"/>
  <c r="N66" i="22"/>
  <c r="M66" i="22"/>
  <c r="L66" i="22"/>
  <c r="K66" i="22"/>
  <c r="J66" i="22"/>
  <c r="I66" i="22"/>
  <c r="H66" i="22"/>
  <c r="G66" i="22"/>
  <c r="F66" i="22"/>
  <c r="E66" i="22"/>
  <c r="AV65" i="22"/>
  <c r="AU65" i="22"/>
  <c r="AT65" i="22"/>
  <c r="AS65" i="22"/>
  <c r="AR65" i="22"/>
  <c r="AQ65" i="22"/>
  <c r="AP65" i="22"/>
  <c r="AO65" i="22"/>
  <c r="AN65" i="22"/>
  <c r="AM65" i="22"/>
  <c r="AL65" i="22"/>
  <c r="AK65" i="22"/>
  <c r="AJ65" i="22"/>
  <c r="AI65" i="22"/>
  <c r="AH65" i="22"/>
  <c r="AG65" i="22"/>
  <c r="AF65" i="22"/>
  <c r="AE65" i="22"/>
  <c r="AD65" i="22"/>
  <c r="AC65" i="22"/>
  <c r="AB65" i="22"/>
  <c r="AA65" i="22"/>
  <c r="Z65" i="22"/>
  <c r="Y65" i="22"/>
  <c r="X65" i="22"/>
  <c r="W65" i="22"/>
  <c r="V65" i="22"/>
  <c r="U65" i="22"/>
  <c r="T65" i="22"/>
  <c r="S65" i="22"/>
  <c r="R65" i="22"/>
  <c r="Q65" i="22"/>
  <c r="P65" i="22"/>
  <c r="O65" i="22"/>
  <c r="N65" i="22"/>
  <c r="M65" i="22"/>
  <c r="L65" i="22"/>
  <c r="K65" i="22"/>
  <c r="J65" i="22"/>
  <c r="I65" i="22"/>
  <c r="H65" i="22"/>
  <c r="G65" i="22"/>
  <c r="F65" i="22"/>
  <c r="E65" i="22"/>
  <c r="AV64" i="22"/>
  <c r="AU64" i="22"/>
  <c r="AT64" i="22"/>
  <c r="AS64" i="22"/>
  <c r="AR64" i="22"/>
  <c r="AQ64" i="22"/>
  <c r="AP64" i="22"/>
  <c r="AO64" i="22"/>
  <c r="AN64" i="22"/>
  <c r="AM64" i="22"/>
  <c r="AL64" i="22"/>
  <c r="AK64" i="22"/>
  <c r="AJ64" i="22"/>
  <c r="AI64" i="22"/>
  <c r="AH64" i="22"/>
  <c r="AG64" i="22"/>
  <c r="AF64" i="22"/>
  <c r="AE64" i="22"/>
  <c r="AD64" i="22"/>
  <c r="AC64" i="22"/>
  <c r="AB64" i="22"/>
  <c r="AA64" i="22"/>
  <c r="Z64" i="22"/>
  <c r="Y64" i="22"/>
  <c r="X64" i="22"/>
  <c r="W64" i="22"/>
  <c r="V64" i="22"/>
  <c r="U64" i="22"/>
  <c r="T64" i="22"/>
  <c r="S64" i="22"/>
  <c r="R64" i="22"/>
  <c r="Q64" i="22"/>
  <c r="P64" i="22"/>
  <c r="O64" i="22"/>
  <c r="N64" i="22"/>
  <c r="M64" i="22"/>
  <c r="L64" i="22"/>
  <c r="K64" i="22"/>
  <c r="J64" i="22"/>
  <c r="I64" i="22"/>
  <c r="H64" i="22"/>
  <c r="G64" i="22"/>
  <c r="F64" i="22"/>
  <c r="E64" i="22"/>
  <c r="AV63" i="22"/>
  <c r="AU63" i="22"/>
  <c r="AT63" i="22"/>
  <c r="AS63" i="22"/>
  <c r="AR63" i="22"/>
  <c r="AQ63" i="22"/>
  <c r="AP63" i="22"/>
  <c r="AO63" i="22"/>
  <c r="AN63" i="22"/>
  <c r="AM63" i="22"/>
  <c r="AL63" i="22"/>
  <c r="AK63" i="22"/>
  <c r="AJ63" i="22"/>
  <c r="AI63" i="22"/>
  <c r="AH63" i="22"/>
  <c r="AG63" i="22"/>
  <c r="AF63" i="22"/>
  <c r="AE63" i="22"/>
  <c r="AD63" i="22"/>
  <c r="AC63" i="22"/>
  <c r="AB63" i="22"/>
  <c r="AA63" i="22"/>
  <c r="Z63" i="22"/>
  <c r="Y63" i="22"/>
  <c r="X63" i="22"/>
  <c r="W63" i="22"/>
  <c r="V63" i="22"/>
  <c r="U63" i="22"/>
  <c r="T63" i="22"/>
  <c r="S63" i="22"/>
  <c r="R63" i="22"/>
  <c r="Q63" i="22"/>
  <c r="P63" i="22"/>
  <c r="O63" i="22"/>
  <c r="N63" i="22"/>
  <c r="M63" i="22"/>
  <c r="L63" i="22"/>
  <c r="K63" i="22"/>
  <c r="J63" i="22"/>
  <c r="I63" i="22"/>
  <c r="H63" i="22"/>
  <c r="G63" i="22"/>
  <c r="F63" i="22"/>
  <c r="E63" i="22"/>
  <c r="AV62" i="22"/>
  <c r="AU62" i="22"/>
  <c r="AT62" i="22"/>
  <c r="AS62" i="22"/>
  <c r="AR62" i="22"/>
  <c r="AQ62" i="22"/>
  <c r="AP62" i="22"/>
  <c r="AO62" i="22"/>
  <c r="AN62" i="22"/>
  <c r="AM62" i="22"/>
  <c r="AL62" i="22"/>
  <c r="AK62" i="22"/>
  <c r="AJ62" i="22"/>
  <c r="AI62" i="22"/>
  <c r="AH62" i="22"/>
  <c r="AG62" i="22"/>
  <c r="AF62" i="22"/>
  <c r="AE62" i="22"/>
  <c r="AD62" i="22"/>
  <c r="AC62" i="22"/>
  <c r="AB62" i="22"/>
  <c r="AA62" i="22"/>
  <c r="Z62" i="22"/>
  <c r="Y62" i="22"/>
  <c r="X62" i="22"/>
  <c r="W62" i="22"/>
  <c r="V62" i="22"/>
  <c r="U62" i="22"/>
  <c r="T62" i="22"/>
  <c r="S62" i="22"/>
  <c r="R62" i="22"/>
  <c r="Q62" i="22"/>
  <c r="P62" i="22"/>
  <c r="O62" i="22"/>
  <c r="N62" i="22"/>
  <c r="M62" i="22"/>
  <c r="L62" i="22"/>
  <c r="K62" i="22"/>
  <c r="J62" i="22"/>
  <c r="I62" i="22"/>
  <c r="H62" i="22"/>
  <c r="G62" i="22"/>
  <c r="F62" i="22"/>
  <c r="E62" i="22"/>
  <c r="AV61" i="22"/>
  <c r="AU61" i="22"/>
  <c r="AT61" i="22"/>
  <c r="AS61" i="22"/>
  <c r="AR61" i="22"/>
  <c r="AQ61" i="22"/>
  <c r="AP61" i="22"/>
  <c r="AO61" i="22"/>
  <c r="AN61" i="22"/>
  <c r="AM61" i="22"/>
  <c r="AL61" i="22"/>
  <c r="AK61" i="22"/>
  <c r="AJ61" i="22"/>
  <c r="AI61" i="22"/>
  <c r="AH61" i="22"/>
  <c r="AG61" i="22"/>
  <c r="AF61" i="22"/>
  <c r="AE61" i="22"/>
  <c r="AD61" i="22"/>
  <c r="AC61" i="22"/>
  <c r="AB61" i="22"/>
  <c r="AA61" i="22"/>
  <c r="Z61" i="22"/>
  <c r="Y61" i="22"/>
  <c r="X61" i="22"/>
  <c r="W61" i="22"/>
  <c r="V61" i="22"/>
  <c r="U61" i="22"/>
  <c r="T61" i="22"/>
  <c r="S61" i="22"/>
  <c r="R61" i="22"/>
  <c r="Q61" i="22"/>
  <c r="P61" i="22"/>
  <c r="O61" i="22"/>
  <c r="N61" i="22"/>
  <c r="M61" i="22"/>
  <c r="L61" i="22"/>
  <c r="K61" i="22"/>
  <c r="J61" i="22"/>
  <c r="I61" i="22"/>
  <c r="H61" i="22"/>
  <c r="G61" i="22"/>
  <c r="F61" i="22"/>
  <c r="E61" i="22"/>
  <c r="AV60" i="22"/>
  <c r="AU60" i="22"/>
  <c r="AT60" i="22"/>
  <c r="AS60" i="22"/>
  <c r="AR60" i="22"/>
  <c r="AQ60" i="22"/>
  <c r="AP60" i="22"/>
  <c r="AO60" i="22"/>
  <c r="AN60" i="22"/>
  <c r="AM60" i="22"/>
  <c r="AL60" i="22"/>
  <c r="AK60" i="22"/>
  <c r="AJ60" i="22"/>
  <c r="AI60" i="22"/>
  <c r="AH60" i="22"/>
  <c r="AG60" i="22"/>
  <c r="AF60" i="22"/>
  <c r="AE60" i="22"/>
  <c r="AD60" i="22"/>
  <c r="AC60" i="22"/>
  <c r="AB60" i="22"/>
  <c r="AA60" i="22"/>
  <c r="Z60" i="22"/>
  <c r="Y60" i="22"/>
  <c r="X60" i="22"/>
  <c r="W60" i="22"/>
  <c r="V60" i="22"/>
  <c r="U60" i="22"/>
  <c r="T60" i="22"/>
  <c r="S60" i="22"/>
  <c r="R60" i="22"/>
  <c r="Q60" i="22"/>
  <c r="P60" i="22"/>
  <c r="O60" i="22"/>
  <c r="N60" i="22"/>
  <c r="M60" i="22"/>
  <c r="L60" i="22"/>
  <c r="K60" i="22"/>
  <c r="J60" i="22"/>
  <c r="I60" i="22"/>
  <c r="H60" i="22"/>
  <c r="G60" i="22"/>
  <c r="F60" i="22"/>
  <c r="E60" i="22"/>
  <c r="AV59" i="22"/>
  <c r="AU59" i="22"/>
  <c r="AT59" i="22"/>
  <c r="AS59" i="22"/>
  <c r="AR59" i="22"/>
  <c r="AQ59" i="22"/>
  <c r="AP59" i="22"/>
  <c r="AO59" i="22"/>
  <c r="AN59" i="22"/>
  <c r="AM59" i="22"/>
  <c r="AL59" i="22"/>
  <c r="AK59" i="22"/>
  <c r="AJ59" i="22"/>
  <c r="AI59" i="22"/>
  <c r="AH59" i="22"/>
  <c r="AG59" i="22"/>
  <c r="AF59" i="22"/>
  <c r="AE59" i="22"/>
  <c r="AD59" i="22"/>
  <c r="AC59" i="22"/>
  <c r="AB59" i="22"/>
  <c r="AA59" i="22"/>
  <c r="Z59" i="22"/>
  <c r="Y59" i="22"/>
  <c r="X59" i="22"/>
  <c r="W59" i="22"/>
  <c r="V59" i="22"/>
  <c r="U59" i="22"/>
  <c r="T59" i="22"/>
  <c r="S59" i="22"/>
  <c r="R59" i="22"/>
  <c r="Q59" i="22"/>
  <c r="P59" i="22"/>
  <c r="O59" i="22"/>
  <c r="N59" i="22"/>
  <c r="M59" i="22"/>
  <c r="L59" i="22"/>
  <c r="K59" i="22"/>
  <c r="J59" i="22"/>
  <c r="I59" i="22"/>
  <c r="H59" i="22"/>
  <c r="G59" i="22"/>
  <c r="F59" i="22"/>
  <c r="E59" i="22"/>
  <c r="AV58" i="22"/>
  <c r="AU58" i="22"/>
  <c r="AT58" i="22"/>
  <c r="AS58" i="22"/>
  <c r="AR58" i="22"/>
  <c r="AQ58" i="22"/>
  <c r="AP58" i="22"/>
  <c r="AO58" i="22"/>
  <c r="AN58" i="22"/>
  <c r="AM58" i="22"/>
  <c r="AL58" i="22"/>
  <c r="AK58" i="22"/>
  <c r="AJ58" i="22"/>
  <c r="AI58" i="22"/>
  <c r="AH58" i="22"/>
  <c r="AG58" i="22"/>
  <c r="AF58" i="22"/>
  <c r="AE58" i="22"/>
  <c r="AD58" i="22"/>
  <c r="AC58" i="22"/>
  <c r="AB58" i="22"/>
  <c r="AA58" i="22"/>
  <c r="Z58" i="22"/>
  <c r="Y58" i="22"/>
  <c r="X58" i="22"/>
  <c r="W58" i="22"/>
  <c r="V58" i="22"/>
  <c r="U58" i="22"/>
  <c r="T58" i="22"/>
  <c r="S58" i="22"/>
  <c r="R58" i="22"/>
  <c r="Q58" i="22"/>
  <c r="P58" i="22"/>
  <c r="O58" i="22"/>
  <c r="N58" i="22"/>
  <c r="M58" i="22"/>
  <c r="L58" i="22"/>
  <c r="K58" i="22"/>
  <c r="J58" i="22"/>
  <c r="I58" i="22"/>
  <c r="H58" i="22"/>
  <c r="G58" i="22"/>
  <c r="F58" i="22"/>
  <c r="E58" i="22"/>
  <c r="AV57" i="22"/>
  <c r="AU57" i="22"/>
  <c r="AT57" i="22"/>
  <c r="AS57" i="22"/>
  <c r="AR57" i="22"/>
  <c r="AQ57" i="22"/>
  <c r="AP57" i="22"/>
  <c r="AO57" i="22"/>
  <c r="AN57" i="22"/>
  <c r="AM57" i="22"/>
  <c r="AL57" i="22"/>
  <c r="AK57" i="22"/>
  <c r="AJ57" i="22"/>
  <c r="AI57" i="22"/>
  <c r="AH57" i="22"/>
  <c r="AG57" i="22"/>
  <c r="AF57" i="22"/>
  <c r="AE57" i="22"/>
  <c r="AD57" i="22"/>
  <c r="AC57" i="22"/>
  <c r="AB57" i="22"/>
  <c r="AA57" i="22"/>
  <c r="Z57" i="22"/>
  <c r="Y57" i="22"/>
  <c r="X57" i="22"/>
  <c r="W57" i="22"/>
  <c r="V57" i="22"/>
  <c r="U57" i="22"/>
  <c r="T57" i="22"/>
  <c r="S57" i="22"/>
  <c r="R57" i="22"/>
  <c r="Q57" i="22"/>
  <c r="P57" i="22"/>
  <c r="O57" i="22"/>
  <c r="N57" i="22"/>
  <c r="M57" i="22"/>
  <c r="L57" i="22"/>
  <c r="K57" i="22"/>
  <c r="J57" i="22"/>
  <c r="I57" i="22"/>
  <c r="H57" i="22"/>
  <c r="G57" i="22"/>
  <c r="F57" i="22"/>
  <c r="E57" i="22"/>
  <c r="AV56" i="22"/>
  <c r="AU56" i="22"/>
  <c r="AT56" i="22"/>
  <c r="AS56" i="22"/>
  <c r="AR56" i="22"/>
  <c r="AQ56" i="22"/>
  <c r="AP56" i="22"/>
  <c r="AO56" i="22"/>
  <c r="AN56" i="22"/>
  <c r="AM56" i="22"/>
  <c r="AL56" i="22"/>
  <c r="AK56" i="22"/>
  <c r="AJ56" i="22"/>
  <c r="AI56" i="22"/>
  <c r="AH56" i="22"/>
  <c r="AG56" i="22"/>
  <c r="AF56" i="22"/>
  <c r="AE56" i="22"/>
  <c r="AD56" i="22"/>
  <c r="AC56" i="22"/>
  <c r="AB56" i="22"/>
  <c r="AA56" i="22"/>
  <c r="Z56" i="22"/>
  <c r="Y56" i="22"/>
  <c r="X56" i="22"/>
  <c r="W56" i="22"/>
  <c r="V56" i="22"/>
  <c r="U56" i="22"/>
  <c r="T56" i="22"/>
  <c r="S56" i="22"/>
  <c r="R56" i="22"/>
  <c r="Q56" i="22"/>
  <c r="P56" i="22"/>
  <c r="O56" i="22"/>
  <c r="N56" i="22"/>
  <c r="M56" i="22"/>
  <c r="L56" i="22"/>
  <c r="K56" i="22"/>
  <c r="J56" i="22"/>
  <c r="I56" i="22"/>
  <c r="H56" i="22"/>
  <c r="G56" i="22"/>
  <c r="F56" i="22"/>
  <c r="E56" i="22"/>
  <c r="AV55" i="22"/>
  <c r="AU55" i="22"/>
  <c r="AT55" i="22"/>
  <c r="AS55" i="22"/>
  <c r="AR55" i="22"/>
  <c r="AQ55" i="22"/>
  <c r="AP55" i="22"/>
  <c r="AO55" i="22"/>
  <c r="AN55" i="22"/>
  <c r="AM55" i="22"/>
  <c r="AL55" i="22"/>
  <c r="AK55" i="22"/>
  <c r="AJ55" i="22"/>
  <c r="AI55" i="22"/>
  <c r="AH55" i="22"/>
  <c r="AG55" i="22"/>
  <c r="AF55" i="22"/>
  <c r="AE55" i="22"/>
  <c r="AD55" i="22"/>
  <c r="AC55" i="22"/>
  <c r="AB55" i="22"/>
  <c r="AA55" i="22"/>
  <c r="Z55" i="22"/>
  <c r="Y55" i="22"/>
  <c r="X55" i="22"/>
  <c r="W55" i="22"/>
  <c r="V55" i="22"/>
  <c r="U55" i="22"/>
  <c r="T55" i="22"/>
  <c r="S55" i="22"/>
  <c r="R55" i="22"/>
  <c r="Q55" i="22"/>
  <c r="P55" i="22"/>
  <c r="O55" i="22"/>
  <c r="N55" i="22"/>
  <c r="M55" i="22"/>
  <c r="L55" i="22"/>
  <c r="K55" i="22"/>
  <c r="J55" i="22"/>
  <c r="I55" i="22"/>
  <c r="H55" i="22"/>
  <c r="G55" i="22"/>
  <c r="F55" i="22"/>
  <c r="E55" i="22"/>
  <c r="AV54" i="22"/>
  <c r="AU54" i="22"/>
  <c r="AT54" i="22"/>
  <c r="AS54" i="22"/>
  <c r="AR54" i="22"/>
  <c r="AQ54" i="22"/>
  <c r="AP54" i="22"/>
  <c r="AO54" i="22"/>
  <c r="AN54" i="22"/>
  <c r="AM54" i="22"/>
  <c r="AL54" i="22"/>
  <c r="AK54" i="22"/>
  <c r="AJ54" i="22"/>
  <c r="AI54" i="22"/>
  <c r="AH54" i="22"/>
  <c r="AG54" i="22"/>
  <c r="AF54" i="22"/>
  <c r="AE54" i="22"/>
  <c r="AD54" i="22"/>
  <c r="AC54" i="22"/>
  <c r="AB54" i="22"/>
  <c r="AA54" i="22"/>
  <c r="Z54" i="22"/>
  <c r="Y54" i="22"/>
  <c r="X54" i="22"/>
  <c r="W54" i="22"/>
  <c r="V54" i="22"/>
  <c r="U54" i="22"/>
  <c r="T54" i="22"/>
  <c r="S54" i="22"/>
  <c r="R54" i="22"/>
  <c r="Q54" i="22"/>
  <c r="P54" i="22"/>
  <c r="O54" i="22"/>
  <c r="N54" i="22"/>
  <c r="M54" i="22"/>
  <c r="L54" i="22"/>
  <c r="K54" i="22"/>
  <c r="J54" i="22"/>
  <c r="I54" i="22"/>
  <c r="H54" i="22"/>
  <c r="G54" i="22"/>
  <c r="F54" i="22"/>
  <c r="E54" i="22"/>
  <c r="AV53" i="22"/>
  <c r="AU53" i="22"/>
  <c r="AT53" i="22"/>
  <c r="AS53" i="22"/>
  <c r="AR53" i="22"/>
  <c r="AQ53" i="22"/>
  <c r="AP53" i="22"/>
  <c r="AO53" i="22"/>
  <c r="AN53" i="22"/>
  <c r="AM53" i="22"/>
  <c r="AL53" i="22"/>
  <c r="AK53" i="22"/>
  <c r="AJ53" i="22"/>
  <c r="AI53" i="22"/>
  <c r="AH53" i="22"/>
  <c r="AG53" i="22"/>
  <c r="AF53" i="22"/>
  <c r="AE53" i="22"/>
  <c r="AD53" i="22"/>
  <c r="AC53" i="22"/>
  <c r="AB53" i="22"/>
  <c r="AA53" i="22"/>
  <c r="Z53" i="22"/>
  <c r="Y53" i="22"/>
  <c r="X53" i="22"/>
  <c r="W53" i="22"/>
  <c r="V53" i="22"/>
  <c r="U53" i="22"/>
  <c r="T53" i="22"/>
  <c r="S53" i="22"/>
  <c r="R53" i="22"/>
  <c r="Q53" i="22"/>
  <c r="P53" i="22"/>
  <c r="O53" i="22"/>
  <c r="N53" i="22"/>
  <c r="M53" i="22"/>
  <c r="L53" i="22"/>
  <c r="K53" i="22"/>
  <c r="J53" i="22"/>
  <c r="I53" i="22"/>
  <c r="H53" i="22"/>
  <c r="G53" i="22"/>
  <c r="F53" i="22"/>
  <c r="E53" i="22"/>
  <c r="AV52" i="22"/>
  <c r="AU52" i="22"/>
  <c r="AT52" i="22"/>
  <c r="AS52" i="22"/>
  <c r="AR52" i="22"/>
  <c r="AQ52" i="22"/>
  <c r="AP52" i="22"/>
  <c r="AO52" i="22"/>
  <c r="AN52" i="22"/>
  <c r="AM52" i="22"/>
  <c r="AL52" i="22"/>
  <c r="AK52" i="22"/>
  <c r="AJ52" i="22"/>
  <c r="AI52" i="22"/>
  <c r="AH52" i="22"/>
  <c r="AG52" i="22"/>
  <c r="AF52" i="22"/>
  <c r="AE52" i="22"/>
  <c r="AD52" i="22"/>
  <c r="AC52" i="22"/>
  <c r="AB52" i="22"/>
  <c r="AA52" i="22"/>
  <c r="Z52" i="22"/>
  <c r="Y52" i="22"/>
  <c r="X52" i="22"/>
  <c r="W52" i="22"/>
  <c r="V52" i="22"/>
  <c r="U52" i="22"/>
  <c r="T52" i="22"/>
  <c r="S52" i="22"/>
  <c r="R52" i="22"/>
  <c r="Q52" i="22"/>
  <c r="P52" i="22"/>
  <c r="O52" i="22"/>
  <c r="N52" i="22"/>
  <c r="M52" i="22"/>
  <c r="L52" i="22"/>
  <c r="K52" i="22"/>
  <c r="J52" i="22"/>
  <c r="I52" i="22"/>
  <c r="H52" i="22"/>
  <c r="G52" i="22"/>
  <c r="F52" i="22"/>
  <c r="E52" i="22"/>
  <c r="AV50" i="22"/>
  <c r="AU50" i="22"/>
  <c r="AT50" i="22"/>
  <c r="AS50" i="22"/>
  <c r="AR50" i="22"/>
  <c r="AQ50" i="22"/>
  <c r="AP50" i="22"/>
  <c r="AO50" i="22"/>
  <c r="AN50" i="22"/>
  <c r="AM50" i="22"/>
  <c r="AL50" i="22"/>
  <c r="AK50" i="22"/>
  <c r="AJ50" i="22"/>
  <c r="AI50" i="22"/>
  <c r="AH50" i="22"/>
  <c r="AG50" i="22"/>
  <c r="AF50" i="22"/>
  <c r="AE50" i="22"/>
  <c r="AD50" i="22"/>
  <c r="AC50" i="22"/>
  <c r="AB50" i="22"/>
  <c r="AA50" i="22"/>
  <c r="Z50" i="22"/>
  <c r="Y50" i="22"/>
  <c r="X50" i="22"/>
  <c r="W50" i="22"/>
  <c r="V50" i="22"/>
  <c r="U50" i="22"/>
  <c r="T50" i="22"/>
  <c r="S50" i="22"/>
  <c r="R50" i="22"/>
  <c r="Q50" i="22"/>
  <c r="P50" i="22"/>
  <c r="O50" i="22"/>
  <c r="N50" i="22"/>
  <c r="M50" i="22"/>
  <c r="L50" i="22"/>
  <c r="K50" i="22"/>
  <c r="J50" i="22"/>
  <c r="I50" i="22"/>
  <c r="H50" i="22"/>
  <c r="G50" i="22"/>
  <c r="F50" i="22"/>
  <c r="E50" i="22"/>
  <c r="AV48" i="22"/>
  <c r="AU48" i="22"/>
  <c r="AT48" i="22"/>
  <c r="AS48" i="22"/>
  <c r="AR48" i="22"/>
  <c r="AQ48" i="22"/>
  <c r="AP48" i="22"/>
  <c r="AO48" i="22"/>
  <c r="AN48" i="22"/>
  <c r="AM48" i="22"/>
  <c r="AL48" i="22"/>
  <c r="AK48" i="22"/>
  <c r="AJ48" i="22"/>
  <c r="AI48" i="22"/>
  <c r="AH48" i="22"/>
  <c r="AG48" i="22"/>
  <c r="AF48" i="22"/>
  <c r="AE48" i="22"/>
  <c r="AD48" i="22"/>
  <c r="AC48" i="22"/>
  <c r="AB48" i="22"/>
  <c r="AA48" i="22"/>
  <c r="Z48" i="22"/>
  <c r="Y48" i="22"/>
  <c r="X48" i="22"/>
  <c r="W48" i="22"/>
  <c r="V48" i="22"/>
  <c r="U48" i="22"/>
  <c r="T48" i="22"/>
  <c r="S48" i="22"/>
  <c r="R48" i="22"/>
  <c r="Q48" i="22"/>
  <c r="P48" i="22"/>
  <c r="O48" i="22"/>
  <c r="N48" i="22"/>
  <c r="M48" i="22"/>
  <c r="L48" i="22"/>
  <c r="K48" i="22"/>
  <c r="J48" i="22"/>
  <c r="I48" i="22"/>
  <c r="H48" i="22"/>
  <c r="G48" i="22"/>
  <c r="F48" i="22"/>
  <c r="E48" i="22"/>
  <c r="AV47" i="22"/>
  <c r="AU47" i="22"/>
  <c r="AT47" i="22"/>
  <c r="AS47" i="22"/>
  <c r="AR47" i="22"/>
  <c r="AQ47" i="22"/>
  <c r="AP47" i="22"/>
  <c r="AO47" i="22"/>
  <c r="AN47" i="22"/>
  <c r="AM47" i="22"/>
  <c r="AL47" i="22"/>
  <c r="AK47" i="22"/>
  <c r="AJ47" i="22"/>
  <c r="AI47" i="22"/>
  <c r="AH47" i="22"/>
  <c r="AG47" i="22"/>
  <c r="AF47" i="22"/>
  <c r="AE47" i="22"/>
  <c r="AD47" i="22"/>
  <c r="AC47" i="22"/>
  <c r="AB47" i="22"/>
  <c r="AA47" i="22"/>
  <c r="Z47" i="22"/>
  <c r="Y47" i="22"/>
  <c r="X47" i="22"/>
  <c r="W47" i="22"/>
  <c r="V47" i="22"/>
  <c r="U47" i="22"/>
  <c r="T47" i="22"/>
  <c r="S47" i="22"/>
  <c r="R47" i="22"/>
  <c r="Q47" i="22"/>
  <c r="P47" i="22"/>
  <c r="O47" i="22"/>
  <c r="N47" i="22"/>
  <c r="M47" i="22"/>
  <c r="L47" i="22"/>
  <c r="K47" i="22"/>
  <c r="J47" i="22"/>
  <c r="I47" i="22"/>
  <c r="H47" i="22"/>
  <c r="G47" i="22"/>
  <c r="F47" i="22"/>
  <c r="E47" i="22"/>
  <c r="AV46" i="22"/>
  <c r="AU46" i="22"/>
  <c r="AT46" i="22"/>
  <c r="AS46" i="22"/>
  <c r="AR46" i="22"/>
  <c r="AQ46" i="22"/>
  <c r="AP46" i="22"/>
  <c r="AO46" i="22"/>
  <c r="AN46" i="22"/>
  <c r="AM46" i="22"/>
  <c r="AL46" i="22"/>
  <c r="AK46" i="22"/>
  <c r="AJ46" i="22"/>
  <c r="AI46" i="22"/>
  <c r="AH46" i="22"/>
  <c r="AG46" i="22"/>
  <c r="AF46" i="22"/>
  <c r="AE46" i="22"/>
  <c r="AD46" i="22"/>
  <c r="AC46" i="22"/>
  <c r="AB46" i="22"/>
  <c r="AA46" i="22"/>
  <c r="Z46" i="22"/>
  <c r="Y46" i="22"/>
  <c r="X46" i="22"/>
  <c r="W46" i="22"/>
  <c r="V46" i="22"/>
  <c r="U46" i="22"/>
  <c r="T46" i="22"/>
  <c r="S46" i="22"/>
  <c r="R46" i="22"/>
  <c r="Q46" i="22"/>
  <c r="P46" i="22"/>
  <c r="O46" i="22"/>
  <c r="N46" i="22"/>
  <c r="M46" i="22"/>
  <c r="L46" i="22"/>
  <c r="K46" i="22"/>
  <c r="J46" i="22"/>
  <c r="I46" i="22"/>
  <c r="H46" i="22"/>
  <c r="G46" i="22"/>
  <c r="F46" i="22"/>
  <c r="E46" i="22"/>
  <c r="AV45" i="22"/>
  <c r="AU45" i="22"/>
  <c r="AT45" i="22"/>
  <c r="AS45" i="22"/>
  <c r="AR45" i="22"/>
  <c r="AQ45" i="22"/>
  <c r="AP45" i="22"/>
  <c r="AO45" i="22"/>
  <c r="AN45" i="22"/>
  <c r="AM45" i="22"/>
  <c r="AL45" i="22"/>
  <c r="AK45" i="22"/>
  <c r="AJ45" i="22"/>
  <c r="AI45" i="22"/>
  <c r="AH45" i="22"/>
  <c r="AG45" i="22"/>
  <c r="AF45" i="22"/>
  <c r="AE45" i="22"/>
  <c r="AD45" i="22"/>
  <c r="AC45" i="22"/>
  <c r="AB45" i="22"/>
  <c r="AA45" i="22"/>
  <c r="Z45" i="22"/>
  <c r="Y45" i="22"/>
  <c r="X45" i="22"/>
  <c r="W45" i="22"/>
  <c r="V45" i="22"/>
  <c r="U45" i="22"/>
  <c r="T45" i="22"/>
  <c r="S45" i="22"/>
  <c r="R45" i="22"/>
  <c r="Q45" i="22"/>
  <c r="P45" i="22"/>
  <c r="O45" i="22"/>
  <c r="N45" i="22"/>
  <c r="M45" i="22"/>
  <c r="L45" i="22"/>
  <c r="K45" i="22"/>
  <c r="J45" i="22"/>
  <c r="I45" i="22"/>
  <c r="H45" i="22"/>
  <c r="G45" i="22"/>
  <c r="F45" i="22"/>
  <c r="E45" i="22"/>
  <c r="AV44" i="22"/>
  <c r="AU44" i="22"/>
  <c r="AT44" i="22"/>
  <c r="AS44" i="22"/>
  <c r="AR44" i="22"/>
  <c r="AQ44" i="22"/>
  <c r="AP44" i="22"/>
  <c r="AO44" i="22"/>
  <c r="AN44" i="22"/>
  <c r="AM44" i="22"/>
  <c r="AL44" i="22"/>
  <c r="AK44" i="22"/>
  <c r="AJ44" i="22"/>
  <c r="AI44" i="22"/>
  <c r="AH44" i="22"/>
  <c r="AG44" i="22"/>
  <c r="AF44" i="22"/>
  <c r="AE44" i="22"/>
  <c r="AD44" i="22"/>
  <c r="AC44" i="22"/>
  <c r="AB44" i="22"/>
  <c r="AA44" i="22"/>
  <c r="Z44" i="22"/>
  <c r="Y44" i="22"/>
  <c r="X44" i="22"/>
  <c r="W44" i="22"/>
  <c r="V44" i="22"/>
  <c r="U44" i="22"/>
  <c r="T44" i="22"/>
  <c r="S44" i="22"/>
  <c r="R44" i="22"/>
  <c r="Q44" i="22"/>
  <c r="P44" i="22"/>
  <c r="O44" i="22"/>
  <c r="N44" i="22"/>
  <c r="M44" i="22"/>
  <c r="L44" i="22"/>
  <c r="K44" i="22"/>
  <c r="J44" i="22"/>
  <c r="I44" i="22"/>
  <c r="H44" i="22"/>
  <c r="G44" i="22"/>
  <c r="F44" i="22"/>
  <c r="E44" i="22"/>
  <c r="AV43" i="22"/>
  <c r="AU43" i="22"/>
  <c r="AT43" i="22"/>
  <c r="AS43" i="22"/>
  <c r="AR43" i="22"/>
  <c r="AQ43" i="22"/>
  <c r="AP43" i="22"/>
  <c r="AO43" i="22"/>
  <c r="AN43" i="22"/>
  <c r="AM43" i="22"/>
  <c r="AL43" i="22"/>
  <c r="AK43" i="22"/>
  <c r="AJ43" i="22"/>
  <c r="AI43" i="22"/>
  <c r="AH43" i="22"/>
  <c r="AG43" i="22"/>
  <c r="AF43" i="22"/>
  <c r="AE43" i="22"/>
  <c r="AD43" i="22"/>
  <c r="AC43" i="22"/>
  <c r="AB43" i="22"/>
  <c r="AA43" i="22"/>
  <c r="Z43" i="22"/>
  <c r="Y43" i="22"/>
  <c r="X43" i="22"/>
  <c r="W43" i="22"/>
  <c r="V43" i="22"/>
  <c r="U43" i="22"/>
  <c r="T43" i="22"/>
  <c r="S43" i="22"/>
  <c r="R43" i="22"/>
  <c r="Q43" i="22"/>
  <c r="P43" i="22"/>
  <c r="O43" i="22"/>
  <c r="N43" i="22"/>
  <c r="M43" i="22"/>
  <c r="L43" i="22"/>
  <c r="K43" i="22"/>
  <c r="J43" i="22"/>
  <c r="I43" i="22"/>
  <c r="H43" i="22"/>
  <c r="G43" i="22"/>
  <c r="F43" i="22"/>
  <c r="E43" i="22"/>
  <c r="AV42" i="22"/>
  <c r="AU42" i="22"/>
  <c r="AT42" i="22"/>
  <c r="AS42" i="22"/>
  <c r="AR42" i="22"/>
  <c r="AQ42" i="22"/>
  <c r="AP42" i="22"/>
  <c r="AO42" i="22"/>
  <c r="AN42" i="22"/>
  <c r="AM42" i="22"/>
  <c r="AL42" i="22"/>
  <c r="AK42" i="22"/>
  <c r="AJ42" i="22"/>
  <c r="AI42" i="22"/>
  <c r="AH42" i="22"/>
  <c r="AG42" i="22"/>
  <c r="AF42" i="22"/>
  <c r="AE42" i="22"/>
  <c r="AD42" i="22"/>
  <c r="AC42" i="22"/>
  <c r="AB42" i="22"/>
  <c r="AA42" i="22"/>
  <c r="Z42" i="22"/>
  <c r="Y42" i="22"/>
  <c r="X42" i="22"/>
  <c r="W42" i="22"/>
  <c r="V42" i="22"/>
  <c r="U42" i="22"/>
  <c r="T42" i="22"/>
  <c r="S42" i="22"/>
  <c r="R42" i="22"/>
  <c r="Q42" i="22"/>
  <c r="P42" i="22"/>
  <c r="O42" i="22"/>
  <c r="N42" i="22"/>
  <c r="M42" i="22"/>
  <c r="L42" i="22"/>
  <c r="K42" i="22"/>
  <c r="J42" i="22"/>
  <c r="I42" i="22"/>
  <c r="H42" i="22"/>
  <c r="G42" i="22"/>
  <c r="F42" i="22"/>
  <c r="E42" i="22"/>
  <c r="AV41" i="22"/>
  <c r="AU41" i="22"/>
  <c r="AT41" i="22"/>
  <c r="AS41" i="22"/>
  <c r="AR41" i="22"/>
  <c r="AQ41" i="22"/>
  <c r="AP41" i="22"/>
  <c r="AO41" i="22"/>
  <c r="AN41" i="22"/>
  <c r="AM41" i="22"/>
  <c r="AL41" i="22"/>
  <c r="AK41" i="22"/>
  <c r="AJ41" i="22"/>
  <c r="AI41" i="22"/>
  <c r="AH41" i="22"/>
  <c r="AG41" i="22"/>
  <c r="AF41" i="22"/>
  <c r="AE41" i="22"/>
  <c r="AD41" i="22"/>
  <c r="AC41" i="22"/>
  <c r="AB41" i="22"/>
  <c r="AA41" i="22"/>
  <c r="Z41" i="22"/>
  <c r="Y41" i="22"/>
  <c r="X41" i="22"/>
  <c r="W41" i="22"/>
  <c r="V41" i="22"/>
  <c r="U41" i="22"/>
  <c r="T41" i="22"/>
  <c r="S41" i="22"/>
  <c r="R41" i="22"/>
  <c r="Q41" i="22"/>
  <c r="P41" i="22"/>
  <c r="O41" i="22"/>
  <c r="N41" i="22"/>
  <c r="M41" i="22"/>
  <c r="L41" i="22"/>
  <c r="K41" i="22"/>
  <c r="J41" i="22"/>
  <c r="I41" i="22"/>
  <c r="H41" i="22"/>
  <c r="G41" i="22"/>
  <c r="F41" i="22"/>
  <c r="E41" i="22"/>
  <c r="AV40" i="22"/>
  <c r="AU40" i="22"/>
  <c r="AT40" i="22"/>
  <c r="AS40" i="22"/>
  <c r="AR40" i="22"/>
  <c r="AQ40" i="22"/>
  <c r="AP40" i="22"/>
  <c r="AO40" i="22"/>
  <c r="AN40" i="22"/>
  <c r="AM40" i="22"/>
  <c r="AL40" i="22"/>
  <c r="AK40" i="22"/>
  <c r="AJ40" i="22"/>
  <c r="AI40" i="22"/>
  <c r="AH40" i="22"/>
  <c r="AG40" i="22"/>
  <c r="AF40" i="22"/>
  <c r="AE40" i="22"/>
  <c r="AD40" i="22"/>
  <c r="AC40" i="22"/>
  <c r="AB40" i="22"/>
  <c r="AA40" i="22"/>
  <c r="Z40" i="22"/>
  <c r="Y40" i="22"/>
  <c r="X40" i="22"/>
  <c r="W40" i="22"/>
  <c r="V40" i="22"/>
  <c r="U40" i="22"/>
  <c r="T40" i="22"/>
  <c r="S40" i="22"/>
  <c r="R40" i="22"/>
  <c r="Q40" i="22"/>
  <c r="P40" i="22"/>
  <c r="O40" i="22"/>
  <c r="N40" i="22"/>
  <c r="M40" i="22"/>
  <c r="L40" i="22"/>
  <c r="K40" i="22"/>
  <c r="J40" i="22"/>
  <c r="I40" i="22"/>
  <c r="H40" i="22"/>
  <c r="G40" i="22"/>
  <c r="F40" i="22"/>
  <c r="E40" i="22"/>
  <c r="AV39" i="22"/>
  <c r="AU39" i="22"/>
  <c r="AT39" i="22"/>
  <c r="AS39" i="22"/>
  <c r="AR39" i="22"/>
  <c r="AQ39" i="22"/>
  <c r="AP39" i="22"/>
  <c r="AO39" i="22"/>
  <c r="AN39" i="22"/>
  <c r="AM39" i="22"/>
  <c r="AL39" i="22"/>
  <c r="AK39" i="22"/>
  <c r="AJ39" i="22"/>
  <c r="AI39" i="22"/>
  <c r="AH39" i="22"/>
  <c r="AG39" i="22"/>
  <c r="AF39" i="22"/>
  <c r="AE39" i="22"/>
  <c r="AD39" i="22"/>
  <c r="AC39" i="22"/>
  <c r="AB39" i="22"/>
  <c r="AA39" i="22"/>
  <c r="Z39" i="22"/>
  <c r="Y39" i="22"/>
  <c r="X39" i="22"/>
  <c r="W39" i="22"/>
  <c r="V39" i="22"/>
  <c r="U39" i="22"/>
  <c r="T39" i="22"/>
  <c r="S39" i="22"/>
  <c r="R39" i="22"/>
  <c r="Q39" i="22"/>
  <c r="P39" i="22"/>
  <c r="O39" i="22"/>
  <c r="N39" i="22"/>
  <c r="M39" i="22"/>
  <c r="L39" i="22"/>
  <c r="K39" i="22"/>
  <c r="J39" i="22"/>
  <c r="I39" i="22"/>
  <c r="H39" i="22"/>
  <c r="G39" i="22"/>
  <c r="F39" i="22"/>
  <c r="E39" i="22"/>
  <c r="AV38" i="22"/>
  <c r="AU38" i="22"/>
  <c r="AT38" i="22"/>
  <c r="AS38" i="22"/>
  <c r="AR38" i="22"/>
  <c r="AQ38" i="22"/>
  <c r="AP38" i="22"/>
  <c r="AO38" i="22"/>
  <c r="AN38" i="22"/>
  <c r="AM38" i="22"/>
  <c r="AL38" i="22"/>
  <c r="AK38" i="22"/>
  <c r="AJ38" i="22"/>
  <c r="AI38" i="22"/>
  <c r="AH38" i="22"/>
  <c r="AG38" i="22"/>
  <c r="AF38" i="22"/>
  <c r="AE38" i="22"/>
  <c r="AD38" i="22"/>
  <c r="AC38" i="22"/>
  <c r="AB38" i="22"/>
  <c r="AA38" i="22"/>
  <c r="Z38" i="22"/>
  <c r="Y38" i="22"/>
  <c r="X38" i="22"/>
  <c r="W38" i="22"/>
  <c r="V38" i="22"/>
  <c r="U38" i="22"/>
  <c r="T38" i="22"/>
  <c r="S38" i="22"/>
  <c r="R38" i="22"/>
  <c r="Q38" i="22"/>
  <c r="P38" i="22"/>
  <c r="O38" i="22"/>
  <c r="N38" i="22"/>
  <c r="M38" i="22"/>
  <c r="L38" i="22"/>
  <c r="K38" i="22"/>
  <c r="J38" i="22"/>
  <c r="I38" i="22"/>
  <c r="H38" i="22"/>
  <c r="G38" i="22"/>
  <c r="F38" i="22"/>
  <c r="E38" i="22"/>
  <c r="AV37" i="22"/>
  <c r="AU37" i="22"/>
  <c r="AT37" i="22"/>
  <c r="AS37" i="22"/>
  <c r="AR37" i="22"/>
  <c r="AQ37" i="22"/>
  <c r="AP37" i="22"/>
  <c r="AO37" i="22"/>
  <c r="AN37" i="22"/>
  <c r="AM37" i="22"/>
  <c r="AL37" i="22"/>
  <c r="AK37" i="22"/>
  <c r="AJ37" i="22"/>
  <c r="AI37" i="22"/>
  <c r="AH37" i="22"/>
  <c r="AG37" i="22"/>
  <c r="AF37" i="22"/>
  <c r="AE37" i="22"/>
  <c r="AD37" i="22"/>
  <c r="AC37" i="22"/>
  <c r="AB37" i="22"/>
  <c r="AA37" i="22"/>
  <c r="Z37" i="22"/>
  <c r="Y37" i="22"/>
  <c r="X37" i="22"/>
  <c r="W37" i="22"/>
  <c r="V37" i="22"/>
  <c r="U37" i="22"/>
  <c r="T37" i="22"/>
  <c r="S37" i="22"/>
  <c r="R37" i="22"/>
  <c r="Q37" i="22"/>
  <c r="P37" i="22"/>
  <c r="O37" i="22"/>
  <c r="N37" i="22"/>
  <c r="M37" i="22"/>
  <c r="L37" i="22"/>
  <c r="K37" i="22"/>
  <c r="J37" i="22"/>
  <c r="I37" i="22"/>
  <c r="H37" i="22"/>
  <c r="G37" i="22"/>
  <c r="F37" i="22"/>
  <c r="E37" i="22"/>
  <c r="AV36" i="22"/>
  <c r="AU36" i="22"/>
  <c r="AT36" i="22"/>
  <c r="AS36" i="22"/>
  <c r="AR36" i="22"/>
  <c r="AQ36" i="22"/>
  <c r="AP36" i="22"/>
  <c r="AO36" i="22"/>
  <c r="AN36" i="22"/>
  <c r="AM36" i="22"/>
  <c r="AL36" i="22"/>
  <c r="AK36" i="22"/>
  <c r="AJ36" i="22"/>
  <c r="AI36" i="22"/>
  <c r="AH36" i="22"/>
  <c r="AG36" i="22"/>
  <c r="AF36" i="22"/>
  <c r="AE36" i="22"/>
  <c r="AD36" i="22"/>
  <c r="AC36" i="22"/>
  <c r="AB36" i="22"/>
  <c r="AA36" i="22"/>
  <c r="Z36" i="22"/>
  <c r="Y36" i="22"/>
  <c r="X36" i="22"/>
  <c r="W36" i="22"/>
  <c r="V36" i="22"/>
  <c r="U36" i="22"/>
  <c r="T36" i="22"/>
  <c r="S36" i="22"/>
  <c r="R36" i="22"/>
  <c r="Q36" i="22"/>
  <c r="P36" i="22"/>
  <c r="O36" i="22"/>
  <c r="N36" i="22"/>
  <c r="M36" i="22"/>
  <c r="L36" i="22"/>
  <c r="K36" i="22"/>
  <c r="J36" i="22"/>
  <c r="I36" i="22"/>
  <c r="H36" i="22"/>
  <c r="G36" i="22"/>
  <c r="F36" i="22"/>
  <c r="E36" i="22"/>
  <c r="AV35" i="22"/>
  <c r="AU35" i="22"/>
  <c r="AT35" i="22"/>
  <c r="AS35" i="22"/>
  <c r="AR35" i="22"/>
  <c r="AQ35" i="22"/>
  <c r="AP35" i="22"/>
  <c r="AO35" i="22"/>
  <c r="AN35" i="22"/>
  <c r="AM35" i="22"/>
  <c r="AL35" i="22"/>
  <c r="AK35" i="22"/>
  <c r="AJ35" i="22"/>
  <c r="AI35" i="22"/>
  <c r="AH35" i="22"/>
  <c r="AG35" i="22"/>
  <c r="AF35" i="22"/>
  <c r="AE35" i="22"/>
  <c r="AD35" i="22"/>
  <c r="AC35" i="22"/>
  <c r="AB35" i="22"/>
  <c r="AA35" i="22"/>
  <c r="Z35" i="22"/>
  <c r="Y35" i="22"/>
  <c r="X35" i="22"/>
  <c r="W35" i="22"/>
  <c r="V35" i="22"/>
  <c r="U35" i="22"/>
  <c r="T35" i="22"/>
  <c r="S35" i="22"/>
  <c r="R35" i="22"/>
  <c r="Q35" i="22"/>
  <c r="P35" i="22"/>
  <c r="O35" i="22"/>
  <c r="N35" i="22"/>
  <c r="M35" i="22"/>
  <c r="L35" i="22"/>
  <c r="K35" i="22"/>
  <c r="J35" i="22"/>
  <c r="I35" i="22"/>
  <c r="H35" i="22"/>
  <c r="G35" i="22"/>
  <c r="F35" i="22"/>
  <c r="E35" i="22"/>
  <c r="AV34" i="22"/>
  <c r="AU34" i="22"/>
  <c r="AT34" i="22"/>
  <c r="AS34" i="22"/>
  <c r="AR34" i="22"/>
  <c r="AQ34" i="22"/>
  <c r="AP34" i="22"/>
  <c r="AO34" i="22"/>
  <c r="AN34" i="22"/>
  <c r="AM34" i="22"/>
  <c r="AL34" i="22"/>
  <c r="AK34" i="22"/>
  <c r="AJ34" i="22"/>
  <c r="AI34" i="22"/>
  <c r="AH34" i="22"/>
  <c r="AG34" i="22"/>
  <c r="AF34" i="22"/>
  <c r="AE34" i="22"/>
  <c r="AD34" i="22"/>
  <c r="AC34" i="22"/>
  <c r="AB34" i="22"/>
  <c r="AA34" i="22"/>
  <c r="Z34" i="22"/>
  <c r="Y34" i="22"/>
  <c r="X34" i="22"/>
  <c r="W34" i="22"/>
  <c r="V34" i="22"/>
  <c r="U34" i="22"/>
  <c r="T34" i="22"/>
  <c r="S34" i="22"/>
  <c r="R34" i="22"/>
  <c r="Q34" i="22"/>
  <c r="P34" i="22"/>
  <c r="O34" i="22"/>
  <c r="N34" i="22"/>
  <c r="M34" i="22"/>
  <c r="L34" i="22"/>
  <c r="K34" i="22"/>
  <c r="J34" i="22"/>
  <c r="I34" i="22"/>
  <c r="H34" i="22"/>
  <c r="G34" i="22"/>
  <c r="F34" i="22"/>
  <c r="E34" i="22"/>
  <c r="AV33" i="22"/>
  <c r="AU33" i="22"/>
  <c r="AT33" i="22"/>
  <c r="AS33" i="22"/>
  <c r="AR33" i="22"/>
  <c r="AQ33" i="22"/>
  <c r="AP33" i="22"/>
  <c r="AO33" i="22"/>
  <c r="AN33" i="22"/>
  <c r="AM33" i="22"/>
  <c r="AL33" i="22"/>
  <c r="AK33" i="22"/>
  <c r="AJ33" i="22"/>
  <c r="AI33" i="22"/>
  <c r="AH33" i="22"/>
  <c r="AG33" i="22"/>
  <c r="AF33" i="22"/>
  <c r="AE33" i="22"/>
  <c r="AD33" i="22"/>
  <c r="AC33" i="22"/>
  <c r="AB33" i="22"/>
  <c r="AA33" i="22"/>
  <c r="Z33" i="22"/>
  <c r="Y33" i="22"/>
  <c r="X33" i="22"/>
  <c r="W33" i="22"/>
  <c r="V33" i="22"/>
  <c r="U33" i="22"/>
  <c r="T33" i="22"/>
  <c r="S33" i="22"/>
  <c r="R33" i="22"/>
  <c r="Q33" i="22"/>
  <c r="P33" i="22"/>
  <c r="O33" i="22"/>
  <c r="N33" i="22"/>
  <c r="M33" i="22"/>
  <c r="L33" i="22"/>
  <c r="K33" i="22"/>
  <c r="J33" i="22"/>
  <c r="I33" i="22"/>
  <c r="H33" i="22"/>
  <c r="G33" i="22"/>
  <c r="F33" i="22"/>
  <c r="E33" i="22"/>
  <c r="AV32" i="22"/>
  <c r="AU32" i="22"/>
  <c r="AT32" i="22"/>
  <c r="AS32" i="22"/>
  <c r="AR32" i="22"/>
  <c r="AQ32" i="22"/>
  <c r="AP32" i="22"/>
  <c r="AO32" i="22"/>
  <c r="AN32" i="22"/>
  <c r="AM32" i="22"/>
  <c r="AL32" i="22"/>
  <c r="AK32" i="22"/>
  <c r="AJ32" i="22"/>
  <c r="AI32" i="22"/>
  <c r="AH32" i="22"/>
  <c r="AG32" i="22"/>
  <c r="AF32" i="22"/>
  <c r="AE32" i="22"/>
  <c r="AD32" i="22"/>
  <c r="AC32" i="22"/>
  <c r="AB32" i="22"/>
  <c r="AA32" i="22"/>
  <c r="Z32" i="22"/>
  <c r="Y32" i="22"/>
  <c r="X32" i="22"/>
  <c r="W32" i="22"/>
  <c r="V32" i="22"/>
  <c r="U32" i="22"/>
  <c r="T32" i="22"/>
  <c r="S32" i="22"/>
  <c r="R32" i="22"/>
  <c r="Q32" i="22"/>
  <c r="P32" i="22"/>
  <c r="O32" i="22"/>
  <c r="N32" i="22"/>
  <c r="M32" i="22"/>
  <c r="L32" i="22"/>
  <c r="K32" i="22"/>
  <c r="J32" i="22"/>
  <c r="I32" i="22"/>
  <c r="H32" i="22"/>
  <c r="G32" i="22"/>
  <c r="F32" i="22"/>
  <c r="E32" i="22"/>
  <c r="AV31" i="22"/>
  <c r="AU31" i="22"/>
  <c r="AT31" i="22"/>
  <c r="AS31" i="22"/>
  <c r="AR31" i="22"/>
  <c r="AQ31" i="22"/>
  <c r="AP31" i="22"/>
  <c r="AO31" i="22"/>
  <c r="AN31" i="22"/>
  <c r="AM31" i="22"/>
  <c r="AL31" i="22"/>
  <c r="AK31" i="22"/>
  <c r="AJ31" i="22"/>
  <c r="AI31" i="22"/>
  <c r="AH31" i="22"/>
  <c r="AG31" i="22"/>
  <c r="AF31" i="22"/>
  <c r="AE31" i="22"/>
  <c r="AD31" i="22"/>
  <c r="AC31" i="22"/>
  <c r="AB31" i="22"/>
  <c r="AA31" i="22"/>
  <c r="Z31" i="22"/>
  <c r="Y31" i="22"/>
  <c r="X31" i="22"/>
  <c r="W31" i="22"/>
  <c r="V31" i="22"/>
  <c r="U31" i="22"/>
  <c r="T31" i="22"/>
  <c r="S31" i="22"/>
  <c r="R31" i="22"/>
  <c r="Q31" i="22"/>
  <c r="P31" i="22"/>
  <c r="O31" i="22"/>
  <c r="N31" i="22"/>
  <c r="M31" i="22"/>
  <c r="L31" i="22"/>
  <c r="K31" i="22"/>
  <c r="J31" i="22"/>
  <c r="I31" i="22"/>
  <c r="H31" i="22"/>
  <c r="G31" i="22"/>
  <c r="F31" i="22"/>
  <c r="E31" i="22"/>
  <c r="AV30" i="22"/>
  <c r="AU30" i="22"/>
  <c r="AT30" i="22"/>
  <c r="AS30" i="22"/>
  <c r="AR30" i="22"/>
  <c r="AQ30" i="22"/>
  <c r="AP30" i="22"/>
  <c r="AO30" i="22"/>
  <c r="AN30" i="22"/>
  <c r="AM30" i="22"/>
  <c r="AL30" i="22"/>
  <c r="AK30" i="22"/>
  <c r="AJ30" i="22"/>
  <c r="AI30" i="22"/>
  <c r="AH30" i="22"/>
  <c r="AG30" i="22"/>
  <c r="AF30" i="22"/>
  <c r="AE30" i="22"/>
  <c r="AD30" i="22"/>
  <c r="AC30" i="22"/>
  <c r="AB30" i="22"/>
  <c r="AA30" i="22"/>
  <c r="Z30" i="22"/>
  <c r="Y30" i="22"/>
  <c r="X30" i="22"/>
  <c r="W30" i="22"/>
  <c r="V30" i="22"/>
  <c r="U30" i="22"/>
  <c r="T30" i="22"/>
  <c r="S30" i="22"/>
  <c r="R30" i="22"/>
  <c r="Q30" i="22"/>
  <c r="P30" i="22"/>
  <c r="O30" i="22"/>
  <c r="N30" i="22"/>
  <c r="M30" i="22"/>
  <c r="L30" i="22"/>
  <c r="K30" i="22"/>
  <c r="J30" i="22"/>
  <c r="I30" i="22"/>
  <c r="H30" i="22"/>
  <c r="G30" i="22"/>
  <c r="F30" i="22"/>
  <c r="E30" i="22"/>
  <c r="AV29" i="22"/>
  <c r="AU29" i="22"/>
  <c r="AT29" i="22"/>
  <c r="AS29" i="22"/>
  <c r="AR29" i="22"/>
  <c r="AQ29" i="22"/>
  <c r="AP29" i="22"/>
  <c r="AO29" i="22"/>
  <c r="AN29" i="22"/>
  <c r="AM29" i="22"/>
  <c r="AL29" i="22"/>
  <c r="AK29" i="22"/>
  <c r="AJ29" i="22"/>
  <c r="AI29" i="22"/>
  <c r="AH29" i="22"/>
  <c r="AG29" i="22"/>
  <c r="AF29" i="22"/>
  <c r="AE29" i="22"/>
  <c r="AD29" i="22"/>
  <c r="AC29" i="22"/>
  <c r="AB29" i="22"/>
  <c r="AA29" i="22"/>
  <c r="Z29" i="22"/>
  <c r="Y29" i="22"/>
  <c r="X29" i="22"/>
  <c r="W29" i="22"/>
  <c r="V29" i="22"/>
  <c r="U29" i="22"/>
  <c r="T29" i="22"/>
  <c r="S29" i="22"/>
  <c r="R29" i="22"/>
  <c r="Q29" i="22"/>
  <c r="P29" i="22"/>
  <c r="O29" i="22"/>
  <c r="N29" i="22"/>
  <c r="M29" i="22"/>
  <c r="L29" i="22"/>
  <c r="K29" i="22"/>
  <c r="J29" i="22"/>
  <c r="I29" i="22"/>
  <c r="H29" i="22"/>
  <c r="G29" i="22"/>
  <c r="F29" i="22"/>
  <c r="E29" i="22"/>
  <c r="AV28" i="22"/>
  <c r="AU28" i="22"/>
  <c r="AT28" i="22"/>
  <c r="AS28" i="22"/>
  <c r="AR28" i="22"/>
  <c r="AQ28" i="22"/>
  <c r="AP28" i="22"/>
  <c r="AO28" i="22"/>
  <c r="AN28" i="22"/>
  <c r="AM28" i="22"/>
  <c r="AL28" i="22"/>
  <c r="AK28" i="22"/>
  <c r="AJ28" i="22"/>
  <c r="AI28" i="22"/>
  <c r="AH28" i="22"/>
  <c r="AG28" i="22"/>
  <c r="AF28" i="22"/>
  <c r="AE28" i="22"/>
  <c r="AD28" i="22"/>
  <c r="AC28" i="22"/>
  <c r="AB28" i="22"/>
  <c r="AA28" i="22"/>
  <c r="Z28" i="22"/>
  <c r="Y28" i="22"/>
  <c r="X28" i="22"/>
  <c r="W28" i="22"/>
  <c r="V28" i="22"/>
  <c r="U28" i="22"/>
  <c r="T28" i="22"/>
  <c r="S28" i="22"/>
  <c r="R28" i="22"/>
  <c r="Q28" i="22"/>
  <c r="P28" i="22"/>
  <c r="O28" i="22"/>
  <c r="N28" i="22"/>
  <c r="M28" i="22"/>
  <c r="L28" i="22"/>
  <c r="K28" i="22"/>
  <c r="J28" i="22"/>
  <c r="I28" i="22"/>
  <c r="H28" i="22"/>
  <c r="G28" i="22"/>
  <c r="F28" i="22"/>
  <c r="E28" i="22"/>
  <c r="AV27" i="22"/>
  <c r="AU27" i="22"/>
  <c r="AT27" i="22"/>
  <c r="AS27" i="22"/>
  <c r="AR27" i="22"/>
  <c r="AQ27" i="22"/>
  <c r="AP27" i="22"/>
  <c r="AO27" i="22"/>
  <c r="AN27" i="22"/>
  <c r="AM27" i="22"/>
  <c r="AL27" i="22"/>
  <c r="AK27" i="22"/>
  <c r="AJ27" i="22"/>
  <c r="AI27" i="22"/>
  <c r="AH27" i="22"/>
  <c r="AG27" i="22"/>
  <c r="AF27" i="22"/>
  <c r="AE27" i="22"/>
  <c r="AD27" i="22"/>
  <c r="AC27" i="22"/>
  <c r="AB27" i="22"/>
  <c r="AA27" i="22"/>
  <c r="Z27" i="22"/>
  <c r="Y27" i="22"/>
  <c r="X27" i="22"/>
  <c r="W27" i="22"/>
  <c r="V27" i="22"/>
  <c r="U27" i="22"/>
  <c r="T27" i="22"/>
  <c r="S27" i="22"/>
  <c r="R27" i="22"/>
  <c r="Q27" i="22"/>
  <c r="P27" i="22"/>
  <c r="O27" i="22"/>
  <c r="N27" i="22"/>
  <c r="M27" i="22"/>
  <c r="L27" i="22"/>
  <c r="K27" i="22"/>
  <c r="J27" i="22"/>
  <c r="I27" i="22"/>
  <c r="H27" i="22"/>
  <c r="G27" i="22"/>
  <c r="F27" i="22"/>
  <c r="E27" i="22"/>
  <c r="AV26" i="22"/>
  <c r="AU26" i="22"/>
  <c r="AT26" i="22"/>
  <c r="AS26" i="22"/>
  <c r="AR26" i="22"/>
  <c r="AQ26" i="22"/>
  <c r="AP26" i="22"/>
  <c r="AO26" i="22"/>
  <c r="AN26" i="22"/>
  <c r="AM26" i="22"/>
  <c r="AL26" i="22"/>
  <c r="AK26" i="22"/>
  <c r="AJ26" i="22"/>
  <c r="AI26" i="22"/>
  <c r="AH26" i="22"/>
  <c r="AG26" i="22"/>
  <c r="AF26" i="22"/>
  <c r="AE26" i="22"/>
  <c r="AD26" i="22"/>
  <c r="AC26" i="22"/>
  <c r="AB26" i="22"/>
  <c r="AA26" i="22"/>
  <c r="Z26" i="22"/>
  <c r="Y26" i="22"/>
  <c r="X26" i="22"/>
  <c r="W26" i="22"/>
  <c r="V26" i="22"/>
  <c r="U26" i="22"/>
  <c r="T26" i="22"/>
  <c r="S26" i="22"/>
  <c r="R26" i="22"/>
  <c r="Q26" i="22"/>
  <c r="P26" i="22"/>
  <c r="O26" i="22"/>
  <c r="N26" i="22"/>
  <c r="M26" i="22"/>
  <c r="L26" i="22"/>
  <c r="K26" i="22"/>
  <c r="J26" i="22"/>
  <c r="I26" i="22"/>
  <c r="H26" i="22"/>
  <c r="G26" i="22"/>
  <c r="F26" i="22"/>
  <c r="E26" i="22"/>
  <c r="AV24" i="22"/>
  <c r="AU24" i="22"/>
  <c r="AT24" i="22"/>
  <c r="AS24" i="22"/>
  <c r="AR24" i="22"/>
  <c r="AQ24" i="22"/>
  <c r="AP24" i="22"/>
  <c r="AO24" i="22"/>
  <c r="AN24" i="22"/>
  <c r="AM24" i="22"/>
  <c r="AL24" i="22"/>
  <c r="AK24" i="22"/>
  <c r="AJ24" i="22"/>
  <c r="AI24" i="22"/>
  <c r="AH24" i="22"/>
  <c r="AG24" i="22"/>
  <c r="AF24" i="22"/>
  <c r="AE24" i="22"/>
  <c r="AD24" i="22"/>
  <c r="AC24" i="22"/>
  <c r="AB24" i="22"/>
  <c r="AA24" i="22"/>
  <c r="Z24" i="22"/>
  <c r="Y24" i="22"/>
  <c r="X24" i="22"/>
  <c r="W24" i="22"/>
  <c r="V24" i="22"/>
  <c r="U24" i="22"/>
  <c r="T24" i="22"/>
  <c r="S24" i="22"/>
  <c r="R24" i="22"/>
  <c r="Q24" i="22"/>
  <c r="P24" i="22"/>
  <c r="O24" i="22"/>
  <c r="N24" i="22"/>
  <c r="M24" i="22"/>
  <c r="L24" i="22"/>
  <c r="K24" i="22"/>
  <c r="J24" i="22"/>
  <c r="I24" i="22"/>
  <c r="H24" i="22"/>
  <c r="G24" i="22"/>
  <c r="F24" i="22"/>
  <c r="E24" i="22"/>
  <c r="AV22" i="22"/>
  <c r="AU22" i="22"/>
  <c r="AT22" i="22"/>
  <c r="AS22" i="22"/>
  <c r="AR22" i="22"/>
  <c r="AQ22" i="22"/>
  <c r="AP22" i="22"/>
  <c r="AO22" i="22"/>
  <c r="AN22" i="22"/>
  <c r="AM22" i="22"/>
  <c r="AL22" i="22"/>
  <c r="AK22" i="22"/>
  <c r="AJ22" i="22"/>
  <c r="AI22" i="22"/>
  <c r="AH22" i="22"/>
  <c r="AG22" i="22"/>
  <c r="AF22" i="22"/>
  <c r="AE22" i="22"/>
  <c r="AD22" i="22"/>
  <c r="AC22" i="22"/>
  <c r="AB22" i="22"/>
  <c r="AA22" i="22"/>
  <c r="Z22" i="22"/>
  <c r="Y22" i="22"/>
  <c r="X22" i="22"/>
  <c r="W22" i="22"/>
  <c r="V22" i="22"/>
  <c r="U22" i="22"/>
  <c r="T22" i="22"/>
  <c r="S22" i="22"/>
  <c r="R22" i="22"/>
  <c r="Q22" i="22"/>
  <c r="P22" i="22"/>
  <c r="O22" i="22"/>
  <c r="N22" i="22"/>
  <c r="M22" i="22"/>
  <c r="L22" i="22"/>
  <c r="K22" i="22"/>
  <c r="J22" i="22"/>
  <c r="I22" i="22"/>
  <c r="H22" i="22"/>
  <c r="G22" i="22"/>
  <c r="F22" i="22"/>
  <c r="E22" i="22"/>
  <c r="AV21" i="22"/>
  <c r="AU21" i="22"/>
  <c r="AT21" i="22"/>
  <c r="AS21" i="22"/>
  <c r="AR21" i="22"/>
  <c r="AQ21" i="22"/>
  <c r="AP21" i="22"/>
  <c r="AO21" i="22"/>
  <c r="AN21" i="22"/>
  <c r="AM21" i="22"/>
  <c r="AL21" i="22"/>
  <c r="AK21" i="22"/>
  <c r="AJ21" i="22"/>
  <c r="AI21" i="22"/>
  <c r="AH21" i="22"/>
  <c r="AG21" i="22"/>
  <c r="AF21" i="22"/>
  <c r="AE21" i="22"/>
  <c r="AD21" i="22"/>
  <c r="AC21" i="22"/>
  <c r="AB21" i="22"/>
  <c r="AA21" i="22"/>
  <c r="Z21" i="22"/>
  <c r="Y21" i="22"/>
  <c r="X21" i="22"/>
  <c r="W21" i="22"/>
  <c r="V21" i="22"/>
  <c r="U21" i="22"/>
  <c r="T21" i="22"/>
  <c r="S21" i="22"/>
  <c r="R21" i="22"/>
  <c r="Q21" i="22"/>
  <c r="P21" i="22"/>
  <c r="O21" i="22"/>
  <c r="N21" i="22"/>
  <c r="M21" i="22"/>
  <c r="L21" i="22"/>
  <c r="K21" i="22"/>
  <c r="J21" i="22"/>
  <c r="I21" i="22"/>
  <c r="H21" i="22"/>
  <c r="G21" i="22"/>
  <c r="F21" i="22"/>
  <c r="E21" i="22"/>
  <c r="AV20" i="22"/>
  <c r="AU20" i="22"/>
  <c r="AT20" i="22"/>
  <c r="AS20" i="22"/>
  <c r="AR20" i="22"/>
  <c r="AQ20" i="22"/>
  <c r="AP20" i="22"/>
  <c r="AO20" i="22"/>
  <c r="AN20" i="22"/>
  <c r="AM20" i="22"/>
  <c r="AL20" i="22"/>
  <c r="AK20" i="22"/>
  <c r="AJ20" i="22"/>
  <c r="AI20" i="22"/>
  <c r="AH20" i="22"/>
  <c r="AG20" i="22"/>
  <c r="AF20" i="22"/>
  <c r="AE20" i="22"/>
  <c r="AD20" i="22"/>
  <c r="AC20" i="22"/>
  <c r="AB20" i="22"/>
  <c r="AA20" i="22"/>
  <c r="Z20" i="22"/>
  <c r="Y20" i="22"/>
  <c r="X20" i="22"/>
  <c r="W20" i="22"/>
  <c r="V20" i="22"/>
  <c r="U20" i="22"/>
  <c r="T20" i="22"/>
  <c r="S20" i="22"/>
  <c r="R20" i="22"/>
  <c r="Q20" i="22"/>
  <c r="P20" i="22"/>
  <c r="O20" i="22"/>
  <c r="N20" i="22"/>
  <c r="M20" i="22"/>
  <c r="L20" i="22"/>
  <c r="K20" i="22"/>
  <c r="J20" i="22"/>
  <c r="I20" i="22"/>
  <c r="H20" i="22"/>
  <c r="G20" i="22"/>
  <c r="F20" i="22"/>
  <c r="E20" i="22"/>
  <c r="AV19" i="22"/>
  <c r="AU19" i="22"/>
  <c r="AT19" i="22"/>
  <c r="AS19" i="22"/>
  <c r="AR19" i="22"/>
  <c r="AQ19" i="22"/>
  <c r="AP19" i="22"/>
  <c r="AO19" i="22"/>
  <c r="AN19" i="22"/>
  <c r="AM19" i="22"/>
  <c r="AL19" i="22"/>
  <c r="AK19" i="22"/>
  <c r="AJ19" i="22"/>
  <c r="AI19" i="22"/>
  <c r="AH19" i="22"/>
  <c r="AG19" i="22"/>
  <c r="AF19" i="22"/>
  <c r="AE19" i="22"/>
  <c r="AD19" i="22"/>
  <c r="AC19" i="22"/>
  <c r="AB19" i="22"/>
  <c r="AA19" i="22"/>
  <c r="Z19" i="22"/>
  <c r="Y19" i="22"/>
  <c r="X19" i="22"/>
  <c r="W19" i="22"/>
  <c r="V19" i="22"/>
  <c r="U19" i="22"/>
  <c r="T19" i="22"/>
  <c r="S19" i="22"/>
  <c r="R19" i="22"/>
  <c r="Q19" i="22"/>
  <c r="P19" i="22"/>
  <c r="O19" i="22"/>
  <c r="N19" i="22"/>
  <c r="M19" i="22"/>
  <c r="L19" i="22"/>
  <c r="K19" i="22"/>
  <c r="J19" i="22"/>
  <c r="I19" i="22"/>
  <c r="H19" i="22"/>
  <c r="G19" i="22"/>
  <c r="F19" i="22"/>
  <c r="E19" i="22"/>
  <c r="AV18" i="22"/>
  <c r="AU18" i="22"/>
  <c r="AT18" i="22"/>
  <c r="AS18" i="22"/>
  <c r="AR18" i="22"/>
  <c r="AQ18" i="22"/>
  <c r="AP18" i="22"/>
  <c r="AO18" i="22"/>
  <c r="AN18" i="22"/>
  <c r="AM18" i="22"/>
  <c r="AL18" i="22"/>
  <c r="AK18" i="22"/>
  <c r="AJ18" i="22"/>
  <c r="AI18" i="22"/>
  <c r="AH18" i="22"/>
  <c r="AG18" i="22"/>
  <c r="AF18" i="22"/>
  <c r="AE18" i="22"/>
  <c r="AD18" i="22"/>
  <c r="AC18" i="22"/>
  <c r="AB18" i="22"/>
  <c r="AA18" i="22"/>
  <c r="Z18" i="22"/>
  <c r="Y18" i="22"/>
  <c r="X18" i="22"/>
  <c r="W18" i="22"/>
  <c r="V18" i="22"/>
  <c r="U18" i="22"/>
  <c r="T18" i="22"/>
  <c r="S18" i="22"/>
  <c r="R18" i="22"/>
  <c r="Q18" i="22"/>
  <c r="P18" i="22"/>
  <c r="O18" i="22"/>
  <c r="N18" i="22"/>
  <c r="M18" i="22"/>
  <c r="L18" i="22"/>
  <c r="K18" i="22"/>
  <c r="J18" i="22"/>
  <c r="I18" i="22"/>
  <c r="H18" i="22"/>
  <c r="G18" i="22"/>
  <c r="F18" i="22"/>
  <c r="E18" i="22"/>
  <c r="AV17" i="22"/>
  <c r="AU17" i="22"/>
  <c r="AT17" i="22"/>
  <c r="AS17" i="22"/>
  <c r="AR17" i="22"/>
  <c r="AQ17" i="22"/>
  <c r="AP17" i="22"/>
  <c r="AO17" i="22"/>
  <c r="AN17" i="22"/>
  <c r="AM17" i="22"/>
  <c r="AL17" i="22"/>
  <c r="AK17" i="22"/>
  <c r="AJ17" i="22"/>
  <c r="AI17" i="22"/>
  <c r="AH17" i="22"/>
  <c r="AG17" i="22"/>
  <c r="AF17" i="22"/>
  <c r="AE17" i="22"/>
  <c r="AD17" i="22"/>
  <c r="AC17" i="22"/>
  <c r="AB17" i="22"/>
  <c r="AA17" i="22"/>
  <c r="Z17" i="22"/>
  <c r="Y17" i="22"/>
  <c r="X17" i="22"/>
  <c r="W17" i="22"/>
  <c r="V17" i="22"/>
  <c r="U17" i="22"/>
  <c r="T17" i="22"/>
  <c r="S17" i="22"/>
  <c r="R17" i="22"/>
  <c r="Q17" i="22"/>
  <c r="P17" i="22"/>
  <c r="O17" i="22"/>
  <c r="N17" i="22"/>
  <c r="M17" i="22"/>
  <c r="L17" i="22"/>
  <c r="K17" i="22"/>
  <c r="J17" i="22"/>
  <c r="I17" i="22"/>
  <c r="H17" i="22"/>
  <c r="G17" i="22"/>
  <c r="F17" i="22"/>
  <c r="E17" i="22"/>
  <c r="AV16" i="22"/>
  <c r="AU16" i="22"/>
  <c r="AT16" i="22"/>
  <c r="AS16" i="22"/>
  <c r="AR16" i="22"/>
  <c r="AQ16" i="22"/>
  <c r="AP16" i="22"/>
  <c r="AO16" i="22"/>
  <c r="AN16" i="22"/>
  <c r="AM16" i="22"/>
  <c r="AL16" i="22"/>
  <c r="AK16" i="22"/>
  <c r="AJ16" i="22"/>
  <c r="AI16" i="22"/>
  <c r="AH16" i="22"/>
  <c r="AG16" i="22"/>
  <c r="AF16" i="22"/>
  <c r="AE16" i="22"/>
  <c r="AD16" i="22"/>
  <c r="AC16" i="22"/>
  <c r="AB16" i="22"/>
  <c r="AA16" i="22"/>
  <c r="Z16" i="22"/>
  <c r="Y16" i="22"/>
  <c r="X16" i="22"/>
  <c r="W16" i="22"/>
  <c r="V16" i="22"/>
  <c r="U16" i="22"/>
  <c r="T16" i="22"/>
  <c r="S16" i="22"/>
  <c r="R16" i="22"/>
  <c r="Q16" i="22"/>
  <c r="P16" i="22"/>
  <c r="O16" i="22"/>
  <c r="N16" i="22"/>
  <c r="M16" i="22"/>
  <c r="L16" i="22"/>
  <c r="K16" i="22"/>
  <c r="J16" i="22"/>
  <c r="I16" i="22"/>
  <c r="H16" i="22"/>
  <c r="G16" i="22"/>
  <c r="F16" i="22"/>
  <c r="E16" i="22"/>
  <c r="AV15" i="22"/>
  <c r="AU15" i="22"/>
  <c r="AT15" i="22"/>
  <c r="AS15" i="22"/>
  <c r="AR15" i="22"/>
  <c r="AQ15" i="22"/>
  <c r="AP15" i="22"/>
  <c r="AO15" i="22"/>
  <c r="AN15" i="22"/>
  <c r="AM15" i="22"/>
  <c r="AL15" i="22"/>
  <c r="AK15" i="22"/>
  <c r="AJ15" i="22"/>
  <c r="AI15" i="22"/>
  <c r="AH15" i="22"/>
  <c r="AG15" i="22"/>
  <c r="AF15" i="22"/>
  <c r="AE15" i="22"/>
  <c r="AD15" i="22"/>
  <c r="AC15" i="22"/>
  <c r="AB15" i="22"/>
  <c r="AA15" i="22"/>
  <c r="Z15" i="22"/>
  <c r="Y15" i="22"/>
  <c r="X15" i="22"/>
  <c r="W15" i="22"/>
  <c r="V15" i="22"/>
  <c r="U15" i="22"/>
  <c r="T15" i="22"/>
  <c r="S15" i="22"/>
  <c r="R15" i="22"/>
  <c r="Q15" i="22"/>
  <c r="P15" i="22"/>
  <c r="O15" i="22"/>
  <c r="N15" i="22"/>
  <c r="M15" i="22"/>
  <c r="L15" i="22"/>
  <c r="K15" i="22"/>
  <c r="J15" i="22"/>
  <c r="I15" i="22"/>
  <c r="H15" i="22"/>
  <c r="G15" i="22"/>
  <c r="F15" i="22"/>
  <c r="E15" i="22"/>
  <c r="AV14" i="22"/>
  <c r="AU14" i="22"/>
  <c r="AT14" i="22"/>
  <c r="AS14" i="22"/>
  <c r="AR14" i="22"/>
  <c r="AQ14" i="22"/>
  <c r="AP14" i="22"/>
  <c r="AO14" i="22"/>
  <c r="AN14" i="22"/>
  <c r="AM14" i="22"/>
  <c r="AL14" i="22"/>
  <c r="AK14" i="22"/>
  <c r="AJ14" i="22"/>
  <c r="AI14" i="22"/>
  <c r="AH14" i="22"/>
  <c r="AG14" i="22"/>
  <c r="AF14" i="22"/>
  <c r="AE14" i="22"/>
  <c r="AD14" i="22"/>
  <c r="AC14" i="22"/>
  <c r="AB14" i="22"/>
  <c r="AA14" i="22"/>
  <c r="Z14" i="22"/>
  <c r="Y14" i="22"/>
  <c r="X14" i="22"/>
  <c r="W14" i="22"/>
  <c r="V14" i="22"/>
  <c r="U14" i="22"/>
  <c r="T14" i="22"/>
  <c r="S14" i="22"/>
  <c r="R14" i="22"/>
  <c r="Q14" i="22"/>
  <c r="P14" i="22"/>
  <c r="O14" i="22"/>
  <c r="N14" i="22"/>
  <c r="M14" i="22"/>
  <c r="L14" i="22"/>
  <c r="K14" i="22"/>
  <c r="J14" i="22"/>
  <c r="I14" i="22"/>
  <c r="H14" i="22"/>
  <c r="G14" i="22"/>
  <c r="F14" i="22"/>
  <c r="E14" i="22"/>
  <c r="AV13" i="22"/>
  <c r="AU13" i="22"/>
  <c r="AT13" i="22"/>
  <c r="AS13" i="22"/>
  <c r="AR13" i="22"/>
  <c r="AQ13" i="22"/>
  <c r="AP13" i="22"/>
  <c r="AO13" i="22"/>
  <c r="AN13" i="22"/>
  <c r="AM13" i="22"/>
  <c r="AL13" i="22"/>
  <c r="AK13" i="22"/>
  <c r="AJ13" i="22"/>
  <c r="AI13" i="22"/>
  <c r="AH13" i="22"/>
  <c r="AG13" i="22"/>
  <c r="AF13" i="22"/>
  <c r="AE13" i="22"/>
  <c r="AD13" i="22"/>
  <c r="AC13" i="22"/>
  <c r="AB13" i="22"/>
  <c r="AA13" i="22"/>
  <c r="Z13" i="22"/>
  <c r="Y13" i="22"/>
  <c r="X13" i="22"/>
  <c r="W13" i="22"/>
  <c r="V13" i="22"/>
  <c r="U13" i="22"/>
  <c r="T13" i="22"/>
  <c r="S13" i="22"/>
  <c r="R13" i="22"/>
  <c r="Q13" i="22"/>
  <c r="P13" i="22"/>
  <c r="O13" i="22"/>
  <c r="N13" i="22"/>
  <c r="M13" i="22"/>
  <c r="L13" i="22"/>
  <c r="K13" i="22"/>
  <c r="J13" i="22"/>
  <c r="I13" i="22"/>
  <c r="H13" i="22"/>
  <c r="G13" i="22"/>
  <c r="F13" i="22"/>
  <c r="E13" i="22"/>
  <c r="AV12" i="22"/>
  <c r="AU12" i="22"/>
  <c r="AT12" i="22"/>
  <c r="AS12" i="22"/>
  <c r="AR12" i="22"/>
  <c r="AQ12" i="22"/>
  <c r="AP12" i="22"/>
  <c r="AO12" i="22"/>
  <c r="AN12" i="22"/>
  <c r="AM12" i="22"/>
  <c r="AL12" i="22"/>
  <c r="AK12" i="22"/>
  <c r="AJ12" i="22"/>
  <c r="AI12" i="22"/>
  <c r="AH12" i="22"/>
  <c r="AG12" i="22"/>
  <c r="AF12" i="22"/>
  <c r="AE12" i="22"/>
  <c r="AD12" i="22"/>
  <c r="AC12" i="22"/>
  <c r="AB12" i="22"/>
  <c r="AA12" i="22"/>
  <c r="Z12" i="22"/>
  <c r="Y12" i="22"/>
  <c r="X12" i="22"/>
  <c r="W12" i="22"/>
  <c r="V12" i="22"/>
  <c r="U12" i="22"/>
  <c r="T12" i="22"/>
  <c r="S12" i="22"/>
  <c r="R12" i="22"/>
  <c r="Q12" i="22"/>
  <c r="P12" i="22"/>
  <c r="O12" i="22"/>
  <c r="N12" i="22"/>
  <c r="M12" i="22"/>
  <c r="L12" i="22"/>
  <c r="K12" i="22"/>
  <c r="J12" i="22"/>
  <c r="I12" i="22"/>
  <c r="H12" i="22"/>
  <c r="G12" i="22"/>
  <c r="F12" i="22"/>
  <c r="E12" i="22"/>
  <c r="AV11" i="22"/>
  <c r="AU11" i="22"/>
  <c r="AT11" i="22"/>
  <c r="AS11" i="22"/>
  <c r="AR11" i="22"/>
  <c r="AQ11" i="22"/>
  <c r="AP11" i="22"/>
  <c r="AO11" i="22"/>
  <c r="AN11" i="22"/>
  <c r="AM11" i="22"/>
  <c r="AL11" i="22"/>
  <c r="AK11" i="22"/>
  <c r="AJ11" i="22"/>
  <c r="AI11" i="22"/>
  <c r="AH11" i="22"/>
  <c r="AG11" i="22"/>
  <c r="AF11" i="22"/>
  <c r="AE11" i="22"/>
  <c r="AD11" i="22"/>
  <c r="AC11" i="22"/>
  <c r="AB11" i="22"/>
  <c r="AA11" i="22"/>
  <c r="Z11" i="22"/>
  <c r="Y11" i="22"/>
  <c r="X11" i="22"/>
  <c r="W11" i="22"/>
  <c r="V11" i="22"/>
  <c r="U11" i="22"/>
  <c r="T11" i="22"/>
  <c r="S11" i="22"/>
  <c r="R11" i="22"/>
  <c r="Q11" i="22"/>
  <c r="P11" i="22"/>
  <c r="O11" i="22"/>
  <c r="N11" i="22"/>
  <c r="M11" i="22"/>
  <c r="L11" i="22"/>
  <c r="K11" i="22"/>
  <c r="J11" i="22"/>
  <c r="I11" i="22"/>
  <c r="H11" i="22"/>
  <c r="G11" i="22"/>
  <c r="F11" i="22"/>
  <c r="E11" i="22"/>
  <c r="AV9" i="22"/>
  <c r="AU9" i="22"/>
  <c r="AT9" i="22"/>
  <c r="AS9" i="22"/>
  <c r="AR9" i="22"/>
  <c r="AQ9" i="22"/>
  <c r="AP9" i="22"/>
  <c r="AO9" i="22"/>
  <c r="AN9" i="22"/>
  <c r="AM9" i="22"/>
  <c r="AL9" i="22"/>
  <c r="AK9" i="22"/>
  <c r="AJ9" i="22"/>
  <c r="AI9" i="22"/>
  <c r="AH9" i="22"/>
  <c r="AG9" i="22"/>
  <c r="AF9" i="22"/>
  <c r="AE9" i="22"/>
  <c r="AD9" i="22"/>
  <c r="AC9" i="22"/>
  <c r="AB9" i="22"/>
  <c r="AA9" i="22"/>
  <c r="Z9" i="22"/>
  <c r="Y9" i="22"/>
  <c r="X9" i="22"/>
  <c r="W9" i="22"/>
  <c r="V9" i="22"/>
  <c r="U9" i="22"/>
  <c r="T9" i="22"/>
  <c r="S9" i="22"/>
  <c r="R9" i="22"/>
  <c r="Q9" i="22"/>
  <c r="P9" i="22"/>
  <c r="O9" i="22"/>
  <c r="N9" i="22"/>
  <c r="M9" i="22"/>
  <c r="L9" i="22"/>
  <c r="K9" i="22"/>
  <c r="J9" i="22"/>
  <c r="I9" i="22"/>
  <c r="H9" i="22"/>
  <c r="G9" i="22"/>
  <c r="F9" i="22"/>
  <c r="E9" i="22"/>
  <c r="AV7" i="22"/>
  <c r="AU7" i="22"/>
  <c r="AT7" i="22"/>
  <c r="AS7" i="22"/>
  <c r="AR7" i="22"/>
  <c r="AQ7" i="22"/>
  <c r="AP7" i="22"/>
  <c r="AO7" i="22"/>
  <c r="AN7" i="22"/>
  <c r="AM7" i="22"/>
  <c r="AL7" i="22"/>
  <c r="AK7" i="22"/>
  <c r="AJ7" i="22"/>
  <c r="AI7" i="22"/>
  <c r="AH7" i="22"/>
  <c r="AG7" i="22"/>
  <c r="AF7" i="22"/>
  <c r="AE7" i="22"/>
  <c r="AD7" i="22"/>
  <c r="AC7" i="22"/>
  <c r="AB7" i="22"/>
  <c r="AA7" i="22"/>
  <c r="Z7" i="22"/>
  <c r="Y7" i="22"/>
  <c r="X7" i="22"/>
  <c r="W7" i="22"/>
  <c r="V7" i="22"/>
  <c r="U7" i="22"/>
  <c r="T7" i="22"/>
  <c r="S7" i="22"/>
  <c r="R7" i="22"/>
  <c r="Q7" i="22"/>
  <c r="P7" i="22"/>
  <c r="O7" i="22"/>
  <c r="N7" i="22"/>
  <c r="M7" i="22"/>
  <c r="L7" i="22"/>
  <c r="K7" i="22"/>
  <c r="J7" i="22"/>
  <c r="I7" i="22"/>
  <c r="H7" i="22"/>
  <c r="G7" i="22"/>
  <c r="F7" i="22"/>
  <c r="AK189" i="21"/>
  <c r="AJ189" i="21"/>
  <c r="AI189" i="21"/>
  <c r="AH189" i="21"/>
  <c r="AG189" i="21"/>
  <c r="AF189" i="21"/>
  <c r="AE189" i="21"/>
  <c r="AD189" i="21"/>
  <c r="AC189" i="21"/>
  <c r="AB189" i="21"/>
  <c r="AA189" i="21"/>
  <c r="Z189" i="21"/>
  <c r="Y189" i="21"/>
  <c r="X189" i="21"/>
  <c r="W189" i="21"/>
  <c r="V189" i="21"/>
  <c r="U189" i="21"/>
  <c r="T189" i="21"/>
  <c r="S189" i="21"/>
  <c r="R189" i="21"/>
  <c r="Q189" i="21"/>
  <c r="P189" i="21"/>
  <c r="O189" i="21"/>
  <c r="N189" i="21"/>
  <c r="M189" i="21"/>
  <c r="L189" i="21"/>
  <c r="K189" i="21"/>
  <c r="J189" i="21"/>
  <c r="I189" i="21"/>
  <c r="H189" i="21"/>
  <c r="G189" i="21"/>
  <c r="F189" i="21"/>
  <c r="E189" i="21"/>
  <c r="AK188" i="21"/>
  <c r="AJ188" i="21"/>
  <c r="AI188" i="21"/>
  <c r="AH188" i="21"/>
  <c r="AG188" i="21"/>
  <c r="AF188" i="21"/>
  <c r="AE188" i="21"/>
  <c r="AD188" i="21"/>
  <c r="AC188" i="21"/>
  <c r="AB188" i="21"/>
  <c r="AA188" i="21"/>
  <c r="Z188" i="21"/>
  <c r="Y188" i="21"/>
  <c r="X188" i="21"/>
  <c r="W188" i="21"/>
  <c r="V188" i="21"/>
  <c r="U188" i="21"/>
  <c r="T188" i="21"/>
  <c r="S188" i="21"/>
  <c r="R188" i="21"/>
  <c r="Q188" i="21"/>
  <c r="P188" i="21"/>
  <c r="O188" i="21"/>
  <c r="N188" i="21"/>
  <c r="M188" i="21"/>
  <c r="L188" i="21"/>
  <c r="K188" i="21"/>
  <c r="J188" i="21"/>
  <c r="I188" i="21"/>
  <c r="H188" i="21"/>
  <c r="G188" i="21"/>
  <c r="F188" i="21"/>
  <c r="E188" i="21"/>
  <c r="AK187" i="21"/>
  <c r="AJ187" i="21"/>
  <c r="AI187" i="21"/>
  <c r="AH187" i="21"/>
  <c r="AG187" i="21"/>
  <c r="AF187" i="21"/>
  <c r="AE187" i="21"/>
  <c r="AD187" i="21"/>
  <c r="AC187" i="21"/>
  <c r="AB187" i="21"/>
  <c r="AA187" i="21"/>
  <c r="Z187" i="21"/>
  <c r="Y187" i="21"/>
  <c r="X187" i="21"/>
  <c r="W187" i="21"/>
  <c r="V187" i="21"/>
  <c r="U187" i="21"/>
  <c r="T187" i="21"/>
  <c r="S187" i="21"/>
  <c r="R187" i="21"/>
  <c r="Q187" i="21"/>
  <c r="P187" i="21"/>
  <c r="O187" i="21"/>
  <c r="N187" i="21"/>
  <c r="M187" i="21"/>
  <c r="L187" i="21"/>
  <c r="K187" i="21"/>
  <c r="J187" i="21"/>
  <c r="I187" i="21"/>
  <c r="H187" i="21"/>
  <c r="G187" i="21"/>
  <c r="F187" i="21"/>
  <c r="E187" i="21"/>
  <c r="AK186" i="21"/>
  <c r="AJ186" i="21"/>
  <c r="AI186" i="21"/>
  <c r="AH186" i="21"/>
  <c r="AG186" i="21"/>
  <c r="AF186" i="21"/>
  <c r="AE186" i="21"/>
  <c r="AD186" i="21"/>
  <c r="AC186" i="21"/>
  <c r="AB186" i="21"/>
  <c r="AA186" i="21"/>
  <c r="Z186" i="21"/>
  <c r="Y186" i="21"/>
  <c r="X186" i="21"/>
  <c r="W186" i="21"/>
  <c r="V186" i="21"/>
  <c r="U186" i="21"/>
  <c r="T186" i="21"/>
  <c r="S186" i="21"/>
  <c r="R186" i="21"/>
  <c r="Q186" i="21"/>
  <c r="P186" i="21"/>
  <c r="O186" i="21"/>
  <c r="N186" i="21"/>
  <c r="M186" i="21"/>
  <c r="L186" i="21"/>
  <c r="K186" i="21"/>
  <c r="J186" i="21"/>
  <c r="I186" i="21"/>
  <c r="H186" i="21"/>
  <c r="G186" i="21"/>
  <c r="F186" i="21"/>
  <c r="E186" i="21"/>
  <c r="AK185" i="21"/>
  <c r="AJ185" i="21"/>
  <c r="AI185" i="21"/>
  <c r="AH185" i="21"/>
  <c r="AG185" i="21"/>
  <c r="AF185" i="21"/>
  <c r="AE185" i="21"/>
  <c r="AD185" i="21"/>
  <c r="AC185" i="21"/>
  <c r="AB185" i="21"/>
  <c r="AA185" i="21"/>
  <c r="Z185" i="21"/>
  <c r="Y185" i="21"/>
  <c r="X185" i="21"/>
  <c r="W185" i="21"/>
  <c r="V185" i="21"/>
  <c r="U185" i="21"/>
  <c r="T185" i="21"/>
  <c r="S185" i="21"/>
  <c r="R185" i="21"/>
  <c r="Q185" i="21"/>
  <c r="P185" i="21"/>
  <c r="O185" i="21"/>
  <c r="N185" i="21"/>
  <c r="M185" i="21"/>
  <c r="L185" i="21"/>
  <c r="K185" i="21"/>
  <c r="J185" i="21"/>
  <c r="I185" i="21"/>
  <c r="H185" i="21"/>
  <c r="G185" i="21"/>
  <c r="F185" i="21"/>
  <c r="E185" i="21"/>
  <c r="AK184" i="21"/>
  <c r="AJ184" i="21"/>
  <c r="AI184" i="21"/>
  <c r="AH184" i="21"/>
  <c r="AG184" i="21"/>
  <c r="AF184" i="21"/>
  <c r="AE184" i="21"/>
  <c r="AD184" i="21"/>
  <c r="AC184" i="21"/>
  <c r="AB184" i="21"/>
  <c r="AA184" i="21"/>
  <c r="Z184" i="21"/>
  <c r="Y184" i="21"/>
  <c r="X184" i="21"/>
  <c r="W184" i="21"/>
  <c r="V184" i="21"/>
  <c r="U184" i="21"/>
  <c r="T184" i="21"/>
  <c r="S184" i="21"/>
  <c r="R184" i="21"/>
  <c r="Q184" i="21"/>
  <c r="P184" i="21"/>
  <c r="O184" i="21"/>
  <c r="N184" i="21"/>
  <c r="M184" i="21"/>
  <c r="L184" i="21"/>
  <c r="K184" i="21"/>
  <c r="J184" i="21"/>
  <c r="I184" i="21"/>
  <c r="H184" i="21"/>
  <c r="G184" i="21"/>
  <c r="F184" i="21"/>
  <c r="E184" i="21"/>
  <c r="AK183" i="21"/>
  <c r="AJ183" i="21"/>
  <c r="AI183" i="21"/>
  <c r="AH183" i="21"/>
  <c r="AG183" i="21"/>
  <c r="AF183" i="21"/>
  <c r="AE183" i="21"/>
  <c r="AD183" i="21"/>
  <c r="AC183" i="21"/>
  <c r="AB183" i="21"/>
  <c r="AA183" i="21"/>
  <c r="Z183" i="21"/>
  <c r="Y183" i="21"/>
  <c r="X183" i="21"/>
  <c r="W183" i="21"/>
  <c r="V183" i="21"/>
  <c r="U183" i="21"/>
  <c r="T183" i="21"/>
  <c r="S183" i="21"/>
  <c r="R183" i="21"/>
  <c r="Q183" i="21"/>
  <c r="P183" i="21"/>
  <c r="O183" i="21"/>
  <c r="N183" i="21"/>
  <c r="M183" i="21"/>
  <c r="L183" i="21"/>
  <c r="K183" i="21"/>
  <c r="J183" i="21"/>
  <c r="I183" i="21"/>
  <c r="H183" i="21"/>
  <c r="G183" i="21"/>
  <c r="F183" i="21"/>
  <c r="E183" i="21"/>
  <c r="AK182" i="21"/>
  <c r="AJ182" i="21"/>
  <c r="AI182" i="21"/>
  <c r="AH182" i="21"/>
  <c r="AG182" i="21"/>
  <c r="AF182" i="21"/>
  <c r="AE182" i="21"/>
  <c r="AD182" i="21"/>
  <c r="AC182" i="21"/>
  <c r="AB182" i="21"/>
  <c r="AA182" i="21"/>
  <c r="Z182" i="21"/>
  <c r="Y182" i="21"/>
  <c r="X182" i="21"/>
  <c r="W182" i="21"/>
  <c r="V182" i="21"/>
  <c r="U182" i="21"/>
  <c r="T182" i="21"/>
  <c r="S182" i="21"/>
  <c r="R182" i="21"/>
  <c r="Q182" i="21"/>
  <c r="P182" i="21"/>
  <c r="O182" i="21"/>
  <c r="N182" i="21"/>
  <c r="M182" i="21"/>
  <c r="L182" i="21"/>
  <c r="K182" i="21"/>
  <c r="J182" i="21"/>
  <c r="I182" i="21"/>
  <c r="H182" i="21"/>
  <c r="G182" i="21"/>
  <c r="F182" i="21"/>
  <c r="E182" i="21"/>
  <c r="AK181" i="21"/>
  <c r="AJ181" i="21"/>
  <c r="AI181" i="21"/>
  <c r="AH181" i="21"/>
  <c r="AG181" i="21"/>
  <c r="AF181" i="21"/>
  <c r="AE181" i="21"/>
  <c r="AD181" i="21"/>
  <c r="AC181" i="21"/>
  <c r="AB181" i="21"/>
  <c r="AA181" i="21"/>
  <c r="Z181" i="21"/>
  <c r="Y181" i="21"/>
  <c r="X181" i="21"/>
  <c r="W181" i="21"/>
  <c r="V181" i="21"/>
  <c r="U181" i="21"/>
  <c r="T181" i="21"/>
  <c r="S181" i="21"/>
  <c r="R181" i="21"/>
  <c r="Q181" i="21"/>
  <c r="P181" i="21"/>
  <c r="O181" i="21"/>
  <c r="N181" i="21"/>
  <c r="M181" i="21"/>
  <c r="L181" i="21"/>
  <c r="K181" i="21"/>
  <c r="J181" i="21"/>
  <c r="I181" i="21"/>
  <c r="H181" i="21"/>
  <c r="G181" i="21"/>
  <c r="F181" i="21"/>
  <c r="E181" i="21"/>
  <c r="AK180" i="21"/>
  <c r="AJ180" i="21"/>
  <c r="AI180" i="21"/>
  <c r="AH180" i="21"/>
  <c r="AG180" i="21"/>
  <c r="AF180" i="21"/>
  <c r="AE180" i="21"/>
  <c r="AD180" i="21"/>
  <c r="AC180" i="21"/>
  <c r="AB180" i="21"/>
  <c r="AA180" i="21"/>
  <c r="Z180" i="21"/>
  <c r="Y180" i="21"/>
  <c r="X180" i="21"/>
  <c r="W180" i="21"/>
  <c r="V180" i="21"/>
  <c r="U180" i="21"/>
  <c r="T180" i="21"/>
  <c r="S180" i="21"/>
  <c r="R180" i="21"/>
  <c r="Q180" i="21"/>
  <c r="P180" i="21"/>
  <c r="O180" i="21"/>
  <c r="N180" i="21"/>
  <c r="M180" i="21"/>
  <c r="L180" i="21"/>
  <c r="K180" i="21"/>
  <c r="J180" i="21"/>
  <c r="I180" i="21"/>
  <c r="H180" i="21"/>
  <c r="G180" i="21"/>
  <c r="F180" i="21"/>
  <c r="E180" i="21"/>
  <c r="AK179" i="21"/>
  <c r="AJ179" i="21"/>
  <c r="AI179" i="21"/>
  <c r="AH179" i="21"/>
  <c r="AG179" i="21"/>
  <c r="AF179" i="21"/>
  <c r="AE179" i="21"/>
  <c r="AD179" i="21"/>
  <c r="AC179" i="21"/>
  <c r="AB179" i="21"/>
  <c r="AA179" i="21"/>
  <c r="Z179" i="21"/>
  <c r="Y179" i="21"/>
  <c r="X179" i="21"/>
  <c r="W179" i="21"/>
  <c r="V179" i="21"/>
  <c r="U179" i="21"/>
  <c r="T179" i="21"/>
  <c r="S179" i="21"/>
  <c r="R179" i="21"/>
  <c r="Q179" i="21"/>
  <c r="P179" i="21"/>
  <c r="O179" i="21"/>
  <c r="N179" i="21"/>
  <c r="M179" i="21"/>
  <c r="L179" i="21"/>
  <c r="K179" i="21"/>
  <c r="J179" i="21"/>
  <c r="I179" i="21"/>
  <c r="H179" i="21"/>
  <c r="G179" i="21"/>
  <c r="F179" i="21"/>
  <c r="E179" i="21"/>
  <c r="AK178" i="21"/>
  <c r="AJ178" i="21"/>
  <c r="AI178" i="21"/>
  <c r="AH178" i="21"/>
  <c r="AG178" i="21"/>
  <c r="AF178" i="21"/>
  <c r="AE178" i="21"/>
  <c r="AD178" i="21"/>
  <c r="AC178" i="21"/>
  <c r="AB178" i="21"/>
  <c r="AA178" i="21"/>
  <c r="Z178" i="21"/>
  <c r="Y178" i="21"/>
  <c r="X178" i="21"/>
  <c r="W178" i="21"/>
  <c r="V178" i="21"/>
  <c r="U178" i="21"/>
  <c r="T178" i="21"/>
  <c r="S178" i="21"/>
  <c r="R178" i="21"/>
  <c r="Q178" i="21"/>
  <c r="P178" i="21"/>
  <c r="O178" i="21"/>
  <c r="N178" i="21"/>
  <c r="M178" i="21"/>
  <c r="L178" i="21"/>
  <c r="K178" i="21"/>
  <c r="J178" i="21"/>
  <c r="I178" i="21"/>
  <c r="H178" i="21"/>
  <c r="G178" i="21"/>
  <c r="F178" i="21"/>
  <c r="E178" i="21"/>
  <c r="AK177" i="21"/>
  <c r="AJ177" i="21"/>
  <c r="AI177" i="21"/>
  <c r="AH177" i="21"/>
  <c r="AG177" i="21"/>
  <c r="AF177" i="21"/>
  <c r="AE177" i="21"/>
  <c r="AD177" i="21"/>
  <c r="AC177" i="21"/>
  <c r="AB177" i="21"/>
  <c r="AA177" i="21"/>
  <c r="Z177" i="21"/>
  <c r="Y177" i="21"/>
  <c r="X177" i="21"/>
  <c r="W177" i="21"/>
  <c r="V177" i="21"/>
  <c r="U177" i="21"/>
  <c r="T177" i="21"/>
  <c r="S177" i="21"/>
  <c r="R177" i="21"/>
  <c r="Q177" i="21"/>
  <c r="P177" i="21"/>
  <c r="O177" i="21"/>
  <c r="N177" i="21"/>
  <c r="M177" i="21"/>
  <c r="L177" i="21"/>
  <c r="K177" i="21"/>
  <c r="J177" i="21"/>
  <c r="I177" i="21"/>
  <c r="H177" i="21"/>
  <c r="G177" i="21"/>
  <c r="F177" i="21"/>
  <c r="E177" i="21"/>
  <c r="AK176" i="21"/>
  <c r="AJ176" i="21"/>
  <c r="AI176" i="21"/>
  <c r="AH176" i="21"/>
  <c r="AG176" i="21"/>
  <c r="AF176" i="21"/>
  <c r="AE176" i="21"/>
  <c r="AD176" i="21"/>
  <c r="AC176" i="21"/>
  <c r="AB176" i="21"/>
  <c r="AA176" i="21"/>
  <c r="Z176" i="21"/>
  <c r="Y176" i="21"/>
  <c r="X176" i="21"/>
  <c r="W176" i="21"/>
  <c r="V176" i="21"/>
  <c r="U176" i="21"/>
  <c r="T176" i="21"/>
  <c r="S176" i="21"/>
  <c r="R176" i="21"/>
  <c r="Q176" i="21"/>
  <c r="P176" i="21"/>
  <c r="O176" i="21"/>
  <c r="N176" i="21"/>
  <c r="M176" i="21"/>
  <c r="L176" i="21"/>
  <c r="K176" i="21"/>
  <c r="J176" i="21"/>
  <c r="I176" i="21"/>
  <c r="H176" i="21"/>
  <c r="G176" i="21"/>
  <c r="F176" i="21"/>
  <c r="E176" i="21"/>
  <c r="AK175" i="21"/>
  <c r="AJ175" i="21"/>
  <c r="AI175" i="21"/>
  <c r="AH175" i="21"/>
  <c r="AG175" i="21"/>
  <c r="AF175" i="21"/>
  <c r="AE175" i="21"/>
  <c r="AD175" i="21"/>
  <c r="AC175" i="21"/>
  <c r="AB175" i="21"/>
  <c r="AA175" i="21"/>
  <c r="Z175" i="21"/>
  <c r="Y175" i="21"/>
  <c r="X175" i="21"/>
  <c r="W175" i="21"/>
  <c r="V175" i="21"/>
  <c r="U175" i="21"/>
  <c r="T175" i="21"/>
  <c r="S175" i="21"/>
  <c r="R175" i="21"/>
  <c r="Q175" i="21"/>
  <c r="P175" i="21"/>
  <c r="O175" i="21"/>
  <c r="N175" i="21"/>
  <c r="M175" i="21"/>
  <c r="L175" i="21"/>
  <c r="K175" i="21"/>
  <c r="J175" i="21"/>
  <c r="I175" i="21"/>
  <c r="H175" i="21"/>
  <c r="G175" i="21"/>
  <c r="F175" i="21"/>
  <c r="E175" i="21"/>
  <c r="AK174" i="21"/>
  <c r="AJ174" i="21"/>
  <c r="AI174" i="21"/>
  <c r="AH174" i="21"/>
  <c r="AG174" i="21"/>
  <c r="AF174" i="21"/>
  <c r="AE174" i="21"/>
  <c r="AD174" i="21"/>
  <c r="AC174" i="21"/>
  <c r="AB174" i="21"/>
  <c r="AA174" i="21"/>
  <c r="Z174" i="21"/>
  <c r="Y174" i="21"/>
  <c r="X174" i="21"/>
  <c r="W174" i="21"/>
  <c r="V174" i="21"/>
  <c r="U174" i="21"/>
  <c r="T174" i="21"/>
  <c r="S174" i="21"/>
  <c r="R174" i="21"/>
  <c r="Q174" i="21"/>
  <c r="P174" i="21"/>
  <c r="O174" i="21"/>
  <c r="N174" i="21"/>
  <c r="M174" i="21"/>
  <c r="L174" i="21"/>
  <c r="K174" i="21"/>
  <c r="J174" i="21"/>
  <c r="I174" i="21"/>
  <c r="H174" i="21"/>
  <c r="G174" i="21"/>
  <c r="F174" i="21"/>
  <c r="E174" i="21"/>
  <c r="AK173" i="21"/>
  <c r="AJ173" i="21"/>
  <c r="AI173" i="21"/>
  <c r="AH173" i="21"/>
  <c r="AG173" i="21"/>
  <c r="AF173" i="21"/>
  <c r="AE173" i="21"/>
  <c r="AD173" i="21"/>
  <c r="AC173" i="21"/>
  <c r="AB173" i="21"/>
  <c r="AA173" i="21"/>
  <c r="Z173" i="21"/>
  <c r="Y173" i="21"/>
  <c r="X173" i="21"/>
  <c r="W173" i="21"/>
  <c r="V173" i="21"/>
  <c r="U173" i="21"/>
  <c r="T173" i="21"/>
  <c r="S173" i="21"/>
  <c r="R173" i="21"/>
  <c r="Q173" i="21"/>
  <c r="P173" i="21"/>
  <c r="O173" i="21"/>
  <c r="N173" i="21"/>
  <c r="M173" i="21"/>
  <c r="L173" i="21"/>
  <c r="K173" i="21"/>
  <c r="J173" i="21"/>
  <c r="I173" i="21"/>
  <c r="H173" i="21"/>
  <c r="G173" i="21"/>
  <c r="F173" i="21"/>
  <c r="E173" i="21"/>
  <c r="AK172" i="21"/>
  <c r="AJ172" i="21"/>
  <c r="AI172" i="21"/>
  <c r="AH172" i="21"/>
  <c r="AG172" i="21"/>
  <c r="AF172" i="21"/>
  <c r="AE172" i="21"/>
  <c r="AD172" i="21"/>
  <c r="AC172" i="21"/>
  <c r="AB172" i="21"/>
  <c r="AA172" i="21"/>
  <c r="Z172" i="21"/>
  <c r="Y172" i="21"/>
  <c r="X172" i="21"/>
  <c r="W172" i="21"/>
  <c r="V172" i="21"/>
  <c r="U172" i="21"/>
  <c r="T172" i="21"/>
  <c r="S172" i="21"/>
  <c r="R172" i="21"/>
  <c r="Q172" i="21"/>
  <c r="P172" i="21"/>
  <c r="O172" i="21"/>
  <c r="N172" i="21"/>
  <c r="M172" i="21"/>
  <c r="L172" i="21"/>
  <c r="K172" i="21"/>
  <c r="J172" i="21"/>
  <c r="I172" i="21"/>
  <c r="H172" i="21"/>
  <c r="G172" i="21"/>
  <c r="F172" i="21"/>
  <c r="E172" i="21"/>
  <c r="AK171" i="21"/>
  <c r="AJ171" i="21"/>
  <c r="AI171" i="21"/>
  <c r="AH171" i="21"/>
  <c r="AG171" i="21"/>
  <c r="AF171" i="21"/>
  <c r="AE171" i="21"/>
  <c r="AD171" i="21"/>
  <c r="AC171" i="21"/>
  <c r="AB171" i="21"/>
  <c r="AA171" i="21"/>
  <c r="Z171" i="21"/>
  <c r="Y171" i="21"/>
  <c r="X171" i="21"/>
  <c r="W171" i="21"/>
  <c r="V171" i="21"/>
  <c r="U171" i="21"/>
  <c r="T171" i="21"/>
  <c r="S171" i="21"/>
  <c r="R171" i="21"/>
  <c r="Q171" i="21"/>
  <c r="P171" i="21"/>
  <c r="O171" i="21"/>
  <c r="N171" i="21"/>
  <c r="M171" i="21"/>
  <c r="L171" i="21"/>
  <c r="K171" i="21"/>
  <c r="J171" i="21"/>
  <c r="I171" i="21"/>
  <c r="H171" i="21"/>
  <c r="G171" i="21"/>
  <c r="F171" i="21"/>
  <c r="E171" i="21"/>
  <c r="AK169" i="21"/>
  <c r="AJ169" i="21"/>
  <c r="AI169" i="21"/>
  <c r="AH169" i="21"/>
  <c r="AG169" i="21"/>
  <c r="AF169" i="21"/>
  <c r="AE169" i="21"/>
  <c r="AD169" i="21"/>
  <c r="AC169" i="21"/>
  <c r="AB169" i="21"/>
  <c r="AA169" i="21"/>
  <c r="Z169" i="21"/>
  <c r="Y169" i="21"/>
  <c r="X169" i="21"/>
  <c r="W169" i="21"/>
  <c r="V169" i="21"/>
  <c r="U169" i="21"/>
  <c r="T169" i="21"/>
  <c r="S169" i="21"/>
  <c r="R169" i="21"/>
  <c r="Q169" i="21"/>
  <c r="P169" i="21"/>
  <c r="O169" i="21"/>
  <c r="N169" i="21"/>
  <c r="M169" i="21"/>
  <c r="L169" i="21"/>
  <c r="K169" i="21"/>
  <c r="J169" i="21"/>
  <c r="I169" i="21"/>
  <c r="H169" i="21"/>
  <c r="G169" i="21"/>
  <c r="F169" i="21"/>
  <c r="E169" i="21"/>
  <c r="AK167" i="21"/>
  <c r="AJ167" i="21"/>
  <c r="AI167" i="21"/>
  <c r="AH167" i="21"/>
  <c r="AG167" i="21"/>
  <c r="AF167" i="21"/>
  <c r="AE167" i="21"/>
  <c r="AD167" i="21"/>
  <c r="AC167" i="21"/>
  <c r="AB167" i="21"/>
  <c r="AA167" i="21"/>
  <c r="Z167" i="21"/>
  <c r="Y167" i="21"/>
  <c r="X167" i="21"/>
  <c r="W167" i="21"/>
  <c r="V167" i="21"/>
  <c r="U167" i="21"/>
  <c r="T167" i="21"/>
  <c r="S167" i="21"/>
  <c r="R167" i="21"/>
  <c r="Q167" i="21"/>
  <c r="P167" i="21"/>
  <c r="O167" i="21"/>
  <c r="N167" i="21"/>
  <c r="M167" i="21"/>
  <c r="L167" i="21"/>
  <c r="K167" i="21"/>
  <c r="J167" i="21"/>
  <c r="I167" i="21"/>
  <c r="H167" i="21"/>
  <c r="G167" i="21"/>
  <c r="F167" i="21"/>
  <c r="E167" i="21"/>
  <c r="AK166" i="21"/>
  <c r="AJ166" i="21"/>
  <c r="AI166" i="21"/>
  <c r="AH166" i="21"/>
  <c r="AG166" i="21"/>
  <c r="AF166" i="21"/>
  <c r="AE166" i="21"/>
  <c r="AD166" i="21"/>
  <c r="AC166" i="21"/>
  <c r="AB166" i="21"/>
  <c r="AA166" i="21"/>
  <c r="Z166" i="21"/>
  <c r="Y166" i="21"/>
  <c r="X166" i="21"/>
  <c r="W166" i="21"/>
  <c r="V166" i="21"/>
  <c r="U166" i="21"/>
  <c r="T166" i="21"/>
  <c r="S166" i="21"/>
  <c r="R166" i="21"/>
  <c r="Q166" i="21"/>
  <c r="P166" i="21"/>
  <c r="O166" i="21"/>
  <c r="N166" i="21"/>
  <c r="M166" i="21"/>
  <c r="L166" i="21"/>
  <c r="K166" i="21"/>
  <c r="J166" i="21"/>
  <c r="I166" i="21"/>
  <c r="H166" i="21"/>
  <c r="G166" i="21"/>
  <c r="F166" i="21"/>
  <c r="E166" i="21"/>
  <c r="AK165" i="21"/>
  <c r="AJ165" i="21"/>
  <c r="AI165" i="21"/>
  <c r="AH165" i="21"/>
  <c r="AG165" i="21"/>
  <c r="AF165" i="21"/>
  <c r="AE165" i="21"/>
  <c r="AD165" i="21"/>
  <c r="AC165" i="21"/>
  <c r="AB165" i="21"/>
  <c r="AA165" i="21"/>
  <c r="Z165" i="21"/>
  <c r="Y165" i="21"/>
  <c r="X165" i="21"/>
  <c r="W165" i="21"/>
  <c r="V165" i="21"/>
  <c r="U165" i="21"/>
  <c r="T165" i="21"/>
  <c r="S165" i="21"/>
  <c r="R165" i="21"/>
  <c r="Q165" i="21"/>
  <c r="P165" i="21"/>
  <c r="O165" i="21"/>
  <c r="N165" i="21"/>
  <c r="M165" i="21"/>
  <c r="L165" i="21"/>
  <c r="K165" i="21"/>
  <c r="J165" i="21"/>
  <c r="I165" i="21"/>
  <c r="H165" i="21"/>
  <c r="G165" i="21"/>
  <c r="F165" i="21"/>
  <c r="E165" i="21"/>
  <c r="AK164" i="21"/>
  <c r="AJ164" i="21"/>
  <c r="AI164" i="21"/>
  <c r="AH164" i="21"/>
  <c r="AG164" i="21"/>
  <c r="AF164" i="21"/>
  <c r="AE164" i="21"/>
  <c r="AD164" i="21"/>
  <c r="AC164" i="21"/>
  <c r="AB164" i="21"/>
  <c r="AA164" i="21"/>
  <c r="Z164" i="21"/>
  <c r="Y164" i="21"/>
  <c r="X164" i="21"/>
  <c r="W164" i="21"/>
  <c r="V164" i="21"/>
  <c r="U164" i="21"/>
  <c r="T164" i="21"/>
  <c r="S164" i="21"/>
  <c r="R164" i="21"/>
  <c r="Q164" i="21"/>
  <c r="P164" i="21"/>
  <c r="O164" i="21"/>
  <c r="N164" i="21"/>
  <c r="M164" i="21"/>
  <c r="L164" i="21"/>
  <c r="K164" i="21"/>
  <c r="J164" i="21"/>
  <c r="I164" i="21"/>
  <c r="H164" i="21"/>
  <c r="G164" i="21"/>
  <c r="F164" i="21"/>
  <c r="E164" i="21"/>
  <c r="AK163" i="21"/>
  <c r="AJ163" i="21"/>
  <c r="AI163" i="21"/>
  <c r="AH163" i="21"/>
  <c r="AG163" i="21"/>
  <c r="AF163" i="21"/>
  <c r="AE163" i="21"/>
  <c r="AD163" i="21"/>
  <c r="AC163" i="21"/>
  <c r="AB163" i="21"/>
  <c r="AA163" i="21"/>
  <c r="Z163" i="21"/>
  <c r="Y163" i="21"/>
  <c r="X163" i="21"/>
  <c r="W163" i="21"/>
  <c r="V163" i="21"/>
  <c r="U163" i="21"/>
  <c r="T163" i="21"/>
  <c r="S163" i="21"/>
  <c r="R163" i="21"/>
  <c r="Q163" i="21"/>
  <c r="P163" i="21"/>
  <c r="O163" i="21"/>
  <c r="N163" i="21"/>
  <c r="M163" i="21"/>
  <c r="L163" i="21"/>
  <c r="K163" i="21"/>
  <c r="J163" i="21"/>
  <c r="I163" i="21"/>
  <c r="H163" i="21"/>
  <c r="G163" i="21"/>
  <c r="F163" i="21"/>
  <c r="E163" i="21"/>
  <c r="AK162" i="21"/>
  <c r="AJ162" i="21"/>
  <c r="AI162" i="21"/>
  <c r="AH162" i="21"/>
  <c r="AG162" i="21"/>
  <c r="AF162" i="21"/>
  <c r="AE162" i="21"/>
  <c r="AD162" i="21"/>
  <c r="AC162" i="21"/>
  <c r="AB162" i="21"/>
  <c r="AA162" i="21"/>
  <c r="Z162" i="21"/>
  <c r="Y162" i="21"/>
  <c r="X162" i="21"/>
  <c r="W162" i="21"/>
  <c r="V162" i="21"/>
  <c r="U162" i="21"/>
  <c r="T162" i="21"/>
  <c r="S162" i="21"/>
  <c r="R162" i="21"/>
  <c r="Q162" i="21"/>
  <c r="P162" i="21"/>
  <c r="O162" i="21"/>
  <c r="N162" i="21"/>
  <c r="M162" i="21"/>
  <c r="L162" i="21"/>
  <c r="K162" i="21"/>
  <c r="J162" i="21"/>
  <c r="I162" i="21"/>
  <c r="H162" i="21"/>
  <c r="G162" i="21"/>
  <c r="F162" i="21"/>
  <c r="E162" i="21"/>
  <c r="AK161" i="21"/>
  <c r="AJ161" i="21"/>
  <c r="AI161" i="21"/>
  <c r="AH161" i="21"/>
  <c r="AG161" i="21"/>
  <c r="AF161" i="21"/>
  <c r="AE161" i="21"/>
  <c r="AD161" i="21"/>
  <c r="AC161" i="21"/>
  <c r="AB161" i="21"/>
  <c r="AA161" i="21"/>
  <c r="Z161" i="21"/>
  <c r="Y161" i="21"/>
  <c r="X161" i="21"/>
  <c r="W161" i="21"/>
  <c r="V161" i="21"/>
  <c r="U161" i="21"/>
  <c r="T161" i="21"/>
  <c r="S161" i="21"/>
  <c r="R161" i="21"/>
  <c r="Q161" i="21"/>
  <c r="P161" i="21"/>
  <c r="O161" i="21"/>
  <c r="N161" i="21"/>
  <c r="M161" i="21"/>
  <c r="L161" i="21"/>
  <c r="K161" i="21"/>
  <c r="J161" i="21"/>
  <c r="I161" i="21"/>
  <c r="H161" i="21"/>
  <c r="G161" i="21"/>
  <c r="F161" i="21"/>
  <c r="E161" i="21"/>
  <c r="AK160" i="21"/>
  <c r="AJ160" i="21"/>
  <c r="AI160" i="21"/>
  <c r="AH160" i="21"/>
  <c r="AG160" i="21"/>
  <c r="AF160" i="21"/>
  <c r="AE160" i="21"/>
  <c r="AD160" i="21"/>
  <c r="AC160" i="21"/>
  <c r="AB160" i="21"/>
  <c r="AA160" i="21"/>
  <c r="Z160" i="21"/>
  <c r="Y160" i="21"/>
  <c r="X160" i="21"/>
  <c r="W160" i="21"/>
  <c r="V160" i="21"/>
  <c r="U160" i="21"/>
  <c r="T160" i="21"/>
  <c r="S160" i="21"/>
  <c r="R160" i="21"/>
  <c r="Q160" i="21"/>
  <c r="P160" i="21"/>
  <c r="O160" i="21"/>
  <c r="N160" i="21"/>
  <c r="M160" i="21"/>
  <c r="L160" i="21"/>
  <c r="K160" i="21"/>
  <c r="J160" i="21"/>
  <c r="I160" i="21"/>
  <c r="H160" i="21"/>
  <c r="G160" i="21"/>
  <c r="F160" i="21"/>
  <c r="E160" i="21"/>
  <c r="AK159" i="21"/>
  <c r="AJ159" i="21"/>
  <c r="AI159" i="21"/>
  <c r="AH159" i="21"/>
  <c r="AG159" i="21"/>
  <c r="AF159" i="21"/>
  <c r="AE159" i="21"/>
  <c r="AD159" i="21"/>
  <c r="AC159" i="21"/>
  <c r="AB159" i="21"/>
  <c r="AA159" i="21"/>
  <c r="Z159" i="21"/>
  <c r="Y159" i="21"/>
  <c r="X159" i="21"/>
  <c r="W159" i="21"/>
  <c r="V159" i="21"/>
  <c r="U159" i="21"/>
  <c r="T159" i="21"/>
  <c r="S159" i="21"/>
  <c r="R159" i="21"/>
  <c r="Q159" i="21"/>
  <c r="P159" i="21"/>
  <c r="O159" i="21"/>
  <c r="N159" i="21"/>
  <c r="M159" i="21"/>
  <c r="L159" i="21"/>
  <c r="K159" i="21"/>
  <c r="J159" i="21"/>
  <c r="I159" i="21"/>
  <c r="H159" i="21"/>
  <c r="G159" i="21"/>
  <c r="F159" i="21"/>
  <c r="E159" i="21"/>
  <c r="AK158" i="21"/>
  <c r="AJ158" i="21"/>
  <c r="AI158" i="21"/>
  <c r="AH158" i="21"/>
  <c r="AG158" i="21"/>
  <c r="AF158" i="21"/>
  <c r="AE158" i="21"/>
  <c r="AD158" i="21"/>
  <c r="AC158" i="21"/>
  <c r="AB158" i="21"/>
  <c r="AA158" i="21"/>
  <c r="Z158" i="21"/>
  <c r="Y158" i="21"/>
  <c r="X158" i="21"/>
  <c r="W158" i="21"/>
  <c r="V158" i="21"/>
  <c r="U158" i="21"/>
  <c r="T158" i="21"/>
  <c r="S158" i="21"/>
  <c r="R158" i="21"/>
  <c r="Q158" i="21"/>
  <c r="P158" i="21"/>
  <c r="O158" i="21"/>
  <c r="N158" i="21"/>
  <c r="M158" i="21"/>
  <c r="L158" i="21"/>
  <c r="K158" i="21"/>
  <c r="J158" i="21"/>
  <c r="I158" i="21"/>
  <c r="H158" i="21"/>
  <c r="G158" i="21"/>
  <c r="F158" i="21"/>
  <c r="E158" i="21"/>
  <c r="AK157" i="21"/>
  <c r="AJ157" i="21"/>
  <c r="AI157" i="21"/>
  <c r="AH157" i="21"/>
  <c r="AG157" i="21"/>
  <c r="AF157" i="21"/>
  <c r="AE157" i="21"/>
  <c r="AD157" i="21"/>
  <c r="AC157" i="21"/>
  <c r="AB157" i="21"/>
  <c r="AA157" i="21"/>
  <c r="Z157" i="21"/>
  <c r="Y157" i="21"/>
  <c r="X157" i="21"/>
  <c r="W157" i="21"/>
  <c r="V157" i="21"/>
  <c r="U157" i="21"/>
  <c r="T157" i="21"/>
  <c r="S157" i="21"/>
  <c r="R157" i="21"/>
  <c r="Q157" i="21"/>
  <c r="P157" i="21"/>
  <c r="O157" i="21"/>
  <c r="N157" i="21"/>
  <c r="M157" i="21"/>
  <c r="L157" i="21"/>
  <c r="K157" i="21"/>
  <c r="J157" i="21"/>
  <c r="I157" i="21"/>
  <c r="H157" i="21"/>
  <c r="G157" i="21"/>
  <c r="F157" i="21"/>
  <c r="E157" i="21"/>
  <c r="AK156" i="21"/>
  <c r="AJ156" i="21"/>
  <c r="AI156" i="21"/>
  <c r="AH156" i="21"/>
  <c r="AG156" i="21"/>
  <c r="AF156" i="21"/>
  <c r="AE156" i="21"/>
  <c r="AD156" i="21"/>
  <c r="AC156" i="21"/>
  <c r="AB156" i="21"/>
  <c r="AA156" i="21"/>
  <c r="Z156" i="21"/>
  <c r="Y156" i="21"/>
  <c r="X156" i="21"/>
  <c r="W156" i="21"/>
  <c r="V156" i="21"/>
  <c r="U156" i="21"/>
  <c r="T156" i="21"/>
  <c r="S156" i="21"/>
  <c r="R156" i="21"/>
  <c r="Q156" i="21"/>
  <c r="P156" i="21"/>
  <c r="O156" i="21"/>
  <c r="N156" i="21"/>
  <c r="M156" i="21"/>
  <c r="L156" i="21"/>
  <c r="K156" i="21"/>
  <c r="J156" i="21"/>
  <c r="I156" i="21"/>
  <c r="H156" i="21"/>
  <c r="G156" i="21"/>
  <c r="F156" i="21"/>
  <c r="E156" i="21"/>
  <c r="AK155" i="21"/>
  <c r="AJ155" i="21"/>
  <c r="AI155" i="21"/>
  <c r="AH155" i="21"/>
  <c r="AG155" i="21"/>
  <c r="AF155" i="21"/>
  <c r="AE155" i="21"/>
  <c r="AD155" i="21"/>
  <c r="AC155" i="21"/>
  <c r="AB155" i="21"/>
  <c r="AA155" i="21"/>
  <c r="Z155" i="21"/>
  <c r="Y155" i="21"/>
  <c r="X155" i="21"/>
  <c r="W155" i="21"/>
  <c r="V155" i="21"/>
  <c r="U155" i="21"/>
  <c r="T155" i="21"/>
  <c r="S155" i="21"/>
  <c r="R155" i="21"/>
  <c r="Q155" i="21"/>
  <c r="P155" i="21"/>
  <c r="O155" i="21"/>
  <c r="N155" i="21"/>
  <c r="M155" i="21"/>
  <c r="L155" i="21"/>
  <c r="K155" i="21"/>
  <c r="J155" i="21"/>
  <c r="I155" i="21"/>
  <c r="H155" i="21"/>
  <c r="G155" i="21"/>
  <c r="F155" i="21"/>
  <c r="E155" i="21"/>
  <c r="AK154" i="21"/>
  <c r="AJ154" i="21"/>
  <c r="AI154" i="21"/>
  <c r="AH154" i="21"/>
  <c r="AG154" i="21"/>
  <c r="AF154" i="21"/>
  <c r="AE154" i="21"/>
  <c r="AD154" i="21"/>
  <c r="AC154" i="21"/>
  <c r="AB154" i="21"/>
  <c r="AA154" i="21"/>
  <c r="Z154" i="21"/>
  <c r="Y154" i="21"/>
  <c r="X154" i="21"/>
  <c r="W154" i="21"/>
  <c r="V154" i="21"/>
  <c r="U154" i="21"/>
  <c r="T154" i="21"/>
  <c r="S154" i="21"/>
  <c r="R154" i="21"/>
  <c r="Q154" i="21"/>
  <c r="P154" i="21"/>
  <c r="O154" i="21"/>
  <c r="N154" i="21"/>
  <c r="M154" i="21"/>
  <c r="L154" i="21"/>
  <c r="K154" i="21"/>
  <c r="J154" i="21"/>
  <c r="I154" i="21"/>
  <c r="H154" i="21"/>
  <c r="G154" i="21"/>
  <c r="F154" i="21"/>
  <c r="E154" i="21"/>
  <c r="AK152" i="21"/>
  <c r="AJ152" i="21"/>
  <c r="AI152" i="21"/>
  <c r="AH152" i="21"/>
  <c r="AG152" i="21"/>
  <c r="AF152" i="21"/>
  <c r="AE152" i="21"/>
  <c r="AD152" i="21"/>
  <c r="AC152" i="21"/>
  <c r="AB152" i="21"/>
  <c r="AA152" i="21"/>
  <c r="Z152" i="21"/>
  <c r="Y152" i="21"/>
  <c r="X152" i="21"/>
  <c r="W152" i="21"/>
  <c r="V152" i="21"/>
  <c r="U152" i="21"/>
  <c r="T152" i="21"/>
  <c r="S152" i="21"/>
  <c r="R152" i="21"/>
  <c r="Q152" i="21"/>
  <c r="P152" i="21"/>
  <c r="O152" i="21"/>
  <c r="N152" i="21"/>
  <c r="M152" i="21"/>
  <c r="L152" i="21"/>
  <c r="K152" i="21"/>
  <c r="J152" i="21"/>
  <c r="I152" i="21"/>
  <c r="H152" i="21"/>
  <c r="G152" i="21"/>
  <c r="F152" i="21"/>
  <c r="E152" i="21"/>
  <c r="AK150" i="21"/>
  <c r="AJ150" i="21"/>
  <c r="AI150" i="21"/>
  <c r="AH150" i="21"/>
  <c r="AG150" i="21"/>
  <c r="AF150" i="21"/>
  <c r="AE150" i="21"/>
  <c r="AD150" i="21"/>
  <c r="AC150" i="21"/>
  <c r="AB150" i="21"/>
  <c r="AA150" i="21"/>
  <c r="Z150" i="21"/>
  <c r="Y150" i="21"/>
  <c r="X150" i="21"/>
  <c r="W150" i="21"/>
  <c r="V150" i="21"/>
  <c r="U150" i="21"/>
  <c r="T150" i="21"/>
  <c r="S150" i="21"/>
  <c r="R150" i="21"/>
  <c r="Q150" i="21"/>
  <c r="P150" i="21"/>
  <c r="O150" i="21"/>
  <c r="N150" i="21"/>
  <c r="M150" i="21"/>
  <c r="L150" i="21"/>
  <c r="K150" i="21"/>
  <c r="J150" i="21"/>
  <c r="I150" i="21"/>
  <c r="H150" i="21"/>
  <c r="G150" i="21"/>
  <c r="F150" i="21"/>
  <c r="E150" i="21"/>
  <c r="AK149" i="21"/>
  <c r="AJ149" i="21"/>
  <c r="AI149" i="21"/>
  <c r="AH149" i="21"/>
  <c r="AG149" i="21"/>
  <c r="AF149" i="21"/>
  <c r="AE149" i="21"/>
  <c r="AD149" i="21"/>
  <c r="AC149" i="21"/>
  <c r="AB149" i="21"/>
  <c r="AA149" i="21"/>
  <c r="Z149" i="21"/>
  <c r="Y149" i="21"/>
  <c r="X149" i="21"/>
  <c r="W149" i="21"/>
  <c r="V149" i="21"/>
  <c r="U149" i="21"/>
  <c r="T149" i="21"/>
  <c r="S149" i="21"/>
  <c r="R149" i="21"/>
  <c r="Q149" i="21"/>
  <c r="P149" i="21"/>
  <c r="O149" i="21"/>
  <c r="N149" i="21"/>
  <c r="M149" i="21"/>
  <c r="L149" i="21"/>
  <c r="K149" i="21"/>
  <c r="J149" i="21"/>
  <c r="I149" i="21"/>
  <c r="H149" i="21"/>
  <c r="G149" i="21"/>
  <c r="F149" i="21"/>
  <c r="E149" i="21"/>
  <c r="AK148" i="21"/>
  <c r="AJ148" i="21"/>
  <c r="AI148" i="21"/>
  <c r="AH148" i="21"/>
  <c r="AG148" i="21"/>
  <c r="AF148" i="21"/>
  <c r="AE148" i="21"/>
  <c r="AD148" i="21"/>
  <c r="AC148" i="21"/>
  <c r="AB148" i="21"/>
  <c r="AA148" i="21"/>
  <c r="Z148" i="21"/>
  <c r="Y148" i="21"/>
  <c r="X148" i="21"/>
  <c r="W148" i="21"/>
  <c r="V148" i="21"/>
  <c r="U148" i="21"/>
  <c r="T148" i="21"/>
  <c r="S148" i="21"/>
  <c r="R148" i="21"/>
  <c r="Q148" i="21"/>
  <c r="P148" i="21"/>
  <c r="O148" i="21"/>
  <c r="N148" i="21"/>
  <c r="M148" i="21"/>
  <c r="L148" i="21"/>
  <c r="K148" i="21"/>
  <c r="J148" i="21"/>
  <c r="I148" i="21"/>
  <c r="H148" i="21"/>
  <c r="G148" i="21"/>
  <c r="F148" i="21"/>
  <c r="E148" i="21"/>
  <c r="AK147" i="21"/>
  <c r="AJ147" i="21"/>
  <c r="AI147" i="21"/>
  <c r="AH147" i="21"/>
  <c r="AG147" i="21"/>
  <c r="AF147" i="21"/>
  <c r="AE147" i="21"/>
  <c r="AD147" i="21"/>
  <c r="AC147" i="21"/>
  <c r="AB147" i="21"/>
  <c r="AA147" i="21"/>
  <c r="Z147" i="21"/>
  <c r="Y147" i="21"/>
  <c r="X147" i="21"/>
  <c r="W147" i="21"/>
  <c r="V147" i="21"/>
  <c r="U147" i="21"/>
  <c r="T147" i="21"/>
  <c r="S147" i="21"/>
  <c r="R147" i="21"/>
  <c r="Q147" i="21"/>
  <c r="P147" i="21"/>
  <c r="O147" i="21"/>
  <c r="N147" i="21"/>
  <c r="M147" i="21"/>
  <c r="L147" i="21"/>
  <c r="K147" i="21"/>
  <c r="J147" i="21"/>
  <c r="I147" i="21"/>
  <c r="H147" i="21"/>
  <c r="G147" i="21"/>
  <c r="F147" i="21"/>
  <c r="E147" i="21"/>
  <c r="AK146" i="21"/>
  <c r="AJ146" i="21"/>
  <c r="AI146" i="21"/>
  <c r="AH146" i="21"/>
  <c r="AG146" i="21"/>
  <c r="AF146" i="21"/>
  <c r="AE146" i="21"/>
  <c r="AD146" i="21"/>
  <c r="AC146" i="21"/>
  <c r="AB146" i="21"/>
  <c r="AA146" i="21"/>
  <c r="Z146" i="21"/>
  <c r="Y146" i="21"/>
  <c r="X146" i="21"/>
  <c r="W146" i="21"/>
  <c r="V146" i="21"/>
  <c r="U146" i="21"/>
  <c r="T146" i="21"/>
  <c r="S146" i="21"/>
  <c r="R146" i="21"/>
  <c r="Q146" i="21"/>
  <c r="P146" i="21"/>
  <c r="O146" i="21"/>
  <c r="N146" i="21"/>
  <c r="M146" i="21"/>
  <c r="L146" i="21"/>
  <c r="K146" i="21"/>
  <c r="J146" i="21"/>
  <c r="I146" i="21"/>
  <c r="H146" i="21"/>
  <c r="G146" i="21"/>
  <c r="F146" i="21"/>
  <c r="E146" i="21"/>
  <c r="AK145" i="21"/>
  <c r="AJ145" i="21"/>
  <c r="AI145" i="21"/>
  <c r="AH145" i="21"/>
  <c r="AG145" i="21"/>
  <c r="AF145" i="21"/>
  <c r="AE145" i="21"/>
  <c r="AD145" i="21"/>
  <c r="AC145" i="21"/>
  <c r="AB145" i="21"/>
  <c r="AA145" i="21"/>
  <c r="Z145" i="21"/>
  <c r="Y145" i="21"/>
  <c r="X145" i="21"/>
  <c r="W145" i="21"/>
  <c r="V145" i="21"/>
  <c r="U145" i="21"/>
  <c r="T145" i="21"/>
  <c r="S145" i="21"/>
  <c r="R145" i="21"/>
  <c r="Q145" i="21"/>
  <c r="P145" i="21"/>
  <c r="O145" i="21"/>
  <c r="N145" i="21"/>
  <c r="M145" i="21"/>
  <c r="L145" i="21"/>
  <c r="K145" i="21"/>
  <c r="J145" i="21"/>
  <c r="I145" i="21"/>
  <c r="H145" i="21"/>
  <c r="G145" i="21"/>
  <c r="F145" i="21"/>
  <c r="E145" i="21"/>
  <c r="AK144" i="21"/>
  <c r="AJ144" i="21"/>
  <c r="AI144" i="21"/>
  <c r="AH144" i="21"/>
  <c r="AG144" i="21"/>
  <c r="AF144" i="21"/>
  <c r="AE144" i="21"/>
  <c r="AD144" i="21"/>
  <c r="AC144" i="21"/>
  <c r="AB144" i="21"/>
  <c r="AA144" i="21"/>
  <c r="Z144" i="21"/>
  <c r="Y144" i="21"/>
  <c r="X144" i="21"/>
  <c r="W144" i="21"/>
  <c r="V144" i="21"/>
  <c r="U144" i="21"/>
  <c r="T144" i="21"/>
  <c r="S144" i="21"/>
  <c r="R144" i="21"/>
  <c r="Q144" i="21"/>
  <c r="P144" i="21"/>
  <c r="O144" i="21"/>
  <c r="N144" i="21"/>
  <c r="M144" i="21"/>
  <c r="L144" i="21"/>
  <c r="K144" i="21"/>
  <c r="J144" i="21"/>
  <c r="I144" i="21"/>
  <c r="H144" i="21"/>
  <c r="G144" i="21"/>
  <c r="F144" i="21"/>
  <c r="E144" i="21"/>
  <c r="AK143" i="21"/>
  <c r="AJ143" i="21"/>
  <c r="AI143" i="21"/>
  <c r="AH143" i="21"/>
  <c r="AG143" i="21"/>
  <c r="AF143" i="21"/>
  <c r="AE143" i="21"/>
  <c r="AD143" i="21"/>
  <c r="AC143" i="21"/>
  <c r="AB143" i="21"/>
  <c r="AA143" i="21"/>
  <c r="Z143" i="21"/>
  <c r="Y143" i="21"/>
  <c r="X143" i="21"/>
  <c r="W143" i="21"/>
  <c r="V143" i="21"/>
  <c r="U143" i="21"/>
  <c r="T143" i="21"/>
  <c r="S143" i="21"/>
  <c r="R143" i="21"/>
  <c r="Q143" i="21"/>
  <c r="P143" i="21"/>
  <c r="O143" i="21"/>
  <c r="N143" i="21"/>
  <c r="M143" i="21"/>
  <c r="L143" i="21"/>
  <c r="K143" i="21"/>
  <c r="J143" i="21"/>
  <c r="I143" i="21"/>
  <c r="H143" i="21"/>
  <c r="G143" i="21"/>
  <c r="F143" i="21"/>
  <c r="E143" i="21"/>
  <c r="AK142" i="21"/>
  <c r="AJ142" i="21"/>
  <c r="AI142" i="21"/>
  <c r="AH142" i="21"/>
  <c r="AG142" i="21"/>
  <c r="AF142" i="21"/>
  <c r="AE142" i="21"/>
  <c r="AD142" i="21"/>
  <c r="AC142" i="21"/>
  <c r="AB142" i="21"/>
  <c r="AA142" i="21"/>
  <c r="Z142" i="21"/>
  <c r="Y142" i="21"/>
  <c r="X142" i="21"/>
  <c r="W142" i="21"/>
  <c r="V142" i="21"/>
  <c r="U142" i="21"/>
  <c r="T142" i="21"/>
  <c r="S142" i="21"/>
  <c r="R142" i="21"/>
  <c r="Q142" i="21"/>
  <c r="P142" i="21"/>
  <c r="O142" i="21"/>
  <c r="N142" i="21"/>
  <c r="M142" i="21"/>
  <c r="L142" i="21"/>
  <c r="K142" i="21"/>
  <c r="J142" i="21"/>
  <c r="I142" i="21"/>
  <c r="H142" i="21"/>
  <c r="G142" i="21"/>
  <c r="F142" i="21"/>
  <c r="E142" i="21"/>
  <c r="AK141" i="21"/>
  <c r="AJ141" i="21"/>
  <c r="AI141" i="21"/>
  <c r="AH141" i="21"/>
  <c r="AG141" i="21"/>
  <c r="AF141" i="21"/>
  <c r="AE141" i="21"/>
  <c r="AD141" i="21"/>
  <c r="AC141" i="21"/>
  <c r="AB141" i="21"/>
  <c r="AA141" i="21"/>
  <c r="Z141" i="21"/>
  <c r="Y141" i="21"/>
  <c r="X141" i="21"/>
  <c r="W141" i="21"/>
  <c r="V141" i="21"/>
  <c r="U141" i="21"/>
  <c r="T141" i="21"/>
  <c r="S141" i="21"/>
  <c r="R141" i="21"/>
  <c r="Q141" i="21"/>
  <c r="P141" i="21"/>
  <c r="O141" i="21"/>
  <c r="N141" i="21"/>
  <c r="M141" i="21"/>
  <c r="L141" i="21"/>
  <c r="K141" i="21"/>
  <c r="J141" i="21"/>
  <c r="I141" i="21"/>
  <c r="H141" i="21"/>
  <c r="G141" i="21"/>
  <c r="F141" i="21"/>
  <c r="E141" i="21"/>
  <c r="AK140" i="21"/>
  <c r="AJ140" i="21"/>
  <c r="AI140" i="21"/>
  <c r="AH140" i="21"/>
  <c r="AG140" i="21"/>
  <c r="AF140" i="21"/>
  <c r="AE140" i="21"/>
  <c r="AD140" i="21"/>
  <c r="AC140" i="21"/>
  <c r="AB140" i="21"/>
  <c r="AA140" i="21"/>
  <c r="Z140" i="21"/>
  <c r="Y140" i="21"/>
  <c r="X140" i="21"/>
  <c r="W140" i="21"/>
  <c r="V140" i="21"/>
  <c r="U140" i="21"/>
  <c r="T140" i="21"/>
  <c r="S140" i="21"/>
  <c r="R140" i="21"/>
  <c r="Q140" i="21"/>
  <c r="P140" i="21"/>
  <c r="O140" i="21"/>
  <c r="N140" i="21"/>
  <c r="M140" i="21"/>
  <c r="L140" i="21"/>
  <c r="K140" i="21"/>
  <c r="J140" i="21"/>
  <c r="I140" i="21"/>
  <c r="H140" i="21"/>
  <c r="G140" i="21"/>
  <c r="F140" i="21"/>
  <c r="E140" i="21"/>
  <c r="AK139" i="21"/>
  <c r="AJ139" i="21"/>
  <c r="AI139" i="21"/>
  <c r="AH139" i="21"/>
  <c r="AG139" i="21"/>
  <c r="AF139" i="21"/>
  <c r="AE139" i="21"/>
  <c r="AD139" i="21"/>
  <c r="AC139" i="21"/>
  <c r="AB139" i="21"/>
  <c r="AA139" i="21"/>
  <c r="Z139" i="21"/>
  <c r="Y139" i="21"/>
  <c r="X139" i="21"/>
  <c r="W139" i="21"/>
  <c r="V139" i="21"/>
  <c r="U139" i="21"/>
  <c r="T139" i="21"/>
  <c r="S139" i="21"/>
  <c r="R139" i="21"/>
  <c r="Q139" i="21"/>
  <c r="P139" i="21"/>
  <c r="O139" i="21"/>
  <c r="N139" i="21"/>
  <c r="M139" i="21"/>
  <c r="L139" i="21"/>
  <c r="K139" i="21"/>
  <c r="J139" i="21"/>
  <c r="I139" i="21"/>
  <c r="H139" i="21"/>
  <c r="G139" i="21"/>
  <c r="F139" i="21"/>
  <c r="E139" i="21"/>
  <c r="AK138" i="21"/>
  <c r="AJ138" i="21"/>
  <c r="AI138" i="21"/>
  <c r="AH138" i="21"/>
  <c r="AG138" i="21"/>
  <c r="AF138" i="21"/>
  <c r="AE138" i="21"/>
  <c r="AD138" i="21"/>
  <c r="AC138" i="21"/>
  <c r="AB138" i="21"/>
  <c r="AA138" i="21"/>
  <c r="Z138" i="21"/>
  <c r="Y138" i="21"/>
  <c r="X138" i="21"/>
  <c r="W138" i="21"/>
  <c r="V138" i="21"/>
  <c r="U138" i="21"/>
  <c r="T138" i="21"/>
  <c r="S138" i="21"/>
  <c r="R138" i="21"/>
  <c r="Q138" i="21"/>
  <c r="P138" i="21"/>
  <c r="O138" i="21"/>
  <c r="N138" i="21"/>
  <c r="M138" i="21"/>
  <c r="L138" i="21"/>
  <c r="K138" i="21"/>
  <c r="J138" i="21"/>
  <c r="I138" i="21"/>
  <c r="H138" i="21"/>
  <c r="G138" i="21"/>
  <c r="F138" i="21"/>
  <c r="E138" i="21"/>
  <c r="AK137" i="21"/>
  <c r="AJ137" i="21"/>
  <c r="AI137" i="21"/>
  <c r="AH137" i="21"/>
  <c r="AG137" i="21"/>
  <c r="AF137" i="21"/>
  <c r="AE137" i="21"/>
  <c r="AD137" i="21"/>
  <c r="AC137" i="21"/>
  <c r="AB137" i="21"/>
  <c r="AA137" i="21"/>
  <c r="Z137" i="21"/>
  <c r="Y137" i="21"/>
  <c r="X137" i="21"/>
  <c r="W137" i="21"/>
  <c r="V137" i="21"/>
  <c r="U137" i="21"/>
  <c r="T137" i="21"/>
  <c r="S137" i="21"/>
  <c r="R137" i="21"/>
  <c r="Q137" i="21"/>
  <c r="P137" i="21"/>
  <c r="O137" i="21"/>
  <c r="N137" i="21"/>
  <c r="M137" i="21"/>
  <c r="L137" i="21"/>
  <c r="K137" i="21"/>
  <c r="J137" i="21"/>
  <c r="I137" i="21"/>
  <c r="H137" i="21"/>
  <c r="G137" i="21"/>
  <c r="F137" i="21"/>
  <c r="E137" i="21"/>
  <c r="AK136" i="21"/>
  <c r="AJ136" i="21"/>
  <c r="AI136" i="21"/>
  <c r="AH136" i="21"/>
  <c r="AG136" i="21"/>
  <c r="AF136" i="21"/>
  <c r="AE136" i="21"/>
  <c r="AD136" i="21"/>
  <c r="AC136" i="21"/>
  <c r="AB136" i="21"/>
  <c r="AA136" i="21"/>
  <c r="Z136" i="21"/>
  <c r="Y136" i="21"/>
  <c r="X136" i="21"/>
  <c r="W136" i="21"/>
  <c r="V136" i="21"/>
  <c r="U136" i="21"/>
  <c r="T136" i="21"/>
  <c r="S136" i="21"/>
  <c r="R136" i="21"/>
  <c r="Q136" i="21"/>
  <c r="P136" i="21"/>
  <c r="O136" i="21"/>
  <c r="N136" i="21"/>
  <c r="M136" i="21"/>
  <c r="L136" i="21"/>
  <c r="K136" i="21"/>
  <c r="J136" i="21"/>
  <c r="I136" i="21"/>
  <c r="H136" i="21"/>
  <c r="G136" i="21"/>
  <c r="F136" i="21"/>
  <c r="E136" i="21"/>
  <c r="AK135" i="21"/>
  <c r="AJ135" i="21"/>
  <c r="AI135" i="21"/>
  <c r="AH135" i="21"/>
  <c r="AG135" i="21"/>
  <c r="AF135" i="21"/>
  <c r="AE135" i="21"/>
  <c r="AD135" i="21"/>
  <c r="AC135" i="21"/>
  <c r="AB135" i="21"/>
  <c r="AA135" i="21"/>
  <c r="Z135" i="21"/>
  <c r="Y135" i="21"/>
  <c r="X135" i="21"/>
  <c r="W135" i="21"/>
  <c r="V135" i="21"/>
  <c r="U135" i="21"/>
  <c r="T135" i="21"/>
  <c r="S135" i="21"/>
  <c r="R135" i="21"/>
  <c r="Q135" i="21"/>
  <c r="P135" i="21"/>
  <c r="O135" i="21"/>
  <c r="N135" i="21"/>
  <c r="M135" i="21"/>
  <c r="L135" i="21"/>
  <c r="K135" i="21"/>
  <c r="J135" i="21"/>
  <c r="I135" i="21"/>
  <c r="H135" i="21"/>
  <c r="G135" i="21"/>
  <c r="F135" i="21"/>
  <c r="E135" i="21"/>
  <c r="AK133" i="21"/>
  <c r="AJ133" i="21"/>
  <c r="AI133" i="21"/>
  <c r="AH133" i="21"/>
  <c r="AG133" i="21"/>
  <c r="AF133" i="21"/>
  <c r="AE133" i="21"/>
  <c r="AD133" i="21"/>
  <c r="AC133" i="21"/>
  <c r="AB133" i="21"/>
  <c r="AA133" i="21"/>
  <c r="Z133" i="21"/>
  <c r="Y133" i="21"/>
  <c r="X133" i="21"/>
  <c r="W133" i="21"/>
  <c r="V133" i="21"/>
  <c r="U133" i="21"/>
  <c r="T133" i="21"/>
  <c r="S133" i="21"/>
  <c r="R133" i="21"/>
  <c r="Q133" i="21"/>
  <c r="P133" i="21"/>
  <c r="O133" i="21"/>
  <c r="N133" i="21"/>
  <c r="M133" i="21"/>
  <c r="L133" i="21"/>
  <c r="K133" i="21"/>
  <c r="J133" i="21"/>
  <c r="I133" i="21"/>
  <c r="H133" i="21"/>
  <c r="G133" i="21"/>
  <c r="F133" i="21"/>
  <c r="E133" i="21"/>
  <c r="AK131" i="21"/>
  <c r="AJ131" i="21"/>
  <c r="AI131" i="21"/>
  <c r="AH131" i="21"/>
  <c r="AG131" i="21"/>
  <c r="AF131" i="21"/>
  <c r="AE131" i="21"/>
  <c r="AD131" i="21"/>
  <c r="AC131" i="21"/>
  <c r="AB131" i="21"/>
  <c r="AA131" i="21"/>
  <c r="Z131" i="21"/>
  <c r="Y131" i="21"/>
  <c r="X131" i="21"/>
  <c r="W131" i="21"/>
  <c r="V131" i="21"/>
  <c r="U131" i="21"/>
  <c r="T131" i="21"/>
  <c r="S131" i="21"/>
  <c r="R131" i="21"/>
  <c r="Q131" i="21"/>
  <c r="P131" i="21"/>
  <c r="O131" i="21"/>
  <c r="N131" i="21"/>
  <c r="M131" i="21"/>
  <c r="L131" i="21"/>
  <c r="K131" i="21"/>
  <c r="J131" i="21"/>
  <c r="I131" i="21"/>
  <c r="H131" i="21"/>
  <c r="G131" i="21"/>
  <c r="F131" i="21"/>
  <c r="E131" i="21"/>
  <c r="AK130" i="21"/>
  <c r="AJ130" i="21"/>
  <c r="AI130" i="21"/>
  <c r="AH130" i="21"/>
  <c r="AG130" i="21"/>
  <c r="AF130" i="21"/>
  <c r="AE130" i="21"/>
  <c r="AD130" i="21"/>
  <c r="AC130" i="21"/>
  <c r="AB130" i="21"/>
  <c r="AA130" i="21"/>
  <c r="Z130" i="21"/>
  <c r="Y130" i="21"/>
  <c r="X130" i="21"/>
  <c r="W130" i="21"/>
  <c r="V130" i="21"/>
  <c r="U130" i="21"/>
  <c r="T130" i="21"/>
  <c r="S130" i="21"/>
  <c r="R130" i="21"/>
  <c r="Q130" i="21"/>
  <c r="P130" i="21"/>
  <c r="O130" i="21"/>
  <c r="N130" i="21"/>
  <c r="M130" i="21"/>
  <c r="L130" i="21"/>
  <c r="K130" i="21"/>
  <c r="J130" i="21"/>
  <c r="I130" i="21"/>
  <c r="H130" i="21"/>
  <c r="G130" i="21"/>
  <c r="F130" i="21"/>
  <c r="E130" i="21"/>
  <c r="AK129" i="21"/>
  <c r="AJ129" i="21"/>
  <c r="AI129" i="21"/>
  <c r="AH129" i="21"/>
  <c r="AG129" i="21"/>
  <c r="AF129" i="21"/>
  <c r="AE129" i="21"/>
  <c r="AD129" i="21"/>
  <c r="AC129" i="21"/>
  <c r="AB129" i="21"/>
  <c r="AA129" i="21"/>
  <c r="Z129" i="21"/>
  <c r="Y129" i="21"/>
  <c r="X129" i="21"/>
  <c r="W129" i="21"/>
  <c r="V129" i="21"/>
  <c r="U129" i="21"/>
  <c r="T129" i="21"/>
  <c r="S129" i="21"/>
  <c r="R129" i="21"/>
  <c r="Q129" i="21"/>
  <c r="P129" i="21"/>
  <c r="O129" i="21"/>
  <c r="N129" i="21"/>
  <c r="M129" i="21"/>
  <c r="L129" i="21"/>
  <c r="K129" i="21"/>
  <c r="J129" i="21"/>
  <c r="I129" i="21"/>
  <c r="H129" i="21"/>
  <c r="G129" i="21"/>
  <c r="F129" i="21"/>
  <c r="E129" i="21"/>
  <c r="AK128" i="21"/>
  <c r="AJ128" i="21"/>
  <c r="AI128" i="21"/>
  <c r="AH128" i="21"/>
  <c r="AG128" i="21"/>
  <c r="AF128" i="21"/>
  <c r="AE128" i="21"/>
  <c r="AD128" i="21"/>
  <c r="AC128" i="21"/>
  <c r="AB128" i="21"/>
  <c r="AA128" i="21"/>
  <c r="Z128" i="21"/>
  <c r="Y128" i="21"/>
  <c r="X128" i="21"/>
  <c r="W128" i="21"/>
  <c r="V128" i="21"/>
  <c r="U128" i="21"/>
  <c r="T128" i="21"/>
  <c r="S128" i="21"/>
  <c r="R128" i="21"/>
  <c r="Q128" i="21"/>
  <c r="P128" i="21"/>
  <c r="O128" i="21"/>
  <c r="N128" i="21"/>
  <c r="M128" i="21"/>
  <c r="L128" i="21"/>
  <c r="K128" i="21"/>
  <c r="J128" i="21"/>
  <c r="I128" i="21"/>
  <c r="H128" i="21"/>
  <c r="G128" i="21"/>
  <c r="F128" i="21"/>
  <c r="E128" i="21"/>
  <c r="AK127" i="21"/>
  <c r="AJ127" i="21"/>
  <c r="AI127" i="21"/>
  <c r="AH127" i="21"/>
  <c r="AG127" i="21"/>
  <c r="AF127" i="21"/>
  <c r="AE127" i="21"/>
  <c r="AD127" i="21"/>
  <c r="AC127" i="21"/>
  <c r="AB127" i="21"/>
  <c r="AA127" i="21"/>
  <c r="Z127" i="21"/>
  <c r="Y127" i="21"/>
  <c r="X127" i="21"/>
  <c r="W127" i="21"/>
  <c r="V127" i="21"/>
  <c r="U127" i="21"/>
  <c r="T127" i="21"/>
  <c r="S127" i="21"/>
  <c r="R127" i="21"/>
  <c r="Q127" i="21"/>
  <c r="P127" i="21"/>
  <c r="O127" i="21"/>
  <c r="N127" i="21"/>
  <c r="M127" i="21"/>
  <c r="L127" i="21"/>
  <c r="K127" i="21"/>
  <c r="J127" i="21"/>
  <c r="I127" i="21"/>
  <c r="H127" i="21"/>
  <c r="G127" i="21"/>
  <c r="F127" i="21"/>
  <c r="E127" i="21"/>
  <c r="AK126" i="21"/>
  <c r="AJ126" i="21"/>
  <c r="AI126" i="21"/>
  <c r="AH126" i="21"/>
  <c r="AG126" i="21"/>
  <c r="AF126" i="21"/>
  <c r="AE126" i="21"/>
  <c r="AD126" i="21"/>
  <c r="AC126" i="21"/>
  <c r="AB126" i="21"/>
  <c r="AA126" i="21"/>
  <c r="Z126" i="21"/>
  <c r="Y126" i="21"/>
  <c r="X126" i="21"/>
  <c r="W126" i="21"/>
  <c r="V126" i="21"/>
  <c r="U126" i="21"/>
  <c r="T126" i="21"/>
  <c r="S126" i="21"/>
  <c r="R126" i="21"/>
  <c r="Q126" i="21"/>
  <c r="P126" i="21"/>
  <c r="O126" i="21"/>
  <c r="N126" i="21"/>
  <c r="M126" i="21"/>
  <c r="L126" i="21"/>
  <c r="K126" i="21"/>
  <c r="J126" i="21"/>
  <c r="I126" i="21"/>
  <c r="H126" i="21"/>
  <c r="G126" i="21"/>
  <c r="F126" i="21"/>
  <c r="E126" i="21"/>
  <c r="AK125" i="21"/>
  <c r="AJ125" i="21"/>
  <c r="AI125" i="21"/>
  <c r="AH125" i="21"/>
  <c r="AG125" i="21"/>
  <c r="AF125" i="21"/>
  <c r="AE125" i="21"/>
  <c r="AD125" i="21"/>
  <c r="AC125" i="21"/>
  <c r="AB125" i="21"/>
  <c r="AA125" i="21"/>
  <c r="Z125" i="21"/>
  <c r="Y125" i="21"/>
  <c r="X125" i="21"/>
  <c r="W125" i="21"/>
  <c r="V125" i="21"/>
  <c r="U125" i="21"/>
  <c r="T125" i="21"/>
  <c r="S125" i="21"/>
  <c r="R125" i="21"/>
  <c r="Q125" i="21"/>
  <c r="P125" i="21"/>
  <c r="O125" i="21"/>
  <c r="N125" i="21"/>
  <c r="M125" i="21"/>
  <c r="L125" i="21"/>
  <c r="K125" i="21"/>
  <c r="J125" i="21"/>
  <c r="I125" i="21"/>
  <c r="H125" i="21"/>
  <c r="G125" i="21"/>
  <c r="F125" i="21"/>
  <c r="E125" i="21"/>
  <c r="AK124" i="21"/>
  <c r="AJ124" i="21"/>
  <c r="AI124" i="21"/>
  <c r="AH124" i="21"/>
  <c r="AG124" i="21"/>
  <c r="AF124" i="21"/>
  <c r="AE124" i="21"/>
  <c r="AD124" i="21"/>
  <c r="AC124" i="21"/>
  <c r="AB124" i="21"/>
  <c r="AA124" i="21"/>
  <c r="Z124" i="21"/>
  <c r="Y124" i="21"/>
  <c r="X124" i="21"/>
  <c r="W124" i="21"/>
  <c r="V124" i="21"/>
  <c r="U124" i="21"/>
  <c r="T124" i="21"/>
  <c r="S124" i="21"/>
  <c r="R124" i="21"/>
  <c r="Q124" i="21"/>
  <c r="P124" i="21"/>
  <c r="O124" i="21"/>
  <c r="N124" i="21"/>
  <c r="M124" i="21"/>
  <c r="L124" i="21"/>
  <c r="K124" i="21"/>
  <c r="J124" i="21"/>
  <c r="I124" i="21"/>
  <c r="H124" i="21"/>
  <c r="G124" i="21"/>
  <c r="F124" i="21"/>
  <c r="E124" i="21"/>
  <c r="AK123" i="21"/>
  <c r="AJ123" i="21"/>
  <c r="AI123" i="21"/>
  <c r="AH123" i="21"/>
  <c r="AG123" i="21"/>
  <c r="AF123" i="21"/>
  <c r="AE123" i="21"/>
  <c r="AD123" i="21"/>
  <c r="AC123" i="21"/>
  <c r="AB123" i="21"/>
  <c r="AA123" i="21"/>
  <c r="Z123" i="21"/>
  <c r="Y123" i="21"/>
  <c r="X123" i="21"/>
  <c r="W123" i="21"/>
  <c r="V123" i="21"/>
  <c r="U123" i="21"/>
  <c r="T123" i="21"/>
  <c r="S123" i="21"/>
  <c r="R123" i="21"/>
  <c r="Q123" i="21"/>
  <c r="P123" i="21"/>
  <c r="O123" i="21"/>
  <c r="N123" i="21"/>
  <c r="M123" i="21"/>
  <c r="L123" i="21"/>
  <c r="K123" i="21"/>
  <c r="J123" i="21"/>
  <c r="I123" i="21"/>
  <c r="H123" i="21"/>
  <c r="G123" i="21"/>
  <c r="F123" i="21"/>
  <c r="E123" i="21"/>
  <c r="AK122" i="21"/>
  <c r="AJ122" i="21"/>
  <c r="AI122" i="21"/>
  <c r="AH122" i="21"/>
  <c r="AG122" i="21"/>
  <c r="AF122" i="21"/>
  <c r="AE122" i="21"/>
  <c r="AD122" i="21"/>
  <c r="AC122" i="21"/>
  <c r="AB122" i="21"/>
  <c r="AA122" i="21"/>
  <c r="Z122" i="21"/>
  <c r="Y122" i="21"/>
  <c r="X122" i="21"/>
  <c r="W122" i="21"/>
  <c r="V122" i="21"/>
  <c r="U122" i="21"/>
  <c r="T122" i="21"/>
  <c r="S122" i="21"/>
  <c r="R122" i="21"/>
  <c r="Q122" i="21"/>
  <c r="P122" i="21"/>
  <c r="O122" i="21"/>
  <c r="N122" i="21"/>
  <c r="M122" i="21"/>
  <c r="L122" i="21"/>
  <c r="K122" i="21"/>
  <c r="J122" i="21"/>
  <c r="I122" i="21"/>
  <c r="H122" i="21"/>
  <c r="G122" i="21"/>
  <c r="F122" i="21"/>
  <c r="E122" i="21"/>
  <c r="AK121" i="21"/>
  <c r="AJ121" i="21"/>
  <c r="AI121" i="21"/>
  <c r="AH121" i="21"/>
  <c r="AG121" i="21"/>
  <c r="AF121" i="21"/>
  <c r="AE121" i="21"/>
  <c r="AD121" i="21"/>
  <c r="AC121" i="21"/>
  <c r="AB121" i="21"/>
  <c r="AA121" i="21"/>
  <c r="Z121" i="21"/>
  <c r="Y121" i="21"/>
  <c r="X121" i="21"/>
  <c r="W121" i="21"/>
  <c r="V121" i="21"/>
  <c r="U121" i="21"/>
  <c r="T121" i="21"/>
  <c r="S121" i="21"/>
  <c r="R121" i="21"/>
  <c r="Q121" i="21"/>
  <c r="P121" i="21"/>
  <c r="O121" i="21"/>
  <c r="N121" i="21"/>
  <c r="M121" i="21"/>
  <c r="L121" i="21"/>
  <c r="K121" i="21"/>
  <c r="J121" i="21"/>
  <c r="I121" i="21"/>
  <c r="H121" i="21"/>
  <c r="G121" i="21"/>
  <c r="F121" i="21"/>
  <c r="E121" i="21"/>
  <c r="AK120" i="21"/>
  <c r="AJ120" i="21"/>
  <c r="AI120" i="21"/>
  <c r="AH120" i="21"/>
  <c r="AG120" i="21"/>
  <c r="AF120" i="21"/>
  <c r="AE120" i="21"/>
  <c r="AD120" i="21"/>
  <c r="AC120" i="21"/>
  <c r="AB120" i="21"/>
  <c r="AA120" i="21"/>
  <c r="Z120" i="21"/>
  <c r="Y120" i="21"/>
  <c r="X120" i="21"/>
  <c r="W120" i="21"/>
  <c r="V120" i="21"/>
  <c r="U120" i="21"/>
  <c r="T120" i="21"/>
  <c r="S120" i="21"/>
  <c r="R120" i="21"/>
  <c r="Q120" i="21"/>
  <c r="P120" i="21"/>
  <c r="O120" i="21"/>
  <c r="N120" i="21"/>
  <c r="M120" i="21"/>
  <c r="L120" i="21"/>
  <c r="K120" i="21"/>
  <c r="J120" i="21"/>
  <c r="I120" i="21"/>
  <c r="H120" i="21"/>
  <c r="G120" i="21"/>
  <c r="F120" i="21"/>
  <c r="E120" i="21"/>
  <c r="AK119" i="21"/>
  <c r="AJ119" i="21"/>
  <c r="AI119" i="21"/>
  <c r="AH119" i="21"/>
  <c r="AG119" i="21"/>
  <c r="AF119" i="21"/>
  <c r="AE119" i="21"/>
  <c r="AD119" i="21"/>
  <c r="AC119" i="21"/>
  <c r="AB119" i="21"/>
  <c r="AA119" i="21"/>
  <c r="Z119" i="21"/>
  <c r="Y119" i="21"/>
  <c r="X119" i="21"/>
  <c r="W119" i="21"/>
  <c r="V119" i="21"/>
  <c r="U119" i="21"/>
  <c r="T119" i="21"/>
  <c r="S119" i="21"/>
  <c r="R119" i="21"/>
  <c r="Q119" i="21"/>
  <c r="P119" i="21"/>
  <c r="O119" i="21"/>
  <c r="N119" i="21"/>
  <c r="M119" i="21"/>
  <c r="L119" i="21"/>
  <c r="K119" i="21"/>
  <c r="J119" i="21"/>
  <c r="I119" i="21"/>
  <c r="H119" i="21"/>
  <c r="G119" i="21"/>
  <c r="F119" i="21"/>
  <c r="E119" i="21"/>
  <c r="AK118" i="21"/>
  <c r="AJ118" i="21"/>
  <c r="AI118" i="21"/>
  <c r="AH118" i="21"/>
  <c r="AG118" i="21"/>
  <c r="AF118" i="21"/>
  <c r="AE118" i="21"/>
  <c r="AD118" i="21"/>
  <c r="AC118" i="21"/>
  <c r="AB118" i="21"/>
  <c r="AA118" i="21"/>
  <c r="Z118" i="21"/>
  <c r="Y118" i="21"/>
  <c r="X118" i="21"/>
  <c r="W118" i="21"/>
  <c r="V118" i="21"/>
  <c r="U118" i="21"/>
  <c r="T118" i="21"/>
  <c r="S118" i="21"/>
  <c r="R118" i="21"/>
  <c r="Q118" i="21"/>
  <c r="P118" i="21"/>
  <c r="O118" i="21"/>
  <c r="N118" i="21"/>
  <c r="M118" i="21"/>
  <c r="L118" i="21"/>
  <c r="K118" i="21"/>
  <c r="J118" i="21"/>
  <c r="I118" i="21"/>
  <c r="H118" i="21"/>
  <c r="G118" i="21"/>
  <c r="F118" i="21"/>
  <c r="E118" i="21"/>
  <c r="AK117" i="21"/>
  <c r="AJ117" i="21"/>
  <c r="AI117" i="21"/>
  <c r="AH117" i="21"/>
  <c r="AG117" i="21"/>
  <c r="AF117" i="21"/>
  <c r="AE117" i="21"/>
  <c r="AD117" i="21"/>
  <c r="AC117" i="21"/>
  <c r="AB117" i="21"/>
  <c r="AA117" i="21"/>
  <c r="Z117" i="21"/>
  <c r="Y117" i="21"/>
  <c r="X117" i="21"/>
  <c r="W117" i="21"/>
  <c r="V117" i="21"/>
  <c r="U117" i="21"/>
  <c r="T117" i="21"/>
  <c r="S117" i="21"/>
  <c r="R117" i="21"/>
  <c r="Q117" i="21"/>
  <c r="P117" i="21"/>
  <c r="O117" i="21"/>
  <c r="N117" i="21"/>
  <c r="M117" i="21"/>
  <c r="L117" i="21"/>
  <c r="K117" i="21"/>
  <c r="J117" i="21"/>
  <c r="I117" i="21"/>
  <c r="H117" i="21"/>
  <c r="G117" i="21"/>
  <c r="F117" i="21"/>
  <c r="E117" i="21"/>
  <c r="AK116" i="21"/>
  <c r="AJ116" i="21"/>
  <c r="AI116" i="21"/>
  <c r="AH116" i="21"/>
  <c r="AG116" i="21"/>
  <c r="AF116" i="21"/>
  <c r="AE116" i="21"/>
  <c r="AD116" i="21"/>
  <c r="AC116" i="21"/>
  <c r="AB116" i="21"/>
  <c r="AA116" i="21"/>
  <c r="Z116" i="21"/>
  <c r="Y116" i="21"/>
  <c r="X116" i="21"/>
  <c r="W116" i="21"/>
  <c r="V116" i="21"/>
  <c r="U116" i="21"/>
  <c r="T116" i="21"/>
  <c r="S116" i="21"/>
  <c r="R116" i="21"/>
  <c r="Q116" i="21"/>
  <c r="P116" i="21"/>
  <c r="O116" i="21"/>
  <c r="N116" i="21"/>
  <c r="M116" i="21"/>
  <c r="L116" i="21"/>
  <c r="K116" i="21"/>
  <c r="J116" i="21"/>
  <c r="I116" i="21"/>
  <c r="H116" i="21"/>
  <c r="G116" i="21"/>
  <c r="F116" i="21"/>
  <c r="E116" i="21"/>
  <c r="AK115" i="21"/>
  <c r="AJ115" i="21"/>
  <c r="AI115" i="21"/>
  <c r="AH115" i="21"/>
  <c r="AG115" i="21"/>
  <c r="AF115" i="21"/>
  <c r="AE115" i="21"/>
  <c r="AD115" i="21"/>
  <c r="AC115" i="21"/>
  <c r="AB115" i="21"/>
  <c r="AA115" i="21"/>
  <c r="Z115" i="21"/>
  <c r="Y115" i="21"/>
  <c r="X115" i="21"/>
  <c r="W115" i="21"/>
  <c r="V115" i="21"/>
  <c r="U115" i="21"/>
  <c r="T115" i="21"/>
  <c r="S115" i="21"/>
  <c r="R115" i="21"/>
  <c r="Q115" i="21"/>
  <c r="P115" i="21"/>
  <c r="O115" i="21"/>
  <c r="N115" i="21"/>
  <c r="M115" i="21"/>
  <c r="L115" i="21"/>
  <c r="K115" i="21"/>
  <c r="J115" i="21"/>
  <c r="I115" i="21"/>
  <c r="H115" i="21"/>
  <c r="G115" i="21"/>
  <c r="F115" i="21"/>
  <c r="E115" i="21"/>
  <c r="AK114" i="21"/>
  <c r="AJ114" i="21"/>
  <c r="AI114" i="21"/>
  <c r="AH114" i="21"/>
  <c r="AG114" i="21"/>
  <c r="AF114" i="21"/>
  <c r="AE114" i="21"/>
  <c r="AD114" i="21"/>
  <c r="AC114" i="21"/>
  <c r="AB114" i="21"/>
  <c r="AA114" i="21"/>
  <c r="Z114" i="21"/>
  <c r="Y114" i="21"/>
  <c r="X114" i="21"/>
  <c r="W114" i="21"/>
  <c r="V114" i="21"/>
  <c r="U114" i="21"/>
  <c r="T114" i="21"/>
  <c r="S114" i="21"/>
  <c r="R114" i="21"/>
  <c r="Q114" i="21"/>
  <c r="P114" i="21"/>
  <c r="O114" i="21"/>
  <c r="N114" i="21"/>
  <c r="M114" i="21"/>
  <c r="L114" i="21"/>
  <c r="K114" i="21"/>
  <c r="J114" i="21"/>
  <c r="I114" i="21"/>
  <c r="H114" i="21"/>
  <c r="G114" i="21"/>
  <c r="F114" i="21"/>
  <c r="E114" i="21"/>
  <c r="AK113" i="21"/>
  <c r="AJ113" i="21"/>
  <c r="AI113" i="21"/>
  <c r="AH113" i="21"/>
  <c r="AG113" i="21"/>
  <c r="AF113" i="21"/>
  <c r="AE113" i="21"/>
  <c r="AD113" i="21"/>
  <c r="AC113" i="21"/>
  <c r="AB113" i="21"/>
  <c r="AA113" i="21"/>
  <c r="Z113" i="21"/>
  <c r="Y113" i="21"/>
  <c r="X113" i="21"/>
  <c r="W113" i="21"/>
  <c r="V113" i="21"/>
  <c r="U113" i="21"/>
  <c r="T113" i="21"/>
  <c r="S113" i="21"/>
  <c r="R113" i="21"/>
  <c r="Q113" i="21"/>
  <c r="P113" i="21"/>
  <c r="O113" i="21"/>
  <c r="N113" i="21"/>
  <c r="M113" i="21"/>
  <c r="L113" i="21"/>
  <c r="K113" i="21"/>
  <c r="J113" i="21"/>
  <c r="I113" i="21"/>
  <c r="H113" i="21"/>
  <c r="G113" i="21"/>
  <c r="F113" i="21"/>
  <c r="E113" i="21"/>
  <c r="AK111" i="21"/>
  <c r="AJ111" i="21"/>
  <c r="AI111" i="21"/>
  <c r="AH111" i="21"/>
  <c r="AG111" i="21"/>
  <c r="AF111" i="21"/>
  <c r="AE111" i="21"/>
  <c r="AD111" i="21"/>
  <c r="AC111" i="21"/>
  <c r="AB111" i="21"/>
  <c r="AA111" i="21"/>
  <c r="Z111" i="21"/>
  <c r="Y111" i="21"/>
  <c r="X111" i="21"/>
  <c r="W111" i="21"/>
  <c r="V111" i="21"/>
  <c r="U111" i="21"/>
  <c r="T111" i="21"/>
  <c r="S111" i="21"/>
  <c r="R111" i="21"/>
  <c r="Q111" i="21"/>
  <c r="P111" i="21"/>
  <c r="O111" i="21"/>
  <c r="N111" i="21"/>
  <c r="M111" i="21"/>
  <c r="L111" i="21"/>
  <c r="K111" i="21"/>
  <c r="J111" i="21"/>
  <c r="I111" i="21"/>
  <c r="H111" i="21"/>
  <c r="G111" i="21"/>
  <c r="F111" i="21"/>
  <c r="E111" i="21"/>
  <c r="AK109" i="21"/>
  <c r="AJ109" i="21"/>
  <c r="AI109" i="21"/>
  <c r="AH109" i="21"/>
  <c r="AG109" i="21"/>
  <c r="AF109" i="21"/>
  <c r="AE109" i="21"/>
  <c r="AD109" i="21"/>
  <c r="AC109" i="21"/>
  <c r="AB109" i="21"/>
  <c r="AA109" i="21"/>
  <c r="Z109" i="21"/>
  <c r="Y109" i="21"/>
  <c r="X109" i="21"/>
  <c r="W109" i="21"/>
  <c r="V109" i="21"/>
  <c r="U109" i="21"/>
  <c r="T109" i="21"/>
  <c r="S109" i="21"/>
  <c r="R109" i="21"/>
  <c r="Q109" i="21"/>
  <c r="P109" i="21"/>
  <c r="O109" i="21"/>
  <c r="N109" i="21"/>
  <c r="M109" i="21"/>
  <c r="L109" i="21"/>
  <c r="K109" i="21"/>
  <c r="J109" i="21"/>
  <c r="I109" i="21"/>
  <c r="H109" i="21"/>
  <c r="G109" i="21"/>
  <c r="F109" i="21"/>
  <c r="E109" i="21"/>
  <c r="AK108" i="21"/>
  <c r="AJ108" i="21"/>
  <c r="AI108" i="21"/>
  <c r="AH108" i="21"/>
  <c r="AG108" i="21"/>
  <c r="AF108" i="21"/>
  <c r="AE108" i="21"/>
  <c r="AD108" i="21"/>
  <c r="AC108" i="21"/>
  <c r="AB108" i="21"/>
  <c r="AA108" i="21"/>
  <c r="Z108" i="21"/>
  <c r="Y108" i="21"/>
  <c r="X108" i="21"/>
  <c r="W108" i="21"/>
  <c r="V108" i="21"/>
  <c r="U108" i="21"/>
  <c r="T108" i="21"/>
  <c r="S108" i="21"/>
  <c r="R108" i="21"/>
  <c r="Q108" i="21"/>
  <c r="P108" i="21"/>
  <c r="O108" i="21"/>
  <c r="N108" i="21"/>
  <c r="M108" i="21"/>
  <c r="L108" i="21"/>
  <c r="K108" i="21"/>
  <c r="J108" i="21"/>
  <c r="I108" i="21"/>
  <c r="H108" i="21"/>
  <c r="G108" i="21"/>
  <c r="F108" i="21"/>
  <c r="E108" i="21"/>
  <c r="AK107" i="21"/>
  <c r="AJ107" i="21"/>
  <c r="AI107" i="21"/>
  <c r="AH107" i="21"/>
  <c r="AG107" i="21"/>
  <c r="AF107" i="21"/>
  <c r="AE107" i="21"/>
  <c r="AD107" i="21"/>
  <c r="AC107" i="21"/>
  <c r="AB107" i="21"/>
  <c r="AA107" i="21"/>
  <c r="Z107" i="21"/>
  <c r="Y107" i="21"/>
  <c r="X107" i="21"/>
  <c r="W107" i="21"/>
  <c r="V107" i="21"/>
  <c r="U107" i="21"/>
  <c r="T107" i="21"/>
  <c r="S107" i="21"/>
  <c r="R107" i="21"/>
  <c r="Q107" i="21"/>
  <c r="P107" i="21"/>
  <c r="O107" i="21"/>
  <c r="N107" i="21"/>
  <c r="M107" i="21"/>
  <c r="L107" i="21"/>
  <c r="K107" i="21"/>
  <c r="J107" i="21"/>
  <c r="I107" i="21"/>
  <c r="H107" i="21"/>
  <c r="G107" i="21"/>
  <c r="F107" i="21"/>
  <c r="E107" i="21"/>
  <c r="AK106" i="21"/>
  <c r="AJ106" i="21"/>
  <c r="AI106" i="21"/>
  <c r="AH106" i="21"/>
  <c r="AG106" i="21"/>
  <c r="AF106" i="21"/>
  <c r="AE106" i="21"/>
  <c r="AD106" i="21"/>
  <c r="AC106" i="21"/>
  <c r="AB106" i="21"/>
  <c r="AA106" i="21"/>
  <c r="Z106" i="21"/>
  <c r="Y106" i="21"/>
  <c r="X106" i="21"/>
  <c r="W106" i="21"/>
  <c r="V106" i="21"/>
  <c r="U106" i="21"/>
  <c r="T106" i="21"/>
  <c r="S106" i="21"/>
  <c r="R106" i="21"/>
  <c r="Q106" i="21"/>
  <c r="P106" i="21"/>
  <c r="O106" i="21"/>
  <c r="N106" i="21"/>
  <c r="M106" i="21"/>
  <c r="L106" i="21"/>
  <c r="K106" i="21"/>
  <c r="J106" i="21"/>
  <c r="I106" i="21"/>
  <c r="H106" i="21"/>
  <c r="G106" i="21"/>
  <c r="F106" i="21"/>
  <c r="E106" i="21"/>
  <c r="AK105" i="21"/>
  <c r="AJ105" i="21"/>
  <c r="AI105" i="21"/>
  <c r="AH105" i="21"/>
  <c r="AG105" i="21"/>
  <c r="AF105" i="21"/>
  <c r="AE105" i="21"/>
  <c r="AD105" i="21"/>
  <c r="AC105" i="21"/>
  <c r="AB105" i="21"/>
  <c r="AA105" i="21"/>
  <c r="Z105" i="21"/>
  <c r="Y105" i="21"/>
  <c r="X105" i="21"/>
  <c r="W105" i="21"/>
  <c r="V105" i="21"/>
  <c r="U105" i="21"/>
  <c r="T105" i="21"/>
  <c r="S105" i="21"/>
  <c r="R105" i="21"/>
  <c r="Q105" i="21"/>
  <c r="P105" i="21"/>
  <c r="O105" i="21"/>
  <c r="N105" i="21"/>
  <c r="M105" i="21"/>
  <c r="L105" i="21"/>
  <c r="K105" i="21"/>
  <c r="J105" i="21"/>
  <c r="I105" i="21"/>
  <c r="H105" i="21"/>
  <c r="G105" i="21"/>
  <c r="F105" i="21"/>
  <c r="E105" i="21"/>
  <c r="AK104" i="21"/>
  <c r="AJ104" i="21"/>
  <c r="AI104" i="21"/>
  <c r="AH104" i="21"/>
  <c r="AG104" i="21"/>
  <c r="AF104" i="21"/>
  <c r="AE104" i="21"/>
  <c r="AD104" i="21"/>
  <c r="AC104" i="21"/>
  <c r="AB104" i="21"/>
  <c r="AA104" i="21"/>
  <c r="Z104" i="21"/>
  <c r="Y104" i="21"/>
  <c r="X104" i="21"/>
  <c r="W104" i="21"/>
  <c r="V104" i="21"/>
  <c r="U104" i="21"/>
  <c r="T104" i="21"/>
  <c r="S104" i="21"/>
  <c r="R104" i="21"/>
  <c r="Q104" i="21"/>
  <c r="P104" i="21"/>
  <c r="O104" i="21"/>
  <c r="N104" i="21"/>
  <c r="M104" i="21"/>
  <c r="L104" i="21"/>
  <c r="K104" i="21"/>
  <c r="J104" i="21"/>
  <c r="I104" i="21"/>
  <c r="H104" i="21"/>
  <c r="G104" i="21"/>
  <c r="F104" i="21"/>
  <c r="E104" i="21"/>
  <c r="AK103" i="21"/>
  <c r="AJ103" i="21"/>
  <c r="AI103" i="21"/>
  <c r="AH103" i="21"/>
  <c r="AG103" i="21"/>
  <c r="AF103" i="21"/>
  <c r="AE103" i="21"/>
  <c r="AD103" i="21"/>
  <c r="AC103" i="21"/>
  <c r="AB103" i="21"/>
  <c r="AA103" i="21"/>
  <c r="Z103" i="21"/>
  <c r="Y103" i="21"/>
  <c r="X103" i="21"/>
  <c r="W103" i="21"/>
  <c r="V103" i="21"/>
  <c r="U103" i="21"/>
  <c r="T103" i="21"/>
  <c r="S103" i="21"/>
  <c r="R103" i="21"/>
  <c r="Q103" i="21"/>
  <c r="P103" i="21"/>
  <c r="O103" i="21"/>
  <c r="N103" i="21"/>
  <c r="M103" i="21"/>
  <c r="L103" i="21"/>
  <c r="K103" i="21"/>
  <c r="J103" i="21"/>
  <c r="I103" i="21"/>
  <c r="H103" i="21"/>
  <c r="G103" i="21"/>
  <c r="F103" i="21"/>
  <c r="E103" i="21"/>
  <c r="AK102" i="21"/>
  <c r="AJ102" i="21"/>
  <c r="AI102" i="21"/>
  <c r="AH102" i="21"/>
  <c r="AG102" i="21"/>
  <c r="AF102" i="21"/>
  <c r="AE102" i="21"/>
  <c r="AD102" i="21"/>
  <c r="AC102" i="21"/>
  <c r="AB102" i="21"/>
  <c r="AA102" i="21"/>
  <c r="Z102" i="21"/>
  <c r="Y102" i="21"/>
  <c r="X102" i="21"/>
  <c r="W102" i="21"/>
  <c r="V102" i="21"/>
  <c r="U102" i="21"/>
  <c r="T102" i="21"/>
  <c r="S102" i="21"/>
  <c r="R102" i="21"/>
  <c r="Q102" i="21"/>
  <c r="P102" i="21"/>
  <c r="O102" i="21"/>
  <c r="N102" i="21"/>
  <c r="M102" i="21"/>
  <c r="L102" i="21"/>
  <c r="K102" i="21"/>
  <c r="J102" i="21"/>
  <c r="I102" i="21"/>
  <c r="H102" i="21"/>
  <c r="G102" i="21"/>
  <c r="F102" i="21"/>
  <c r="E102" i="21"/>
  <c r="AK101" i="21"/>
  <c r="AJ101" i="21"/>
  <c r="AI101" i="21"/>
  <c r="AH101" i="21"/>
  <c r="AG101" i="21"/>
  <c r="AF101" i="21"/>
  <c r="AE101" i="21"/>
  <c r="AD101" i="21"/>
  <c r="AC101" i="21"/>
  <c r="AB101" i="21"/>
  <c r="AA101" i="21"/>
  <c r="Z101" i="21"/>
  <c r="Y101" i="21"/>
  <c r="X101" i="21"/>
  <c r="W101" i="21"/>
  <c r="V101" i="21"/>
  <c r="U101" i="21"/>
  <c r="T101" i="21"/>
  <c r="S101" i="21"/>
  <c r="R101" i="21"/>
  <c r="Q101" i="21"/>
  <c r="P101" i="21"/>
  <c r="O101" i="21"/>
  <c r="N101" i="21"/>
  <c r="M101" i="21"/>
  <c r="L101" i="21"/>
  <c r="K101" i="21"/>
  <c r="J101" i="21"/>
  <c r="I101" i="21"/>
  <c r="H101" i="21"/>
  <c r="G101" i="21"/>
  <c r="F101" i="21"/>
  <c r="E101" i="21"/>
  <c r="AK100" i="21"/>
  <c r="AJ100" i="21"/>
  <c r="AI100" i="21"/>
  <c r="AH100" i="21"/>
  <c r="AG100" i="21"/>
  <c r="AF100" i="21"/>
  <c r="AE100" i="21"/>
  <c r="AD100" i="21"/>
  <c r="AC100" i="21"/>
  <c r="AB100" i="21"/>
  <c r="AA100" i="21"/>
  <c r="Z100" i="21"/>
  <c r="Y100" i="21"/>
  <c r="X100" i="21"/>
  <c r="W100" i="21"/>
  <c r="V100" i="21"/>
  <c r="U100" i="21"/>
  <c r="T100" i="21"/>
  <c r="S100" i="21"/>
  <c r="R100" i="21"/>
  <c r="Q100" i="21"/>
  <c r="P100" i="21"/>
  <c r="O100" i="21"/>
  <c r="N100" i="21"/>
  <c r="M100" i="21"/>
  <c r="L100" i="21"/>
  <c r="K100" i="21"/>
  <c r="J100" i="21"/>
  <c r="I100" i="21"/>
  <c r="H100" i="21"/>
  <c r="G100" i="21"/>
  <c r="F100" i="21"/>
  <c r="E100" i="21"/>
  <c r="AK99" i="21"/>
  <c r="AJ99" i="21"/>
  <c r="AI99" i="21"/>
  <c r="AH99" i="21"/>
  <c r="AG99" i="21"/>
  <c r="AF99" i="21"/>
  <c r="AE99" i="21"/>
  <c r="AD99" i="21"/>
  <c r="AC99" i="21"/>
  <c r="AB99" i="21"/>
  <c r="AA99" i="21"/>
  <c r="Z99" i="21"/>
  <c r="Y99" i="21"/>
  <c r="X99" i="21"/>
  <c r="W99" i="21"/>
  <c r="V99" i="21"/>
  <c r="U99" i="21"/>
  <c r="T99" i="21"/>
  <c r="S99" i="21"/>
  <c r="R99" i="21"/>
  <c r="Q99" i="21"/>
  <c r="P99" i="21"/>
  <c r="O99" i="21"/>
  <c r="N99" i="21"/>
  <c r="M99" i="21"/>
  <c r="L99" i="21"/>
  <c r="K99" i="21"/>
  <c r="J99" i="21"/>
  <c r="I99" i="21"/>
  <c r="H99" i="21"/>
  <c r="G99" i="21"/>
  <c r="F99" i="21"/>
  <c r="E99" i="21"/>
  <c r="AK97" i="21"/>
  <c r="AJ97" i="21"/>
  <c r="AI97" i="21"/>
  <c r="AH97" i="21"/>
  <c r="AG97" i="21"/>
  <c r="AF97" i="21"/>
  <c r="AE97" i="21"/>
  <c r="AD97" i="21"/>
  <c r="AC97" i="21"/>
  <c r="AB97" i="21"/>
  <c r="AA97" i="21"/>
  <c r="Z97" i="21"/>
  <c r="Y97" i="21"/>
  <c r="X97" i="21"/>
  <c r="W97" i="21"/>
  <c r="V97" i="21"/>
  <c r="U97" i="21"/>
  <c r="T97" i="21"/>
  <c r="S97" i="21"/>
  <c r="R97" i="21"/>
  <c r="Q97" i="21"/>
  <c r="P97" i="21"/>
  <c r="O97" i="21"/>
  <c r="N97" i="21"/>
  <c r="M97" i="21"/>
  <c r="L97" i="21"/>
  <c r="K97" i="21"/>
  <c r="J97" i="21"/>
  <c r="I97" i="21"/>
  <c r="H97" i="21"/>
  <c r="G97" i="21"/>
  <c r="F97" i="21"/>
  <c r="E97" i="21"/>
  <c r="AK95" i="21"/>
  <c r="AJ95" i="21"/>
  <c r="AI95" i="21"/>
  <c r="AH95" i="21"/>
  <c r="AG95" i="21"/>
  <c r="AF95" i="21"/>
  <c r="AE95" i="21"/>
  <c r="AD95" i="21"/>
  <c r="AC95" i="21"/>
  <c r="AB95" i="21"/>
  <c r="AA95" i="21"/>
  <c r="Z95" i="21"/>
  <c r="Y95" i="21"/>
  <c r="X95" i="21"/>
  <c r="W95" i="21"/>
  <c r="V95" i="21"/>
  <c r="U95" i="21"/>
  <c r="T95" i="21"/>
  <c r="S95" i="21"/>
  <c r="R95" i="21"/>
  <c r="Q95" i="21"/>
  <c r="P95" i="21"/>
  <c r="O95" i="21"/>
  <c r="N95" i="21"/>
  <c r="M95" i="21"/>
  <c r="L95" i="21"/>
  <c r="K95" i="21"/>
  <c r="J95" i="21"/>
  <c r="I95" i="21"/>
  <c r="H95" i="21"/>
  <c r="G95" i="21"/>
  <c r="F95" i="21"/>
  <c r="E95" i="21"/>
  <c r="AK94" i="21"/>
  <c r="AJ94" i="21"/>
  <c r="AI94" i="21"/>
  <c r="AH94" i="21"/>
  <c r="AG94" i="21"/>
  <c r="AF94" i="21"/>
  <c r="AE94" i="21"/>
  <c r="AD94" i="21"/>
  <c r="AC94" i="21"/>
  <c r="AB94" i="21"/>
  <c r="AA94" i="21"/>
  <c r="Z94" i="21"/>
  <c r="Y94" i="21"/>
  <c r="X94" i="21"/>
  <c r="W94" i="21"/>
  <c r="V94" i="21"/>
  <c r="U94" i="21"/>
  <c r="T94" i="21"/>
  <c r="S94" i="21"/>
  <c r="R94" i="21"/>
  <c r="Q94" i="21"/>
  <c r="P94" i="21"/>
  <c r="O94" i="21"/>
  <c r="N94" i="21"/>
  <c r="M94" i="21"/>
  <c r="L94" i="21"/>
  <c r="K94" i="21"/>
  <c r="J94" i="21"/>
  <c r="I94" i="21"/>
  <c r="H94" i="21"/>
  <c r="G94" i="21"/>
  <c r="F94" i="21"/>
  <c r="E94" i="21"/>
  <c r="AK93" i="21"/>
  <c r="AJ93" i="21"/>
  <c r="AI93" i="21"/>
  <c r="AH93" i="21"/>
  <c r="AG93" i="21"/>
  <c r="AF93" i="21"/>
  <c r="AE93" i="21"/>
  <c r="AD93" i="21"/>
  <c r="AC93" i="21"/>
  <c r="AB93" i="21"/>
  <c r="AA93" i="21"/>
  <c r="Z93" i="21"/>
  <c r="Y93" i="21"/>
  <c r="X93" i="21"/>
  <c r="W93" i="21"/>
  <c r="V93" i="21"/>
  <c r="U93" i="21"/>
  <c r="T93" i="21"/>
  <c r="S93" i="21"/>
  <c r="R93" i="21"/>
  <c r="Q93" i="21"/>
  <c r="P93" i="21"/>
  <c r="O93" i="21"/>
  <c r="N93" i="21"/>
  <c r="M93" i="21"/>
  <c r="L93" i="21"/>
  <c r="K93" i="21"/>
  <c r="J93" i="21"/>
  <c r="I93" i="21"/>
  <c r="H93" i="21"/>
  <c r="G93" i="21"/>
  <c r="F93" i="21"/>
  <c r="E93" i="21"/>
  <c r="AK92" i="21"/>
  <c r="AJ92" i="21"/>
  <c r="AI92" i="21"/>
  <c r="AH92" i="21"/>
  <c r="AG92" i="21"/>
  <c r="AF92" i="21"/>
  <c r="AE92" i="21"/>
  <c r="AD92" i="21"/>
  <c r="AC92" i="21"/>
  <c r="AB92" i="21"/>
  <c r="AA92" i="21"/>
  <c r="Z92" i="21"/>
  <c r="Y92" i="21"/>
  <c r="X92" i="21"/>
  <c r="W92" i="21"/>
  <c r="V92" i="21"/>
  <c r="U92" i="21"/>
  <c r="T92" i="21"/>
  <c r="S92" i="21"/>
  <c r="R92" i="21"/>
  <c r="Q92" i="21"/>
  <c r="P92" i="21"/>
  <c r="O92" i="21"/>
  <c r="N92" i="21"/>
  <c r="M92" i="21"/>
  <c r="L92" i="21"/>
  <c r="K92" i="21"/>
  <c r="J92" i="21"/>
  <c r="I92" i="21"/>
  <c r="H92" i="21"/>
  <c r="G92" i="21"/>
  <c r="F92" i="21"/>
  <c r="E92" i="21"/>
  <c r="AK91" i="21"/>
  <c r="AJ91" i="21"/>
  <c r="AI91" i="21"/>
  <c r="AH91" i="21"/>
  <c r="AG91" i="21"/>
  <c r="AF91" i="21"/>
  <c r="AE91" i="21"/>
  <c r="AD91" i="21"/>
  <c r="AC91" i="21"/>
  <c r="AB91" i="21"/>
  <c r="AA91" i="21"/>
  <c r="Z91" i="21"/>
  <c r="Y91" i="21"/>
  <c r="X91" i="21"/>
  <c r="W91" i="21"/>
  <c r="V91" i="21"/>
  <c r="U91" i="21"/>
  <c r="T91" i="21"/>
  <c r="S91" i="21"/>
  <c r="R91" i="21"/>
  <c r="Q91" i="21"/>
  <c r="P91" i="21"/>
  <c r="O91" i="21"/>
  <c r="N91" i="21"/>
  <c r="M91" i="21"/>
  <c r="L91" i="21"/>
  <c r="K91" i="21"/>
  <c r="J91" i="21"/>
  <c r="I91" i="21"/>
  <c r="H91" i="21"/>
  <c r="G91" i="21"/>
  <c r="F91" i="21"/>
  <c r="E91" i="21"/>
  <c r="AK90" i="21"/>
  <c r="AJ90" i="21"/>
  <c r="AI90" i="21"/>
  <c r="AH90" i="21"/>
  <c r="AG90" i="21"/>
  <c r="AF90" i="21"/>
  <c r="AE90" i="21"/>
  <c r="AD90" i="21"/>
  <c r="AC90" i="21"/>
  <c r="AB90" i="21"/>
  <c r="AA90" i="21"/>
  <c r="Z90" i="21"/>
  <c r="Y90" i="21"/>
  <c r="X90" i="21"/>
  <c r="W90" i="21"/>
  <c r="V90" i="21"/>
  <c r="U90" i="21"/>
  <c r="T90" i="21"/>
  <c r="S90" i="21"/>
  <c r="R90" i="21"/>
  <c r="Q90" i="21"/>
  <c r="P90" i="21"/>
  <c r="O90" i="21"/>
  <c r="N90" i="21"/>
  <c r="M90" i="21"/>
  <c r="L90" i="21"/>
  <c r="K90" i="21"/>
  <c r="J90" i="21"/>
  <c r="I90" i="21"/>
  <c r="H90" i="21"/>
  <c r="G90" i="21"/>
  <c r="F90" i="21"/>
  <c r="E90" i="21"/>
  <c r="AK89" i="21"/>
  <c r="AJ89" i="21"/>
  <c r="AI89" i="21"/>
  <c r="AH89" i="21"/>
  <c r="AG89" i="21"/>
  <c r="AF89" i="21"/>
  <c r="AE89" i="21"/>
  <c r="AD89" i="21"/>
  <c r="AC89" i="21"/>
  <c r="AB89" i="21"/>
  <c r="AA89" i="21"/>
  <c r="Z89" i="21"/>
  <c r="Y89" i="21"/>
  <c r="X89" i="21"/>
  <c r="W89" i="21"/>
  <c r="V89" i="21"/>
  <c r="U89" i="21"/>
  <c r="T89" i="21"/>
  <c r="S89" i="21"/>
  <c r="R89" i="21"/>
  <c r="Q89" i="21"/>
  <c r="P89" i="21"/>
  <c r="O89" i="21"/>
  <c r="N89" i="21"/>
  <c r="M89" i="21"/>
  <c r="L89" i="21"/>
  <c r="K89" i="21"/>
  <c r="J89" i="21"/>
  <c r="I89" i="21"/>
  <c r="H89" i="21"/>
  <c r="G89" i="21"/>
  <c r="F89" i="21"/>
  <c r="E89" i="21"/>
  <c r="AK88" i="21"/>
  <c r="AJ88" i="21"/>
  <c r="AI88" i="21"/>
  <c r="AH88" i="21"/>
  <c r="AG88" i="21"/>
  <c r="AF88" i="21"/>
  <c r="AE88" i="21"/>
  <c r="AD88" i="21"/>
  <c r="AC88" i="21"/>
  <c r="AB88" i="21"/>
  <c r="AA88" i="21"/>
  <c r="Z88" i="21"/>
  <c r="Y88" i="21"/>
  <c r="X88" i="21"/>
  <c r="W88" i="21"/>
  <c r="V88" i="21"/>
  <c r="U88" i="21"/>
  <c r="T88" i="21"/>
  <c r="S88" i="21"/>
  <c r="R88" i="21"/>
  <c r="Q88" i="21"/>
  <c r="P88" i="21"/>
  <c r="O88" i="21"/>
  <c r="N88" i="21"/>
  <c r="M88" i="21"/>
  <c r="L88" i="21"/>
  <c r="K88" i="21"/>
  <c r="J88" i="21"/>
  <c r="I88" i="21"/>
  <c r="H88" i="21"/>
  <c r="G88" i="21"/>
  <c r="F88" i="21"/>
  <c r="E88" i="21"/>
  <c r="AK87" i="21"/>
  <c r="AJ87" i="21"/>
  <c r="AI87" i="21"/>
  <c r="AH87" i="21"/>
  <c r="AG87" i="21"/>
  <c r="AF87" i="21"/>
  <c r="AE87" i="21"/>
  <c r="AD87" i="21"/>
  <c r="AC87" i="21"/>
  <c r="AB87" i="21"/>
  <c r="AA87" i="21"/>
  <c r="Z87" i="21"/>
  <c r="Y87" i="21"/>
  <c r="X87" i="21"/>
  <c r="W87" i="21"/>
  <c r="V87" i="21"/>
  <c r="U87" i="21"/>
  <c r="T87" i="21"/>
  <c r="S87" i="21"/>
  <c r="R87" i="21"/>
  <c r="Q87" i="21"/>
  <c r="P87" i="21"/>
  <c r="O87" i="21"/>
  <c r="N87" i="21"/>
  <c r="M87" i="21"/>
  <c r="L87" i="21"/>
  <c r="K87" i="21"/>
  <c r="J87" i="21"/>
  <c r="I87" i="21"/>
  <c r="H87" i="21"/>
  <c r="G87" i="21"/>
  <c r="F87" i="21"/>
  <c r="E87" i="21"/>
  <c r="AK86" i="21"/>
  <c r="AJ86" i="21"/>
  <c r="AI86" i="21"/>
  <c r="AH86" i="21"/>
  <c r="AG86" i="21"/>
  <c r="AF86" i="21"/>
  <c r="AE86" i="21"/>
  <c r="AD86" i="21"/>
  <c r="AC86" i="21"/>
  <c r="AB86" i="21"/>
  <c r="AA86" i="21"/>
  <c r="Z86" i="21"/>
  <c r="Y86" i="21"/>
  <c r="X86" i="21"/>
  <c r="W86" i="21"/>
  <c r="V86" i="21"/>
  <c r="U86" i="21"/>
  <c r="T86" i="21"/>
  <c r="S86" i="21"/>
  <c r="R86" i="21"/>
  <c r="Q86" i="21"/>
  <c r="P86" i="21"/>
  <c r="O86" i="21"/>
  <c r="N86" i="21"/>
  <c r="M86" i="21"/>
  <c r="L86" i="21"/>
  <c r="K86" i="21"/>
  <c r="J86" i="21"/>
  <c r="I86" i="21"/>
  <c r="H86" i="21"/>
  <c r="G86" i="21"/>
  <c r="F86" i="21"/>
  <c r="E86" i="21"/>
  <c r="AK85" i="21"/>
  <c r="AJ85" i="21"/>
  <c r="AI85" i="21"/>
  <c r="AH85" i="21"/>
  <c r="AG85" i="21"/>
  <c r="AF85" i="21"/>
  <c r="AE85" i="21"/>
  <c r="AD85" i="21"/>
  <c r="AC85" i="21"/>
  <c r="AB85" i="21"/>
  <c r="AA85" i="21"/>
  <c r="Z85" i="21"/>
  <c r="Y85" i="21"/>
  <c r="X85" i="21"/>
  <c r="W85" i="21"/>
  <c r="V85" i="21"/>
  <c r="U85" i="21"/>
  <c r="T85" i="21"/>
  <c r="S85" i="21"/>
  <c r="R85" i="21"/>
  <c r="Q85" i="21"/>
  <c r="P85" i="21"/>
  <c r="O85" i="21"/>
  <c r="N85" i="21"/>
  <c r="M85" i="21"/>
  <c r="L85" i="21"/>
  <c r="K85" i="21"/>
  <c r="J85" i="21"/>
  <c r="I85" i="21"/>
  <c r="H85" i="21"/>
  <c r="G85" i="21"/>
  <c r="F85" i="21"/>
  <c r="E85" i="21"/>
  <c r="AK84" i="21"/>
  <c r="AJ84" i="21"/>
  <c r="AI84" i="21"/>
  <c r="AH84" i="21"/>
  <c r="AG84" i="21"/>
  <c r="AF84" i="21"/>
  <c r="AE84" i="21"/>
  <c r="AD84" i="21"/>
  <c r="AC84" i="21"/>
  <c r="AB84" i="21"/>
  <c r="AA84" i="21"/>
  <c r="Z84" i="21"/>
  <c r="Y84" i="21"/>
  <c r="X84" i="21"/>
  <c r="W84" i="21"/>
  <c r="V84" i="21"/>
  <c r="U84" i="21"/>
  <c r="T84" i="21"/>
  <c r="S84" i="21"/>
  <c r="R84" i="21"/>
  <c r="Q84" i="21"/>
  <c r="P84" i="21"/>
  <c r="O84" i="21"/>
  <c r="N84" i="21"/>
  <c r="M84" i="21"/>
  <c r="L84" i="21"/>
  <c r="K84" i="21"/>
  <c r="J84" i="21"/>
  <c r="I84" i="21"/>
  <c r="H84" i="21"/>
  <c r="G84" i="21"/>
  <c r="F84" i="21"/>
  <c r="E84" i="21"/>
  <c r="AK83" i="21"/>
  <c r="AJ83" i="21"/>
  <c r="AI83" i="21"/>
  <c r="AH83" i="21"/>
  <c r="AG83" i="21"/>
  <c r="AF83" i="21"/>
  <c r="AE83" i="21"/>
  <c r="AD83" i="21"/>
  <c r="AC83" i="21"/>
  <c r="AB83" i="21"/>
  <c r="AA83" i="21"/>
  <c r="Z83" i="21"/>
  <c r="Y83" i="21"/>
  <c r="X83" i="21"/>
  <c r="W83" i="21"/>
  <c r="V83" i="21"/>
  <c r="U83" i="21"/>
  <c r="T83" i="21"/>
  <c r="S83" i="21"/>
  <c r="R83" i="21"/>
  <c r="Q83" i="21"/>
  <c r="P83" i="21"/>
  <c r="O83" i="21"/>
  <c r="N83" i="21"/>
  <c r="M83" i="21"/>
  <c r="L83" i="21"/>
  <c r="K83" i="21"/>
  <c r="J83" i="21"/>
  <c r="I83" i="21"/>
  <c r="H83" i="21"/>
  <c r="G83" i="21"/>
  <c r="F83" i="21"/>
  <c r="E83" i="21"/>
  <c r="AK82" i="21"/>
  <c r="AJ82" i="21"/>
  <c r="AI82" i="21"/>
  <c r="AH82" i="21"/>
  <c r="AG82" i="21"/>
  <c r="AF82" i="21"/>
  <c r="AE82" i="21"/>
  <c r="AD82" i="21"/>
  <c r="AC82" i="21"/>
  <c r="AB82" i="21"/>
  <c r="AA82" i="21"/>
  <c r="Z82" i="21"/>
  <c r="Y82" i="21"/>
  <c r="X82" i="21"/>
  <c r="W82" i="21"/>
  <c r="V82" i="21"/>
  <c r="U82" i="21"/>
  <c r="T82" i="21"/>
  <c r="S82" i="21"/>
  <c r="R82" i="21"/>
  <c r="Q82" i="21"/>
  <c r="P82" i="21"/>
  <c r="O82" i="21"/>
  <c r="N82" i="21"/>
  <c r="M82" i="21"/>
  <c r="L82" i="21"/>
  <c r="K82" i="21"/>
  <c r="J82" i="21"/>
  <c r="I82" i="21"/>
  <c r="H82" i="21"/>
  <c r="G82" i="21"/>
  <c r="F82" i="21"/>
  <c r="E82" i="21"/>
  <c r="AK80" i="21"/>
  <c r="AJ80" i="21"/>
  <c r="AI80" i="21"/>
  <c r="AH80" i="21"/>
  <c r="AG80" i="21"/>
  <c r="AF80" i="21"/>
  <c r="AE80" i="21"/>
  <c r="AD80" i="21"/>
  <c r="AC80" i="21"/>
  <c r="AB80" i="21"/>
  <c r="AA80" i="21"/>
  <c r="Z80" i="21"/>
  <c r="Y80" i="21"/>
  <c r="X80" i="21"/>
  <c r="W80" i="21"/>
  <c r="V80" i="21"/>
  <c r="U80" i="21"/>
  <c r="T80" i="21"/>
  <c r="S80" i="21"/>
  <c r="R80" i="21"/>
  <c r="Q80" i="21"/>
  <c r="P80" i="21"/>
  <c r="O80" i="21"/>
  <c r="N80" i="21"/>
  <c r="M80" i="21"/>
  <c r="L80" i="21"/>
  <c r="K80" i="21"/>
  <c r="J80" i="21"/>
  <c r="I80" i="21"/>
  <c r="H80" i="21"/>
  <c r="G80" i="21"/>
  <c r="F80" i="21"/>
  <c r="E80" i="21"/>
  <c r="AK78" i="21"/>
  <c r="AJ78" i="21"/>
  <c r="AI78" i="21"/>
  <c r="AH78" i="21"/>
  <c r="AG78" i="21"/>
  <c r="AF78" i="21"/>
  <c r="AE78" i="21"/>
  <c r="AD78" i="21"/>
  <c r="AC78" i="21"/>
  <c r="AB78" i="21"/>
  <c r="AA78" i="21"/>
  <c r="Z78" i="21"/>
  <c r="Y78" i="21"/>
  <c r="X78" i="21"/>
  <c r="W78" i="21"/>
  <c r="V78" i="21"/>
  <c r="U78" i="21"/>
  <c r="T78" i="21"/>
  <c r="S78" i="21"/>
  <c r="R78" i="21"/>
  <c r="Q78" i="21"/>
  <c r="P78" i="21"/>
  <c r="O78" i="21"/>
  <c r="N78" i="21"/>
  <c r="M78" i="21"/>
  <c r="L78" i="21"/>
  <c r="K78" i="21"/>
  <c r="J78" i="21"/>
  <c r="I78" i="21"/>
  <c r="H78" i="21"/>
  <c r="G78" i="21"/>
  <c r="F78" i="21"/>
  <c r="E78" i="21"/>
  <c r="AK77" i="21"/>
  <c r="AJ77" i="21"/>
  <c r="AI77" i="21"/>
  <c r="AH77" i="21"/>
  <c r="AG77" i="21"/>
  <c r="AF77" i="21"/>
  <c r="AE77" i="21"/>
  <c r="AD77" i="21"/>
  <c r="AC77" i="21"/>
  <c r="AB77" i="21"/>
  <c r="AA77" i="21"/>
  <c r="Z77" i="21"/>
  <c r="Y77" i="21"/>
  <c r="X77" i="21"/>
  <c r="W77" i="21"/>
  <c r="V77" i="21"/>
  <c r="U77" i="21"/>
  <c r="T77" i="21"/>
  <c r="S77" i="21"/>
  <c r="R77" i="21"/>
  <c r="Q77" i="21"/>
  <c r="P77" i="21"/>
  <c r="O77" i="21"/>
  <c r="N77" i="21"/>
  <c r="M77" i="21"/>
  <c r="L77" i="21"/>
  <c r="K77" i="21"/>
  <c r="J77" i="21"/>
  <c r="I77" i="21"/>
  <c r="H77" i="21"/>
  <c r="G77" i="21"/>
  <c r="F77" i="21"/>
  <c r="E77" i="21"/>
  <c r="AK76" i="21"/>
  <c r="AJ76" i="21"/>
  <c r="AI76" i="21"/>
  <c r="AH76" i="21"/>
  <c r="AG76" i="21"/>
  <c r="AF76" i="21"/>
  <c r="AE76" i="21"/>
  <c r="AD76" i="21"/>
  <c r="AC76" i="21"/>
  <c r="AB76" i="21"/>
  <c r="AA76" i="21"/>
  <c r="Z76" i="21"/>
  <c r="Y76" i="21"/>
  <c r="X76" i="21"/>
  <c r="W76" i="21"/>
  <c r="V76" i="21"/>
  <c r="U76" i="21"/>
  <c r="T76" i="21"/>
  <c r="S76" i="21"/>
  <c r="R76" i="21"/>
  <c r="Q76" i="21"/>
  <c r="P76" i="21"/>
  <c r="O76" i="21"/>
  <c r="N76" i="21"/>
  <c r="M76" i="21"/>
  <c r="L76" i="21"/>
  <c r="K76" i="21"/>
  <c r="J76" i="21"/>
  <c r="I76" i="21"/>
  <c r="H76" i="21"/>
  <c r="G76" i="21"/>
  <c r="F76" i="21"/>
  <c r="E76" i="21"/>
  <c r="AK75" i="21"/>
  <c r="AJ75" i="21"/>
  <c r="AI75" i="21"/>
  <c r="AH75" i="21"/>
  <c r="AG75" i="21"/>
  <c r="AF75" i="21"/>
  <c r="AE75" i="21"/>
  <c r="AD75" i="21"/>
  <c r="AC75" i="21"/>
  <c r="AB75" i="21"/>
  <c r="AA75" i="21"/>
  <c r="Z75" i="21"/>
  <c r="Y75" i="21"/>
  <c r="X75" i="21"/>
  <c r="W75" i="21"/>
  <c r="V75" i="21"/>
  <c r="U75" i="21"/>
  <c r="T75" i="21"/>
  <c r="S75" i="21"/>
  <c r="R75" i="21"/>
  <c r="Q75" i="21"/>
  <c r="P75" i="21"/>
  <c r="O75" i="21"/>
  <c r="N75" i="21"/>
  <c r="M75" i="21"/>
  <c r="L75" i="21"/>
  <c r="K75" i="21"/>
  <c r="J75" i="21"/>
  <c r="I75" i="21"/>
  <c r="H75" i="21"/>
  <c r="G75" i="21"/>
  <c r="F75" i="21"/>
  <c r="E75" i="21"/>
  <c r="AK74" i="21"/>
  <c r="AJ74" i="21"/>
  <c r="AI74" i="21"/>
  <c r="AH74" i="21"/>
  <c r="AG74" i="21"/>
  <c r="AF74" i="21"/>
  <c r="AE74" i="21"/>
  <c r="AD74" i="21"/>
  <c r="AC74" i="21"/>
  <c r="AB74" i="21"/>
  <c r="AA74" i="21"/>
  <c r="Z74" i="21"/>
  <c r="Y74" i="21"/>
  <c r="X74" i="21"/>
  <c r="W74" i="21"/>
  <c r="V74" i="21"/>
  <c r="U74" i="21"/>
  <c r="T74" i="21"/>
  <c r="S74" i="21"/>
  <c r="R74" i="21"/>
  <c r="Q74" i="21"/>
  <c r="P74" i="21"/>
  <c r="O74" i="21"/>
  <c r="N74" i="21"/>
  <c r="M74" i="21"/>
  <c r="L74" i="21"/>
  <c r="K74" i="21"/>
  <c r="J74" i="21"/>
  <c r="I74" i="21"/>
  <c r="H74" i="21"/>
  <c r="G74" i="21"/>
  <c r="F74" i="21"/>
  <c r="E74" i="21"/>
  <c r="AK73" i="21"/>
  <c r="AJ73" i="21"/>
  <c r="AI73" i="21"/>
  <c r="AH73" i="21"/>
  <c r="AG73" i="21"/>
  <c r="AF73" i="21"/>
  <c r="AE73" i="21"/>
  <c r="AD73" i="21"/>
  <c r="AC73" i="21"/>
  <c r="AB73" i="21"/>
  <c r="AA73" i="21"/>
  <c r="Z73" i="21"/>
  <c r="Y73" i="21"/>
  <c r="X73" i="21"/>
  <c r="W73" i="21"/>
  <c r="V73" i="21"/>
  <c r="U73" i="21"/>
  <c r="T73" i="21"/>
  <c r="S73" i="21"/>
  <c r="R73" i="21"/>
  <c r="Q73" i="21"/>
  <c r="P73" i="21"/>
  <c r="O73" i="21"/>
  <c r="N73" i="21"/>
  <c r="M73" i="21"/>
  <c r="L73" i="21"/>
  <c r="K73" i="21"/>
  <c r="J73" i="21"/>
  <c r="I73" i="21"/>
  <c r="H73" i="21"/>
  <c r="G73" i="21"/>
  <c r="F73" i="21"/>
  <c r="E73" i="21"/>
  <c r="AK72" i="21"/>
  <c r="AJ72" i="21"/>
  <c r="AI72" i="21"/>
  <c r="AH72" i="21"/>
  <c r="AG72" i="21"/>
  <c r="AF72" i="21"/>
  <c r="AE72" i="21"/>
  <c r="AD72" i="21"/>
  <c r="AC72" i="21"/>
  <c r="AB72" i="21"/>
  <c r="AA72" i="21"/>
  <c r="Z72" i="21"/>
  <c r="Y72" i="21"/>
  <c r="X72" i="21"/>
  <c r="W72" i="21"/>
  <c r="V72" i="21"/>
  <c r="U72" i="21"/>
  <c r="T72" i="21"/>
  <c r="S72" i="21"/>
  <c r="R72" i="21"/>
  <c r="Q72" i="21"/>
  <c r="P72" i="21"/>
  <c r="O72" i="21"/>
  <c r="N72" i="21"/>
  <c r="M72" i="21"/>
  <c r="L72" i="21"/>
  <c r="K72" i="21"/>
  <c r="J72" i="21"/>
  <c r="I72" i="21"/>
  <c r="H72" i="21"/>
  <c r="G72" i="21"/>
  <c r="F72" i="21"/>
  <c r="E72" i="21"/>
  <c r="AK71" i="21"/>
  <c r="AJ71" i="21"/>
  <c r="AI71" i="21"/>
  <c r="AH71" i="21"/>
  <c r="AG71" i="21"/>
  <c r="AF71" i="21"/>
  <c r="AE71" i="21"/>
  <c r="AD71" i="21"/>
  <c r="AC71" i="21"/>
  <c r="AB71" i="21"/>
  <c r="AA71" i="21"/>
  <c r="Z71" i="21"/>
  <c r="Y71" i="21"/>
  <c r="X71" i="21"/>
  <c r="W71" i="21"/>
  <c r="V71" i="21"/>
  <c r="U71" i="21"/>
  <c r="T71" i="21"/>
  <c r="S71" i="21"/>
  <c r="R71" i="21"/>
  <c r="Q71" i="21"/>
  <c r="P71" i="21"/>
  <c r="O71" i="21"/>
  <c r="N71" i="21"/>
  <c r="M71" i="21"/>
  <c r="L71" i="21"/>
  <c r="K71" i="21"/>
  <c r="J71" i="21"/>
  <c r="I71" i="21"/>
  <c r="H71" i="21"/>
  <c r="G71" i="21"/>
  <c r="F71" i="21"/>
  <c r="E71" i="21"/>
  <c r="AK70" i="21"/>
  <c r="AJ70" i="21"/>
  <c r="AI70" i="21"/>
  <c r="AH70" i="21"/>
  <c r="AG70" i="21"/>
  <c r="AF70" i="21"/>
  <c r="AE70" i="21"/>
  <c r="AD70" i="21"/>
  <c r="AC70" i="21"/>
  <c r="AB70" i="21"/>
  <c r="AA70" i="21"/>
  <c r="Z70" i="21"/>
  <c r="Y70" i="21"/>
  <c r="X70" i="21"/>
  <c r="W70" i="21"/>
  <c r="V70" i="21"/>
  <c r="U70" i="21"/>
  <c r="T70" i="21"/>
  <c r="S70" i="21"/>
  <c r="R70" i="21"/>
  <c r="Q70" i="21"/>
  <c r="P70" i="21"/>
  <c r="O70" i="21"/>
  <c r="N70" i="21"/>
  <c r="M70" i="21"/>
  <c r="L70" i="21"/>
  <c r="K70" i="21"/>
  <c r="J70" i="21"/>
  <c r="I70" i="21"/>
  <c r="H70" i="21"/>
  <c r="G70" i="21"/>
  <c r="F70" i="21"/>
  <c r="E70" i="21"/>
  <c r="AK68" i="21"/>
  <c r="AJ68" i="21"/>
  <c r="AI68" i="21"/>
  <c r="AH68" i="21"/>
  <c r="AG68" i="21"/>
  <c r="AF68" i="21"/>
  <c r="AE68" i="21"/>
  <c r="AD68" i="21"/>
  <c r="AC68" i="21"/>
  <c r="AB68" i="21"/>
  <c r="AA68" i="21"/>
  <c r="Z68" i="21"/>
  <c r="Y68" i="21"/>
  <c r="X68" i="21"/>
  <c r="W68" i="21"/>
  <c r="V68" i="21"/>
  <c r="U68" i="21"/>
  <c r="T68" i="21"/>
  <c r="S68" i="21"/>
  <c r="R68" i="21"/>
  <c r="Q68" i="21"/>
  <c r="P68" i="21"/>
  <c r="O68" i="21"/>
  <c r="N68" i="21"/>
  <c r="M68" i="21"/>
  <c r="L68" i="21"/>
  <c r="K68" i="21"/>
  <c r="J68" i="21"/>
  <c r="I68" i="21"/>
  <c r="H68" i="21"/>
  <c r="G68" i="21"/>
  <c r="F68" i="21"/>
  <c r="E68" i="21"/>
  <c r="AK66" i="21"/>
  <c r="AJ66" i="21"/>
  <c r="AI66" i="21"/>
  <c r="AH66" i="21"/>
  <c r="AG66" i="21"/>
  <c r="AF66" i="21"/>
  <c r="AE66" i="21"/>
  <c r="AD66" i="21"/>
  <c r="AC66" i="21"/>
  <c r="AB66" i="21"/>
  <c r="AA66" i="21"/>
  <c r="Z66" i="21"/>
  <c r="Y66" i="21"/>
  <c r="X66" i="21"/>
  <c r="W66" i="21"/>
  <c r="V66" i="21"/>
  <c r="U66" i="21"/>
  <c r="T66" i="21"/>
  <c r="S66" i="21"/>
  <c r="R66" i="21"/>
  <c r="Q66" i="21"/>
  <c r="P66" i="21"/>
  <c r="O66" i="21"/>
  <c r="N66" i="21"/>
  <c r="M66" i="21"/>
  <c r="L66" i="21"/>
  <c r="K66" i="21"/>
  <c r="J66" i="21"/>
  <c r="I66" i="21"/>
  <c r="H66" i="21"/>
  <c r="G66" i="21"/>
  <c r="F66" i="21"/>
  <c r="E66" i="21"/>
  <c r="AK65" i="21"/>
  <c r="AJ65" i="21"/>
  <c r="AI65" i="21"/>
  <c r="AH65" i="21"/>
  <c r="AG65" i="21"/>
  <c r="AF65" i="21"/>
  <c r="AE65" i="21"/>
  <c r="AD65" i="21"/>
  <c r="AC65" i="21"/>
  <c r="AB65" i="21"/>
  <c r="AA65" i="21"/>
  <c r="Z65" i="21"/>
  <c r="Y65" i="21"/>
  <c r="X65" i="21"/>
  <c r="W65" i="21"/>
  <c r="V65" i="21"/>
  <c r="U65" i="21"/>
  <c r="T65" i="21"/>
  <c r="S65" i="21"/>
  <c r="R65" i="21"/>
  <c r="Q65" i="21"/>
  <c r="P65" i="21"/>
  <c r="O65" i="21"/>
  <c r="N65" i="21"/>
  <c r="M65" i="21"/>
  <c r="L65" i="21"/>
  <c r="K65" i="21"/>
  <c r="J65" i="21"/>
  <c r="I65" i="21"/>
  <c r="H65" i="21"/>
  <c r="G65" i="21"/>
  <c r="F65" i="21"/>
  <c r="E65" i="21"/>
  <c r="AK64" i="21"/>
  <c r="AJ64" i="21"/>
  <c r="AI64" i="21"/>
  <c r="AH64" i="21"/>
  <c r="AG64" i="21"/>
  <c r="AF64" i="21"/>
  <c r="AE64" i="21"/>
  <c r="AD64" i="21"/>
  <c r="AC64" i="21"/>
  <c r="AB64" i="21"/>
  <c r="AA64" i="21"/>
  <c r="Z64" i="21"/>
  <c r="Y64" i="21"/>
  <c r="X64" i="21"/>
  <c r="W64" i="21"/>
  <c r="V64" i="21"/>
  <c r="U64" i="21"/>
  <c r="T64" i="21"/>
  <c r="S64" i="21"/>
  <c r="R64" i="21"/>
  <c r="Q64" i="21"/>
  <c r="P64" i="21"/>
  <c r="O64" i="21"/>
  <c r="N64" i="21"/>
  <c r="M64" i="21"/>
  <c r="L64" i="21"/>
  <c r="K64" i="21"/>
  <c r="J64" i="21"/>
  <c r="I64" i="21"/>
  <c r="H64" i="21"/>
  <c r="G64" i="21"/>
  <c r="F64" i="21"/>
  <c r="E64" i="21"/>
  <c r="AK63" i="21"/>
  <c r="AJ63" i="21"/>
  <c r="AI63" i="21"/>
  <c r="AH63" i="21"/>
  <c r="AG63" i="21"/>
  <c r="AF63" i="21"/>
  <c r="AE63" i="21"/>
  <c r="AD63" i="21"/>
  <c r="AC63" i="21"/>
  <c r="AB63" i="21"/>
  <c r="AA63" i="21"/>
  <c r="Z63" i="21"/>
  <c r="Y63" i="21"/>
  <c r="X63" i="21"/>
  <c r="W63" i="21"/>
  <c r="V63" i="21"/>
  <c r="U63" i="21"/>
  <c r="T63" i="21"/>
  <c r="S63" i="21"/>
  <c r="R63" i="21"/>
  <c r="Q63" i="21"/>
  <c r="P63" i="21"/>
  <c r="O63" i="21"/>
  <c r="N63" i="21"/>
  <c r="M63" i="21"/>
  <c r="L63" i="21"/>
  <c r="K63" i="21"/>
  <c r="J63" i="21"/>
  <c r="I63" i="21"/>
  <c r="H63" i="21"/>
  <c r="G63" i="21"/>
  <c r="F63" i="21"/>
  <c r="E63" i="21"/>
  <c r="AK62" i="21"/>
  <c r="AJ62" i="21"/>
  <c r="AI62" i="21"/>
  <c r="AH62" i="21"/>
  <c r="AG62" i="21"/>
  <c r="AF62" i="21"/>
  <c r="AE62" i="21"/>
  <c r="AD62" i="21"/>
  <c r="AC62" i="21"/>
  <c r="AB62" i="21"/>
  <c r="AA62" i="21"/>
  <c r="Z62" i="21"/>
  <c r="Y62" i="21"/>
  <c r="X62" i="21"/>
  <c r="W62" i="21"/>
  <c r="V62" i="21"/>
  <c r="U62" i="21"/>
  <c r="T62" i="21"/>
  <c r="S62" i="21"/>
  <c r="R62" i="21"/>
  <c r="Q62" i="21"/>
  <c r="P62" i="21"/>
  <c r="O62" i="21"/>
  <c r="N62" i="21"/>
  <c r="M62" i="21"/>
  <c r="L62" i="21"/>
  <c r="K62" i="21"/>
  <c r="J62" i="21"/>
  <c r="I62" i="21"/>
  <c r="H62" i="21"/>
  <c r="G62" i="21"/>
  <c r="F62" i="21"/>
  <c r="E62" i="21"/>
  <c r="AK61" i="21"/>
  <c r="AJ61" i="21"/>
  <c r="AI61" i="21"/>
  <c r="AH61" i="21"/>
  <c r="AG61" i="21"/>
  <c r="AF61" i="21"/>
  <c r="AE61" i="21"/>
  <c r="AD61" i="21"/>
  <c r="AC61" i="21"/>
  <c r="AB61" i="21"/>
  <c r="AA61" i="21"/>
  <c r="Z61" i="21"/>
  <c r="Y61" i="21"/>
  <c r="X61" i="21"/>
  <c r="W61" i="21"/>
  <c r="V61" i="21"/>
  <c r="U61" i="21"/>
  <c r="T61" i="21"/>
  <c r="S61" i="21"/>
  <c r="R61" i="21"/>
  <c r="Q61" i="21"/>
  <c r="P61" i="21"/>
  <c r="O61" i="21"/>
  <c r="N61" i="21"/>
  <c r="M61" i="21"/>
  <c r="L61" i="21"/>
  <c r="K61" i="21"/>
  <c r="J61" i="21"/>
  <c r="I61" i="21"/>
  <c r="H61" i="21"/>
  <c r="G61" i="21"/>
  <c r="F61" i="21"/>
  <c r="E61" i="21"/>
  <c r="AK60" i="21"/>
  <c r="AJ60" i="21"/>
  <c r="AI60" i="21"/>
  <c r="AH60" i="21"/>
  <c r="AG60" i="21"/>
  <c r="AF60" i="21"/>
  <c r="AE60" i="21"/>
  <c r="AD60" i="21"/>
  <c r="AC60" i="21"/>
  <c r="AB60" i="21"/>
  <c r="AA60" i="21"/>
  <c r="Z60" i="21"/>
  <c r="Y60" i="21"/>
  <c r="X60" i="21"/>
  <c r="W60" i="21"/>
  <c r="V60" i="21"/>
  <c r="U60" i="21"/>
  <c r="T60" i="21"/>
  <c r="S60" i="21"/>
  <c r="R60" i="21"/>
  <c r="Q60" i="21"/>
  <c r="P60" i="21"/>
  <c r="O60" i="21"/>
  <c r="N60" i="21"/>
  <c r="M60" i="21"/>
  <c r="L60" i="21"/>
  <c r="K60" i="21"/>
  <c r="J60" i="21"/>
  <c r="I60" i="21"/>
  <c r="H60" i="21"/>
  <c r="G60" i="21"/>
  <c r="F60" i="21"/>
  <c r="E60" i="21"/>
  <c r="AK59" i="21"/>
  <c r="AJ59" i="21"/>
  <c r="AI59" i="21"/>
  <c r="AH59" i="21"/>
  <c r="AG59" i="21"/>
  <c r="AF59" i="21"/>
  <c r="AE59" i="21"/>
  <c r="AD59" i="21"/>
  <c r="AC59" i="21"/>
  <c r="AB59" i="21"/>
  <c r="AA59" i="21"/>
  <c r="Z59" i="21"/>
  <c r="Y59" i="21"/>
  <c r="X59" i="21"/>
  <c r="W59" i="21"/>
  <c r="V59" i="21"/>
  <c r="U59" i="21"/>
  <c r="T59" i="21"/>
  <c r="S59" i="21"/>
  <c r="R59" i="21"/>
  <c r="Q59" i="21"/>
  <c r="P59" i="21"/>
  <c r="O59" i="21"/>
  <c r="N59" i="21"/>
  <c r="M59" i="21"/>
  <c r="L59" i="21"/>
  <c r="K59" i="21"/>
  <c r="J59" i="21"/>
  <c r="I59" i="21"/>
  <c r="H59" i="21"/>
  <c r="G59" i="21"/>
  <c r="F59" i="21"/>
  <c r="E59" i="21"/>
  <c r="AK58" i="21"/>
  <c r="AJ58" i="21"/>
  <c r="AI58" i="21"/>
  <c r="AH58" i="21"/>
  <c r="AG58" i="21"/>
  <c r="AF58" i="21"/>
  <c r="AE58" i="21"/>
  <c r="AD58" i="21"/>
  <c r="AC58" i="21"/>
  <c r="AB58" i="21"/>
  <c r="AA58" i="21"/>
  <c r="Z58" i="21"/>
  <c r="Y58" i="21"/>
  <c r="X58" i="21"/>
  <c r="W58" i="21"/>
  <c r="V58" i="21"/>
  <c r="U58" i="21"/>
  <c r="T58" i="21"/>
  <c r="S58" i="21"/>
  <c r="R58" i="21"/>
  <c r="Q58" i="21"/>
  <c r="P58" i="21"/>
  <c r="O58" i="21"/>
  <c r="N58" i="21"/>
  <c r="M58" i="21"/>
  <c r="L58" i="21"/>
  <c r="K58" i="21"/>
  <c r="J58" i="21"/>
  <c r="I58" i="21"/>
  <c r="H58" i="21"/>
  <c r="G58" i="21"/>
  <c r="F58" i="21"/>
  <c r="E58" i="21"/>
  <c r="AK57" i="21"/>
  <c r="AJ57" i="21"/>
  <c r="AI57" i="21"/>
  <c r="AH57" i="21"/>
  <c r="AG57" i="21"/>
  <c r="AF57" i="21"/>
  <c r="AE57" i="21"/>
  <c r="AD57" i="21"/>
  <c r="AC57" i="21"/>
  <c r="AB57" i="21"/>
  <c r="AA57" i="21"/>
  <c r="Z57" i="21"/>
  <c r="Y57" i="21"/>
  <c r="X57" i="21"/>
  <c r="W57" i="21"/>
  <c r="V57" i="21"/>
  <c r="U57" i="21"/>
  <c r="T57" i="21"/>
  <c r="S57" i="21"/>
  <c r="R57" i="21"/>
  <c r="Q57" i="21"/>
  <c r="P57" i="21"/>
  <c r="O57" i="21"/>
  <c r="N57" i="21"/>
  <c r="M57" i="21"/>
  <c r="L57" i="21"/>
  <c r="K57" i="21"/>
  <c r="J57" i="21"/>
  <c r="I57" i="21"/>
  <c r="H57" i="21"/>
  <c r="G57" i="21"/>
  <c r="F57" i="21"/>
  <c r="E57" i="21"/>
  <c r="AK56" i="21"/>
  <c r="AJ56" i="21"/>
  <c r="AI56" i="21"/>
  <c r="AH56" i="21"/>
  <c r="AG56" i="21"/>
  <c r="AF56" i="21"/>
  <c r="AE56" i="21"/>
  <c r="AD56" i="21"/>
  <c r="AC56" i="21"/>
  <c r="AB56" i="21"/>
  <c r="AA56" i="21"/>
  <c r="Z56" i="21"/>
  <c r="Y56" i="21"/>
  <c r="X56" i="21"/>
  <c r="W56" i="21"/>
  <c r="V56" i="21"/>
  <c r="U56" i="21"/>
  <c r="T56" i="21"/>
  <c r="S56" i="21"/>
  <c r="R56" i="21"/>
  <c r="Q56" i="21"/>
  <c r="P56" i="21"/>
  <c r="O56" i="21"/>
  <c r="N56" i="21"/>
  <c r="M56" i="21"/>
  <c r="L56" i="21"/>
  <c r="K56" i="21"/>
  <c r="J56" i="21"/>
  <c r="I56" i="21"/>
  <c r="H56" i="21"/>
  <c r="G56" i="21"/>
  <c r="F56" i="21"/>
  <c r="E56" i="21"/>
  <c r="AK55" i="21"/>
  <c r="AJ55" i="21"/>
  <c r="AI55" i="21"/>
  <c r="AH55" i="21"/>
  <c r="AG55" i="21"/>
  <c r="AF55" i="21"/>
  <c r="AE55" i="21"/>
  <c r="AD55" i="21"/>
  <c r="AC55" i="21"/>
  <c r="AB55" i="21"/>
  <c r="AA55" i="21"/>
  <c r="Z55" i="21"/>
  <c r="Y55" i="21"/>
  <c r="X55" i="21"/>
  <c r="W55" i="21"/>
  <c r="V55" i="21"/>
  <c r="U55" i="21"/>
  <c r="T55" i="21"/>
  <c r="S55" i="21"/>
  <c r="R55" i="21"/>
  <c r="Q55" i="21"/>
  <c r="P55" i="21"/>
  <c r="O55" i="21"/>
  <c r="N55" i="21"/>
  <c r="M55" i="21"/>
  <c r="L55" i="21"/>
  <c r="K55" i="21"/>
  <c r="J55" i="21"/>
  <c r="I55" i="21"/>
  <c r="H55" i="21"/>
  <c r="G55" i="21"/>
  <c r="F55" i="21"/>
  <c r="E55" i="21"/>
  <c r="AK54" i="21"/>
  <c r="AJ54" i="21"/>
  <c r="AI54" i="21"/>
  <c r="AH54" i="21"/>
  <c r="AG54" i="21"/>
  <c r="AF54" i="21"/>
  <c r="AE54" i="21"/>
  <c r="AD54" i="21"/>
  <c r="AC54" i="21"/>
  <c r="AB54" i="21"/>
  <c r="AA54" i="21"/>
  <c r="Z54" i="21"/>
  <c r="Y54" i="21"/>
  <c r="X54" i="21"/>
  <c r="W54" i="21"/>
  <c r="V54" i="21"/>
  <c r="U54" i="21"/>
  <c r="T54" i="21"/>
  <c r="S54" i="21"/>
  <c r="R54" i="21"/>
  <c r="Q54" i="21"/>
  <c r="P54" i="21"/>
  <c r="O54" i="21"/>
  <c r="N54" i="21"/>
  <c r="M54" i="21"/>
  <c r="L54" i="21"/>
  <c r="K54" i="21"/>
  <c r="J54" i="21"/>
  <c r="I54" i="21"/>
  <c r="H54" i="21"/>
  <c r="G54" i="21"/>
  <c r="F54" i="21"/>
  <c r="E54" i="21"/>
  <c r="AK53" i="21"/>
  <c r="AJ53" i="21"/>
  <c r="AI53" i="21"/>
  <c r="AH53" i="21"/>
  <c r="AG53" i="21"/>
  <c r="AF53" i="21"/>
  <c r="AE53" i="21"/>
  <c r="AD53" i="21"/>
  <c r="AC53" i="21"/>
  <c r="AB53" i="21"/>
  <c r="AA53" i="21"/>
  <c r="Z53" i="21"/>
  <c r="Y53" i="21"/>
  <c r="X53" i="21"/>
  <c r="W53" i="21"/>
  <c r="V53" i="21"/>
  <c r="U53" i="21"/>
  <c r="T53" i="21"/>
  <c r="S53" i="21"/>
  <c r="R53" i="21"/>
  <c r="Q53" i="21"/>
  <c r="P53" i="21"/>
  <c r="O53" i="21"/>
  <c r="N53" i="21"/>
  <c r="M53" i="21"/>
  <c r="L53" i="21"/>
  <c r="K53" i="21"/>
  <c r="J53" i="21"/>
  <c r="I53" i="21"/>
  <c r="H53" i="21"/>
  <c r="G53" i="21"/>
  <c r="F53" i="21"/>
  <c r="E53" i="21"/>
  <c r="AK52" i="21"/>
  <c r="AJ52" i="21"/>
  <c r="AI52" i="21"/>
  <c r="AH52" i="21"/>
  <c r="AG52" i="21"/>
  <c r="AF52" i="21"/>
  <c r="AE52" i="21"/>
  <c r="AD52" i="21"/>
  <c r="AC52" i="21"/>
  <c r="AB52" i="21"/>
  <c r="AA52" i="21"/>
  <c r="Z52" i="21"/>
  <c r="Y52" i="21"/>
  <c r="X52" i="21"/>
  <c r="W52" i="21"/>
  <c r="V52" i="21"/>
  <c r="U52" i="21"/>
  <c r="T52" i="21"/>
  <c r="S52" i="21"/>
  <c r="R52" i="21"/>
  <c r="Q52" i="21"/>
  <c r="P52" i="21"/>
  <c r="O52" i="21"/>
  <c r="N52" i="21"/>
  <c r="M52" i="21"/>
  <c r="L52" i="21"/>
  <c r="K52" i="21"/>
  <c r="J52" i="21"/>
  <c r="I52" i="21"/>
  <c r="H52" i="21"/>
  <c r="G52" i="21"/>
  <c r="F52" i="21"/>
  <c r="E52" i="21"/>
  <c r="AK50" i="21"/>
  <c r="AJ50" i="21"/>
  <c r="AI50" i="21"/>
  <c r="AH50" i="21"/>
  <c r="AG50" i="21"/>
  <c r="AF50" i="21"/>
  <c r="AE50" i="21"/>
  <c r="AD50" i="21"/>
  <c r="AC50" i="21"/>
  <c r="AB50" i="21"/>
  <c r="AA50" i="21"/>
  <c r="Z50" i="21"/>
  <c r="Y50" i="21"/>
  <c r="X50" i="21"/>
  <c r="W50" i="21"/>
  <c r="V50" i="21"/>
  <c r="U50" i="21"/>
  <c r="T50" i="21"/>
  <c r="S50" i="21"/>
  <c r="R50" i="21"/>
  <c r="Q50" i="21"/>
  <c r="P50" i="21"/>
  <c r="O50" i="21"/>
  <c r="N50" i="21"/>
  <c r="M50" i="21"/>
  <c r="L50" i="21"/>
  <c r="K50" i="21"/>
  <c r="J50" i="21"/>
  <c r="I50" i="21"/>
  <c r="H50" i="21"/>
  <c r="G50" i="21"/>
  <c r="F50" i="21"/>
  <c r="E50" i="21"/>
  <c r="AK48" i="21"/>
  <c r="AJ48" i="21"/>
  <c r="AI48" i="21"/>
  <c r="AH48" i="21"/>
  <c r="AG48" i="21"/>
  <c r="AF48" i="21"/>
  <c r="AE48" i="21"/>
  <c r="AD48" i="21"/>
  <c r="AC48" i="21"/>
  <c r="AB48" i="21"/>
  <c r="AA48" i="21"/>
  <c r="Z48" i="21"/>
  <c r="Y48" i="21"/>
  <c r="X48" i="21"/>
  <c r="W48" i="21"/>
  <c r="V48" i="21"/>
  <c r="U48" i="21"/>
  <c r="T48" i="21"/>
  <c r="S48" i="21"/>
  <c r="R48" i="21"/>
  <c r="Q48" i="21"/>
  <c r="P48" i="21"/>
  <c r="O48" i="21"/>
  <c r="N48" i="21"/>
  <c r="M48" i="21"/>
  <c r="L48" i="21"/>
  <c r="K48" i="21"/>
  <c r="J48" i="21"/>
  <c r="I48" i="21"/>
  <c r="H48" i="21"/>
  <c r="G48" i="21"/>
  <c r="F48" i="21"/>
  <c r="E48" i="21"/>
  <c r="AK47" i="21"/>
  <c r="AJ47" i="21"/>
  <c r="AI47" i="21"/>
  <c r="AH47" i="21"/>
  <c r="AG47" i="21"/>
  <c r="AF47" i="21"/>
  <c r="AE47" i="21"/>
  <c r="AD47" i="21"/>
  <c r="AC47" i="21"/>
  <c r="AB47" i="21"/>
  <c r="AA47" i="21"/>
  <c r="Z47" i="21"/>
  <c r="Y47" i="21"/>
  <c r="X47" i="21"/>
  <c r="W47" i="21"/>
  <c r="V47" i="21"/>
  <c r="U47" i="21"/>
  <c r="T47" i="21"/>
  <c r="S47" i="21"/>
  <c r="R47" i="21"/>
  <c r="Q47" i="21"/>
  <c r="P47" i="21"/>
  <c r="O47" i="21"/>
  <c r="N47" i="21"/>
  <c r="M47" i="21"/>
  <c r="L47" i="21"/>
  <c r="K47" i="21"/>
  <c r="J47" i="21"/>
  <c r="I47" i="21"/>
  <c r="H47" i="21"/>
  <c r="G47" i="21"/>
  <c r="F47" i="21"/>
  <c r="E47" i="21"/>
  <c r="AK46" i="21"/>
  <c r="AJ46" i="21"/>
  <c r="AI46" i="21"/>
  <c r="AH46" i="21"/>
  <c r="AG46" i="21"/>
  <c r="AF46" i="21"/>
  <c r="AE46" i="21"/>
  <c r="AD46" i="21"/>
  <c r="AC46" i="21"/>
  <c r="AB46" i="21"/>
  <c r="AA46" i="21"/>
  <c r="Z46" i="21"/>
  <c r="Y46" i="21"/>
  <c r="X46" i="21"/>
  <c r="W46" i="21"/>
  <c r="V46" i="21"/>
  <c r="U46" i="21"/>
  <c r="T46" i="21"/>
  <c r="S46" i="21"/>
  <c r="R46" i="21"/>
  <c r="Q46" i="21"/>
  <c r="P46" i="21"/>
  <c r="O46" i="21"/>
  <c r="N46" i="21"/>
  <c r="M46" i="21"/>
  <c r="L46" i="21"/>
  <c r="K46" i="21"/>
  <c r="J46" i="21"/>
  <c r="I46" i="21"/>
  <c r="H46" i="21"/>
  <c r="G46" i="21"/>
  <c r="F46" i="21"/>
  <c r="E46" i="21"/>
  <c r="AK45" i="21"/>
  <c r="AJ45" i="21"/>
  <c r="AI45" i="21"/>
  <c r="AH45" i="21"/>
  <c r="AG45" i="21"/>
  <c r="AF45" i="21"/>
  <c r="AE45" i="21"/>
  <c r="AD45" i="21"/>
  <c r="AC45" i="21"/>
  <c r="AB45" i="21"/>
  <c r="AA45" i="21"/>
  <c r="Z45" i="21"/>
  <c r="Y45" i="21"/>
  <c r="X45" i="21"/>
  <c r="W45" i="21"/>
  <c r="V45" i="21"/>
  <c r="U45" i="21"/>
  <c r="T45" i="21"/>
  <c r="S45" i="21"/>
  <c r="R45" i="21"/>
  <c r="Q45" i="21"/>
  <c r="P45" i="21"/>
  <c r="O45" i="21"/>
  <c r="N45" i="21"/>
  <c r="M45" i="21"/>
  <c r="L45" i="21"/>
  <c r="K45" i="21"/>
  <c r="J45" i="21"/>
  <c r="I45" i="21"/>
  <c r="H45" i="21"/>
  <c r="G45" i="21"/>
  <c r="F45" i="21"/>
  <c r="E45" i="21"/>
  <c r="AK44" i="21"/>
  <c r="AJ44" i="21"/>
  <c r="AI44" i="21"/>
  <c r="AH44" i="21"/>
  <c r="AG44" i="21"/>
  <c r="AF44" i="21"/>
  <c r="AE44" i="21"/>
  <c r="AD44" i="21"/>
  <c r="AC44" i="21"/>
  <c r="AB44" i="21"/>
  <c r="AA44" i="21"/>
  <c r="Z44" i="21"/>
  <c r="Y44" i="21"/>
  <c r="X44" i="21"/>
  <c r="W44" i="21"/>
  <c r="V44" i="21"/>
  <c r="U44" i="21"/>
  <c r="T44" i="21"/>
  <c r="S44" i="21"/>
  <c r="R44" i="21"/>
  <c r="Q44" i="21"/>
  <c r="P44" i="21"/>
  <c r="O44" i="21"/>
  <c r="N44" i="21"/>
  <c r="M44" i="21"/>
  <c r="L44" i="21"/>
  <c r="K44" i="21"/>
  <c r="J44" i="21"/>
  <c r="I44" i="21"/>
  <c r="H44" i="21"/>
  <c r="G44" i="21"/>
  <c r="F44" i="21"/>
  <c r="E44" i="21"/>
  <c r="AK43" i="21"/>
  <c r="AJ43" i="21"/>
  <c r="AI43" i="21"/>
  <c r="AH43" i="21"/>
  <c r="AG43" i="21"/>
  <c r="AF43" i="21"/>
  <c r="AE43" i="21"/>
  <c r="AD43" i="21"/>
  <c r="AC43" i="21"/>
  <c r="AB43" i="21"/>
  <c r="AA43" i="21"/>
  <c r="Z43" i="21"/>
  <c r="Y43" i="21"/>
  <c r="X43" i="21"/>
  <c r="W43" i="21"/>
  <c r="V43" i="21"/>
  <c r="U43" i="21"/>
  <c r="T43" i="21"/>
  <c r="S43" i="21"/>
  <c r="R43" i="21"/>
  <c r="Q43" i="21"/>
  <c r="P43" i="21"/>
  <c r="O43" i="21"/>
  <c r="N43" i="21"/>
  <c r="M43" i="21"/>
  <c r="L43" i="21"/>
  <c r="K43" i="21"/>
  <c r="J43" i="21"/>
  <c r="I43" i="21"/>
  <c r="H43" i="21"/>
  <c r="G43" i="21"/>
  <c r="F43" i="21"/>
  <c r="E43" i="21"/>
  <c r="AK42" i="21"/>
  <c r="AJ42" i="21"/>
  <c r="AI42" i="21"/>
  <c r="AH42" i="21"/>
  <c r="AG42" i="21"/>
  <c r="AF42" i="21"/>
  <c r="AE42" i="21"/>
  <c r="AD42" i="21"/>
  <c r="AC42" i="21"/>
  <c r="AB42" i="21"/>
  <c r="AA42" i="21"/>
  <c r="Z42" i="21"/>
  <c r="Y42" i="21"/>
  <c r="X42" i="21"/>
  <c r="W42" i="21"/>
  <c r="V42" i="21"/>
  <c r="U42" i="21"/>
  <c r="T42" i="21"/>
  <c r="S42" i="21"/>
  <c r="R42" i="21"/>
  <c r="Q42" i="21"/>
  <c r="P42" i="21"/>
  <c r="O42" i="21"/>
  <c r="N42" i="21"/>
  <c r="M42" i="21"/>
  <c r="L42" i="21"/>
  <c r="K42" i="21"/>
  <c r="J42" i="21"/>
  <c r="I42" i="21"/>
  <c r="H42" i="21"/>
  <c r="G42" i="21"/>
  <c r="F42" i="21"/>
  <c r="E42" i="21"/>
  <c r="AK41" i="21"/>
  <c r="AJ41" i="21"/>
  <c r="AI41" i="21"/>
  <c r="AH41" i="21"/>
  <c r="AG41" i="21"/>
  <c r="AF41" i="21"/>
  <c r="AE41" i="21"/>
  <c r="AD41" i="21"/>
  <c r="AC41" i="21"/>
  <c r="AB41" i="21"/>
  <c r="AA41" i="21"/>
  <c r="Z41" i="21"/>
  <c r="Y41" i="21"/>
  <c r="X41" i="21"/>
  <c r="W41" i="21"/>
  <c r="V41" i="21"/>
  <c r="U41" i="21"/>
  <c r="T41" i="21"/>
  <c r="S41" i="21"/>
  <c r="R41" i="21"/>
  <c r="Q41" i="21"/>
  <c r="P41" i="21"/>
  <c r="O41" i="21"/>
  <c r="N41" i="21"/>
  <c r="M41" i="21"/>
  <c r="L41" i="21"/>
  <c r="K41" i="21"/>
  <c r="J41" i="21"/>
  <c r="I41" i="21"/>
  <c r="H41" i="21"/>
  <c r="G41" i="21"/>
  <c r="F41" i="21"/>
  <c r="E41" i="21"/>
  <c r="AK40" i="21"/>
  <c r="AJ40" i="21"/>
  <c r="AI40" i="21"/>
  <c r="AH40" i="21"/>
  <c r="AG40" i="21"/>
  <c r="AF40" i="21"/>
  <c r="AE40" i="21"/>
  <c r="AD40" i="21"/>
  <c r="AC40" i="21"/>
  <c r="AB40" i="21"/>
  <c r="AA40" i="21"/>
  <c r="Z40" i="21"/>
  <c r="Y40" i="21"/>
  <c r="X40" i="21"/>
  <c r="W40" i="21"/>
  <c r="V40" i="21"/>
  <c r="U40" i="21"/>
  <c r="T40" i="21"/>
  <c r="S40" i="21"/>
  <c r="R40" i="21"/>
  <c r="Q40" i="21"/>
  <c r="P40" i="21"/>
  <c r="O40" i="21"/>
  <c r="N40" i="21"/>
  <c r="M40" i="21"/>
  <c r="L40" i="21"/>
  <c r="K40" i="21"/>
  <c r="J40" i="21"/>
  <c r="I40" i="21"/>
  <c r="H40" i="21"/>
  <c r="G40" i="21"/>
  <c r="F40" i="21"/>
  <c r="E40" i="21"/>
  <c r="AK39" i="21"/>
  <c r="AJ39" i="21"/>
  <c r="AI39" i="21"/>
  <c r="AH39" i="21"/>
  <c r="AG39" i="21"/>
  <c r="AF39" i="21"/>
  <c r="AE39" i="21"/>
  <c r="AD39" i="21"/>
  <c r="AC39" i="21"/>
  <c r="AB39" i="21"/>
  <c r="AA39" i="21"/>
  <c r="Z39" i="21"/>
  <c r="Y39" i="21"/>
  <c r="X39" i="21"/>
  <c r="W39" i="21"/>
  <c r="V39" i="21"/>
  <c r="U39" i="21"/>
  <c r="T39" i="21"/>
  <c r="S39" i="21"/>
  <c r="R39" i="21"/>
  <c r="Q39" i="21"/>
  <c r="P39" i="21"/>
  <c r="O39" i="21"/>
  <c r="N39" i="21"/>
  <c r="M39" i="21"/>
  <c r="L39" i="21"/>
  <c r="K39" i="21"/>
  <c r="J39" i="21"/>
  <c r="I39" i="21"/>
  <c r="H39" i="21"/>
  <c r="G39" i="21"/>
  <c r="F39" i="21"/>
  <c r="E39" i="21"/>
  <c r="AK38" i="21"/>
  <c r="AJ38" i="21"/>
  <c r="AI38" i="21"/>
  <c r="AH38" i="21"/>
  <c r="AG38" i="21"/>
  <c r="AF38" i="21"/>
  <c r="AE38" i="21"/>
  <c r="AD38" i="21"/>
  <c r="AC38" i="21"/>
  <c r="AB38" i="21"/>
  <c r="AA38" i="21"/>
  <c r="Z38" i="21"/>
  <c r="Y38" i="21"/>
  <c r="X38" i="21"/>
  <c r="W38" i="21"/>
  <c r="V38" i="21"/>
  <c r="U38" i="21"/>
  <c r="T38" i="21"/>
  <c r="S38" i="21"/>
  <c r="R38" i="21"/>
  <c r="Q38" i="21"/>
  <c r="P38" i="21"/>
  <c r="O38" i="21"/>
  <c r="N38" i="21"/>
  <c r="M38" i="21"/>
  <c r="L38" i="21"/>
  <c r="K38" i="21"/>
  <c r="J38" i="21"/>
  <c r="I38" i="21"/>
  <c r="H38" i="21"/>
  <c r="G38" i="21"/>
  <c r="F38" i="21"/>
  <c r="E38" i="21"/>
  <c r="AK37" i="21"/>
  <c r="AJ37" i="21"/>
  <c r="AI37" i="21"/>
  <c r="AH37" i="21"/>
  <c r="AG37" i="21"/>
  <c r="AF37" i="21"/>
  <c r="AE37" i="21"/>
  <c r="AD37" i="21"/>
  <c r="AC37" i="21"/>
  <c r="AB37" i="21"/>
  <c r="AA37" i="21"/>
  <c r="Z37" i="21"/>
  <c r="Y37" i="21"/>
  <c r="X37" i="21"/>
  <c r="W37" i="21"/>
  <c r="V37" i="21"/>
  <c r="U37" i="21"/>
  <c r="T37" i="21"/>
  <c r="S37" i="21"/>
  <c r="R37" i="21"/>
  <c r="Q37" i="21"/>
  <c r="P37" i="21"/>
  <c r="O37" i="21"/>
  <c r="N37" i="21"/>
  <c r="M37" i="21"/>
  <c r="L37" i="21"/>
  <c r="K37" i="21"/>
  <c r="J37" i="21"/>
  <c r="I37" i="21"/>
  <c r="H37" i="21"/>
  <c r="G37" i="21"/>
  <c r="F37" i="21"/>
  <c r="E37" i="21"/>
  <c r="AK36" i="21"/>
  <c r="AJ36" i="21"/>
  <c r="AI36" i="21"/>
  <c r="AH36" i="21"/>
  <c r="AG36" i="21"/>
  <c r="AF36" i="21"/>
  <c r="AE36" i="21"/>
  <c r="AD36" i="21"/>
  <c r="AC36" i="21"/>
  <c r="AB36" i="21"/>
  <c r="AA36" i="21"/>
  <c r="Z36" i="21"/>
  <c r="Y36" i="21"/>
  <c r="X36" i="21"/>
  <c r="W36" i="21"/>
  <c r="V36" i="21"/>
  <c r="U36" i="21"/>
  <c r="T36" i="21"/>
  <c r="S36" i="21"/>
  <c r="R36" i="21"/>
  <c r="Q36" i="21"/>
  <c r="P36" i="21"/>
  <c r="O36" i="21"/>
  <c r="N36" i="21"/>
  <c r="M36" i="21"/>
  <c r="L36" i="21"/>
  <c r="K36" i="21"/>
  <c r="J36" i="21"/>
  <c r="I36" i="21"/>
  <c r="H36" i="21"/>
  <c r="G36" i="21"/>
  <c r="F36" i="21"/>
  <c r="E36" i="21"/>
  <c r="AK35" i="21"/>
  <c r="AJ35" i="21"/>
  <c r="AI35" i="21"/>
  <c r="AH35" i="21"/>
  <c r="AG35" i="21"/>
  <c r="AF35" i="21"/>
  <c r="AE35" i="21"/>
  <c r="AD35" i="21"/>
  <c r="AC35" i="21"/>
  <c r="AB35" i="21"/>
  <c r="AA35" i="21"/>
  <c r="Z35" i="21"/>
  <c r="Y35" i="21"/>
  <c r="X35" i="21"/>
  <c r="W35" i="21"/>
  <c r="V35" i="21"/>
  <c r="U35" i="21"/>
  <c r="T35" i="21"/>
  <c r="S35" i="21"/>
  <c r="R35" i="21"/>
  <c r="Q35" i="21"/>
  <c r="P35" i="21"/>
  <c r="O35" i="21"/>
  <c r="N35" i="21"/>
  <c r="M35" i="21"/>
  <c r="L35" i="21"/>
  <c r="K35" i="21"/>
  <c r="J35" i="21"/>
  <c r="I35" i="21"/>
  <c r="H35" i="21"/>
  <c r="G35" i="21"/>
  <c r="F35" i="21"/>
  <c r="E35" i="21"/>
  <c r="AK34" i="21"/>
  <c r="AJ34" i="21"/>
  <c r="AI34" i="21"/>
  <c r="AH34" i="21"/>
  <c r="AG34" i="21"/>
  <c r="AF34" i="21"/>
  <c r="AE34" i="21"/>
  <c r="AD34" i="21"/>
  <c r="AC34" i="21"/>
  <c r="AB34" i="21"/>
  <c r="AA34" i="21"/>
  <c r="Z34" i="21"/>
  <c r="Y34" i="21"/>
  <c r="X34" i="21"/>
  <c r="W34" i="21"/>
  <c r="V34" i="21"/>
  <c r="U34" i="21"/>
  <c r="T34" i="21"/>
  <c r="S34" i="21"/>
  <c r="R34" i="21"/>
  <c r="Q34" i="21"/>
  <c r="P34" i="21"/>
  <c r="O34" i="21"/>
  <c r="N34" i="21"/>
  <c r="M34" i="21"/>
  <c r="L34" i="21"/>
  <c r="K34" i="21"/>
  <c r="J34" i="21"/>
  <c r="I34" i="21"/>
  <c r="H34" i="21"/>
  <c r="G34" i="21"/>
  <c r="F34" i="21"/>
  <c r="E34" i="21"/>
  <c r="AK33" i="21"/>
  <c r="AJ33" i="21"/>
  <c r="AI33" i="21"/>
  <c r="AH33" i="21"/>
  <c r="AG33" i="21"/>
  <c r="AF33" i="21"/>
  <c r="AE33" i="21"/>
  <c r="AD33" i="21"/>
  <c r="AC33" i="21"/>
  <c r="AB33" i="21"/>
  <c r="AA33" i="21"/>
  <c r="Z33" i="21"/>
  <c r="Y33" i="21"/>
  <c r="X33" i="21"/>
  <c r="W33" i="21"/>
  <c r="V33" i="21"/>
  <c r="U33" i="21"/>
  <c r="T33" i="21"/>
  <c r="S33" i="21"/>
  <c r="R33" i="21"/>
  <c r="Q33" i="21"/>
  <c r="P33" i="21"/>
  <c r="O33" i="21"/>
  <c r="N33" i="21"/>
  <c r="M33" i="21"/>
  <c r="L33" i="21"/>
  <c r="K33" i="21"/>
  <c r="J33" i="21"/>
  <c r="I33" i="21"/>
  <c r="H33" i="21"/>
  <c r="G33" i="21"/>
  <c r="F33" i="21"/>
  <c r="E33" i="21"/>
  <c r="AK32" i="21"/>
  <c r="AJ32" i="21"/>
  <c r="AI32" i="21"/>
  <c r="AH32" i="21"/>
  <c r="AG32" i="21"/>
  <c r="AF32" i="21"/>
  <c r="AE32" i="21"/>
  <c r="AD32" i="21"/>
  <c r="AC32" i="21"/>
  <c r="AB32" i="21"/>
  <c r="AA32" i="21"/>
  <c r="Z32" i="21"/>
  <c r="Y32" i="21"/>
  <c r="X32" i="21"/>
  <c r="W32" i="21"/>
  <c r="V32" i="21"/>
  <c r="U32" i="21"/>
  <c r="T32" i="21"/>
  <c r="S32" i="21"/>
  <c r="R32" i="21"/>
  <c r="Q32" i="21"/>
  <c r="P32" i="21"/>
  <c r="O32" i="21"/>
  <c r="N32" i="21"/>
  <c r="M32" i="21"/>
  <c r="L32" i="21"/>
  <c r="K32" i="21"/>
  <c r="J32" i="21"/>
  <c r="I32" i="21"/>
  <c r="H32" i="21"/>
  <c r="G32" i="21"/>
  <c r="F32" i="21"/>
  <c r="E32" i="21"/>
  <c r="AK31" i="21"/>
  <c r="AJ31" i="21"/>
  <c r="AI31" i="21"/>
  <c r="AH31" i="21"/>
  <c r="AG31" i="21"/>
  <c r="AF31" i="21"/>
  <c r="AE31" i="21"/>
  <c r="AD31" i="21"/>
  <c r="AC31" i="21"/>
  <c r="AB31" i="21"/>
  <c r="AA31" i="21"/>
  <c r="Z31" i="21"/>
  <c r="Y31" i="21"/>
  <c r="X31" i="21"/>
  <c r="W31" i="21"/>
  <c r="V31" i="21"/>
  <c r="U31" i="21"/>
  <c r="T31" i="21"/>
  <c r="S31" i="21"/>
  <c r="R31" i="21"/>
  <c r="Q31" i="21"/>
  <c r="P31" i="21"/>
  <c r="O31" i="21"/>
  <c r="N31" i="21"/>
  <c r="M31" i="21"/>
  <c r="L31" i="21"/>
  <c r="K31" i="21"/>
  <c r="J31" i="21"/>
  <c r="I31" i="21"/>
  <c r="H31" i="21"/>
  <c r="G31" i="21"/>
  <c r="F31" i="21"/>
  <c r="E31" i="21"/>
  <c r="AK30" i="21"/>
  <c r="AJ30" i="21"/>
  <c r="AI30" i="21"/>
  <c r="AH30" i="21"/>
  <c r="AG30" i="21"/>
  <c r="AF30" i="21"/>
  <c r="AE30" i="21"/>
  <c r="AD30" i="21"/>
  <c r="AC30" i="21"/>
  <c r="AB30" i="21"/>
  <c r="AA30" i="21"/>
  <c r="Z30" i="21"/>
  <c r="Y30" i="21"/>
  <c r="X30" i="21"/>
  <c r="W30" i="21"/>
  <c r="V30" i="21"/>
  <c r="U30" i="21"/>
  <c r="T30" i="21"/>
  <c r="S30" i="21"/>
  <c r="R30" i="21"/>
  <c r="Q30" i="21"/>
  <c r="P30" i="21"/>
  <c r="O30" i="21"/>
  <c r="N30" i="21"/>
  <c r="M30" i="21"/>
  <c r="L30" i="21"/>
  <c r="K30" i="21"/>
  <c r="J30" i="21"/>
  <c r="I30" i="21"/>
  <c r="H30" i="21"/>
  <c r="G30" i="21"/>
  <c r="F30" i="21"/>
  <c r="E30" i="21"/>
  <c r="AK29" i="21"/>
  <c r="AJ29" i="21"/>
  <c r="AI29" i="21"/>
  <c r="AH29" i="21"/>
  <c r="AG29" i="21"/>
  <c r="AF29" i="21"/>
  <c r="AE29" i="21"/>
  <c r="AD29" i="21"/>
  <c r="AC29" i="21"/>
  <c r="AB29" i="21"/>
  <c r="AA29" i="21"/>
  <c r="Z29" i="21"/>
  <c r="Y29" i="21"/>
  <c r="X29" i="21"/>
  <c r="W29" i="21"/>
  <c r="V29" i="21"/>
  <c r="U29" i="21"/>
  <c r="T29" i="21"/>
  <c r="S29" i="21"/>
  <c r="R29" i="21"/>
  <c r="Q29" i="21"/>
  <c r="P29" i="21"/>
  <c r="O29" i="21"/>
  <c r="N29" i="21"/>
  <c r="M29" i="21"/>
  <c r="L29" i="21"/>
  <c r="K29" i="21"/>
  <c r="J29" i="21"/>
  <c r="I29" i="21"/>
  <c r="H29" i="21"/>
  <c r="G29" i="21"/>
  <c r="F29" i="21"/>
  <c r="E29" i="21"/>
  <c r="AK28" i="21"/>
  <c r="AJ28" i="21"/>
  <c r="AI28" i="21"/>
  <c r="AH28" i="21"/>
  <c r="AG28" i="21"/>
  <c r="AF28" i="21"/>
  <c r="AE28" i="21"/>
  <c r="AD28" i="21"/>
  <c r="AC28" i="21"/>
  <c r="AB28" i="21"/>
  <c r="AA28" i="21"/>
  <c r="Z28" i="21"/>
  <c r="Y28" i="21"/>
  <c r="X28" i="21"/>
  <c r="W28" i="21"/>
  <c r="V28" i="21"/>
  <c r="U28" i="21"/>
  <c r="T28" i="21"/>
  <c r="S28" i="21"/>
  <c r="R28" i="21"/>
  <c r="Q28" i="21"/>
  <c r="P28" i="21"/>
  <c r="O28" i="21"/>
  <c r="N28" i="21"/>
  <c r="M28" i="21"/>
  <c r="L28" i="21"/>
  <c r="K28" i="21"/>
  <c r="J28" i="21"/>
  <c r="I28" i="21"/>
  <c r="H28" i="21"/>
  <c r="G28" i="21"/>
  <c r="F28" i="21"/>
  <c r="E28" i="21"/>
  <c r="AK27" i="21"/>
  <c r="AJ27" i="21"/>
  <c r="AI27" i="21"/>
  <c r="AH27" i="21"/>
  <c r="AG27" i="21"/>
  <c r="AF27" i="21"/>
  <c r="AE27" i="21"/>
  <c r="AD27" i="21"/>
  <c r="AC27" i="21"/>
  <c r="AB27" i="21"/>
  <c r="AA27" i="21"/>
  <c r="Z27" i="21"/>
  <c r="Y27" i="21"/>
  <c r="X27" i="21"/>
  <c r="W27" i="21"/>
  <c r="V27" i="21"/>
  <c r="U27" i="21"/>
  <c r="T27" i="21"/>
  <c r="S27" i="21"/>
  <c r="R27" i="21"/>
  <c r="Q27" i="21"/>
  <c r="P27" i="21"/>
  <c r="O27" i="21"/>
  <c r="N27" i="21"/>
  <c r="M27" i="21"/>
  <c r="L27" i="21"/>
  <c r="K27" i="21"/>
  <c r="J27" i="21"/>
  <c r="I27" i="21"/>
  <c r="H27" i="21"/>
  <c r="G27" i="21"/>
  <c r="F27" i="21"/>
  <c r="E27" i="21"/>
  <c r="AK26" i="21"/>
  <c r="AJ26" i="21"/>
  <c r="AI26" i="21"/>
  <c r="AH26" i="21"/>
  <c r="AG26" i="21"/>
  <c r="AF26" i="21"/>
  <c r="AE26" i="21"/>
  <c r="AD26" i="21"/>
  <c r="AC26" i="21"/>
  <c r="AB26" i="21"/>
  <c r="AA26" i="21"/>
  <c r="Z26" i="21"/>
  <c r="Y26" i="21"/>
  <c r="X26" i="21"/>
  <c r="W26" i="21"/>
  <c r="V26" i="21"/>
  <c r="U26" i="21"/>
  <c r="T26" i="21"/>
  <c r="S26" i="21"/>
  <c r="R26" i="21"/>
  <c r="Q26" i="21"/>
  <c r="P26" i="21"/>
  <c r="O26" i="21"/>
  <c r="N26" i="21"/>
  <c r="M26" i="21"/>
  <c r="L26" i="21"/>
  <c r="K26" i="21"/>
  <c r="J26" i="21"/>
  <c r="I26" i="21"/>
  <c r="H26" i="21"/>
  <c r="G26" i="21"/>
  <c r="F26" i="21"/>
  <c r="E26" i="21"/>
  <c r="AK24" i="21"/>
  <c r="AJ24" i="21"/>
  <c r="AI24" i="21"/>
  <c r="AH24" i="21"/>
  <c r="AG24" i="21"/>
  <c r="AF24" i="21"/>
  <c r="AE24" i="21"/>
  <c r="AD24" i="21"/>
  <c r="AC24" i="21"/>
  <c r="AB24" i="21"/>
  <c r="AA24" i="21"/>
  <c r="Z24" i="21"/>
  <c r="Y24" i="21"/>
  <c r="X24" i="21"/>
  <c r="W24" i="21"/>
  <c r="V24" i="21"/>
  <c r="U24" i="21"/>
  <c r="T24" i="21"/>
  <c r="S24" i="21"/>
  <c r="R24" i="21"/>
  <c r="Q24" i="21"/>
  <c r="P24" i="21"/>
  <c r="O24" i="21"/>
  <c r="N24" i="21"/>
  <c r="M24" i="21"/>
  <c r="L24" i="21"/>
  <c r="K24" i="21"/>
  <c r="J24" i="21"/>
  <c r="I24" i="21"/>
  <c r="H24" i="21"/>
  <c r="G24" i="21"/>
  <c r="F24" i="21"/>
  <c r="E24" i="21"/>
  <c r="AK22" i="21"/>
  <c r="AJ22" i="21"/>
  <c r="AI22" i="21"/>
  <c r="AH22" i="21"/>
  <c r="AG22" i="21"/>
  <c r="AF22" i="21"/>
  <c r="AE22" i="21"/>
  <c r="AD22" i="21"/>
  <c r="AC22" i="21"/>
  <c r="AB22" i="21"/>
  <c r="AA22" i="21"/>
  <c r="Z22" i="21"/>
  <c r="Y22" i="21"/>
  <c r="X22" i="21"/>
  <c r="W22" i="21"/>
  <c r="V22" i="21"/>
  <c r="U22" i="21"/>
  <c r="T22" i="21"/>
  <c r="S22" i="21"/>
  <c r="R22" i="21"/>
  <c r="Q22" i="21"/>
  <c r="P22" i="21"/>
  <c r="O22" i="21"/>
  <c r="N22" i="21"/>
  <c r="M22" i="21"/>
  <c r="L22" i="21"/>
  <c r="K22" i="21"/>
  <c r="J22" i="21"/>
  <c r="I22" i="21"/>
  <c r="H22" i="21"/>
  <c r="G22" i="21"/>
  <c r="F22" i="21"/>
  <c r="E22" i="21"/>
  <c r="AK21" i="21"/>
  <c r="AJ21" i="21"/>
  <c r="AI21" i="21"/>
  <c r="AH21" i="21"/>
  <c r="AG21" i="21"/>
  <c r="AF21" i="21"/>
  <c r="AE21" i="21"/>
  <c r="AD21" i="21"/>
  <c r="AC21" i="21"/>
  <c r="AB21" i="21"/>
  <c r="AA21" i="21"/>
  <c r="Z21" i="21"/>
  <c r="Y21" i="21"/>
  <c r="X21" i="21"/>
  <c r="W21" i="21"/>
  <c r="V21" i="21"/>
  <c r="U21" i="21"/>
  <c r="T21" i="21"/>
  <c r="S21" i="21"/>
  <c r="R21" i="21"/>
  <c r="Q21" i="21"/>
  <c r="P21" i="21"/>
  <c r="O21" i="21"/>
  <c r="N21" i="21"/>
  <c r="M21" i="21"/>
  <c r="L21" i="21"/>
  <c r="K21" i="21"/>
  <c r="J21" i="21"/>
  <c r="I21" i="21"/>
  <c r="H21" i="21"/>
  <c r="G21" i="21"/>
  <c r="F21" i="21"/>
  <c r="E21" i="21"/>
  <c r="AK20" i="21"/>
  <c r="AJ20" i="21"/>
  <c r="AI20" i="21"/>
  <c r="AH20" i="21"/>
  <c r="AG20" i="21"/>
  <c r="AF20" i="21"/>
  <c r="AE20" i="21"/>
  <c r="AD20" i="21"/>
  <c r="AC20" i="21"/>
  <c r="AB20" i="21"/>
  <c r="AA20" i="21"/>
  <c r="Z20" i="21"/>
  <c r="Y20" i="21"/>
  <c r="X20" i="21"/>
  <c r="W20" i="21"/>
  <c r="V20" i="21"/>
  <c r="U20" i="21"/>
  <c r="T20" i="21"/>
  <c r="S20" i="21"/>
  <c r="R20" i="21"/>
  <c r="Q20" i="21"/>
  <c r="P20" i="21"/>
  <c r="O20" i="21"/>
  <c r="N20" i="21"/>
  <c r="M20" i="21"/>
  <c r="L20" i="21"/>
  <c r="K20" i="21"/>
  <c r="J20" i="21"/>
  <c r="I20" i="21"/>
  <c r="H20" i="21"/>
  <c r="G20" i="21"/>
  <c r="F20" i="21"/>
  <c r="E20" i="21"/>
  <c r="AK19" i="21"/>
  <c r="AJ19" i="21"/>
  <c r="AI19" i="21"/>
  <c r="AH19" i="21"/>
  <c r="AG19" i="21"/>
  <c r="AF19" i="21"/>
  <c r="AE19" i="21"/>
  <c r="AD19" i="21"/>
  <c r="AC19" i="21"/>
  <c r="AB19" i="21"/>
  <c r="AA19" i="21"/>
  <c r="Z19" i="21"/>
  <c r="Y19" i="21"/>
  <c r="X19" i="21"/>
  <c r="W19" i="21"/>
  <c r="V19" i="21"/>
  <c r="U19" i="21"/>
  <c r="T19" i="21"/>
  <c r="S19" i="21"/>
  <c r="R19" i="21"/>
  <c r="Q19" i="21"/>
  <c r="P19" i="21"/>
  <c r="O19" i="21"/>
  <c r="N19" i="21"/>
  <c r="M19" i="21"/>
  <c r="L19" i="21"/>
  <c r="K19" i="21"/>
  <c r="J19" i="21"/>
  <c r="I19" i="21"/>
  <c r="H19" i="21"/>
  <c r="G19" i="21"/>
  <c r="F19" i="21"/>
  <c r="E19" i="21"/>
  <c r="AK18" i="21"/>
  <c r="AJ18" i="21"/>
  <c r="AI18" i="21"/>
  <c r="AH18" i="21"/>
  <c r="AG18" i="21"/>
  <c r="AF18" i="21"/>
  <c r="AE18" i="21"/>
  <c r="AD18" i="21"/>
  <c r="AC18" i="21"/>
  <c r="AB18" i="21"/>
  <c r="AA18" i="21"/>
  <c r="Z18" i="21"/>
  <c r="Y18" i="21"/>
  <c r="X18" i="21"/>
  <c r="W18" i="21"/>
  <c r="V18" i="21"/>
  <c r="U18" i="21"/>
  <c r="T18" i="21"/>
  <c r="S18" i="21"/>
  <c r="R18" i="21"/>
  <c r="Q18" i="21"/>
  <c r="P18" i="21"/>
  <c r="O18" i="21"/>
  <c r="N18" i="21"/>
  <c r="M18" i="21"/>
  <c r="L18" i="21"/>
  <c r="K18" i="21"/>
  <c r="J18" i="21"/>
  <c r="I18" i="21"/>
  <c r="H18" i="21"/>
  <c r="G18" i="21"/>
  <c r="F18" i="21"/>
  <c r="E18" i="21"/>
  <c r="AK17" i="21"/>
  <c r="AJ17" i="21"/>
  <c r="AI17" i="21"/>
  <c r="AH17" i="21"/>
  <c r="AG17" i="21"/>
  <c r="AF17" i="21"/>
  <c r="AE17" i="21"/>
  <c r="AD17" i="21"/>
  <c r="AC17" i="21"/>
  <c r="AB17" i="21"/>
  <c r="AA17" i="21"/>
  <c r="Z17" i="21"/>
  <c r="Y17" i="21"/>
  <c r="X17" i="21"/>
  <c r="W17" i="21"/>
  <c r="V17" i="21"/>
  <c r="U17" i="21"/>
  <c r="T17" i="21"/>
  <c r="S17" i="21"/>
  <c r="R17" i="21"/>
  <c r="Q17" i="21"/>
  <c r="P17" i="21"/>
  <c r="O17" i="21"/>
  <c r="N17" i="21"/>
  <c r="M17" i="21"/>
  <c r="L17" i="21"/>
  <c r="K17" i="21"/>
  <c r="J17" i="21"/>
  <c r="I17" i="21"/>
  <c r="H17" i="21"/>
  <c r="G17" i="21"/>
  <c r="F17" i="21"/>
  <c r="E17" i="21"/>
  <c r="AK16" i="21"/>
  <c r="AJ16" i="21"/>
  <c r="AI16" i="21"/>
  <c r="AH16" i="21"/>
  <c r="AG16" i="21"/>
  <c r="AF16" i="21"/>
  <c r="AE16" i="21"/>
  <c r="AD16" i="21"/>
  <c r="AC16" i="21"/>
  <c r="AB16" i="21"/>
  <c r="AA16" i="21"/>
  <c r="Z16" i="21"/>
  <c r="Y16" i="21"/>
  <c r="X16" i="21"/>
  <c r="W16" i="21"/>
  <c r="V16" i="21"/>
  <c r="U16" i="21"/>
  <c r="T16" i="21"/>
  <c r="S16" i="21"/>
  <c r="R16" i="21"/>
  <c r="Q16" i="21"/>
  <c r="P16" i="21"/>
  <c r="O16" i="21"/>
  <c r="N16" i="21"/>
  <c r="M16" i="21"/>
  <c r="L16" i="21"/>
  <c r="K16" i="21"/>
  <c r="J16" i="21"/>
  <c r="I16" i="21"/>
  <c r="H16" i="21"/>
  <c r="G16" i="21"/>
  <c r="F16" i="21"/>
  <c r="E16" i="21"/>
  <c r="AK15" i="21"/>
  <c r="AJ15" i="21"/>
  <c r="AI15" i="21"/>
  <c r="AH15" i="21"/>
  <c r="AG15" i="21"/>
  <c r="AF15" i="21"/>
  <c r="AE15" i="21"/>
  <c r="AD15" i="21"/>
  <c r="AC15" i="21"/>
  <c r="AB15" i="21"/>
  <c r="AA15" i="21"/>
  <c r="Z15" i="21"/>
  <c r="Y15" i="21"/>
  <c r="X15" i="21"/>
  <c r="W15" i="21"/>
  <c r="V15" i="21"/>
  <c r="U15" i="21"/>
  <c r="T15" i="21"/>
  <c r="S15" i="21"/>
  <c r="R15" i="21"/>
  <c r="Q15" i="21"/>
  <c r="P15" i="21"/>
  <c r="O15" i="21"/>
  <c r="N15" i="21"/>
  <c r="M15" i="21"/>
  <c r="L15" i="21"/>
  <c r="K15" i="21"/>
  <c r="J15" i="21"/>
  <c r="I15" i="21"/>
  <c r="H15" i="21"/>
  <c r="G15" i="21"/>
  <c r="F15" i="21"/>
  <c r="E15" i="21"/>
  <c r="AK14" i="21"/>
  <c r="AJ14" i="21"/>
  <c r="AI14" i="21"/>
  <c r="AH14" i="21"/>
  <c r="AG14" i="21"/>
  <c r="AF14" i="21"/>
  <c r="AE14" i="21"/>
  <c r="AD14" i="21"/>
  <c r="AC14" i="21"/>
  <c r="AB14" i="21"/>
  <c r="AA14" i="21"/>
  <c r="Z14" i="21"/>
  <c r="Y14" i="21"/>
  <c r="X14" i="21"/>
  <c r="W14" i="21"/>
  <c r="V14" i="21"/>
  <c r="U14" i="21"/>
  <c r="T14" i="21"/>
  <c r="S14" i="21"/>
  <c r="R14" i="21"/>
  <c r="Q14" i="21"/>
  <c r="P14" i="21"/>
  <c r="O14" i="21"/>
  <c r="N14" i="21"/>
  <c r="M14" i="21"/>
  <c r="L14" i="21"/>
  <c r="K14" i="21"/>
  <c r="J14" i="21"/>
  <c r="I14" i="21"/>
  <c r="H14" i="21"/>
  <c r="G14" i="21"/>
  <c r="F14" i="21"/>
  <c r="E14" i="21"/>
  <c r="AK13" i="21"/>
  <c r="AJ13" i="21"/>
  <c r="AI13" i="21"/>
  <c r="AH13" i="21"/>
  <c r="AG13" i="21"/>
  <c r="AF13" i="21"/>
  <c r="AE13" i="21"/>
  <c r="AD13" i="21"/>
  <c r="AC13" i="21"/>
  <c r="AB13" i="21"/>
  <c r="AA13" i="21"/>
  <c r="Z13" i="21"/>
  <c r="Y13" i="21"/>
  <c r="X13" i="21"/>
  <c r="W13" i="21"/>
  <c r="V13" i="21"/>
  <c r="U13" i="21"/>
  <c r="T13" i="21"/>
  <c r="S13" i="21"/>
  <c r="R13" i="21"/>
  <c r="Q13" i="21"/>
  <c r="P13" i="21"/>
  <c r="O13" i="21"/>
  <c r="N13" i="21"/>
  <c r="M13" i="21"/>
  <c r="L13" i="21"/>
  <c r="K13" i="21"/>
  <c r="J13" i="21"/>
  <c r="I13" i="21"/>
  <c r="H13" i="21"/>
  <c r="G13" i="21"/>
  <c r="F13" i="21"/>
  <c r="E13" i="21"/>
  <c r="AK12" i="21"/>
  <c r="AJ12" i="21"/>
  <c r="AI12" i="21"/>
  <c r="AH12" i="21"/>
  <c r="AG12" i="21"/>
  <c r="AF12" i="21"/>
  <c r="AE12" i="21"/>
  <c r="AD12" i="21"/>
  <c r="AC12" i="21"/>
  <c r="AB12" i="21"/>
  <c r="AA12" i="21"/>
  <c r="Z12" i="21"/>
  <c r="Y12" i="21"/>
  <c r="X12" i="21"/>
  <c r="W12" i="21"/>
  <c r="V12" i="21"/>
  <c r="U12" i="21"/>
  <c r="T12" i="21"/>
  <c r="S12" i="21"/>
  <c r="R12" i="21"/>
  <c r="Q12" i="21"/>
  <c r="P12" i="21"/>
  <c r="O12" i="21"/>
  <c r="N12" i="21"/>
  <c r="M12" i="21"/>
  <c r="L12" i="21"/>
  <c r="K12" i="21"/>
  <c r="J12" i="21"/>
  <c r="I12" i="21"/>
  <c r="H12" i="21"/>
  <c r="G12" i="21"/>
  <c r="F12" i="21"/>
  <c r="E12" i="21"/>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AK7" i="21"/>
  <c r="AJ7" i="21"/>
  <c r="AI7" i="21"/>
  <c r="AH7" i="21"/>
  <c r="AG7" i="21"/>
  <c r="AF7" i="21"/>
  <c r="AE7" i="21"/>
  <c r="AD7" i="21"/>
  <c r="AC7" i="21"/>
  <c r="AB7" i="21"/>
  <c r="AA7" i="21"/>
  <c r="Z7" i="21"/>
  <c r="Y7" i="21"/>
  <c r="X7" i="21"/>
  <c r="W7" i="21"/>
  <c r="V7" i="21"/>
  <c r="U7" i="21"/>
  <c r="T7" i="21"/>
  <c r="S7" i="21"/>
  <c r="R7" i="21"/>
  <c r="Q7" i="21"/>
  <c r="P7" i="21"/>
  <c r="O7" i="21"/>
  <c r="N7" i="21"/>
  <c r="M7" i="21"/>
  <c r="L7" i="21"/>
  <c r="K7" i="21"/>
  <c r="J7" i="21"/>
  <c r="I7" i="21"/>
  <c r="H7" i="21"/>
  <c r="G7" i="21"/>
  <c r="F7" i="21"/>
  <c r="E7" i="21"/>
  <c r="AK189" i="18"/>
  <c r="AJ189" i="18"/>
  <c r="AI189" i="18"/>
  <c r="AH189" i="18"/>
  <c r="AG189" i="18"/>
  <c r="AF189" i="18"/>
  <c r="AE189" i="18"/>
  <c r="AD189" i="18"/>
  <c r="AC189" i="18"/>
  <c r="AB189" i="18"/>
  <c r="AA189" i="18"/>
  <c r="Z189" i="18"/>
  <c r="Y189" i="18"/>
  <c r="X189" i="18"/>
  <c r="W189" i="18"/>
  <c r="V189" i="18"/>
  <c r="U189" i="18"/>
  <c r="T189" i="18"/>
  <c r="S189" i="18"/>
  <c r="R189" i="18"/>
  <c r="Q189" i="18"/>
  <c r="P189" i="18"/>
  <c r="O189" i="18"/>
  <c r="N189" i="18"/>
  <c r="M189" i="18"/>
  <c r="L189" i="18"/>
  <c r="K189" i="18"/>
  <c r="J189" i="18"/>
  <c r="I189" i="18"/>
  <c r="H189" i="18"/>
  <c r="G189" i="18"/>
  <c r="F189" i="18"/>
  <c r="E189" i="18"/>
  <c r="AK188" i="18"/>
  <c r="AJ188" i="18"/>
  <c r="AI188" i="18"/>
  <c r="AH188" i="18"/>
  <c r="AG188" i="18"/>
  <c r="AF188" i="18"/>
  <c r="AE188" i="18"/>
  <c r="AD188" i="18"/>
  <c r="AC188" i="18"/>
  <c r="AB188" i="18"/>
  <c r="AA188" i="18"/>
  <c r="Z188" i="18"/>
  <c r="Y188" i="18"/>
  <c r="X188" i="18"/>
  <c r="W188" i="18"/>
  <c r="V188" i="18"/>
  <c r="U188" i="18"/>
  <c r="T188" i="18"/>
  <c r="S188" i="18"/>
  <c r="R188" i="18"/>
  <c r="Q188" i="18"/>
  <c r="P188" i="18"/>
  <c r="O188" i="18"/>
  <c r="N188" i="18"/>
  <c r="M188" i="18"/>
  <c r="L188" i="18"/>
  <c r="K188" i="18"/>
  <c r="J188" i="18"/>
  <c r="I188" i="18"/>
  <c r="H188" i="18"/>
  <c r="G188" i="18"/>
  <c r="F188" i="18"/>
  <c r="E188" i="18"/>
  <c r="AK187" i="18"/>
  <c r="AJ187" i="18"/>
  <c r="AI187" i="18"/>
  <c r="AH187" i="18"/>
  <c r="AG187" i="18"/>
  <c r="AF187" i="18"/>
  <c r="AE187" i="18"/>
  <c r="AD187" i="18"/>
  <c r="AC187" i="18"/>
  <c r="AB187" i="18"/>
  <c r="AA187" i="18"/>
  <c r="Z187" i="18"/>
  <c r="Y187" i="18"/>
  <c r="X187" i="18"/>
  <c r="W187" i="18"/>
  <c r="V187" i="18"/>
  <c r="U187" i="18"/>
  <c r="T187" i="18"/>
  <c r="S187" i="18"/>
  <c r="R187" i="18"/>
  <c r="Q187" i="18"/>
  <c r="P187" i="18"/>
  <c r="O187" i="18"/>
  <c r="N187" i="18"/>
  <c r="M187" i="18"/>
  <c r="L187" i="18"/>
  <c r="K187" i="18"/>
  <c r="J187" i="18"/>
  <c r="I187" i="18"/>
  <c r="H187" i="18"/>
  <c r="G187" i="18"/>
  <c r="F187" i="18"/>
  <c r="E187" i="18"/>
  <c r="AK186" i="18"/>
  <c r="AJ186" i="18"/>
  <c r="AI186" i="18"/>
  <c r="AH186" i="18"/>
  <c r="AG186" i="18"/>
  <c r="AF186" i="18"/>
  <c r="AE186" i="18"/>
  <c r="AD186" i="18"/>
  <c r="AC186" i="18"/>
  <c r="AB186" i="18"/>
  <c r="AA186" i="18"/>
  <c r="Z186" i="18"/>
  <c r="Y186" i="18"/>
  <c r="X186" i="18"/>
  <c r="W186" i="18"/>
  <c r="V186" i="18"/>
  <c r="U186" i="18"/>
  <c r="T186" i="18"/>
  <c r="S186" i="18"/>
  <c r="R186" i="18"/>
  <c r="Q186" i="18"/>
  <c r="P186" i="18"/>
  <c r="O186" i="18"/>
  <c r="N186" i="18"/>
  <c r="M186" i="18"/>
  <c r="L186" i="18"/>
  <c r="K186" i="18"/>
  <c r="J186" i="18"/>
  <c r="I186" i="18"/>
  <c r="H186" i="18"/>
  <c r="G186" i="18"/>
  <c r="F186" i="18"/>
  <c r="E186" i="18"/>
  <c r="AK185" i="18"/>
  <c r="AJ185" i="18"/>
  <c r="AI185" i="18"/>
  <c r="AH185" i="18"/>
  <c r="AG185" i="18"/>
  <c r="AF185" i="18"/>
  <c r="AE185" i="18"/>
  <c r="AD185" i="18"/>
  <c r="AC185" i="18"/>
  <c r="AB185" i="18"/>
  <c r="AA185" i="18"/>
  <c r="Z185" i="18"/>
  <c r="Y185" i="18"/>
  <c r="X185" i="18"/>
  <c r="W185" i="18"/>
  <c r="V185" i="18"/>
  <c r="U185" i="18"/>
  <c r="T185" i="18"/>
  <c r="S185" i="18"/>
  <c r="R185" i="18"/>
  <c r="Q185" i="18"/>
  <c r="P185" i="18"/>
  <c r="O185" i="18"/>
  <c r="N185" i="18"/>
  <c r="M185" i="18"/>
  <c r="L185" i="18"/>
  <c r="K185" i="18"/>
  <c r="J185" i="18"/>
  <c r="I185" i="18"/>
  <c r="H185" i="18"/>
  <c r="G185" i="18"/>
  <c r="F185" i="18"/>
  <c r="E185" i="18"/>
  <c r="AK184" i="18"/>
  <c r="AJ184" i="18"/>
  <c r="AI184" i="18"/>
  <c r="AH184" i="18"/>
  <c r="AG184" i="18"/>
  <c r="AF184" i="18"/>
  <c r="AE184" i="18"/>
  <c r="AD184" i="18"/>
  <c r="AC184" i="18"/>
  <c r="AB184" i="18"/>
  <c r="AA184" i="18"/>
  <c r="Z184" i="18"/>
  <c r="Y184" i="18"/>
  <c r="X184" i="18"/>
  <c r="W184" i="18"/>
  <c r="V184" i="18"/>
  <c r="U184" i="18"/>
  <c r="T184" i="18"/>
  <c r="S184" i="18"/>
  <c r="R184" i="18"/>
  <c r="Q184" i="18"/>
  <c r="P184" i="18"/>
  <c r="O184" i="18"/>
  <c r="N184" i="18"/>
  <c r="M184" i="18"/>
  <c r="L184" i="18"/>
  <c r="K184" i="18"/>
  <c r="J184" i="18"/>
  <c r="I184" i="18"/>
  <c r="H184" i="18"/>
  <c r="G184" i="18"/>
  <c r="F184" i="18"/>
  <c r="E184" i="18"/>
  <c r="AK183" i="18"/>
  <c r="AJ183" i="18"/>
  <c r="AI183" i="18"/>
  <c r="AH183" i="18"/>
  <c r="AG183" i="18"/>
  <c r="AF183" i="18"/>
  <c r="AE183" i="18"/>
  <c r="AD183" i="18"/>
  <c r="AC183" i="18"/>
  <c r="AB183" i="18"/>
  <c r="AA183" i="18"/>
  <c r="Z183" i="18"/>
  <c r="Y183" i="18"/>
  <c r="X183" i="18"/>
  <c r="W183" i="18"/>
  <c r="V183" i="18"/>
  <c r="U183" i="18"/>
  <c r="T183" i="18"/>
  <c r="S183" i="18"/>
  <c r="R183" i="18"/>
  <c r="Q183" i="18"/>
  <c r="P183" i="18"/>
  <c r="O183" i="18"/>
  <c r="N183" i="18"/>
  <c r="M183" i="18"/>
  <c r="L183" i="18"/>
  <c r="K183" i="18"/>
  <c r="J183" i="18"/>
  <c r="I183" i="18"/>
  <c r="H183" i="18"/>
  <c r="G183" i="18"/>
  <c r="F183" i="18"/>
  <c r="E183" i="18"/>
  <c r="AK182" i="18"/>
  <c r="AJ182" i="18"/>
  <c r="AI182" i="18"/>
  <c r="AH182" i="18"/>
  <c r="AG182" i="18"/>
  <c r="AF182" i="18"/>
  <c r="AE182" i="18"/>
  <c r="AD182" i="18"/>
  <c r="AC182" i="18"/>
  <c r="AB182" i="18"/>
  <c r="AA182" i="18"/>
  <c r="Z182" i="18"/>
  <c r="Y182" i="18"/>
  <c r="X182" i="18"/>
  <c r="W182" i="18"/>
  <c r="V182" i="18"/>
  <c r="U182" i="18"/>
  <c r="T182" i="18"/>
  <c r="S182" i="18"/>
  <c r="R182" i="18"/>
  <c r="Q182" i="18"/>
  <c r="P182" i="18"/>
  <c r="O182" i="18"/>
  <c r="N182" i="18"/>
  <c r="M182" i="18"/>
  <c r="L182" i="18"/>
  <c r="K182" i="18"/>
  <c r="J182" i="18"/>
  <c r="I182" i="18"/>
  <c r="H182" i="18"/>
  <c r="G182" i="18"/>
  <c r="F182" i="18"/>
  <c r="E182" i="18"/>
  <c r="AK181" i="18"/>
  <c r="AJ181" i="18"/>
  <c r="AI181" i="18"/>
  <c r="AH181" i="18"/>
  <c r="AG181" i="18"/>
  <c r="AF181" i="18"/>
  <c r="AE181" i="18"/>
  <c r="AD181" i="18"/>
  <c r="AC181" i="18"/>
  <c r="AB181" i="18"/>
  <c r="AA181" i="18"/>
  <c r="Z181" i="18"/>
  <c r="Y181" i="18"/>
  <c r="X181" i="18"/>
  <c r="W181" i="18"/>
  <c r="V181" i="18"/>
  <c r="U181" i="18"/>
  <c r="T181" i="18"/>
  <c r="S181" i="18"/>
  <c r="R181" i="18"/>
  <c r="Q181" i="18"/>
  <c r="P181" i="18"/>
  <c r="O181" i="18"/>
  <c r="N181" i="18"/>
  <c r="M181" i="18"/>
  <c r="L181" i="18"/>
  <c r="K181" i="18"/>
  <c r="J181" i="18"/>
  <c r="I181" i="18"/>
  <c r="H181" i="18"/>
  <c r="G181" i="18"/>
  <c r="F181" i="18"/>
  <c r="E181" i="18"/>
  <c r="AK180" i="18"/>
  <c r="AJ180" i="18"/>
  <c r="AI180" i="18"/>
  <c r="AH180" i="18"/>
  <c r="AG180" i="18"/>
  <c r="AF180" i="18"/>
  <c r="AE180" i="18"/>
  <c r="AD180" i="18"/>
  <c r="AC180" i="18"/>
  <c r="AB180" i="18"/>
  <c r="AA180" i="18"/>
  <c r="Z180" i="18"/>
  <c r="Y180" i="18"/>
  <c r="X180" i="18"/>
  <c r="W180" i="18"/>
  <c r="V180" i="18"/>
  <c r="U180" i="18"/>
  <c r="T180" i="18"/>
  <c r="S180" i="18"/>
  <c r="R180" i="18"/>
  <c r="Q180" i="18"/>
  <c r="P180" i="18"/>
  <c r="O180" i="18"/>
  <c r="N180" i="18"/>
  <c r="M180" i="18"/>
  <c r="L180" i="18"/>
  <c r="K180" i="18"/>
  <c r="J180" i="18"/>
  <c r="I180" i="18"/>
  <c r="H180" i="18"/>
  <c r="G180" i="18"/>
  <c r="F180" i="18"/>
  <c r="E180" i="18"/>
  <c r="AK179" i="18"/>
  <c r="AJ179" i="18"/>
  <c r="AI179" i="18"/>
  <c r="AH179" i="18"/>
  <c r="AG179" i="18"/>
  <c r="AF179" i="18"/>
  <c r="AE179" i="18"/>
  <c r="AD179" i="18"/>
  <c r="AC179" i="18"/>
  <c r="AB179" i="18"/>
  <c r="AA179" i="18"/>
  <c r="Z179" i="18"/>
  <c r="Y179" i="18"/>
  <c r="X179" i="18"/>
  <c r="W179" i="18"/>
  <c r="V179" i="18"/>
  <c r="U179" i="18"/>
  <c r="T179" i="18"/>
  <c r="S179" i="18"/>
  <c r="R179" i="18"/>
  <c r="Q179" i="18"/>
  <c r="P179" i="18"/>
  <c r="O179" i="18"/>
  <c r="N179" i="18"/>
  <c r="M179" i="18"/>
  <c r="L179" i="18"/>
  <c r="K179" i="18"/>
  <c r="J179" i="18"/>
  <c r="I179" i="18"/>
  <c r="H179" i="18"/>
  <c r="G179" i="18"/>
  <c r="F179" i="18"/>
  <c r="E179" i="18"/>
  <c r="AK178" i="18"/>
  <c r="AJ178" i="18"/>
  <c r="AI178" i="18"/>
  <c r="AH178" i="18"/>
  <c r="AG178" i="18"/>
  <c r="AF178" i="18"/>
  <c r="AE178" i="18"/>
  <c r="AD178" i="18"/>
  <c r="AC178" i="18"/>
  <c r="AB178" i="18"/>
  <c r="AA178" i="18"/>
  <c r="Z178" i="18"/>
  <c r="Y178" i="18"/>
  <c r="X178" i="18"/>
  <c r="W178" i="18"/>
  <c r="V178" i="18"/>
  <c r="U178" i="18"/>
  <c r="T178" i="18"/>
  <c r="S178" i="18"/>
  <c r="R178" i="18"/>
  <c r="Q178" i="18"/>
  <c r="P178" i="18"/>
  <c r="O178" i="18"/>
  <c r="N178" i="18"/>
  <c r="M178" i="18"/>
  <c r="L178" i="18"/>
  <c r="K178" i="18"/>
  <c r="J178" i="18"/>
  <c r="I178" i="18"/>
  <c r="H178" i="18"/>
  <c r="G178" i="18"/>
  <c r="F178" i="18"/>
  <c r="E178" i="18"/>
  <c r="AK177" i="18"/>
  <c r="AJ177" i="18"/>
  <c r="AI177" i="18"/>
  <c r="AH177" i="18"/>
  <c r="AG177" i="18"/>
  <c r="AF177" i="18"/>
  <c r="AE177" i="18"/>
  <c r="AD177" i="18"/>
  <c r="AC177" i="18"/>
  <c r="AB177" i="18"/>
  <c r="AA177" i="18"/>
  <c r="Z177" i="18"/>
  <c r="Y177" i="18"/>
  <c r="X177" i="18"/>
  <c r="W177" i="18"/>
  <c r="V177" i="18"/>
  <c r="U177" i="18"/>
  <c r="T177" i="18"/>
  <c r="S177" i="18"/>
  <c r="R177" i="18"/>
  <c r="Q177" i="18"/>
  <c r="P177" i="18"/>
  <c r="O177" i="18"/>
  <c r="N177" i="18"/>
  <c r="M177" i="18"/>
  <c r="L177" i="18"/>
  <c r="K177" i="18"/>
  <c r="J177" i="18"/>
  <c r="I177" i="18"/>
  <c r="H177" i="18"/>
  <c r="G177" i="18"/>
  <c r="F177" i="18"/>
  <c r="E177" i="18"/>
  <c r="AK176" i="18"/>
  <c r="AJ176" i="18"/>
  <c r="AI176" i="18"/>
  <c r="AH176" i="18"/>
  <c r="AG176" i="18"/>
  <c r="AF176" i="18"/>
  <c r="AE176" i="18"/>
  <c r="AD176" i="18"/>
  <c r="AC176" i="18"/>
  <c r="AB176" i="18"/>
  <c r="AA176" i="18"/>
  <c r="Z176" i="18"/>
  <c r="Y176" i="18"/>
  <c r="X176" i="18"/>
  <c r="W176" i="18"/>
  <c r="V176" i="18"/>
  <c r="U176" i="18"/>
  <c r="T176" i="18"/>
  <c r="S176" i="18"/>
  <c r="R176" i="18"/>
  <c r="Q176" i="18"/>
  <c r="P176" i="18"/>
  <c r="O176" i="18"/>
  <c r="N176" i="18"/>
  <c r="M176" i="18"/>
  <c r="L176" i="18"/>
  <c r="K176" i="18"/>
  <c r="J176" i="18"/>
  <c r="I176" i="18"/>
  <c r="H176" i="18"/>
  <c r="G176" i="18"/>
  <c r="F176" i="18"/>
  <c r="E176" i="18"/>
  <c r="AK175" i="18"/>
  <c r="AJ175" i="18"/>
  <c r="AI175" i="18"/>
  <c r="AH175" i="18"/>
  <c r="AG175" i="18"/>
  <c r="AF175" i="18"/>
  <c r="AE175" i="18"/>
  <c r="AD175" i="18"/>
  <c r="AC175" i="18"/>
  <c r="AB175" i="18"/>
  <c r="AA175" i="18"/>
  <c r="Z175" i="18"/>
  <c r="Y175" i="18"/>
  <c r="X175" i="18"/>
  <c r="W175" i="18"/>
  <c r="V175" i="18"/>
  <c r="U175" i="18"/>
  <c r="T175" i="18"/>
  <c r="S175" i="18"/>
  <c r="R175" i="18"/>
  <c r="Q175" i="18"/>
  <c r="P175" i="18"/>
  <c r="O175" i="18"/>
  <c r="N175" i="18"/>
  <c r="M175" i="18"/>
  <c r="L175" i="18"/>
  <c r="K175" i="18"/>
  <c r="J175" i="18"/>
  <c r="I175" i="18"/>
  <c r="H175" i="18"/>
  <c r="G175" i="18"/>
  <c r="F175" i="18"/>
  <c r="E175" i="18"/>
  <c r="AK174" i="18"/>
  <c r="AJ174" i="18"/>
  <c r="AI174" i="18"/>
  <c r="AH174" i="18"/>
  <c r="AG174" i="18"/>
  <c r="AF174" i="18"/>
  <c r="AE174" i="18"/>
  <c r="AD174" i="18"/>
  <c r="AC174" i="18"/>
  <c r="AB174" i="18"/>
  <c r="AA174" i="18"/>
  <c r="Z174" i="18"/>
  <c r="Y174" i="18"/>
  <c r="X174" i="18"/>
  <c r="W174" i="18"/>
  <c r="V174" i="18"/>
  <c r="U174" i="18"/>
  <c r="T174" i="18"/>
  <c r="S174" i="18"/>
  <c r="R174" i="18"/>
  <c r="Q174" i="18"/>
  <c r="P174" i="18"/>
  <c r="O174" i="18"/>
  <c r="N174" i="18"/>
  <c r="M174" i="18"/>
  <c r="L174" i="18"/>
  <c r="K174" i="18"/>
  <c r="J174" i="18"/>
  <c r="I174" i="18"/>
  <c r="H174" i="18"/>
  <c r="G174" i="18"/>
  <c r="F174" i="18"/>
  <c r="E174" i="18"/>
  <c r="AK173" i="18"/>
  <c r="AJ173" i="18"/>
  <c r="AI173" i="18"/>
  <c r="AH173" i="18"/>
  <c r="AG173" i="18"/>
  <c r="AF173" i="18"/>
  <c r="AE173" i="18"/>
  <c r="AD173" i="18"/>
  <c r="AC173" i="18"/>
  <c r="AB173" i="18"/>
  <c r="AA173" i="18"/>
  <c r="Z173" i="18"/>
  <c r="Y173" i="18"/>
  <c r="X173" i="18"/>
  <c r="W173" i="18"/>
  <c r="V173" i="18"/>
  <c r="U173" i="18"/>
  <c r="T173" i="18"/>
  <c r="S173" i="18"/>
  <c r="R173" i="18"/>
  <c r="Q173" i="18"/>
  <c r="P173" i="18"/>
  <c r="O173" i="18"/>
  <c r="N173" i="18"/>
  <c r="M173" i="18"/>
  <c r="L173" i="18"/>
  <c r="K173" i="18"/>
  <c r="J173" i="18"/>
  <c r="I173" i="18"/>
  <c r="H173" i="18"/>
  <c r="G173" i="18"/>
  <c r="F173" i="18"/>
  <c r="E173" i="18"/>
  <c r="AK172" i="18"/>
  <c r="AJ172" i="18"/>
  <c r="AI172" i="18"/>
  <c r="AH172" i="18"/>
  <c r="AG172" i="18"/>
  <c r="AF172" i="18"/>
  <c r="AE172" i="18"/>
  <c r="AD172" i="18"/>
  <c r="AC172" i="18"/>
  <c r="AB172" i="18"/>
  <c r="AA172" i="18"/>
  <c r="Z172" i="18"/>
  <c r="Y172" i="18"/>
  <c r="X172" i="18"/>
  <c r="W172" i="18"/>
  <c r="V172" i="18"/>
  <c r="U172" i="18"/>
  <c r="T172" i="18"/>
  <c r="S172" i="18"/>
  <c r="R172" i="18"/>
  <c r="Q172" i="18"/>
  <c r="P172" i="18"/>
  <c r="O172" i="18"/>
  <c r="N172" i="18"/>
  <c r="M172" i="18"/>
  <c r="L172" i="18"/>
  <c r="K172" i="18"/>
  <c r="J172" i="18"/>
  <c r="I172" i="18"/>
  <c r="H172" i="18"/>
  <c r="G172" i="18"/>
  <c r="F172" i="18"/>
  <c r="E172" i="18"/>
  <c r="AK171" i="18"/>
  <c r="AJ171" i="18"/>
  <c r="AI171" i="18"/>
  <c r="AH171" i="18"/>
  <c r="AG171" i="18"/>
  <c r="AF171" i="18"/>
  <c r="AE171" i="18"/>
  <c r="AD171" i="18"/>
  <c r="AC171" i="18"/>
  <c r="AB171" i="18"/>
  <c r="AA171" i="18"/>
  <c r="Z171" i="18"/>
  <c r="Y171" i="18"/>
  <c r="X171" i="18"/>
  <c r="W171" i="18"/>
  <c r="V171" i="18"/>
  <c r="U171" i="18"/>
  <c r="T171" i="18"/>
  <c r="S171" i="18"/>
  <c r="R171" i="18"/>
  <c r="Q171" i="18"/>
  <c r="P171" i="18"/>
  <c r="O171" i="18"/>
  <c r="N171" i="18"/>
  <c r="M171" i="18"/>
  <c r="L171" i="18"/>
  <c r="K171" i="18"/>
  <c r="J171" i="18"/>
  <c r="I171" i="18"/>
  <c r="H171" i="18"/>
  <c r="G171" i="18"/>
  <c r="F171" i="18"/>
  <c r="E171" i="18"/>
  <c r="AK169" i="18"/>
  <c r="AJ169" i="18"/>
  <c r="AI169" i="18"/>
  <c r="AH169" i="18"/>
  <c r="AG169" i="18"/>
  <c r="AF169" i="18"/>
  <c r="AE169" i="18"/>
  <c r="AD169" i="18"/>
  <c r="AC169" i="18"/>
  <c r="AB169" i="18"/>
  <c r="AA169" i="18"/>
  <c r="Z169" i="18"/>
  <c r="Y169" i="18"/>
  <c r="X169" i="18"/>
  <c r="W169" i="18"/>
  <c r="V169" i="18"/>
  <c r="U169" i="18"/>
  <c r="T169" i="18"/>
  <c r="S169" i="18"/>
  <c r="R169" i="18"/>
  <c r="Q169" i="18"/>
  <c r="P169" i="18"/>
  <c r="O169" i="18"/>
  <c r="N169" i="18"/>
  <c r="M169" i="18"/>
  <c r="L169" i="18"/>
  <c r="K169" i="18"/>
  <c r="J169" i="18"/>
  <c r="I169" i="18"/>
  <c r="H169" i="18"/>
  <c r="G169" i="18"/>
  <c r="F169" i="18"/>
  <c r="E169" i="18"/>
  <c r="AK167" i="18"/>
  <c r="AJ167" i="18"/>
  <c r="AI167" i="18"/>
  <c r="AH167" i="18"/>
  <c r="AG167" i="18"/>
  <c r="AF167" i="18"/>
  <c r="AE167" i="18"/>
  <c r="AD167" i="18"/>
  <c r="AC167" i="18"/>
  <c r="AB167" i="18"/>
  <c r="AA167" i="18"/>
  <c r="Z167" i="18"/>
  <c r="Y167" i="18"/>
  <c r="X167" i="18"/>
  <c r="W167" i="18"/>
  <c r="V167" i="18"/>
  <c r="U167" i="18"/>
  <c r="T167" i="18"/>
  <c r="S167" i="18"/>
  <c r="R167" i="18"/>
  <c r="Q167" i="18"/>
  <c r="P167" i="18"/>
  <c r="O167" i="18"/>
  <c r="N167" i="18"/>
  <c r="M167" i="18"/>
  <c r="L167" i="18"/>
  <c r="K167" i="18"/>
  <c r="J167" i="18"/>
  <c r="I167" i="18"/>
  <c r="H167" i="18"/>
  <c r="G167" i="18"/>
  <c r="F167" i="18"/>
  <c r="E167" i="18"/>
  <c r="AK166" i="18"/>
  <c r="AJ166" i="18"/>
  <c r="AI166" i="18"/>
  <c r="AH166" i="18"/>
  <c r="AG166" i="18"/>
  <c r="AF166" i="18"/>
  <c r="AE166" i="18"/>
  <c r="AD166" i="18"/>
  <c r="AC166" i="18"/>
  <c r="AB166" i="18"/>
  <c r="AA166" i="18"/>
  <c r="Z166" i="18"/>
  <c r="Y166" i="18"/>
  <c r="X166" i="18"/>
  <c r="W166" i="18"/>
  <c r="V166" i="18"/>
  <c r="U166" i="18"/>
  <c r="T166" i="18"/>
  <c r="S166" i="18"/>
  <c r="R166" i="18"/>
  <c r="Q166" i="18"/>
  <c r="P166" i="18"/>
  <c r="O166" i="18"/>
  <c r="N166" i="18"/>
  <c r="M166" i="18"/>
  <c r="L166" i="18"/>
  <c r="K166" i="18"/>
  <c r="J166" i="18"/>
  <c r="I166" i="18"/>
  <c r="H166" i="18"/>
  <c r="G166" i="18"/>
  <c r="F166" i="18"/>
  <c r="E166" i="18"/>
  <c r="AK165" i="18"/>
  <c r="AJ165" i="18"/>
  <c r="AI165" i="18"/>
  <c r="AH165" i="18"/>
  <c r="AG165" i="18"/>
  <c r="AF165" i="18"/>
  <c r="AE165" i="18"/>
  <c r="AD165" i="18"/>
  <c r="AC165" i="18"/>
  <c r="AB165" i="18"/>
  <c r="AA165" i="18"/>
  <c r="Z165" i="18"/>
  <c r="Y165" i="18"/>
  <c r="X165" i="18"/>
  <c r="W165" i="18"/>
  <c r="V165" i="18"/>
  <c r="U165" i="18"/>
  <c r="T165" i="18"/>
  <c r="S165" i="18"/>
  <c r="R165" i="18"/>
  <c r="Q165" i="18"/>
  <c r="P165" i="18"/>
  <c r="O165" i="18"/>
  <c r="N165" i="18"/>
  <c r="M165" i="18"/>
  <c r="L165" i="18"/>
  <c r="K165" i="18"/>
  <c r="J165" i="18"/>
  <c r="I165" i="18"/>
  <c r="H165" i="18"/>
  <c r="G165" i="18"/>
  <c r="F165" i="18"/>
  <c r="E165" i="18"/>
  <c r="AK164" i="18"/>
  <c r="AJ164" i="18"/>
  <c r="AI164" i="18"/>
  <c r="AH164" i="18"/>
  <c r="AG164" i="18"/>
  <c r="AF164" i="18"/>
  <c r="AE164" i="18"/>
  <c r="AD164" i="18"/>
  <c r="AC164" i="18"/>
  <c r="AB164" i="18"/>
  <c r="AA164" i="18"/>
  <c r="Z164" i="18"/>
  <c r="Y164" i="18"/>
  <c r="X164" i="18"/>
  <c r="W164" i="18"/>
  <c r="V164" i="18"/>
  <c r="U164" i="18"/>
  <c r="T164" i="18"/>
  <c r="S164" i="18"/>
  <c r="R164" i="18"/>
  <c r="Q164" i="18"/>
  <c r="P164" i="18"/>
  <c r="O164" i="18"/>
  <c r="N164" i="18"/>
  <c r="M164" i="18"/>
  <c r="L164" i="18"/>
  <c r="K164" i="18"/>
  <c r="J164" i="18"/>
  <c r="I164" i="18"/>
  <c r="H164" i="18"/>
  <c r="G164" i="18"/>
  <c r="F164" i="18"/>
  <c r="E164" i="18"/>
  <c r="AK163" i="18"/>
  <c r="AJ163" i="18"/>
  <c r="AI163" i="18"/>
  <c r="AH163" i="18"/>
  <c r="AG163" i="18"/>
  <c r="AF163" i="18"/>
  <c r="AE163" i="18"/>
  <c r="AD163" i="18"/>
  <c r="AC163" i="18"/>
  <c r="AB163" i="18"/>
  <c r="AA163" i="18"/>
  <c r="Z163" i="18"/>
  <c r="Y163" i="18"/>
  <c r="X163" i="18"/>
  <c r="W163" i="18"/>
  <c r="V163" i="18"/>
  <c r="U163" i="18"/>
  <c r="T163" i="18"/>
  <c r="S163" i="18"/>
  <c r="R163" i="18"/>
  <c r="Q163" i="18"/>
  <c r="P163" i="18"/>
  <c r="O163" i="18"/>
  <c r="N163" i="18"/>
  <c r="M163" i="18"/>
  <c r="L163" i="18"/>
  <c r="K163" i="18"/>
  <c r="J163" i="18"/>
  <c r="I163" i="18"/>
  <c r="H163" i="18"/>
  <c r="G163" i="18"/>
  <c r="F163" i="18"/>
  <c r="E163" i="18"/>
  <c r="AK162" i="18"/>
  <c r="AJ162" i="18"/>
  <c r="AI162" i="18"/>
  <c r="AH162" i="18"/>
  <c r="AG162" i="18"/>
  <c r="AF162" i="18"/>
  <c r="AE162" i="18"/>
  <c r="AD162" i="18"/>
  <c r="AC162" i="18"/>
  <c r="AB162" i="18"/>
  <c r="AA162" i="18"/>
  <c r="Z162" i="18"/>
  <c r="Y162" i="18"/>
  <c r="X162" i="18"/>
  <c r="W162" i="18"/>
  <c r="V162" i="18"/>
  <c r="U162" i="18"/>
  <c r="T162" i="18"/>
  <c r="S162" i="18"/>
  <c r="R162" i="18"/>
  <c r="Q162" i="18"/>
  <c r="P162" i="18"/>
  <c r="O162" i="18"/>
  <c r="N162" i="18"/>
  <c r="M162" i="18"/>
  <c r="L162" i="18"/>
  <c r="K162" i="18"/>
  <c r="J162" i="18"/>
  <c r="I162" i="18"/>
  <c r="H162" i="18"/>
  <c r="G162" i="18"/>
  <c r="F162" i="18"/>
  <c r="E162" i="18"/>
  <c r="AK161" i="18"/>
  <c r="AJ161" i="18"/>
  <c r="AI161" i="18"/>
  <c r="AH161" i="18"/>
  <c r="AG161" i="18"/>
  <c r="AF161" i="18"/>
  <c r="AE161" i="18"/>
  <c r="AD161" i="18"/>
  <c r="AC161" i="18"/>
  <c r="AB161" i="18"/>
  <c r="AA161" i="18"/>
  <c r="Z161" i="18"/>
  <c r="Y161" i="18"/>
  <c r="X161" i="18"/>
  <c r="W161" i="18"/>
  <c r="V161" i="18"/>
  <c r="U161" i="18"/>
  <c r="T161" i="18"/>
  <c r="S161" i="18"/>
  <c r="R161" i="18"/>
  <c r="Q161" i="18"/>
  <c r="P161" i="18"/>
  <c r="O161" i="18"/>
  <c r="N161" i="18"/>
  <c r="M161" i="18"/>
  <c r="L161" i="18"/>
  <c r="K161" i="18"/>
  <c r="J161" i="18"/>
  <c r="I161" i="18"/>
  <c r="H161" i="18"/>
  <c r="G161" i="18"/>
  <c r="F161" i="18"/>
  <c r="E161" i="18"/>
  <c r="AK160" i="18"/>
  <c r="AJ160" i="18"/>
  <c r="AI160" i="18"/>
  <c r="AH160" i="18"/>
  <c r="AG160" i="18"/>
  <c r="AF160" i="18"/>
  <c r="AE160" i="18"/>
  <c r="AD160" i="18"/>
  <c r="AC160" i="18"/>
  <c r="AB160" i="18"/>
  <c r="AA160" i="18"/>
  <c r="Z160" i="18"/>
  <c r="Y160" i="18"/>
  <c r="X160" i="18"/>
  <c r="W160" i="18"/>
  <c r="V160" i="18"/>
  <c r="U160" i="18"/>
  <c r="T160" i="18"/>
  <c r="S160" i="18"/>
  <c r="R160" i="18"/>
  <c r="Q160" i="18"/>
  <c r="P160" i="18"/>
  <c r="O160" i="18"/>
  <c r="N160" i="18"/>
  <c r="M160" i="18"/>
  <c r="L160" i="18"/>
  <c r="K160" i="18"/>
  <c r="J160" i="18"/>
  <c r="I160" i="18"/>
  <c r="H160" i="18"/>
  <c r="G160" i="18"/>
  <c r="F160" i="18"/>
  <c r="E160" i="18"/>
  <c r="AK159" i="18"/>
  <c r="AJ159" i="18"/>
  <c r="AI159" i="18"/>
  <c r="AH159" i="18"/>
  <c r="AG159" i="18"/>
  <c r="AF159" i="18"/>
  <c r="AE159" i="18"/>
  <c r="AD159" i="18"/>
  <c r="AC159" i="18"/>
  <c r="AB159" i="18"/>
  <c r="AA159" i="18"/>
  <c r="Z159" i="18"/>
  <c r="Y159" i="18"/>
  <c r="X159" i="18"/>
  <c r="W159" i="18"/>
  <c r="V159" i="18"/>
  <c r="U159" i="18"/>
  <c r="T159" i="18"/>
  <c r="S159" i="18"/>
  <c r="R159" i="18"/>
  <c r="Q159" i="18"/>
  <c r="P159" i="18"/>
  <c r="O159" i="18"/>
  <c r="N159" i="18"/>
  <c r="M159" i="18"/>
  <c r="L159" i="18"/>
  <c r="K159" i="18"/>
  <c r="J159" i="18"/>
  <c r="I159" i="18"/>
  <c r="H159" i="18"/>
  <c r="G159" i="18"/>
  <c r="F159" i="18"/>
  <c r="E159" i="18"/>
  <c r="AK158" i="18"/>
  <c r="AJ158" i="18"/>
  <c r="AI158" i="18"/>
  <c r="AH158" i="18"/>
  <c r="AG158" i="18"/>
  <c r="AF158" i="18"/>
  <c r="AE158" i="18"/>
  <c r="AD158" i="18"/>
  <c r="AC158" i="18"/>
  <c r="AB158" i="18"/>
  <c r="AA158" i="18"/>
  <c r="Z158" i="18"/>
  <c r="Y158" i="18"/>
  <c r="X158" i="18"/>
  <c r="W158" i="18"/>
  <c r="V158" i="18"/>
  <c r="U158" i="18"/>
  <c r="T158" i="18"/>
  <c r="S158" i="18"/>
  <c r="R158" i="18"/>
  <c r="Q158" i="18"/>
  <c r="P158" i="18"/>
  <c r="O158" i="18"/>
  <c r="N158" i="18"/>
  <c r="M158" i="18"/>
  <c r="L158" i="18"/>
  <c r="K158" i="18"/>
  <c r="J158" i="18"/>
  <c r="I158" i="18"/>
  <c r="H158" i="18"/>
  <c r="G158" i="18"/>
  <c r="F158" i="18"/>
  <c r="E158" i="18"/>
  <c r="AK157" i="18"/>
  <c r="AJ157" i="18"/>
  <c r="AI157" i="18"/>
  <c r="AH157" i="18"/>
  <c r="AG157" i="18"/>
  <c r="AF157" i="18"/>
  <c r="AE157" i="18"/>
  <c r="AD157" i="18"/>
  <c r="AC157" i="18"/>
  <c r="AB157" i="18"/>
  <c r="AA157" i="18"/>
  <c r="Z157" i="18"/>
  <c r="Y157" i="18"/>
  <c r="X157" i="18"/>
  <c r="W157" i="18"/>
  <c r="V157" i="18"/>
  <c r="U157" i="18"/>
  <c r="T157" i="18"/>
  <c r="S157" i="18"/>
  <c r="R157" i="18"/>
  <c r="Q157" i="18"/>
  <c r="P157" i="18"/>
  <c r="O157" i="18"/>
  <c r="N157" i="18"/>
  <c r="M157" i="18"/>
  <c r="L157" i="18"/>
  <c r="K157" i="18"/>
  <c r="J157" i="18"/>
  <c r="I157" i="18"/>
  <c r="H157" i="18"/>
  <c r="G157" i="18"/>
  <c r="F157" i="18"/>
  <c r="E157" i="18"/>
  <c r="AK156" i="18"/>
  <c r="AJ156" i="18"/>
  <c r="AI156" i="18"/>
  <c r="AH156" i="18"/>
  <c r="AG156" i="18"/>
  <c r="AF156" i="18"/>
  <c r="AE156" i="18"/>
  <c r="AD156" i="18"/>
  <c r="AC156" i="18"/>
  <c r="AB156" i="18"/>
  <c r="AA156" i="18"/>
  <c r="Z156" i="18"/>
  <c r="Y156" i="18"/>
  <c r="X156" i="18"/>
  <c r="W156" i="18"/>
  <c r="V156" i="18"/>
  <c r="U156" i="18"/>
  <c r="T156" i="18"/>
  <c r="S156" i="18"/>
  <c r="R156" i="18"/>
  <c r="Q156" i="18"/>
  <c r="P156" i="18"/>
  <c r="O156" i="18"/>
  <c r="N156" i="18"/>
  <c r="M156" i="18"/>
  <c r="L156" i="18"/>
  <c r="K156" i="18"/>
  <c r="J156" i="18"/>
  <c r="I156" i="18"/>
  <c r="H156" i="18"/>
  <c r="G156" i="18"/>
  <c r="F156" i="18"/>
  <c r="E156" i="18"/>
  <c r="AK155" i="18"/>
  <c r="AJ155" i="18"/>
  <c r="AI155" i="18"/>
  <c r="AH155" i="18"/>
  <c r="AG155" i="18"/>
  <c r="AF155" i="18"/>
  <c r="AE155" i="18"/>
  <c r="AD155" i="18"/>
  <c r="AC155" i="18"/>
  <c r="AB155" i="18"/>
  <c r="AA155" i="18"/>
  <c r="Z155" i="18"/>
  <c r="Y155" i="18"/>
  <c r="X155" i="18"/>
  <c r="W155" i="18"/>
  <c r="V155" i="18"/>
  <c r="U155" i="18"/>
  <c r="T155" i="18"/>
  <c r="S155" i="18"/>
  <c r="R155" i="18"/>
  <c r="Q155" i="18"/>
  <c r="P155" i="18"/>
  <c r="O155" i="18"/>
  <c r="N155" i="18"/>
  <c r="M155" i="18"/>
  <c r="L155" i="18"/>
  <c r="K155" i="18"/>
  <c r="J155" i="18"/>
  <c r="I155" i="18"/>
  <c r="H155" i="18"/>
  <c r="G155" i="18"/>
  <c r="F155" i="18"/>
  <c r="E155" i="18"/>
  <c r="AK154" i="18"/>
  <c r="AJ154" i="18"/>
  <c r="AI154" i="18"/>
  <c r="AH154" i="18"/>
  <c r="AG154" i="18"/>
  <c r="AF154" i="18"/>
  <c r="AE154" i="18"/>
  <c r="AD154" i="18"/>
  <c r="AC154" i="18"/>
  <c r="AB154" i="18"/>
  <c r="AA154" i="18"/>
  <c r="Z154" i="18"/>
  <c r="Y154" i="18"/>
  <c r="X154" i="18"/>
  <c r="W154" i="18"/>
  <c r="V154" i="18"/>
  <c r="U154" i="18"/>
  <c r="T154" i="18"/>
  <c r="S154" i="18"/>
  <c r="R154" i="18"/>
  <c r="Q154" i="18"/>
  <c r="P154" i="18"/>
  <c r="O154" i="18"/>
  <c r="N154" i="18"/>
  <c r="M154" i="18"/>
  <c r="L154" i="18"/>
  <c r="K154" i="18"/>
  <c r="J154" i="18"/>
  <c r="I154" i="18"/>
  <c r="H154" i="18"/>
  <c r="G154" i="18"/>
  <c r="F154" i="18"/>
  <c r="E154" i="18"/>
  <c r="AK152" i="18"/>
  <c r="AJ152" i="18"/>
  <c r="AI152" i="18"/>
  <c r="AH152" i="18"/>
  <c r="AG152" i="18"/>
  <c r="AF152" i="18"/>
  <c r="AE152" i="18"/>
  <c r="AD152" i="18"/>
  <c r="AC152" i="18"/>
  <c r="AB152" i="18"/>
  <c r="AA152" i="18"/>
  <c r="Z152" i="18"/>
  <c r="Y152" i="18"/>
  <c r="X152" i="18"/>
  <c r="W152" i="18"/>
  <c r="V152" i="18"/>
  <c r="U152" i="18"/>
  <c r="T152" i="18"/>
  <c r="S152" i="18"/>
  <c r="R152" i="18"/>
  <c r="Q152" i="18"/>
  <c r="P152" i="18"/>
  <c r="O152" i="18"/>
  <c r="N152" i="18"/>
  <c r="M152" i="18"/>
  <c r="L152" i="18"/>
  <c r="K152" i="18"/>
  <c r="J152" i="18"/>
  <c r="I152" i="18"/>
  <c r="H152" i="18"/>
  <c r="G152" i="18"/>
  <c r="F152" i="18"/>
  <c r="E152" i="18"/>
  <c r="AK150" i="18"/>
  <c r="AJ150" i="18"/>
  <c r="AI150" i="18"/>
  <c r="AH150" i="18"/>
  <c r="AG150" i="18"/>
  <c r="AF150" i="18"/>
  <c r="AE150" i="18"/>
  <c r="AD150" i="18"/>
  <c r="AC150" i="18"/>
  <c r="AB150" i="18"/>
  <c r="AA150" i="18"/>
  <c r="Z150" i="18"/>
  <c r="Y150" i="18"/>
  <c r="X150" i="18"/>
  <c r="W150" i="18"/>
  <c r="V150" i="18"/>
  <c r="U150" i="18"/>
  <c r="T150" i="18"/>
  <c r="S150" i="18"/>
  <c r="R150" i="18"/>
  <c r="Q150" i="18"/>
  <c r="P150" i="18"/>
  <c r="O150" i="18"/>
  <c r="N150" i="18"/>
  <c r="M150" i="18"/>
  <c r="L150" i="18"/>
  <c r="K150" i="18"/>
  <c r="J150" i="18"/>
  <c r="I150" i="18"/>
  <c r="H150" i="18"/>
  <c r="G150" i="18"/>
  <c r="F150" i="18"/>
  <c r="E150" i="18"/>
  <c r="AK149" i="18"/>
  <c r="AJ149" i="18"/>
  <c r="AI149" i="18"/>
  <c r="AH149" i="18"/>
  <c r="AG149" i="18"/>
  <c r="AF149" i="18"/>
  <c r="AE149" i="18"/>
  <c r="AD149" i="18"/>
  <c r="AC149" i="18"/>
  <c r="AB149" i="18"/>
  <c r="AA149" i="18"/>
  <c r="Z149" i="18"/>
  <c r="Y149" i="18"/>
  <c r="X149" i="18"/>
  <c r="W149" i="18"/>
  <c r="V149" i="18"/>
  <c r="U149" i="18"/>
  <c r="T149" i="18"/>
  <c r="S149" i="18"/>
  <c r="R149" i="18"/>
  <c r="Q149" i="18"/>
  <c r="P149" i="18"/>
  <c r="O149" i="18"/>
  <c r="N149" i="18"/>
  <c r="M149" i="18"/>
  <c r="L149" i="18"/>
  <c r="K149" i="18"/>
  <c r="J149" i="18"/>
  <c r="I149" i="18"/>
  <c r="H149" i="18"/>
  <c r="G149" i="18"/>
  <c r="F149" i="18"/>
  <c r="E149" i="18"/>
  <c r="AK148" i="18"/>
  <c r="AJ148" i="18"/>
  <c r="AI148" i="18"/>
  <c r="AH148" i="18"/>
  <c r="AG148" i="18"/>
  <c r="AF148" i="18"/>
  <c r="AE148" i="18"/>
  <c r="AD148" i="18"/>
  <c r="AC148" i="18"/>
  <c r="AB148" i="18"/>
  <c r="AA148" i="18"/>
  <c r="Z148" i="18"/>
  <c r="Y148" i="18"/>
  <c r="X148" i="18"/>
  <c r="W148" i="18"/>
  <c r="V148" i="18"/>
  <c r="U148" i="18"/>
  <c r="T148" i="18"/>
  <c r="S148" i="18"/>
  <c r="R148" i="18"/>
  <c r="Q148" i="18"/>
  <c r="P148" i="18"/>
  <c r="O148" i="18"/>
  <c r="N148" i="18"/>
  <c r="M148" i="18"/>
  <c r="L148" i="18"/>
  <c r="K148" i="18"/>
  <c r="J148" i="18"/>
  <c r="I148" i="18"/>
  <c r="H148" i="18"/>
  <c r="G148" i="18"/>
  <c r="F148" i="18"/>
  <c r="E148" i="18"/>
  <c r="AK147" i="18"/>
  <c r="AJ147" i="18"/>
  <c r="AI147" i="18"/>
  <c r="AH147" i="18"/>
  <c r="AG147" i="18"/>
  <c r="AF147" i="18"/>
  <c r="AE147" i="18"/>
  <c r="AD147" i="18"/>
  <c r="AC147" i="18"/>
  <c r="AB147" i="18"/>
  <c r="AA147" i="18"/>
  <c r="Z147" i="18"/>
  <c r="Y147" i="18"/>
  <c r="X147" i="18"/>
  <c r="W147" i="18"/>
  <c r="V147" i="18"/>
  <c r="U147" i="18"/>
  <c r="T147" i="18"/>
  <c r="S147" i="18"/>
  <c r="R147" i="18"/>
  <c r="Q147" i="18"/>
  <c r="P147" i="18"/>
  <c r="O147" i="18"/>
  <c r="N147" i="18"/>
  <c r="M147" i="18"/>
  <c r="L147" i="18"/>
  <c r="K147" i="18"/>
  <c r="J147" i="18"/>
  <c r="I147" i="18"/>
  <c r="H147" i="18"/>
  <c r="G147" i="18"/>
  <c r="F147" i="18"/>
  <c r="E147" i="18"/>
  <c r="AK146" i="18"/>
  <c r="AJ146" i="18"/>
  <c r="AI146" i="18"/>
  <c r="AH146" i="18"/>
  <c r="AG146" i="18"/>
  <c r="AF146" i="18"/>
  <c r="AE146" i="18"/>
  <c r="AD146" i="18"/>
  <c r="AC146" i="18"/>
  <c r="AB146" i="18"/>
  <c r="AA146" i="18"/>
  <c r="Z146" i="18"/>
  <c r="Y146" i="18"/>
  <c r="X146" i="18"/>
  <c r="W146" i="18"/>
  <c r="V146" i="18"/>
  <c r="U146" i="18"/>
  <c r="T146" i="18"/>
  <c r="S146" i="18"/>
  <c r="R146" i="18"/>
  <c r="Q146" i="18"/>
  <c r="P146" i="18"/>
  <c r="O146" i="18"/>
  <c r="N146" i="18"/>
  <c r="M146" i="18"/>
  <c r="L146" i="18"/>
  <c r="K146" i="18"/>
  <c r="J146" i="18"/>
  <c r="I146" i="18"/>
  <c r="H146" i="18"/>
  <c r="G146" i="18"/>
  <c r="F146" i="18"/>
  <c r="E146" i="18"/>
  <c r="AK145" i="18"/>
  <c r="AJ145" i="18"/>
  <c r="AI145" i="18"/>
  <c r="AH145" i="18"/>
  <c r="AG145" i="18"/>
  <c r="AF145" i="18"/>
  <c r="AE145" i="18"/>
  <c r="AD145" i="18"/>
  <c r="AC145" i="18"/>
  <c r="AB145" i="18"/>
  <c r="AA145" i="18"/>
  <c r="Z145" i="18"/>
  <c r="Y145" i="18"/>
  <c r="X145" i="18"/>
  <c r="W145" i="18"/>
  <c r="V145" i="18"/>
  <c r="U145" i="18"/>
  <c r="T145" i="18"/>
  <c r="S145" i="18"/>
  <c r="R145" i="18"/>
  <c r="Q145" i="18"/>
  <c r="P145" i="18"/>
  <c r="O145" i="18"/>
  <c r="N145" i="18"/>
  <c r="M145" i="18"/>
  <c r="L145" i="18"/>
  <c r="K145" i="18"/>
  <c r="J145" i="18"/>
  <c r="I145" i="18"/>
  <c r="H145" i="18"/>
  <c r="G145" i="18"/>
  <c r="F145" i="18"/>
  <c r="E145" i="18"/>
  <c r="AK144" i="18"/>
  <c r="AJ144" i="18"/>
  <c r="AI144" i="18"/>
  <c r="AH144" i="18"/>
  <c r="AG144" i="18"/>
  <c r="AF144" i="18"/>
  <c r="AE144" i="18"/>
  <c r="AD144" i="18"/>
  <c r="AC144" i="18"/>
  <c r="AB144" i="18"/>
  <c r="AA144" i="18"/>
  <c r="Z144" i="18"/>
  <c r="Y144" i="18"/>
  <c r="X144" i="18"/>
  <c r="W144" i="18"/>
  <c r="V144" i="18"/>
  <c r="U144" i="18"/>
  <c r="T144" i="18"/>
  <c r="S144" i="18"/>
  <c r="R144" i="18"/>
  <c r="Q144" i="18"/>
  <c r="P144" i="18"/>
  <c r="O144" i="18"/>
  <c r="N144" i="18"/>
  <c r="M144" i="18"/>
  <c r="L144" i="18"/>
  <c r="K144" i="18"/>
  <c r="J144" i="18"/>
  <c r="I144" i="18"/>
  <c r="H144" i="18"/>
  <c r="G144" i="18"/>
  <c r="F144" i="18"/>
  <c r="E144" i="18"/>
  <c r="AK143" i="18"/>
  <c r="AJ143" i="18"/>
  <c r="AI143" i="18"/>
  <c r="AH143" i="18"/>
  <c r="AG143" i="18"/>
  <c r="AF143" i="18"/>
  <c r="AE143" i="18"/>
  <c r="AD143" i="18"/>
  <c r="AC143" i="18"/>
  <c r="AB143" i="18"/>
  <c r="AA143" i="18"/>
  <c r="Z143" i="18"/>
  <c r="Y143" i="18"/>
  <c r="X143" i="18"/>
  <c r="W143" i="18"/>
  <c r="V143" i="18"/>
  <c r="U143" i="18"/>
  <c r="T143" i="18"/>
  <c r="S143" i="18"/>
  <c r="R143" i="18"/>
  <c r="Q143" i="18"/>
  <c r="P143" i="18"/>
  <c r="O143" i="18"/>
  <c r="N143" i="18"/>
  <c r="M143" i="18"/>
  <c r="L143" i="18"/>
  <c r="K143" i="18"/>
  <c r="J143" i="18"/>
  <c r="I143" i="18"/>
  <c r="H143" i="18"/>
  <c r="G143" i="18"/>
  <c r="F143" i="18"/>
  <c r="E143" i="18"/>
  <c r="AK142" i="18"/>
  <c r="AJ142" i="18"/>
  <c r="AI142" i="18"/>
  <c r="AH142" i="18"/>
  <c r="AG142" i="18"/>
  <c r="AF142" i="18"/>
  <c r="AE142" i="18"/>
  <c r="AD142" i="18"/>
  <c r="AC142" i="18"/>
  <c r="AB142" i="18"/>
  <c r="AA142" i="18"/>
  <c r="Z142" i="18"/>
  <c r="Y142" i="18"/>
  <c r="X142" i="18"/>
  <c r="W142" i="18"/>
  <c r="V142" i="18"/>
  <c r="U142" i="18"/>
  <c r="T142" i="18"/>
  <c r="S142" i="18"/>
  <c r="R142" i="18"/>
  <c r="Q142" i="18"/>
  <c r="P142" i="18"/>
  <c r="O142" i="18"/>
  <c r="N142" i="18"/>
  <c r="M142" i="18"/>
  <c r="L142" i="18"/>
  <c r="K142" i="18"/>
  <c r="J142" i="18"/>
  <c r="I142" i="18"/>
  <c r="H142" i="18"/>
  <c r="G142" i="18"/>
  <c r="F142" i="18"/>
  <c r="E142" i="18"/>
  <c r="AK141" i="18"/>
  <c r="AJ141" i="18"/>
  <c r="AI141" i="18"/>
  <c r="AH141" i="18"/>
  <c r="AG141" i="18"/>
  <c r="AF141" i="18"/>
  <c r="AE141" i="18"/>
  <c r="AD141" i="18"/>
  <c r="AC141" i="18"/>
  <c r="AB141" i="18"/>
  <c r="AA141" i="18"/>
  <c r="Z141" i="18"/>
  <c r="Y141" i="18"/>
  <c r="X141" i="18"/>
  <c r="W141" i="18"/>
  <c r="V141" i="18"/>
  <c r="U141" i="18"/>
  <c r="T141" i="18"/>
  <c r="S141" i="18"/>
  <c r="R141" i="18"/>
  <c r="Q141" i="18"/>
  <c r="P141" i="18"/>
  <c r="O141" i="18"/>
  <c r="N141" i="18"/>
  <c r="M141" i="18"/>
  <c r="L141" i="18"/>
  <c r="K141" i="18"/>
  <c r="J141" i="18"/>
  <c r="I141" i="18"/>
  <c r="H141" i="18"/>
  <c r="G141" i="18"/>
  <c r="F141" i="18"/>
  <c r="E141" i="18"/>
  <c r="AK140" i="18"/>
  <c r="AJ140" i="18"/>
  <c r="AI140" i="18"/>
  <c r="AH140" i="18"/>
  <c r="AG140" i="18"/>
  <c r="AF140" i="18"/>
  <c r="AE140" i="18"/>
  <c r="AD140" i="18"/>
  <c r="AC140" i="18"/>
  <c r="AB140" i="18"/>
  <c r="AA140" i="18"/>
  <c r="Z140" i="18"/>
  <c r="Y140" i="18"/>
  <c r="X140" i="18"/>
  <c r="W140" i="18"/>
  <c r="V140" i="18"/>
  <c r="U140" i="18"/>
  <c r="T140" i="18"/>
  <c r="S140" i="18"/>
  <c r="R140" i="18"/>
  <c r="Q140" i="18"/>
  <c r="P140" i="18"/>
  <c r="O140" i="18"/>
  <c r="N140" i="18"/>
  <c r="M140" i="18"/>
  <c r="L140" i="18"/>
  <c r="K140" i="18"/>
  <c r="J140" i="18"/>
  <c r="I140" i="18"/>
  <c r="H140" i="18"/>
  <c r="G140" i="18"/>
  <c r="F140" i="18"/>
  <c r="E140" i="18"/>
  <c r="AK139" i="18"/>
  <c r="AJ139" i="18"/>
  <c r="AI139" i="18"/>
  <c r="AH139" i="18"/>
  <c r="AG139" i="18"/>
  <c r="AF139" i="18"/>
  <c r="AE139" i="18"/>
  <c r="AD139" i="18"/>
  <c r="AC139" i="18"/>
  <c r="AB139" i="18"/>
  <c r="AA139" i="18"/>
  <c r="Z139" i="18"/>
  <c r="Y139" i="18"/>
  <c r="X139" i="18"/>
  <c r="W139" i="18"/>
  <c r="V139" i="18"/>
  <c r="U139" i="18"/>
  <c r="T139" i="18"/>
  <c r="S139" i="18"/>
  <c r="R139" i="18"/>
  <c r="Q139" i="18"/>
  <c r="P139" i="18"/>
  <c r="O139" i="18"/>
  <c r="N139" i="18"/>
  <c r="M139" i="18"/>
  <c r="L139" i="18"/>
  <c r="K139" i="18"/>
  <c r="J139" i="18"/>
  <c r="I139" i="18"/>
  <c r="H139" i="18"/>
  <c r="G139" i="18"/>
  <c r="F139" i="18"/>
  <c r="E139" i="18"/>
  <c r="AK138" i="18"/>
  <c r="AJ138" i="18"/>
  <c r="AI138" i="18"/>
  <c r="AH138" i="18"/>
  <c r="AG138" i="18"/>
  <c r="AF138" i="18"/>
  <c r="AE138" i="18"/>
  <c r="AD138" i="18"/>
  <c r="AC138" i="18"/>
  <c r="AB138" i="18"/>
  <c r="AA138" i="18"/>
  <c r="Z138" i="18"/>
  <c r="Y138" i="18"/>
  <c r="X138" i="18"/>
  <c r="W138" i="18"/>
  <c r="V138" i="18"/>
  <c r="U138" i="18"/>
  <c r="T138" i="18"/>
  <c r="S138" i="18"/>
  <c r="R138" i="18"/>
  <c r="Q138" i="18"/>
  <c r="P138" i="18"/>
  <c r="O138" i="18"/>
  <c r="N138" i="18"/>
  <c r="M138" i="18"/>
  <c r="L138" i="18"/>
  <c r="K138" i="18"/>
  <c r="J138" i="18"/>
  <c r="I138" i="18"/>
  <c r="H138" i="18"/>
  <c r="G138" i="18"/>
  <c r="F138" i="18"/>
  <c r="E138" i="18"/>
  <c r="AK137" i="18"/>
  <c r="AJ137" i="18"/>
  <c r="AI137" i="18"/>
  <c r="AH137" i="18"/>
  <c r="AG137" i="18"/>
  <c r="AF137" i="18"/>
  <c r="AE137" i="18"/>
  <c r="AD137" i="18"/>
  <c r="AC137" i="18"/>
  <c r="AB137" i="18"/>
  <c r="AA137" i="18"/>
  <c r="Z137" i="18"/>
  <c r="Y137" i="18"/>
  <c r="X137" i="18"/>
  <c r="W137" i="18"/>
  <c r="V137" i="18"/>
  <c r="U137" i="18"/>
  <c r="T137" i="18"/>
  <c r="S137" i="18"/>
  <c r="R137" i="18"/>
  <c r="Q137" i="18"/>
  <c r="P137" i="18"/>
  <c r="O137" i="18"/>
  <c r="N137" i="18"/>
  <c r="M137" i="18"/>
  <c r="L137" i="18"/>
  <c r="K137" i="18"/>
  <c r="J137" i="18"/>
  <c r="I137" i="18"/>
  <c r="H137" i="18"/>
  <c r="G137" i="18"/>
  <c r="F137" i="18"/>
  <c r="E137" i="18"/>
  <c r="AK136" i="18"/>
  <c r="AJ136" i="18"/>
  <c r="AI136" i="18"/>
  <c r="AH136" i="18"/>
  <c r="AG136" i="18"/>
  <c r="AF136" i="18"/>
  <c r="AE136" i="18"/>
  <c r="AD136" i="18"/>
  <c r="AC136" i="18"/>
  <c r="AB136" i="18"/>
  <c r="AA136" i="18"/>
  <c r="Z136" i="18"/>
  <c r="Y136" i="18"/>
  <c r="X136" i="18"/>
  <c r="W136" i="18"/>
  <c r="V136" i="18"/>
  <c r="U136" i="18"/>
  <c r="T136" i="18"/>
  <c r="S136" i="18"/>
  <c r="R136" i="18"/>
  <c r="Q136" i="18"/>
  <c r="P136" i="18"/>
  <c r="O136" i="18"/>
  <c r="N136" i="18"/>
  <c r="M136" i="18"/>
  <c r="L136" i="18"/>
  <c r="K136" i="18"/>
  <c r="J136" i="18"/>
  <c r="I136" i="18"/>
  <c r="H136" i="18"/>
  <c r="G136" i="18"/>
  <c r="F136" i="18"/>
  <c r="E136" i="18"/>
  <c r="AK135" i="18"/>
  <c r="AJ135" i="18"/>
  <c r="AI135" i="18"/>
  <c r="AH135" i="18"/>
  <c r="AG135" i="18"/>
  <c r="AF135" i="18"/>
  <c r="AE135" i="18"/>
  <c r="AD135" i="18"/>
  <c r="AC135" i="18"/>
  <c r="AB135" i="18"/>
  <c r="AA135" i="18"/>
  <c r="Z135" i="18"/>
  <c r="Y135" i="18"/>
  <c r="X135" i="18"/>
  <c r="W135" i="18"/>
  <c r="V135" i="18"/>
  <c r="U135" i="18"/>
  <c r="T135" i="18"/>
  <c r="S135" i="18"/>
  <c r="R135" i="18"/>
  <c r="Q135" i="18"/>
  <c r="P135" i="18"/>
  <c r="O135" i="18"/>
  <c r="N135" i="18"/>
  <c r="M135" i="18"/>
  <c r="L135" i="18"/>
  <c r="K135" i="18"/>
  <c r="J135" i="18"/>
  <c r="I135" i="18"/>
  <c r="H135" i="18"/>
  <c r="G135" i="18"/>
  <c r="F135" i="18"/>
  <c r="E135" i="18"/>
  <c r="AK133" i="18"/>
  <c r="AJ133" i="18"/>
  <c r="AI133" i="18"/>
  <c r="AH133" i="18"/>
  <c r="AG133" i="18"/>
  <c r="AF133" i="18"/>
  <c r="AE133" i="18"/>
  <c r="AD133" i="18"/>
  <c r="AC133" i="18"/>
  <c r="AB133" i="18"/>
  <c r="AA133" i="18"/>
  <c r="Z133" i="18"/>
  <c r="Y133" i="18"/>
  <c r="X133" i="18"/>
  <c r="W133" i="18"/>
  <c r="V133" i="18"/>
  <c r="U133" i="18"/>
  <c r="T133" i="18"/>
  <c r="S133" i="18"/>
  <c r="R133" i="18"/>
  <c r="Q133" i="18"/>
  <c r="P133" i="18"/>
  <c r="O133" i="18"/>
  <c r="N133" i="18"/>
  <c r="M133" i="18"/>
  <c r="L133" i="18"/>
  <c r="K133" i="18"/>
  <c r="J133" i="18"/>
  <c r="I133" i="18"/>
  <c r="H133" i="18"/>
  <c r="G133" i="18"/>
  <c r="F133" i="18"/>
  <c r="E133" i="18"/>
  <c r="AK131" i="18"/>
  <c r="AJ131" i="18"/>
  <c r="AI131" i="18"/>
  <c r="AH131" i="18"/>
  <c r="AG131" i="18"/>
  <c r="AF131" i="18"/>
  <c r="AE131" i="18"/>
  <c r="AD131" i="18"/>
  <c r="AC131" i="18"/>
  <c r="AB131" i="18"/>
  <c r="AA131" i="18"/>
  <c r="Z131" i="18"/>
  <c r="Y131" i="18"/>
  <c r="X131" i="18"/>
  <c r="W131" i="18"/>
  <c r="V131" i="18"/>
  <c r="U131" i="18"/>
  <c r="T131" i="18"/>
  <c r="S131" i="18"/>
  <c r="R131" i="18"/>
  <c r="Q131" i="18"/>
  <c r="P131" i="18"/>
  <c r="O131" i="18"/>
  <c r="N131" i="18"/>
  <c r="M131" i="18"/>
  <c r="L131" i="18"/>
  <c r="K131" i="18"/>
  <c r="J131" i="18"/>
  <c r="I131" i="18"/>
  <c r="H131" i="18"/>
  <c r="G131" i="18"/>
  <c r="F131" i="18"/>
  <c r="E131" i="18"/>
  <c r="AK130" i="18"/>
  <c r="AJ130" i="18"/>
  <c r="AI130" i="18"/>
  <c r="AH130" i="18"/>
  <c r="AG130" i="18"/>
  <c r="AF130" i="18"/>
  <c r="AE130" i="18"/>
  <c r="AD130" i="18"/>
  <c r="AC130" i="18"/>
  <c r="AB130" i="18"/>
  <c r="AA130" i="18"/>
  <c r="Z130" i="18"/>
  <c r="Y130" i="18"/>
  <c r="X130" i="18"/>
  <c r="W130" i="18"/>
  <c r="V130" i="18"/>
  <c r="U130" i="18"/>
  <c r="T130" i="18"/>
  <c r="S130" i="18"/>
  <c r="R130" i="18"/>
  <c r="Q130" i="18"/>
  <c r="P130" i="18"/>
  <c r="O130" i="18"/>
  <c r="N130" i="18"/>
  <c r="M130" i="18"/>
  <c r="L130" i="18"/>
  <c r="K130" i="18"/>
  <c r="J130" i="18"/>
  <c r="I130" i="18"/>
  <c r="H130" i="18"/>
  <c r="G130" i="18"/>
  <c r="F130" i="18"/>
  <c r="E130" i="18"/>
  <c r="AK129" i="18"/>
  <c r="AJ129" i="18"/>
  <c r="AI129" i="18"/>
  <c r="AH129" i="18"/>
  <c r="AG129" i="18"/>
  <c r="AF129" i="18"/>
  <c r="AE129" i="18"/>
  <c r="AD129" i="18"/>
  <c r="AC129" i="18"/>
  <c r="AB129" i="18"/>
  <c r="AA129" i="18"/>
  <c r="Z129" i="18"/>
  <c r="Y129" i="18"/>
  <c r="X129" i="18"/>
  <c r="W129" i="18"/>
  <c r="V129" i="18"/>
  <c r="U129" i="18"/>
  <c r="T129" i="18"/>
  <c r="S129" i="18"/>
  <c r="R129" i="18"/>
  <c r="Q129" i="18"/>
  <c r="P129" i="18"/>
  <c r="O129" i="18"/>
  <c r="N129" i="18"/>
  <c r="M129" i="18"/>
  <c r="L129" i="18"/>
  <c r="K129" i="18"/>
  <c r="J129" i="18"/>
  <c r="I129" i="18"/>
  <c r="H129" i="18"/>
  <c r="G129" i="18"/>
  <c r="F129" i="18"/>
  <c r="E129" i="18"/>
  <c r="AK128" i="18"/>
  <c r="AJ128" i="18"/>
  <c r="AI128" i="18"/>
  <c r="AH128" i="18"/>
  <c r="AG128" i="18"/>
  <c r="AF128" i="18"/>
  <c r="AE128" i="18"/>
  <c r="AD128" i="18"/>
  <c r="AC128" i="18"/>
  <c r="AB128" i="18"/>
  <c r="AA128" i="18"/>
  <c r="Z128" i="18"/>
  <c r="Y128" i="18"/>
  <c r="X128" i="18"/>
  <c r="W128" i="18"/>
  <c r="V128" i="18"/>
  <c r="U128" i="18"/>
  <c r="T128" i="18"/>
  <c r="S128" i="18"/>
  <c r="R128" i="18"/>
  <c r="Q128" i="18"/>
  <c r="P128" i="18"/>
  <c r="O128" i="18"/>
  <c r="N128" i="18"/>
  <c r="M128" i="18"/>
  <c r="L128" i="18"/>
  <c r="K128" i="18"/>
  <c r="J128" i="18"/>
  <c r="I128" i="18"/>
  <c r="H128" i="18"/>
  <c r="G128" i="18"/>
  <c r="F128" i="18"/>
  <c r="E128" i="18"/>
  <c r="AK127" i="18"/>
  <c r="AJ127" i="18"/>
  <c r="AI127" i="18"/>
  <c r="AH127" i="18"/>
  <c r="AG127" i="18"/>
  <c r="AF127" i="18"/>
  <c r="AE127" i="18"/>
  <c r="AD127" i="18"/>
  <c r="AC127" i="18"/>
  <c r="AB127" i="18"/>
  <c r="AA127" i="18"/>
  <c r="Z127" i="18"/>
  <c r="Y127" i="18"/>
  <c r="X127" i="18"/>
  <c r="W127" i="18"/>
  <c r="V127" i="18"/>
  <c r="U127" i="18"/>
  <c r="T127" i="18"/>
  <c r="S127" i="18"/>
  <c r="R127" i="18"/>
  <c r="Q127" i="18"/>
  <c r="P127" i="18"/>
  <c r="O127" i="18"/>
  <c r="N127" i="18"/>
  <c r="M127" i="18"/>
  <c r="L127" i="18"/>
  <c r="K127" i="18"/>
  <c r="J127" i="18"/>
  <c r="I127" i="18"/>
  <c r="H127" i="18"/>
  <c r="G127" i="18"/>
  <c r="F127" i="18"/>
  <c r="E127" i="18"/>
  <c r="AK126" i="18"/>
  <c r="AJ126" i="18"/>
  <c r="AI126" i="18"/>
  <c r="AH126" i="18"/>
  <c r="AG126" i="18"/>
  <c r="AF126" i="18"/>
  <c r="AE126" i="18"/>
  <c r="AD126" i="18"/>
  <c r="AC126" i="18"/>
  <c r="AB126" i="18"/>
  <c r="AA126" i="18"/>
  <c r="Z126" i="18"/>
  <c r="Y126" i="18"/>
  <c r="X126" i="18"/>
  <c r="W126" i="18"/>
  <c r="V126" i="18"/>
  <c r="U126" i="18"/>
  <c r="T126" i="18"/>
  <c r="S126" i="18"/>
  <c r="R126" i="18"/>
  <c r="Q126" i="18"/>
  <c r="P126" i="18"/>
  <c r="O126" i="18"/>
  <c r="N126" i="18"/>
  <c r="M126" i="18"/>
  <c r="L126" i="18"/>
  <c r="K126" i="18"/>
  <c r="J126" i="18"/>
  <c r="I126" i="18"/>
  <c r="H126" i="18"/>
  <c r="G126" i="18"/>
  <c r="F126" i="18"/>
  <c r="E126" i="18"/>
  <c r="AK125" i="18"/>
  <c r="AJ125" i="18"/>
  <c r="AI125" i="18"/>
  <c r="AH125" i="18"/>
  <c r="AG125" i="18"/>
  <c r="AF125" i="18"/>
  <c r="AE125" i="18"/>
  <c r="AD125" i="18"/>
  <c r="AC125" i="18"/>
  <c r="AB125" i="18"/>
  <c r="AA125" i="18"/>
  <c r="Z125" i="18"/>
  <c r="Y125" i="18"/>
  <c r="X125" i="18"/>
  <c r="W125" i="18"/>
  <c r="V125" i="18"/>
  <c r="U125" i="18"/>
  <c r="T125" i="18"/>
  <c r="S125" i="18"/>
  <c r="R125" i="18"/>
  <c r="Q125" i="18"/>
  <c r="P125" i="18"/>
  <c r="O125" i="18"/>
  <c r="N125" i="18"/>
  <c r="M125" i="18"/>
  <c r="L125" i="18"/>
  <c r="K125" i="18"/>
  <c r="J125" i="18"/>
  <c r="I125" i="18"/>
  <c r="H125" i="18"/>
  <c r="G125" i="18"/>
  <c r="F125" i="18"/>
  <c r="E125" i="18"/>
  <c r="AK124" i="18"/>
  <c r="AJ124" i="18"/>
  <c r="AI124" i="18"/>
  <c r="AH124" i="18"/>
  <c r="AG124" i="18"/>
  <c r="AF124" i="18"/>
  <c r="AE124" i="18"/>
  <c r="AD124" i="18"/>
  <c r="AC124" i="18"/>
  <c r="AB124" i="18"/>
  <c r="AA124" i="18"/>
  <c r="Z124" i="18"/>
  <c r="Y124" i="18"/>
  <c r="X124" i="18"/>
  <c r="W124" i="18"/>
  <c r="V124" i="18"/>
  <c r="U124" i="18"/>
  <c r="T124" i="18"/>
  <c r="S124" i="18"/>
  <c r="R124" i="18"/>
  <c r="Q124" i="18"/>
  <c r="P124" i="18"/>
  <c r="O124" i="18"/>
  <c r="N124" i="18"/>
  <c r="M124" i="18"/>
  <c r="L124" i="18"/>
  <c r="K124" i="18"/>
  <c r="J124" i="18"/>
  <c r="I124" i="18"/>
  <c r="H124" i="18"/>
  <c r="G124" i="18"/>
  <c r="F124" i="18"/>
  <c r="E124" i="18"/>
  <c r="AK123" i="18"/>
  <c r="AJ123" i="18"/>
  <c r="AI123" i="18"/>
  <c r="AH123" i="18"/>
  <c r="AG123" i="18"/>
  <c r="AF123" i="18"/>
  <c r="AE123" i="18"/>
  <c r="AD123" i="18"/>
  <c r="AC123" i="18"/>
  <c r="AB123" i="18"/>
  <c r="AA123" i="18"/>
  <c r="Z123" i="18"/>
  <c r="Y123" i="18"/>
  <c r="X123" i="18"/>
  <c r="W123" i="18"/>
  <c r="V123" i="18"/>
  <c r="U123" i="18"/>
  <c r="T123" i="18"/>
  <c r="S123" i="18"/>
  <c r="R123" i="18"/>
  <c r="Q123" i="18"/>
  <c r="P123" i="18"/>
  <c r="O123" i="18"/>
  <c r="N123" i="18"/>
  <c r="M123" i="18"/>
  <c r="L123" i="18"/>
  <c r="K123" i="18"/>
  <c r="J123" i="18"/>
  <c r="I123" i="18"/>
  <c r="H123" i="18"/>
  <c r="G123" i="18"/>
  <c r="F123" i="18"/>
  <c r="E123" i="18"/>
  <c r="AK122" i="18"/>
  <c r="AJ122" i="18"/>
  <c r="AI122" i="18"/>
  <c r="AH122" i="18"/>
  <c r="AG122" i="18"/>
  <c r="AF122" i="18"/>
  <c r="AE122" i="18"/>
  <c r="AD122" i="18"/>
  <c r="AC122" i="18"/>
  <c r="AB122" i="18"/>
  <c r="AA122" i="18"/>
  <c r="Z122" i="18"/>
  <c r="Y122" i="18"/>
  <c r="X122" i="18"/>
  <c r="W122" i="18"/>
  <c r="V122" i="18"/>
  <c r="U122" i="18"/>
  <c r="T122" i="18"/>
  <c r="S122" i="18"/>
  <c r="R122" i="18"/>
  <c r="Q122" i="18"/>
  <c r="P122" i="18"/>
  <c r="O122" i="18"/>
  <c r="N122" i="18"/>
  <c r="M122" i="18"/>
  <c r="L122" i="18"/>
  <c r="K122" i="18"/>
  <c r="J122" i="18"/>
  <c r="I122" i="18"/>
  <c r="H122" i="18"/>
  <c r="G122" i="18"/>
  <c r="F122" i="18"/>
  <c r="E122" i="18"/>
  <c r="AK121" i="18"/>
  <c r="AJ121" i="18"/>
  <c r="AI121" i="18"/>
  <c r="AH121" i="18"/>
  <c r="AG121" i="18"/>
  <c r="AF121" i="18"/>
  <c r="AE121" i="18"/>
  <c r="AD121" i="18"/>
  <c r="AC121" i="18"/>
  <c r="AB121" i="18"/>
  <c r="AA121" i="18"/>
  <c r="Z121" i="18"/>
  <c r="Y121" i="18"/>
  <c r="X121" i="18"/>
  <c r="W121" i="18"/>
  <c r="V121" i="18"/>
  <c r="U121" i="18"/>
  <c r="T121" i="18"/>
  <c r="S121" i="18"/>
  <c r="R121" i="18"/>
  <c r="Q121" i="18"/>
  <c r="P121" i="18"/>
  <c r="O121" i="18"/>
  <c r="N121" i="18"/>
  <c r="M121" i="18"/>
  <c r="L121" i="18"/>
  <c r="K121" i="18"/>
  <c r="J121" i="18"/>
  <c r="I121" i="18"/>
  <c r="H121" i="18"/>
  <c r="G121" i="18"/>
  <c r="F121" i="18"/>
  <c r="E121" i="18"/>
  <c r="AK120" i="18"/>
  <c r="AJ120" i="18"/>
  <c r="AI120" i="18"/>
  <c r="AH120" i="18"/>
  <c r="AG120" i="18"/>
  <c r="AF120" i="18"/>
  <c r="AE120" i="18"/>
  <c r="AD120" i="18"/>
  <c r="AC120" i="18"/>
  <c r="AB120" i="18"/>
  <c r="AA120" i="18"/>
  <c r="Z120" i="18"/>
  <c r="Y120" i="18"/>
  <c r="X120" i="18"/>
  <c r="W120" i="18"/>
  <c r="V120" i="18"/>
  <c r="U120" i="18"/>
  <c r="T120" i="18"/>
  <c r="S120" i="18"/>
  <c r="R120" i="18"/>
  <c r="Q120" i="18"/>
  <c r="P120" i="18"/>
  <c r="O120" i="18"/>
  <c r="N120" i="18"/>
  <c r="M120" i="18"/>
  <c r="L120" i="18"/>
  <c r="K120" i="18"/>
  <c r="J120" i="18"/>
  <c r="I120" i="18"/>
  <c r="H120" i="18"/>
  <c r="G120" i="18"/>
  <c r="F120" i="18"/>
  <c r="E120" i="18"/>
  <c r="AK119" i="18"/>
  <c r="AJ119" i="18"/>
  <c r="AI119" i="18"/>
  <c r="AH119" i="18"/>
  <c r="AG119" i="18"/>
  <c r="AF119" i="18"/>
  <c r="AE119" i="18"/>
  <c r="AD119" i="18"/>
  <c r="AC119" i="18"/>
  <c r="AB119" i="18"/>
  <c r="AA119" i="18"/>
  <c r="Z119" i="18"/>
  <c r="Y119" i="18"/>
  <c r="X119" i="18"/>
  <c r="W119" i="18"/>
  <c r="V119" i="18"/>
  <c r="U119" i="18"/>
  <c r="T119" i="18"/>
  <c r="S119" i="18"/>
  <c r="R119" i="18"/>
  <c r="Q119" i="18"/>
  <c r="P119" i="18"/>
  <c r="O119" i="18"/>
  <c r="N119" i="18"/>
  <c r="M119" i="18"/>
  <c r="L119" i="18"/>
  <c r="K119" i="18"/>
  <c r="J119" i="18"/>
  <c r="I119" i="18"/>
  <c r="H119" i="18"/>
  <c r="G119" i="18"/>
  <c r="F119" i="18"/>
  <c r="E119" i="18"/>
  <c r="AK118" i="18"/>
  <c r="AJ118" i="18"/>
  <c r="AI118" i="18"/>
  <c r="AH118" i="18"/>
  <c r="AG118" i="18"/>
  <c r="AF118" i="18"/>
  <c r="AE118" i="18"/>
  <c r="AD118" i="18"/>
  <c r="AC118" i="18"/>
  <c r="AB118" i="18"/>
  <c r="AA118" i="18"/>
  <c r="Z118" i="18"/>
  <c r="Y118" i="18"/>
  <c r="X118" i="18"/>
  <c r="W118" i="18"/>
  <c r="V118" i="18"/>
  <c r="U118" i="18"/>
  <c r="T118" i="18"/>
  <c r="S118" i="18"/>
  <c r="R118" i="18"/>
  <c r="Q118" i="18"/>
  <c r="P118" i="18"/>
  <c r="O118" i="18"/>
  <c r="N118" i="18"/>
  <c r="M118" i="18"/>
  <c r="L118" i="18"/>
  <c r="K118" i="18"/>
  <c r="J118" i="18"/>
  <c r="I118" i="18"/>
  <c r="H118" i="18"/>
  <c r="G118" i="18"/>
  <c r="F118" i="18"/>
  <c r="E118" i="18"/>
  <c r="AK117" i="18"/>
  <c r="AJ117" i="18"/>
  <c r="AI117" i="18"/>
  <c r="AH117" i="18"/>
  <c r="AG117" i="18"/>
  <c r="AF117" i="18"/>
  <c r="AE117" i="18"/>
  <c r="AD117" i="18"/>
  <c r="AC117" i="18"/>
  <c r="AB117" i="18"/>
  <c r="AA117" i="18"/>
  <c r="Z117" i="18"/>
  <c r="Y117" i="18"/>
  <c r="X117" i="18"/>
  <c r="W117" i="18"/>
  <c r="V117" i="18"/>
  <c r="U117" i="18"/>
  <c r="T117" i="18"/>
  <c r="S117" i="18"/>
  <c r="R117" i="18"/>
  <c r="Q117" i="18"/>
  <c r="P117" i="18"/>
  <c r="O117" i="18"/>
  <c r="N117" i="18"/>
  <c r="M117" i="18"/>
  <c r="L117" i="18"/>
  <c r="K117" i="18"/>
  <c r="J117" i="18"/>
  <c r="I117" i="18"/>
  <c r="H117" i="18"/>
  <c r="G117" i="18"/>
  <c r="F117" i="18"/>
  <c r="E117" i="18"/>
  <c r="AK116" i="18"/>
  <c r="AJ116" i="18"/>
  <c r="AI116" i="18"/>
  <c r="AH116" i="18"/>
  <c r="AG116" i="18"/>
  <c r="AF116" i="18"/>
  <c r="AE116" i="18"/>
  <c r="AD116" i="18"/>
  <c r="AC116" i="18"/>
  <c r="AB116" i="18"/>
  <c r="AA116" i="18"/>
  <c r="Z116" i="18"/>
  <c r="Y116" i="18"/>
  <c r="X116" i="18"/>
  <c r="W116" i="18"/>
  <c r="V116" i="18"/>
  <c r="U116" i="18"/>
  <c r="T116" i="18"/>
  <c r="S116" i="18"/>
  <c r="R116" i="18"/>
  <c r="Q116" i="18"/>
  <c r="P116" i="18"/>
  <c r="O116" i="18"/>
  <c r="N116" i="18"/>
  <c r="M116" i="18"/>
  <c r="L116" i="18"/>
  <c r="K116" i="18"/>
  <c r="J116" i="18"/>
  <c r="I116" i="18"/>
  <c r="H116" i="18"/>
  <c r="G116" i="18"/>
  <c r="F116" i="18"/>
  <c r="E116" i="18"/>
  <c r="AK115" i="18"/>
  <c r="AJ115" i="18"/>
  <c r="AI115" i="18"/>
  <c r="AH115" i="18"/>
  <c r="AG115" i="18"/>
  <c r="AF115" i="18"/>
  <c r="AE115" i="18"/>
  <c r="AD115" i="18"/>
  <c r="AC115" i="18"/>
  <c r="AB115" i="18"/>
  <c r="AA115" i="18"/>
  <c r="Z115" i="18"/>
  <c r="Y115" i="18"/>
  <c r="X115" i="18"/>
  <c r="W115" i="18"/>
  <c r="V115" i="18"/>
  <c r="U115" i="18"/>
  <c r="T115" i="18"/>
  <c r="S115" i="18"/>
  <c r="R115" i="18"/>
  <c r="Q115" i="18"/>
  <c r="P115" i="18"/>
  <c r="O115" i="18"/>
  <c r="N115" i="18"/>
  <c r="M115" i="18"/>
  <c r="L115" i="18"/>
  <c r="K115" i="18"/>
  <c r="J115" i="18"/>
  <c r="I115" i="18"/>
  <c r="H115" i="18"/>
  <c r="G115" i="18"/>
  <c r="F115" i="18"/>
  <c r="E115" i="18"/>
  <c r="AK114" i="18"/>
  <c r="AJ114" i="18"/>
  <c r="AI114" i="18"/>
  <c r="AH114" i="18"/>
  <c r="AG114" i="18"/>
  <c r="AF114" i="18"/>
  <c r="AE114" i="18"/>
  <c r="AD114" i="18"/>
  <c r="AC114" i="18"/>
  <c r="AB114" i="18"/>
  <c r="AA114" i="18"/>
  <c r="Z114" i="18"/>
  <c r="Y114" i="18"/>
  <c r="X114" i="18"/>
  <c r="W114" i="18"/>
  <c r="V114" i="18"/>
  <c r="U114" i="18"/>
  <c r="T114" i="18"/>
  <c r="S114" i="18"/>
  <c r="R114" i="18"/>
  <c r="Q114" i="18"/>
  <c r="P114" i="18"/>
  <c r="O114" i="18"/>
  <c r="N114" i="18"/>
  <c r="M114" i="18"/>
  <c r="L114" i="18"/>
  <c r="K114" i="18"/>
  <c r="J114" i="18"/>
  <c r="I114" i="18"/>
  <c r="H114" i="18"/>
  <c r="G114" i="18"/>
  <c r="F114" i="18"/>
  <c r="E114" i="18"/>
  <c r="AK113" i="18"/>
  <c r="AJ113" i="18"/>
  <c r="AI113" i="18"/>
  <c r="AH113" i="18"/>
  <c r="AG113" i="18"/>
  <c r="AF113" i="18"/>
  <c r="AE113" i="18"/>
  <c r="AD113" i="18"/>
  <c r="AC113" i="18"/>
  <c r="AB113" i="18"/>
  <c r="AA113" i="18"/>
  <c r="Z113" i="18"/>
  <c r="Y113" i="18"/>
  <c r="X113" i="18"/>
  <c r="W113" i="18"/>
  <c r="V113" i="18"/>
  <c r="U113" i="18"/>
  <c r="T113" i="18"/>
  <c r="S113" i="18"/>
  <c r="R113" i="18"/>
  <c r="Q113" i="18"/>
  <c r="P113" i="18"/>
  <c r="O113" i="18"/>
  <c r="N113" i="18"/>
  <c r="M113" i="18"/>
  <c r="L113" i="18"/>
  <c r="K113" i="18"/>
  <c r="J113" i="18"/>
  <c r="I113" i="18"/>
  <c r="H113" i="18"/>
  <c r="G113" i="18"/>
  <c r="F113" i="18"/>
  <c r="E113" i="18"/>
  <c r="AK111" i="18"/>
  <c r="AJ111" i="18"/>
  <c r="AI111" i="18"/>
  <c r="AH111" i="18"/>
  <c r="AG111" i="18"/>
  <c r="AF111" i="18"/>
  <c r="AE111" i="18"/>
  <c r="AD111" i="18"/>
  <c r="AC111" i="18"/>
  <c r="AB111" i="18"/>
  <c r="AA111" i="18"/>
  <c r="Z111" i="18"/>
  <c r="Y111" i="18"/>
  <c r="X111" i="18"/>
  <c r="W111" i="18"/>
  <c r="V111" i="18"/>
  <c r="U111" i="18"/>
  <c r="T111" i="18"/>
  <c r="S111" i="18"/>
  <c r="R111" i="18"/>
  <c r="Q111" i="18"/>
  <c r="P111" i="18"/>
  <c r="O111" i="18"/>
  <c r="N111" i="18"/>
  <c r="M111" i="18"/>
  <c r="L111" i="18"/>
  <c r="K111" i="18"/>
  <c r="J111" i="18"/>
  <c r="I111" i="18"/>
  <c r="H111" i="18"/>
  <c r="G111" i="18"/>
  <c r="F111" i="18"/>
  <c r="E111" i="18"/>
  <c r="AK109" i="18"/>
  <c r="AJ109" i="18"/>
  <c r="AI109" i="18"/>
  <c r="AH109" i="18"/>
  <c r="AG109" i="18"/>
  <c r="AF109" i="18"/>
  <c r="AE109" i="18"/>
  <c r="AD109" i="18"/>
  <c r="AC109" i="18"/>
  <c r="AB109" i="18"/>
  <c r="AA109" i="18"/>
  <c r="Z109" i="18"/>
  <c r="Y109" i="18"/>
  <c r="X109" i="18"/>
  <c r="W109" i="18"/>
  <c r="V109" i="18"/>
  <c r="U109" i="18"/>
  <c r="T109" i="18"/>
  <c r="S109" i="18"/>
  <c r="R109" i="18"/>
  <c r="Q109" i="18"/>
  <c r="P109" i="18"/>
  <c r="O109" i="18"/>
  <c r="N109" i="18"/>
  <c r="M109" i="18"/>
  <c r="L109" i="18"/>
  <c r="K109" i="18"/>
  <c r="J109" i="18"/>
  <c r="I109" i="18"/>
  <c r="H109" i="18"/>
  <c r="G109" i="18"/>
  <c r="F109" i="18"/>
  <c r="E109" i="18"/>
  <c r="AK108" i="18"/>
  <c r="AJ108" i="18"/>
  <c r="AI108" i="18"/>
  <c r="AH108" i="18"/>
  <c r="AG108" i="18"/>
  <c r="AF108" i="18"/>
  <c r="AE108" i="18"/>
  <c r="AD108" i="18"/>
  <c r="AC108" i="18"/>
  <c r="AB108" i="18"/>
  <c r="AA108" i="18"/>
  <c r="Z108" i="18"/>
  <c r="Y108" i="18"/>
  <c r="X108" i="18"/>
  <c r="W108" i="18"/>
  <c r="V108" i="18"/>
  <c r="U108" i="18"/>
  <c r="T108" i="18"/>
  <c r="S108" i="18"/>
  <c r="R108" i="18"/>
  <c r="Q108" i="18"/>
  <c r="P108" i="18"/>
  <c r="O108" i="18"/>
  <c r="N108" i="18"/>
  <c r="M108" i="18"/>
  <c r="L108" i="18"/>
  <c r="K108" i="18"/>
  <c r="J108" i="18"/>
  <c r="I108" i="18"/>
  <c r="H108" i="18"/>
  <c r="G108" i="18"/>
  <c r="F108" i="18"/>
  <c r="E108" i="18"/>
  <c r="AK107" i="18"/>
  <c r="AJ107" i="18"/>
  <c r="AI107" i="18"/>
  <c r="AH107" i="18"/>
  <c r="AG107" i="18"/>
  <c r="AF107" i="18"/>
  <c r="AE107" i="18"/>
  <c r="AD107" i="18"/>
  <c r="AC107" i="18"/>
  <c r="AB107" i="18"/>
  <c r="AA107" i="18"/>
  <c r="Z107" i="18"/>
  <c r="Y107" i="18"/>
  <c r="X107" i="18"/>
  <c r="W107" i="18"/>
  <c r="V107" i="18"/>
  <c r="U107" i="18"/>
  <c r="T107" i="18"/>
  <c r="S107" i="18"/>
  <c r="R107" i="18"/>
  <c r="Q107" i="18"/>
  <c r="P107" i="18"/>
  <c r="O107" i="18"/>
  <c r="N107" i="18"/>
  <c r="M107" i="18"/>
  <c r="L107" i="18"/>
  <c r="K107" i="18"/>
  <c r="J107" i="18"/>
  <c r="I107" i="18"/>
  <c r="H107" i="18"/>
  <c r="G107" i="18"/>
  <c r="F107" i="18"/>
  <c r="E107" i="18"/>
  <c r="AK106" i="18"/>
  <c r="AJ106" i="18"/>
  <c r="AI106" i="18"/>
  <c r="AH106" i="18"/>
  <c r="AG106" i="18"/>
  <c r="AF106" i="18"/>
  <c r="AE106" i="18"/>
  <c r="AD106" i="18"/>
  <c r="AC106" i="18"/>
  <c r="AB106" i="18"/>
  <c r="AA106" i="18"/>
  <c r="Z106" i="18"/>
  <c r="Y106" i="18"/>
  <c r="X106" i="18"/>
  <c r="W106" i="18"/>
  <c r="V106" i="18"/>
  <c r="U106" i="18"/>
  <c r="T106" i="18"/>
  <c r="S106" i="18"/>
  <c r="R106" i="18"/>
  <c r="Q106" i="18"/>
  <c r="P106" i="18"/>
  <c r="O106" i="18"/>
  <c r="N106" i="18"/>
  <c r="M106" i="18"/>
  <c r="L106" i="18"/>
  <c r="K106" i="18"/>
  <c r="J106" i="18"/>
  <c r="I106" i="18"/>
  <c r="H106" i="18"/>
  <c r="G106" i="18"/>
  <c r="F106" i="18"/>
  <c r="E106" i="18"/>
  <c r="AK105" i="18"/>
  <c r="AJ105" i="18"/>
  <c r="AI105" i="18"/>
  <c r="AH105" i="18"/>
  <c r="AG105" i="18"/>
  <c r="AF105" i="18"/>
  <c r="AE105" i="18"/>
  <c r="AD105" i="18"/>
  <c r="AC105" i="18"/>
  <c r="AB105" i="18"/>
  <c r="AA105" i="18"/>
  <c r="Z105" i="18"/>
  <c r="Y105" i="18"/>
  <c r="X105" i="18"/>
  <c r="W105" i="18"/>
  <c r="V105" i="18"/>
  <c r="U105" i="18"/>
  <c r="T105" i="18"/>
  <c r="S105" i="18"/>
  <c r="R105" i="18"/>
  <c r="Q105" i="18"/>
  <c r="P105" i="18"/>
  <c r="O105" i="18"/>
  <c r="N105" i="18"/>
  <c r="M105" i="18"/>
  <c r="L105" i="18"/>
  <c r="K105" i="18"/>
  <c r="J105" i="18"/>
  <c r="I105" i="18"/>
  <c r="H105" i="18"/>
  <c r="G105" i="18"/>
  <c r="F105" i="18"/>
  <c r="E105" i="18"/>
  <c r="AK104" i="18"/>
  <c r="AJ104" i="18"/>
  <c r="AI104" i="18"/>
  <c r="AH104" i="18"/>
  <c r="AG104" i="18"/>
  <c r="AF104" i="18"/>
  <c r="AE104" i="18"/>
  <c r="AD104" i="18"/>
  <c r="AC104" i="18"/>
  <c r="AB104" i="18"/>
  <c r="AA104" i="18"/>
  <c r="Z104" i="18"/>
  <c r="Y104" i="18"/>
  <c r="X104" i="18"/>
  <c r="W104" i="18"/>
  <c r="V104" i="18"/>
  <c r="U104" i="18"/>
  <c r="T104" i="18"/>
  <c r="S104" i="18"/>
  <c r="R104" i="18"/>
  <c r="Q104" i="18"/>
  <c r="P104" i="18"/>
  <c r="O104" i="18"/>
  <c r="N104" i="18"/>
  <c r="M104" i="18"/>
  <c r="L104" i="18"/>
  <c r="K104" i="18"/>
  <c r="J104" i="18"/>
  <c r="I104" i="18"/>
  <c r="H104" i="18"/>
  <c r="G104" i="18"/>
  <c r="F104" i="18"/>
  <c r="E104" i="18"/>
  <c r="AK103" i="18"/>
  <c r="AJ103" i="18"/>
  <c r="AI103" i="18"/>
  <c r="AH103" i="18"/>
  <c r="AG103" i="18"/>
  <c r="AF103" i="18"/>
  <c r="AE103" i="18"/>
  <c r="AD103" i="18"/>
  <c r="AC103" i="18"/>
  <c r="AB103" i="18"/>
  <c r="AA103" i="18"/>
  <c r="Z103" i="18"/>
  <c r="Y103" i="18"/>
  <c r="X103" i="18"/>
  <c r="W103" i="18"/>
  <c r="V103" i="18"/>
  <c r="U103" i="18"/>
  <c r="T103" i="18"/>
  <c r="S103" i="18"/>
  <c r="R103" i="18"/>
  <c r="Q103" i="18"/>
  <c r="P103" i="18"/>
  <c r="O103" i="18"/>
  <c r="N103" i="18"/>
  <c r="M103" i="18"/>
  <c r="L103" i="18"/>
  <c r="K103" i="18"/>
  <c r="J103" i="18"/>
  <c r="I103" i="18"/>
  <c r="H103" i="18"/>
  <c r="G103" i="18"/>
  <c r="F103" i="18"/>
  <c r="E103" i="18"/>
  <c r="AK102" i="18"/>
  <c r="AJ102" i="18"/>
  <c r="AI102" i="18"/>
  <c r="AH102" i="18"/>
  <c r="AG102" i="18"/>
  <c r="AF102" i="18"/>
  <c r="AE102" i="18"/>
  <c r="AD102" i="18"/>
  <c r="AC102" i="18"/>
  <c r="AB102" i="18"/>
  <c r="AA102" i="18"/>
  <c r="Z102" i="18"/>
  <c r="Y102" i="18"/>
  <c r="X102" i="18"/>
  <c r="W102" i="18"/>
  <c r="V102" i="18"/>
  <c r="U102" i="18"/>
  <c r="T102" i="18"/>
  <c r="S102" i="18"/>
  <c r="R102" i="18"/>
  <c r="Q102" i="18"/>
  <c r="P102" i="18"/>
  <c r="O102" i="18"/>
  <c r="N102" i="18"/>
  <c r="M102" i="18"/>
  <c r="L102" i="18"/>
  <c r="K102" i="18"/>
  <c r="J102" i="18"/>
  <c r="I102" i="18"/>
  <c r="H102" i="18"/>
  <c r="G102" i="18"/>
  <c r="F102" i="18"/>
  <c r="E102" i="18"/>
  <c r="AK101" i="18"/>
  <c r="AJ101" i="18"/>
  <c r="AI101" i="18"/>
  <c r="AH101" i="18"/>
  <c r="AG101" i="18"/>
  <c r="AF101" i="18"/>
  <c r="AE101" i="18"/>
  <c r="AD101" i="18"/>
  <c r="AC101" i="18"/>
  <c r="AB101" i="18"/>
  <c r="AA101" i="18"/>
  <c r="Z101" i="18"/>
  <c r="Y101" i="18"/>
  <c r="X101" i="18"/>
  <c r="W101" i="18"/>
  <c r="V101" i="18"/>
  <c r="U101" i="18"/>
  <c r="T101" i="18"/>
  <c r="S101" i="18"/>
  <c r="R101" i="18"/>
  <c r="Q101" i="18"/>
  <c r="P101" i="18"/>
  <c r="O101" i="18"/>
  <c r="N101" i="18"/>
  <c r="M101" i="18"/>
  <c r="L101" i="18"/>
  <c r="K101" i="18"/>
  <c r="J101" i="18"/>
  <c r="I101" i="18"/>
  <c r="H101" i="18"/>
  <c r="G101" i="18"/>
  <c r="F101" i="18"/>
  <c r="E101" i="18"/>
  <c r="AK100" i="18"/>
  <c r="AJ100" i="18"/>
  <c r="AI100" i="18"/>
  <c r="AH100" i="18"/>
  <c r="AG100" i="18"/>
  <c r="AF100" i="18"/>
  <c r="AE100" i="18"/>
  <c r="AD100" i="18"/>
  <c r="AC100" i="18"/>
  <c r="AB100" i="18"/>
  <c r="AA100" i="18"/>
  <c r="Z100" i="18"/>
  <c r="Y100" i="18"/>
  <c r="X100" i="18"/>
  <c r="W100" i="18"/>
  <c r="V100" i="18"/>
  <c r="U100" i="18"/>
  <c r="T100" i="18"/>
  <c r="S100" i="18"/>
  <c r="R100" i="18"/>
  <c r="Q100" i="18"/>
  <c r="P100" i="18"/>
  <c r="O100" i="18"/>
  <c r="N100" i="18"/>
  <c r="M100" i="18"/>
  <c r="L100" i="18"/>
  <c r="K100" i="18"/>
  <c r="J100" i="18"/>
  <c r="I100" i="18"/>
  <c r="H100" i="18"/>
  <c r="G100" i="18"/>
  <c r="F100" i="18"/>
  <c r="E100" i="18"/>
  <c r="AK99" i="18"/>
  <c r="AJ99" i="18"/>
  <c r="AI99" i="18"/>
  <c r="AH99" i="18"/>
  <c r="AG99" i="18"/>
  <c r="AF99" i="18"/>
  <c r="AE99" i="18"/>
  <c r="AD99" i="18"/>
  <c r="AC99" i="18"/>
  <c r="AB99" i="18"/>
  <c r="AA99" i="18"/>
  <c r="Z99" i="18"/>
  <c r="Y99" i="18"/>
  <c r="X99" i="18"/>
  <c r="W99" i="18"/>
  <c r="V99" i="18"/>
  <c r="U99" i="18"/>
  <c r="T99" i="18"/>
  <c r="S99" i="18"/>
  <c r="R99" i="18"/>
  <c r="Q99" i="18"/>
  <c r="P99" i="18"/>
  <c r="O99" i="18"/>
  <c r="N99" i="18"/>
  <c r="M99" i="18"/>
  <c r="L99" i="18"/>
  <c r="K99" i="18"/>
  <c r="J99" i="18"/>
  <c r="I99" i="18"/>
  <c r="H99" i="18"/>
  <c r="G99" i="18"/>
  <c r="F99" i="18"/>
  <c r="E99" i="18"/>
  <c r="AK97" i="18"/>
  <c r="AJ97" i="18"/>
  <c r="AI97" i="18"/>
  <c r="AH97" i="18"/>
  <c r="AG97" i="18"/>
  <c r="AF97" i="18"/>
  <c r="AE97" i="18"/>
  <c r="AD97" i="18"/>
  <c r="AC97" i="18"/>
  <c r="AB97" i="18"/>
  <c r="AA97" i="18"/>
  <c r="Z97" i="18"/>
  <c r="Y97" i="18"/>
  <c r="X97" i="18"/>
  <c r="W97" i="18"/>
  <c r="V97" i="18"/>
  <c r="U97" i="18"/>
  <c r="T97" i="18"/>
  <c r="S97" i="18"/>
  <c r="R97" i="18"/>
  <c r="Q97" i="18"/>
  <c r="P97" i="18"/>
  <c r="O97" i="18"/>
  <c r="N97" i="18"/>
  <c r="M97" i="18"/>
  <c r="L97" i="18"/>
  <c r="K97" i="18"/>
  <c r="J97" i="18"/>
  <c r="I97" i="18"/>
  <c r="H97" i="18"/>
  <c r="G97" i="18"/>
  <c r="F97" i="18"/>
  <c r="E97" i="18"/>
  <c r="AK95" i="18"/>
  <c r="AJ95" i="18"/>
  <c r="AI95" i="18"/>
  <c r="AH95" i="18"/>
  <c r="AG95" i="18"/>
  <c r="AF95" i="18"/>
  <c r="AE95" i="18"/>
  <c r="AD95" i="18"/>
  <c r="AC95" i="18"/>
  <c r="AB95" i="18"/>
  <c r="AA95" i="18"/>
  <c r="Z95" i="18"/>
  <c r="Y95" i="18"/>
  <c r="X95" i="18"/>
  <c r="W95" i="18"/>
  <c r="V95" i="18"/>
  <c r="U95" i="18"/>
  <c r="T95" i="18"/>
  <c r="S95" i="18"/>
  <c r="R95" i="18"/>
  <c r="Q95" i="18"/>
  <c r="P95" i="18"/>
  <c r="O95" i="18"/>
  <c r="N95" i="18"/>
  <c r="M95" i="18"/>
  <c r="L95" i="18"/>
  <c r="K95" i="18"/>
  <c r="J95" i="18"/>
  <c r="I95" i="18"/>
  <c r="H95" i="18"/>
  <c r="G95" i="18"/>
  <c r="F95" i="18"/>
  <c r="E95" i="18"/>
  <c r="AK94" i="18"/>
  <c r="AJ94" i="18"/>
  <c r="AI94" i="18"/>
  <c r="AH94" i="18"/>
  <c r="AG94" i="18"/>
  <c r="AF94" i="18"/>
  <c r="AE94" i="18"/>
  <c r="AD94" i="18"/>
  <c r="AC94" i="18"/>
  <c r="AB94" i="18"/>
  <c r="AA94" i="18"/>
  <c r="Z94" i="18"/>
  <c r="Y94" i="18"/>
  <c r="X94" i="18"/>
  <c r="W94" i="18"/>
  <c r="V94" i="18"/>
  <c r="U94" i="18"/>
  <c r="T94" i="18"/>
  <c r="S94" i="18"/>
  <c r="R94" i="18"/>
  <c r="Q94" i="18"/>
  <c r="P94" i="18"/>
  <c r="O94" i="18"/>
  <c r="N94" i="18"/>
  <c r="M94" i="18"/>
  <c r="L94" i="18"/>
  <c r="K94" i="18"/>
  <c r="J94" i="18"/>
  <c r="I94" i="18"/>
  <c r="H94" i="18"/>
  <c r="G94" i="18"/>
  <c r="F94" i="18"/>
  <c r="E94" i="18"/>
  <c r="AK93" i="18"/>
  <c r="AJ93" i="18"/>
  <c r="AI93" i="18"/>
  <c r="AH93" i="18"/>
  <c r="AG93" i="18"/>
  <c r="AF93" i="18"/>
  <c r="AE93" i="18"/>
  <c r="AD93" i="18"/>
  <c r="AC93" i="18"/>
  <c r="AB93" i="18"/>
  <c r="AA93" i="18"/>
  <c r="Z93" i="18"/>
  <c r="Y93" i="18"/>
  <c r="X93" i="18"/>
  <c r="W93" i="18"/>
  <c r="V93" i="18"/>
  <c r="U93" i="18"/>
  <c r="T93" i="18"/>
  <c r="S93" i="18"/>
  <c r="R93" i="18"/>
  <c r="Q93" i="18"/>
  <c r="P93" i="18"/>
  <c r="O93" i="18"/>
  <c r="N93" i="18"/>
  <c r="M93" i="18"/>
  <c r="L93" i="18"/>
  <c r="K93" i="18"/>
  <c r="J93" i="18"/>
  <c r="I93" i="18"/>
  <c r="H93" i="18"/>
  <c r="G93" i="18"/>
  <c r="F93" i="18"/>
  <c r="E93" i="18"/>
  <c r="AK92" i="18"/>
  <c r="AJ92" i="18"/>
  <c r="AI92" i="18"/>
  <c r="AH92" i="18"/>
  <c r="AG92" i="18"/>
  <c r="AF92" i="18"/>
  <c r="AE92" i="18"/>
  <c r="AD92" i="18"/>
  <c r="AC92" i="18"/>
  <c r="AB92" i="18"/>
  <c r="AA92" i="18"/>
  <c r="Z92" i="18"/>
  <c r="Y92" i="18"/>
  <c r="X92" i="18"/>
  <c r="W92" i="18"/>
  <c r="V92" i="18"/>
  <c r="U92" i="18"/>
  <c r="T92" i="18"/>
  <c r="S92" i="18"/>
  <c r="R92" i="18"/>
  <c r="Q92" i="18"/>
  <c r="P92" i="18"/>
  <c r="O92" i="18"/>
  <c r="N92" i="18"/>
  <c r="M92" i="18"/>
  <c r="L92" i="18"/>
  <c r="K92" i="18"/>
  <c r="J92" i="18"/>
  <c r="I92" i="18"/>
  <c r="H92" i="18"/>
  <c r="G92" i="18"/>
  <c r="F92" i="18"/>
  <c r="E92" i="18"/>
  <c r="AK91" i="18"/>
  <c r="AJ91" i="18"/>
  <c r="AI91" i="18"/>
  <c r="AH91" i="18"/>
  <c r="AG91" i="18"/>
  <c r="AF91" i="18"/>
  <c r="AE91" i="18"/>
  <c r="AD91" i="18"/>
  <c r="AC91" i="18"/>
  <c r="AB91" i="18"/>
  <c r="AA91" i="18"/>
  <c r="Z91" i="18"/>
  <c r="Y91" i="18"/>
  <c r="X91" i="18"/>
  <c r="W91" i="18"/>
  <c r="V91" i="18"/>
  <c r="U91" i="18"/>
  <c r="T91" i="18"/>
  <c r="S91" i="18"/>
  <c r="R91" i="18"/>
  <c r="Q91" i="18"/>
  <c r="P91" i="18"/>
  <c r="O91" i="18"/>
  <c r="N91" i="18"/>
  <c r="M91" i="18"/>
  <c r="L91" i="18"/>
  <c r="K91" i="18"/>
  <c r="J91" i="18"/>
  <c r="I91" i="18"/>
  <c r="H91" i="18"/>
  <c r="G91" i="18"/>
  <c r="F91" i="18"/>
  <c r="E91" i="18"/>
  <c r="AK90" i="18"/>
  <c r="AJ90" i="18"/>
  <c r="AI90" i="18"/>
  <c r="AH90" i="18"/>
  <c r="AG90" i="18"/>
  <c r="AF90" i="18"/>
  <c r="AE90" i="18"/>
  <c r="AD90" i="18"/>
  <c r="AC90" i="18"/>
  <c r="AB90" i="18"/>
  <c r="AA90" i="18"/>
  <c r="Z90" i="18"/>
  <c r="Y90" i="18"/>
  <c r="X90" i="18"/>
  <c r="W90" i="18"/>
  <c r="V90" i="18"/>
  <c r="U90" i="18"/>
  <c r="T90" i="18"/>
  <c r="S90" i="18"/>
  <c r="R90" i="18"/>
  <c r="Q90" i="18"/>
  <c r="P90" i="18"/>
  <c r="O90" i="18"/>
  <c r="N90" i="18"/>
  <c r="M90" i="18"/>
  <c r="L90" i="18"/>
  <c r="K90" i="18"/>
  <c r="J90" i="18"/>
  <c r="I90" i="18"/>
  <c r="H90" i="18"/>
  <c r="G90" i="18"/>
  <c r="F90" i="18"/>
  <c r="E90" i="18"/>
  <c r="AK89" i="18"/>
  <c r="AJ89" i="18"/>
  <c r="AI89" i="18"/>
  <c r="AH89" i="18"/>
  <c r="AG89" i="18"/>
  <c r="AF89" i="18"/>
  <c r="AE89" i="18"/>
  <c r="AD89" i="18"/>
  <c r="AC89" i="18"/>
  <c r="AB89" i="18"/>
  <c r="AA89" i="18"/>
  <c r="Z89" i="18"/>
  <c r="Y89" i="18"/>
  <c r="X89" i="18"/>
  <c r="W89" i="18"/>
  <c r="V89" i="18"/>
  <c r="U89" i="18"/>
  <c r="T89" i="18"/>
  <c r="S89" i="18"/>
  <c r="R89" i="18"/>
  <c r="Q89" i="18"/>
  <c r="P89" i="18"/>
  <c r="O89" i="18"/>
  <c r="N89" i="18"/>
  <c r="M89" i="18"/>
  <c r="L89" i="18"/>
  <c r="K89" i="18"/>
  <c r="J89" i="18"/>
  <c r="I89" i="18"/>
  <c r="H89" i="18"/>
  <c r="G89" i="18"/>
  <c r="F89" i="18"/>
  <c r="E89" i="18"/>
  <c r="AK88" i="18"/>
  <c r="AJ88" i="18"/>
  <c r="AI88" i="18"/>
  <c r="AH88" i="18"/>
  <c r="AG88" i="18"/>
  <c r="AF88" i="18"/>
  <c r="AE88" i="18"/>
  <c r="AD88" i="18"/>
  <c r="AC88" i="18"/>
  <c r="AB88" i="18"/>
  <c r="AA88" i="18"/>
  <c r="Z88" i="18"/>
  <c r="Y88" i="18"/>
  <c r="X88" i="18"/>
  <c r="W88" i="18"/>
  <c r="V88" i="18"/>
  <c r="U88" i="18"/>
  <c r="T88" i="18"/>
  <c r="S88" i="18"/>
  <c r="R88" i="18"/>
  <c r="Q88" i="18"/>
  <c r="P88" i="18"/>
  <c r="O88" i="18"/>
  <c r="N88" i="18"/>
  <c r="M88" i="18"/>
  <c r="L88" i="18"/>
  <c r="K88" i="18"/>
  <c r="J88" i="18"/>
  <c r="I88" i="18"/>
  <c r="H88" i="18"/>
  <c r="G88" i="18"/>
  <c r="F88" i="18"/>
  <c r="E88" i="18"/>
  <c r="AK87" i="18"/>
  <c r="AJ87" i="18"/>
  <c r="AI87" i="18"/>
  <c r="AH87" i="18"/>
  <c r="AG87" i="18"/>
  <c r="AF87" i="18"/>
  <c r="AE87" i="18"/>
  <c r="AD87" i="18"/>
  <c r="AC87" i="18"/>
  <c r="AB87" i="18"/>
  <c r="AA87" i="18"/>
  <c r="Z87" i="18"/>
  <c r="Y87" i="18"/>
  <c r="X87" i="18"/>
  <c r="W87" i="18"/>
  <c r="V87" i="18"/>
  <c r="U87" i="18"/>
  <c r="T87" i="18"/>
  <c r="S87" i="18"/>
  <c r="R87" i="18"/>
  <c r="Q87" i="18"/>
  <c r="P87" i="18"/>
  <c r="O87" i="18"/>
  <c r="N87" i="18"/>
  <c r="M87" i="18"/>
  <c r="L87" i="18"/>
  <c r="K87" i="18"/>
  <c r="J87" i="18"/>
  <c r="I87" i="18"/>
  <c r="H87" i="18"/>
  <c r="G87" i="18"/>
  <c r="F87" i="18"/>
  <c r="E87" i="18"/>
  <c r="AK86" i="18"/>
  <c r="AJ86" i="18"/>
  <c r="AI86" i="18"/>
  <c r="AH86" i="18"/>
  <c r="AG86" i="18"/>
  <c r="AF86" i="18"/>
  <c r="AE86" i="18"/>
  <c r="AD86" i="18"/>
  <c r="AC86" i="18"/>
  <c r="AB86" i="18"/>
  <c r="AA86" i="18"/>
  <c r="Z86" i="18"/>
  <c r="Y86" i="18"/>
  <c r="X86" i="18"/>
  <c r="W86" i="18"/>
  <c r="V86" i="18"/>
  <c r="U86" i="18"/>
  <c r="T86" i="18"/>
  <c r="S86" i="18"/>
  <c r="R86" i="18"/>
  <c r="Q86" i="18"/>
  <c r="P86" i="18"/>
  <c r="O86" i="18"/>
  <c r="N86" i="18"/>
  <c r="M86" i="18"/>
  <c r="L86" i="18"/>
  <c r="K86" i="18"/>
  <c r="J86" i="18"/>
  <c r="I86" i="18"/>
  <c r="H86" i="18"/>
  <c r="G86" i="18"/>
  <c r="F86" i="18"/>
  <c r="E86" i="18"/>
  <c r="AK85" i="18"/>
  <c r="AJ85" i="18"/>
  <c r="AI85" i="18"/>
  <c r="AH85" i="18"/>
  <c r="AG85" i="18"/>
  <c r="AF85" i="18"/>
  <c r="AE85" i="18"/>
  <c r="AD85" i="18"/>
  <c r="AC85" i="18"/>
  <c r="AB85" i="18"/>
  <c r="AA85" i="18"/>
  <c r="Z85" i="18"/>
  <c r="Y85" i="18"/>
  <c r="X85" i="18"/>
  <c r="W85" i="18"/>
  <c r="V85" i="18"/>
  <c r="U85" i="18"/>
  <c r="T85" i="18"/>
  <c r="S85" i="18"/>
  <c r="R85" i="18"/>
  <c r="Q85" i="18"/>
  <c r="P85" i="18"/>
  <c r="O85" i="18"/>
  <c r="N85" i="18"/>
  <c r="M85" i="18"/>
  <c r="L85" i="18"/>
  <c r="K85" i="18"/>
  <c r="J85" i="18"/>
  <c r="I85" i="18"/>
  <c r="H85" i="18"/>
  <c r="G85" i="18"/>
  <c r="F85" i="18"/>
  <c r="E85" i="18"/>
  <c r="AK84" i="18"/>
  <c r="AJ84" i="18"/>
  <c r="AI84" i="18"/>
  <c r="AH84" i="18"/>
  <c r="AG84" i="18"/>
  <c r="AF84" i="18"/>
  <c r="AE84" i="18"/>
  <c r="AD84" i="18"/>
  <c r="AC84" i="18"/>
  <c r="AB84" i="18"/>
  <c r="AA84" i="18"/>
  <c r="Z84" i="18"/>
  <c r="Y84" i="18"/>
  <c r="X84" i="18"/>
  <c r="W84" i="18"/>
  <c r="V84" i="18"/>
  <c r="U84" i="18"/>
  <c r="T84" i="18"/>
  <c r="S84" i="18"/>
  <c r="R84" i="18"/>
  <c r="Q84" i="18"/>
  <c r="P84" i="18"/>
  <c r="O84" i="18"/>
  <c r="N84" i="18"/>
  <c r="M84" i="18"/>
  <c r="L84" i="18"/>
  <c r="K84" i="18"/>
  <c r="J84" i="18"/>
  <c r="I84" i="18"/>
  <c r="H84" i="18"/>
  <c r="G84" i="18"/>
  <c r="F84" i="18"/>
  <c r="E84" i="18"/>
  <c r="AK83" i="18"/>
  <c r="AJ83" i="18"/>
  <c r="AI83" i="18"/>
  <c r="AH83" i="18"/>
  <c r="AG83" i="18"/>
  <c r="AF83" i="18"/>
  <c r="AE83" i="18"/>
  <c r="AD83" i="18"/>
  <c r="AC83" i="18"/>
  <c r="AB83" i="18"/>
  <c r="AA83" i="18"/>
  <c r="Z83" i="18"/>
  <c r="Y83" i="18"/>
  <c r="X83" i="18"/>
  <c r="W83" i="18"/>
  <c r="V83" i="18"/>
  <c r="U83" i="18"/>
  <c r="T83" i="18"/>
  <c r="S83" i="18"/>
  <c r="R83" i="18"/>
  <c r="Q83" i="18"/>
  <c r="P83" i="18"/>
  <c r="O83" i="18"/>
  <c r="N83" i="18"/>
  <c r="M83" i="18"/>
  <c r="L83" i="18"/>
  <c r="K83" i="18"/>
  <c r="J83" i="18"/>
  <c r="I83" i="18"/>
  <c r="H83" i="18"/>
  <c r="G83" i="18"/>
  <c r="F83" i="18"/>
  <c r="E83" i="18"/>
  <c r="AK82" i="18"/>
  <c r="AJ82" i="18"/>
  <c r="AI82" i="18"/>
  <c r="AH82" i="18"/>
  <c r="AG82" i="18"/>
  <c r="AF82" i="18"/>
  <c r="AE82" i="18"/>
  <c r="AD82" i="18"/>
  <c r="AC82" i="18"/>
  <c r="AB82" i="18"/>
  <c r="AA82" i="18"/>
  <c r="Z82" i="18"/>
  <c r="Y82" i="18"/>
  <c r="X82" i="18"/>
  <c r="W82" i="18"/>
  <c r="V82" i="18"/>
  <c r="U82" i="18"/>
  <c r="T82" i="18"/>
  <c r="S82" i="18"/>
  <c r="R82" i="18"/>
  <c r="Q82" i="18"/>
  <c r="P82" i="18"/>
  <c r="O82" i="18"/>
  <c r="N82" i="18"/>
  <c r="M82" i="18"/>
  <c r="L82" i="18"/>
  <c r="K82" i="18"/>
  <c r="J82" i="18"/>
  <c r="I82" i="18"/>
  <c r="H82" i="18"/>
  <c r="G82" i="18"/>
  <c r="F82" i="18"/>
  <c r="E82" i="18"/>
  <c r="AK80" i="18"/>
  <c r="AJ80" i="18"/>
  <c r="AI80" i="18"/>
  <c r="AH80" i="18"/>
  <c r="AG80" i="18"/>
  <c r="AF80" i="18"/>
  <c r="AE80" i="18"/>
  <c r="AD80" i="18"/>
  <c r="AC80" i="18"/>
  <c r="AB80" i="18"/>
  <c r="AA80" i="18"/>
  <c r="Z80" i="18"/>
  <c r="Y80" i="18"/>
  <c r="X80" i="18"/>
  <c r="W80" i="18"/>
  <c r="V80" i="18"/>
  <c r="U80" i="18"/>
  <c r="T80" i="18"/>
  <c r="S80" i="18"/>
  <c r="R80" i="18"/>
  <c r="Q80" i="18"/>
  <c r="P80" i="18"/>
  <c r="O80" i="18"/>
  <c r="N80" i="18"/>
  <c r="M80" i="18"/>
  <c r="L80" i="18"/>
  <c r="K80" i="18"/>
  <c r="J80" i="18"/>
  <c r="I80" i="18"/>
  <c r="H80" i="18"/>
  <c r="G80" i="18"/>
  <c r="F80" i="18"/>
  <c r="E80" i="18"/>
  <c r="AK78" i="18"/>
  <c r="AJ78" i="18"/>
  <c r="AI78" i="18"/>
  <c r="AH78" i="18"/>
  <c r="AG78" i="18"/>
  <c r="AF78" i="18"/>
  <c r="AE78" i="18"/>
  <c r="AD78" i="18"/>
  <c r="AC78" i="18"/>
  <c r="AB78" i="18"/>
  <c r="AA78" i="18"/>
  <c r="Z78" i="18"/>
  <c r="Y78" i="18"/>
  <c r="X78" i="18"/>
  <c r="W78" i="18"/>
  <c r="V78" i="18"/>
  <c r="U78" i="18"/>
  <c r="T78" i="18"/>
  <c r="S78" i="18"/>
  <c r="R78" i="18"/>
  <c r="Q78" i="18"/>
  <c r="P78" i="18"/>
  <c r="O78" i="18"/>
  <c r="N78" i="18"/>
  <c r="M78" i="18"/>
  <c r="L78" i="18"/>
  <c r="K78" i="18"/>
  <c r="J78" i="18"/>
  <c r="I78" i="18"/>
  <c r="H78" i="18"/>
  <c r="G78" i="18"/>
  <c r="F78" i="18"/>
  <c r="E78" i="18"/>
  <c r="AK77" i="18"/>
  <c r="AJ77" i="18"/>
  <c r="AI77" i="18"/>
  <c r="AH77" i="18"/>
  <c r="AG77" i="18"/>
  <c r="AF77" i="18"/>
  <c r="AE77" i="18"/>
  <c r="AD77" i="18"/>
  <c r="AC77" i="18"/>
  <c r="AB77" i="18"/>
  <c r="AA77" i="18"/>
  <c r="Z77" i="18"/>
  <c r="Y77" i="18"/>
  <c r="X77" i="18"/>
  <c r="W77" i="18"/>
  <c r="V77" i="18"/>
  <c r="U77" i="18"/>
  <c r="T77" i="18"/>
  <c r="S77" i="18"/>
  <c r="R77" i="18"/>
  <c r="Q77" i="18"/>
  <c r="P77" i="18"/>
  <c r="O77" i="18"/>
  <c r="N77" i="18"/>
  <c r="M77" i="18"/>
  <c r="L77" i="18"/>
  <c r="K77" i="18"/>
  <c r="J77" i="18"/>
  <c r="I77" i="18"/>
  <c r="H77" i="18"/>
  <c r="G77" i="18"/>
  <c r="F77" i="18"/>
  <c r="E77" i="18"/>
  <c r="AK76" i="18"/>
  <c r="AJ76" i="18"/>
  <c r="AI76" i="18"/>
  <c r="AH76" i="18"/>
  <c r="AG76" i="18"/>
  <c r="AF76" i="18"/>
  <c r="AE76" i="18"/>
  <c r="AD76" i="18"/>
  <c r="AC76" i="18"/>
  <c r="AB76" i="18"/>
  <c r="AA76" i="18"/>
  <c r="Z76" i="18"/>
  <c r="Y76" i="18"/>
  <c r="X76" i="18"/>
  <c r="W76" i="18"/>
  <c r="V76" i="18"/>
  <c r="U76" i="18"/>
  <c r="T76" i="18"/>
  <c r="S76" i="18"/>
  <c r="R76" i="18"/>
  <c r="Q76" i="18"/>
  <c r="P76" i="18"/>
  <c r="O76" i="18"/>
  <c r="N76" i="18"/>
  <c r="M76" i="18"/>
  <c r="L76" i="18"/>
  <c r="K76" i="18"/>
  <c r="J76" i="18"/>
  <c r="I76" i="18"/>
  <c r="H76" i="18"/>
  <c r="G76" i="18"/>
  <c r="F76" i="18"/>
  <c r="E76" i="18"/>
  <c r="AK75" i="18"/>
  <c r="AJ75" i="18"/>
  <c r="AI75" i="18"/>
  <c r="AH75" i="18"/>
  <c r="AG75" i="18"/>
  <c r="AF75" i="18"/>
  <c r="AE75" i="18"/>
  <c r="AD75" i="18"/>
  <c r="AC75" i="18"/>
  <c r="AB75" i="18"/>
  <c r="AA75" i="18"/>
  <c r="Z75" i="18"/>
  <c r="Y75" i="18"/>
  <c r="X75" i="18"/>
  <c r="W75" i="18"/>
  <c r="V75" i="18"/>
  <c r="U75" i="18"/>
  <c r="T75" i="18"/>
  <c r="S75" i="18"/>
  <c r="R75" i="18"/>
  <c r="Q75" i="18"/>
  <c r="P75" i="18"/>
  <c r="O75" i="18"/>
  <c r="N75" i="18"/>
  <c r="M75" i="18"/>
  <c r="L75" i="18"/>
  <c r="K75" i="18"/>
  <c r="J75" i="18"/>
  <c r="I75" i="18"/>
  <c r="H75" i="18"/>
  <c r="G75" i="18"/>
  <c r="F75" i="18"/>
  <c r="E75" i="18"/>
  <c r="AK74" i="18"/>
  <c r="AJ74" i="18"/>
  <c r="AI74" i="18"/>
  <c r="AH74" i="18"/>
  <c r="AG74" i="18"/>
  <c r="AF74" i="18"/>
  <c r="AE74" i="18"/>
  <c r="AD74" i="18"/>
  <c r="AC74" i="18"/>
  <c r="AB74" i="18"/>
  <c r="AA74" i="18"/>
  <c r="Z74" i="18"/>
  <c r="Y74" i="18"/>
  <c r="X74" i="18"/>
  <c r="W74" i="18"/>
  <c r="V74" i="18"/>
  <c r="U74" i="18"/>
  <c r="T74" i="18"/>
  <c r="S74" i="18"/>
  <c r="R74" i="18"/>
  <c r="Q74" i="18"/>
  <c r="P74" i="18"/>
  <c r="O74" i="18"/>
  <c r="N74" i="18"/>
  <c r="M74" i="18"/>
  <c r="L74" i="18"/>
  <c r="K74" i="18"/>
  <c r="J74" i="18"/>
  <c r="I74" i="18"/>
  <c r="H74" i="18"/>
  <c r="G74" i="18"/>
  <c r="F74" i="18"/>
  <c r="E74" i="18"/>
  <c r="AK73" i="18"/>
  <c r="AJ73" i="18"/>
  <c r="AI73" i="18"/>
  <c r="AH73" i="18"/>
  <c r="AG73" i="18"/>
  <c r="AF73" i="18"/>
  <c r="AE73" i="18"/>
  <c r="AD73" i="18"/>
  <c r="AC73" i="18"/>
  <c r="AB73" i="18"/>
  <c r="AA73" i="18"/>
  <c r="Z73" i="18"/>
  <c r="Y73" i="18"/>
  <c r="X73" i="18"/>
  <c r="W73" i="18"/>
  <c r="V73" i="18"/>
  <c r="U73" i="18"/>
  <c r="T73" i="18"/>
  <c r="S73" i="18"/>
  <c r="R73" i="18"/>
  <c r="Q73" i="18"/>
  <c r="P73" i="18"/>
  <c r="O73" i="18"/>
  <c r="N73" i="18"/>
  <c r="M73" i="18"/>
  <c r="L73" i="18"/>
  <c r="K73" i="18"/>
  <c r="J73" i="18"/>
  <c r="I73" i="18"/>
  <c r="H73" i="18"/>
  <c r="G73" i="18"/>
  <c r="F73" i="18"/>
  <c r="E73" i="18"/>
  <c r="AK72" i="18"/>
  <c r="AJ72" i="18"/>
  <c r="AI72" i="18"/>
  <c r="AH72" i="18"/>
  <c r="AG72" i="18"/>
  <c r="AF72" i="18"/>
  <c r="AE72" i="18"/>
  <c r="AD72" i="18"/>
  <c r="AC72" i="18"/>
  <c r="AB72" i="18"/>
  <c r="AA72" i="18"/>
  <c r="Z72" i="18"/>
  <c r="Y72" i="18"/>
  <c r="X72" i="18"/>
  <c r="W72" i="18"/>
  <c r="V72" i="18"/>
  <c r="U72" i="18"/>
  <c r="T72" i="18"/>
  <c r="S72" i="18"/>
  <c r="R72" i="18"/>
  <c r="Q72" i="18"/>
  <c r="P72" i="18"/>
  <c r="O72" i="18"/>
  <c r="N72" i="18"/>
  <c r="M72" i="18"/>
  <c r="L72" i="18"/>
  <c r="K72" i="18"/>
  <c r="J72" i="18"/>
  <c r="I72" i="18"/>
  <c r="H72" i="18"/>
  <c r="G72" i="18"/>
  <c r="F72" i="18"/>
  <c r="E72" i="18"/>
  <c r="AK71" i="18"/>
  <c r="AJ71" i="18"/>
  <c r="AI71" i="18"/>
  <c r="AH71" i="18"/>
  <c r="AG71" i="18"/>
  <c r="AF71" i="18"/>
  <c r="AE71" i="18"/>
  <c r="AD71" i="18"/>
  <c r="AC71" i="18"/>
  <c r="AB71" i="18"/>
  <c r="AA71" i="18"/>
  <c r="Z71" i="18"/>
  <c r="Y71" i="18"/>
  <c r="X71" i="18"/>
  <c r="W71" i="18"/>
  <c r="V71" i="18"/>
  <c r="U71" i="18"/>
  <c r="T71" i="18"/>
  <c r="S71" i="18"/>
  <c r="R71" i="18"/>
  <c r="Q71" i="18"/>
  <c r="P71" i="18"/>
  <c r="O71" i="18"/>
  <c r="N71" i="18"/>
  <c r="M71" i="18"/>
  <c r="L71" i="18"/>
  <c r="K71" i="18"/>
  <c r="J71" i="18"/>
  <c r="I71" i="18"/>
  <c r="H71" i="18"/>
  <c r="G71" i="18"/>
  <c r="F71" i="18"/>
  <c r="E71" i="18"/>
  <c r="AK70" i="18"/>
  <c r="AJ70" i="18"/>
  <c r="AI70" i="18"/>
  <c r="AH70" i="18"/>
  <c r="AG70" i="18"/>
  <c r="AF70" i="18"/>
  <c r="AE70" i="18"/>
  <c r="AD70" i="18"/>
  <c r="AC70" i="18"/>
  <c r="AB70" i="18"/>
  <c r="AA70" i="18"/>
  <c r="Z70" i="18"/>
  <c r="Y70" i="18"/>
  <c r="X70" i="18"/>
  <c r="W70" i="18"/>
  <c r="V70" i="18"/>
  <c r="U70" i="18"/>
  <c r="T70" i="18"/>
  <c r="S70" i="18"/>
  <c r="R70" i="18"/>
  <c r="Q70" i="18"/>
  <c r="P70" i="18"/>
  <c r="O70" i="18"/>
  <c r="N70" i="18"/>
  <c r="M70" i="18"/>
  <c r="L70" i="18"/>
  <c r="K70" i="18"/>
  <c r="J70" i="18"/>
  <c r="I70" i="18"/>
  <c r="H70" i="18"/>
  <c r="G70" i="18"/>
  <c r="F70" i="18"/>
  <c r="E70" i="18"/>
  <c r="AK68" i="18"/>
  <c r="AJ68" i="18"/>
  <c r="AI68" i="18"/>
  <c r="AH68" i="18"/>
  <c r="AG68" i="18"/>
  <c r="AF68" i="18"/>
  <c r="AE68" i="18"/>
  <c r="AD68" i="18"/>
  <c r="AC68" i="18"/>
  <c r="AB68" i="18"/>
  <c r="AA68" i="18"/>
  <c r="Z68" i="18"/>
  <c r="Y68" i="18"/>
  <c r="X68" i="18"/>
  <c r="W68" i="18"/>
  <c r="V68" i="18"/>
  <c r="U68" i="18"/>
  <c r="T68" i="18"/>
  <c r="S68" i="18"/>
  <c r="R68" i="18"/>
  <c r="Q68" i="18"/>
  <c r="P68" i="18"/>
  <c r="O68" i="18"/>
  <c r="N68" i="18"/>
  <c r="M68" i="18"/>
  <c r="L68" i="18"/>
  <c r="K68" i="18"/>
  <c r="J68" i="18"/>
  <c r="I68" i="18"/>
  <c r="H68" i="18"/>
  <c r="G68" i="18"/>
  <c r="F68" i="18"/>
  <c r="E68" i="18"/>
  <c r="AK66" i="18"/>
  <c r="AJ66" i="18"/>
  <c r="AI66" i="18"/>
  <c r="AH66" i="18"/>
  <c r="AG66" i="18"/>
  <c r="AF66" i="18"/>
  <c r="AE66" i="18"/>
  <c r="AD66" i="18"/>
  <c r="AC66" i="18"/>
  <c r="AB66" i="18"/>
  <c r="AA66" i="18"/>
  <c r="Z66" i="18"/>
  <c r="Y66" i="18"/>
  <c r="X66" i="18"/>
  <c r="W66" i="18"/>
  <c r="V66" i="18"/>
  <c r="U66" i="18"/>
  <c r="T66" i="18"/>
  <c r="S66" i="18"/>
  <c r="R66" i="18"/>
  <c r="Q66" i="18"/>
  <c r="P66" i="18"/>
  <c r="O66" i="18"/>
  <c r="N66" i="18"/>
  <c r="M66" i="18"/>
  <c r="L66" i="18"/>
  <c r="K66" i="18"/>
  <c r="J66" i="18"/>
  <c r="I66" i="18"/>
  <c r="H66" i="18"/>
  <c r="G66" i="18"/>
  <c r="F66" i="18"/>
  <c r="E66" i="18"/>
  <c r="AK65" i="18"/>
  <c r="AJ65" i="18"/>
  <c r="AI65" i="18"/>
  <c r="AH65" i="18"/>
  <c r="AG65" i="18"/>
  <c r="AF65" i="18"/>
  <c r="AE65" i="18"/>
  <c r="AD65" i="18"/>
  <c r="AC65" i="18"/>
  <c r="AB65" i="18"/>
  <c r="AA65" i="18"/>
  <c r="Z65" i="18"/>
  <c r="Y65" i="18"/>
  <c r="X65" i="18"/>
  <c r="W65" i="18"/>
  <c r="V65" i="18"/>
  <c r="U65" i="18"/>
  <c r="T65" i="18"/>
  <c r="S65" i="18"/>
  <c r="R65" i="18"/>
  <c r="Q65" i="18"/>
  <c r="P65" i="18"/>
  <c r="O65" i="18"/>
  <c r="N65" i="18"/>
  <c r="M65" i="18"/>
  <c r="L65" i="18"/>
  <c r="K65" i="18"/>
  <c r="J65" i="18"/>
  <c r="I65" i="18"/>
  <c r="H65" i="18"/>
  <c r="G65" i="18"/>
  <c r="F65" i="18"/>
  <c r="E65" i="18"/>
  <c r="AK64" i="18"/>
  <c r="AJ64" i="18"/>
  <c r="AI64" i="18"/>
  <c r="AH64" i="18"/>
  <c r="AG64" i="18"/>
  <c r="AF64" i="18"/>
  <c r="AE64" i="18"/>
  <c r="AD64" i="18"/>
  <c r="AC64" i="18"/>
  <c r="AB64" i="18"/>
  <c r="AA64" i="18"/>
  <c r="Z64" i="18"/>
  <c r="Y64" i="18"/>
  <c r="X64" i="18"/>
  <c r="W64" i="18"/>
  <c r="V64" i="18"/>
  <c r="U64" i="18"/>
  <c r="T64" i="18"/>
  <c r="S64" i="18"/>
  <c r="R64" i="18"/>
  <c r="Q64" i="18"/>
  <c r="P64" i="18"/>
  <c r="O64" i="18"/>
  <c r="N64" i="18"/>
  <c r="M64" i="18"/>
  <c r="L64" i="18"/>
  <c r="K64" i="18"/>
  <c r="J64" i="18"/>
  <c r="I64" i="18"/>
  <c r="H64" i="18"/>
  <c r="G64" i="18"/>
  <c r="F64" i="18"/>
  <c r="E64" i="18"/>
  <c r="AK63" i="18"/>
  <c r="AJ63" i="18"/>
  <c r="AI63" i="18"/>
  <c r="AH63" i="18"/>
  <c r="AG63" i="18"/>
  <c r="AF63" i="18"/>
  <c r="AE63" i="18"/>
  <c r="AD63" i="18"/>
  <c r="AC63" i="18"/>
  <c r="AB63" i="18"/>
  <c r="AA63" i="18"/>
  <c r="Z63" i="18"/>
  <c r="Y63" i="18"/>
  <c r="X63" i="18"/>
  <c r="W63" i="18"/>
  <c r="V63" i="18"/>
  <c r="U63" i="18"/>
  <c r="T63" i="18"/>
  <c r="S63" i="18"/>
  <c r="R63" i="18"/>
  <c r="Q63" i="18"/>
  <c r="P63" i="18"/>
  <c r="O63" i="18"/>
  <c r="N63" i="18"/>
  <c r="M63" i="18"/>
  <c r="L63" i="18"/>
  <c r="K63" i="18"/>
  <c r="J63" i="18"/>
  <c r="I63" i="18"/>
  <c r="H63" i="18"/>
  <c r="G63" i="18"/>
  <c r="F63" i="18"/>
  <c r="E63" i="18"/>
  <c r="AK62" i="18"/>
  <c r="AJ62" i="18"/>
  <c r="AI62" i="18"/>
  <c r="AH62" i="18"/>
  <c r="AG62" i="18"/>
  <c r="AF62" i="18"/>
  <c r="AE62" i="18"/>
  <c r="AD62" i="18"/>
  <c r="AC62" i="18"/>
  <c r="AB62" i="18"/>
  <c r="AA62" i="18"/>
  <c r="Z62" i="18"/>
  <c r="Y62" i="18"/>
  <c r="X62" i="18"/>
  <c r="W62" i="18"/>
  <c r="V62" i="18"/>
  <c r="U62" i="18"/>
  <c r="T62" i="18"/>
  <c r="S62" i="18"/>
  <c r="R62" i="18"/>
  <c r="Q62" i="18"/>
  <c r="P62" i="18"/>
  <c r="O62" i="18"/>
  <c r="N62" i="18"/>
  <c r="M62" i="18"/>
  <c r="L62" i="18"/>
  <c r="K62" i="18"/>
  <c r="J62" i="18"/>
  <c r="I62" i="18"/>
  <c r="H62" i="18"/>
  <c r="G62" i="18"/>
  <c r="F62" i="18"/>
  <c r="E62" i="18"/>
  <c r="AK61" i="18"/>
  <c r="AJ61" i="18"/>
  <c r="AI61" i="18"/>
  <c r="AH61" i="18"/>
  <c r="AG61" i="18"/>
  <c r="AF61" i="18"/>
  <c r="AE61" i="18"/>
  <c r="AD61" i="18"/>
  <c r="AC61" i="18"/>
  <c r="AB61" i="18"/>
  <c r="AA61" i="18"/>
  <c r="Z61" i="18"/>
  <c r="Y61" i="18"/>
  <c r="X61" i="18"/>
  <c r="W61" i="18"/>
  <c r="V61" i="18"/>
  <c r="U61" i="18"/>
  <c r="T61" i="18"/>
  <c r="S61" i="18"/>
  <c r="R61" i="18"/>
  <c r="Q61" i="18"/>
  <c r="P61" i="18"/>
  <c r="O61" i="18"/>
  <c r="N61" i="18"/>
  <c r="M61" i="18"/>
  <c r="L61" i="18"/>
  <c r="K61" i="18"/>
  <c r="J61" i="18"/>
  <c r="I61" i="18"/>
  <c r="H61" i="18"/>
  <c r="G61" i="18"/>
  <c r="F61" i="18"/>
  <c r="E61" i="18"/>
  <c r="AK60" i="18"/>
  <c r="AJ60" i="18"/>
  <c r="AI60" i="18"/>
  <c r="AH60" i="18"/>
  <c r="AG60" i="18"/>
  <c r="AF60" i="18"/>
  <c r="AE60" i="18"/>
  <c r="AD60" i="18"/>
  <c r="AC60" i="18"/>
  <c r="AB60" i="18"/>
  <c r="AA60" i="18"/>
  <c r="Z60" i="18"/>
  <c r="Y60" i="18"/>
  <c r="X60" i="18"/>
  <c r="W60" i="18"/>
  <c r="V60" i="18"/>
  <c r="U60" i="18"/>
  <c r="T60" i="18"/>
  <c r="S60" i="18"/>
  <c r="R60" i="18"/>
  <c r="Q60" i="18"/>
  <c r="P60" i="18"/>
  <c r="O60" i="18"/>
  <c r="N60" i="18"/>
  <c r="M60" i="18"/>
  <c r="L60" i="18"/>
  <c r="K60" i="18"/>
  <c r="J60" i="18"/>
  <c r="I60" i="18"/>
  <c r="H60" i="18"/>
  <c r="G60" i="18"/>
  <c r="F60" i="18"/>
  <c r="E60" i="18"/>
  <c r="AK59" i="18"/>
  <c r="AJ59" i="18"/>
  <c r="AI59" i="18"/>
  <c r="AH59" i="18"/>
  <c r="AG59" i="18"/>
  <c r="AF59" i="18"/>
  <c r="AE59" i="18"/>
  <c r="AD59" i="18"/>
  <c r="AC59" i="18"/>
  <c r="AB59" i="18"/>
  <c r="AA59" i="18"/>
  <c r="Z59" i="18"/>
  <c r="Y59" i="18"/>
  <c r="X59" i="18"/>
  <c r="W59" i="18"/>
  <c r="V59" i="18"/>
  <c r="U59" i="18"/>
  <c r="T59" i="18"/>
  <c r="S59" i="18"/>
  <c r="R59" i="18"/>
  <c r="Q59" i="18"/>
  <c r="P59" i="18"/>
  <c r="O59" i="18"/>
  <c r="N59" i="18"/>
  <c r="M59" i="18"/>
  <c r="L59" i="18"/>
  <c r="K59" i="18"/>
  <c r="J59" i="18"/>
  <c r="I59" i="18"/>
  <c r="H59" i="18"/>
  <c r="G59" i="18"/>
  <c r="F59" i="18"/>
  <c r="E59" i="18"/>
  <c r="AK58" i="18"/>
  <c r="AJ58" i="18"/>
  <c r="AI58" i="18"/>
  <c r="AH58" i="18"/>
  <c r="AG58" i="18"/>
  <c r="AF58" i="18"/>
  <c r="AE58" i="18"/>
  <c r="AD58" i="18"/>
  <c r="AC58" i="18"/>
  <c r="AB58" i="18"/>
  <c r="AA58" i="18"/>
  <c r="Z58" i="18"/>
  <c r="Y58" i="18"/>
  <c r="X58" i="18"/>
  <c r="W58" i="18"/>
  <c r="V58" i="18"/>
  <c r="U58" i="18"/>
  <c r="T58" i="18"/>
  <c r="S58" i="18"/>
  <c r="R58" i="18"/>
  <c r="Q58" i="18"/>
  <c r="P58" i="18"/>
  <c r="O58" i="18"/>
  <c r="N58" i="18"/>
  <c r="M58" i="18"/>
  <c r="L58" i="18"/>
  <c r="K58" i="18"/>
  <c r="J58" i="18"/>
  <c r="I58" i="18"/>
  <c r="H58" i="18"/>
  <c r="G58" i="18"/>
  <c r="F58" i="18"/>
  <c r="E58" i="18"/>
  <c r="AK57" i="18"/>
  <c r="AJ57" i="18"/>
  <c r="AI57" i="18"/>
  <c r="AH57" i="18"/>
  <c r="AG57" i="18"/>
  <c r="AF57" i="18"/>
  <c r="AE57" i="18"/>
  <c r="AD57" i="18"/>
  <c r="AC57" i="18"/>
  <c r="AB57" i="18"/>
  <c r="AA57" i="18"/>
  <c r="Z57" i="18"/>
  <c r="Y57" i="18"/>
  <c r="X57" i="18"/>
  <c r="W57" i="18"/>
  <c r="V57" i="18"/>
  <c r="U57" i="18"/>
  <c r="T57" i="18"/>
  <c r="S57" i="18"/>
  <c r="R57" i="18"/>
  <c r="Q57" i="18"/>
  <c r="P57" i="18"/>
  <c r="O57" i="18"/>
  <c r="N57" i="18"/>
  <c r="M57" i="18"/>
  <c r="L57" i="18"/>
  <c r="K57" i="18"/>
  <c r="J57" i="18"/>
  <c r="I57" i="18"/>
  <c r="H57" i="18"/>
  <c r="G57" i="18"/>
  <c r="F57" i="18"/>
  <c r="E57" i="18"/>
  <c r="AK56" i="18"/>
  <c r="AJ56" i="18"/>
  <c r="AI56" i="18"/>
  <c r="AH56" i="18"/>
  <c r="AG56" i="18"/>
  <c r="AF56" i="18"/>
  <c r="AE56" i="18"/>
  <c r="AD56" i="18"/>
  <c r="AC56" i="18"/>
  <c r="AB56" i="18"/>
  <c r="AA56" i="18"/>
  <c r="Z56" i="18"/>
  <c r="Y56" i="18"/>
  <c r="X56" i="18"/>
  <c r="W56" i="18"/>
  <c r="V56" i="18"/>
  <c r="U56" i="18"/>
  <c r="T56" i="18"/>
  <c r="S56" i="18"/>
  <c r="R56" i="18"/>
  <c r="Q56" i="18"/>
  <c r="P56" i="18"/>
  <c r="O56" i="18"/>
  <c r="N56" i="18"/>
  <c r="M56" i="18"/>
  <c r="L56" i="18"/>
  <c r="K56" i="18"/>
  <c r="J56" i="18"/>
  <c r="I56" i="18"/>
  <c r="H56" i="18"/>
  <c r="G56" i="18"/>
  <c r="F56" i="18"/>
  <c r="E56" i="18"/>
  <c r="AK55" i="18"/>
  <c r="AJ55" i="18"/>
  <c r="AI55" i="18"/>
  <c r="AH55" i="18"/>
  <c r="AG55" i="18"/>
  <c r="AF55" i="18"/>
  <c r="AE55" i="18"/>
  <c r="AD55" i="18"/>
  <c r="AC55" i="18"/>
  <c r="AB55" i="18"/>
  <c r="AA55" i="18"/>
  <c r="Z55" i="18"/>
  <c r="Y55" i="18"/>
  <c r="X55" i="18"/>
  <c r="W55" i="18"/>
  <c r="V55" i="18"/>
  <c r="U55" i="18"/>
  <c r="T55" i="18"/>
  <c r="S55" i="18"/>
  <c r="R55" i="18"/>
  <c r="Q55" i="18"/>
  <c r="P55" i="18"/>
  <c r="O55" i="18"/>
  <c r="N55" i="18"/>
  <c r="M55" i="18"/>
  <c r="L55" i="18"/>
  <c r="K55" i="18"/>
  <c r="J55" i="18"/>
  <c r="I55" i="18"/>
  <c r="H55" i="18"/>
  <c r="G55" i="18"/>
  <c r="F55" i="18"/>
  <c r="E55" i="18"/>
  <c r="AK54" i="18"/>
  <c r="AJ54" i="18"/>
  <c r="AI54" i="18"/>
  <c r="AH54" i="18"/>
  <c r="AG54" i="18"/>
  <c r="AF54" i="18"/>
  <c r="AE54" i="18"/>
  <c r="AD54" i="18"/>
  <c r="AC54" i="18"/>
  <c r="AB54" i="18"/>
  <c r="AA54" i="18"/>
  <c r="Z54" i="18"/>
  <c r="Y54" i="18"/>
  <c r="X54" i="18"/>
  <c r="W54" i="18"/>
  <c r="V54" i="18"/>
  <c r="U54" i="18"/>
  <c r="T54" i="18"/>
  <c r="S54" i="18"/>
  <c r="R54" i="18"/>
  <c r="Q54" i="18"/>
  <c r="P54" i="18"/>
  <c r="O54" i="18"/>
  <c r="N54" i="18"/>
  <c r="M54" i="18"/>
  <c r="L54" i="18"/>
  <c r="K54" i="18"/>
  <c r="J54" i="18"/>
  <c r="I54" i="18"/>
  <c r="H54" i="18"/>
  <c r="G54" i="18"/>
  <c r="F54" i="18"/>
  <c r="E54" i="18"/>
  <c r="AK53" i="18"/>
  <c r="AJ53" i="18"/>
  <c r="AI53" i="18"/>
  <c r="AH53" i="18"/>
  <c r="AG53" i="18"/>
  <c r="AF53" i="18"/>
  <c r="AE53" i="18"/>
  <c r="AD53" i="18"/>
  <c r="AC53" i="18"/>
  <c r="AB53" i="18"/>
  <c r="AA53" i="18"/>
  <c r="Z53" i="18"/>
  <c r="Y53" i="18"/>
  <c r="X53" i="18"/>
  <c r="W53" i="18"/>
  <c r="V53" i="18"/>
  <c r="U53" i="18"/>
  <c r="T53" i="18"/>
  <c r="S53" i="18"/>
  <c r="R53" i="18"/>
  <c r="Q53" i="18"/>
  <c r="P53" i="18"/>
  <c r="O53" i="18"/>
  <c r="N53" i="18"/>
  <c r="M53" i="18"/>
  <c r="L53" i="18"/>
  <c r="K53" i="18"/>
  <c r="J53" i="18"/>
  <c r="I53" i="18"/>
  <c r="H53" i="18"/>
  <c r="G53" i="18"/>
  <c r="F53" i="18"/>
  <c r="E53" i="18"/>
  <c r="AK52" i="18"/>
  <c r="AJ52" i="18"/>
  <c r="AI52" i="18"/>
  <c r="AH52" i="18"/>
  <c r="AG52" i="18"/>
  <c r="AF52" i="18"/>
  <c r="AE52" i="18"/>
  <c r="AD52" i="18"/>
  <c r="AC52" i="18"/>
  <c r="AB52" i="18"/>
  <c r="AA52" i="18"/>
  <c r="Z52" i="18"/>
  <c r="Y52" i="18"/>
  <c r="X52" i="18"/>
  <c r="W52" i="18"/>
  <c r="V52" i="18"/>
  <c r="U52" i="18"/>
  <c r="T52" i="18"/>
  <c r="S52" i="18"/>
  <c r="R52" i="18"/>
  <c r="Q52" i="18"/>
  <c r="P52" i="18"/>
  <c r="O52" i="18"/>
  <c r="N52" i="18"/>
  <c r="M52" i="18"/>
  <c r="L52" i="18"/>
  <c r="K52" i="18"/>
  <c r="J52" i="18"/>
  <c r="I52" i="18"/>
  <c r="H52" i="18"/>
  <c r="G52" i="18"/>
  <c r="F52" i="18"/>
  <c r="E52" i="18"/>
  <c r="AK50" i="18"/>
  <c r="AJ50" i="18"/>
  <c r="AI50" i="18"/>
  <c r="AH50" i="18"/>
  <c r="AG50" i="18"/>
  <c r="AF50" i="18"/>
  <c r="AE50" i="18"/>
  <c r="AD50" i="18"/>
  <c r="AC50" i="18"/>
  <c r="AB50" i="18"/>
  <c r="AA50" i="18"/>
  <c r="Z50" i="18"/>
  <c r="Y50" i="18"/>
  <c r="X50" i="18"/>
  <c r="W50" i="18"/>
  <c r="V50" i="18"/>
  <c r="U50" i="18"/>
  <c r="T50" i="18"/>
  <c r="S50" i="18"/>
  <c r="R50" i="18"/>
  <c r="Q50" i="18"/>
  <c r="P50" i="18"/>
  <c r="O50" i="18"/>
  <c r="N50" i="18"/>
  <c r="M50" i="18"/>
  <c r="L50" i="18"/>
  <c r="K50" i="18"/>
  <c r="J50" i="18"/>
  <c r="I50" i="18"/>
  <c r="H50" i="18"/>
  <c r="G50" i="18"/>
  <c r="F50" i="18"/>
  <c r="E50" i="18"/>
  <c r="AK48" i="18"/>
  <c r="AJ48" i="18"/>
  <c r="AI48" i="18"/>
  <c r="AH48" i="18"/>
  <c r="AG48" i="18"/>
  <c r="AF48" i="18"/>
  <c r="AE48" i="18"/>
  <c r="AD48" i="18"/>
  <c r="AC48" i="18"/>
  <c r="AB48" i="18"/>
  <c r="AA48" i="18"/>
  <c r="Z48" i="18"/>
  <c r="Y48" i="18"/>
  <c r="X48" i="18"/>
  <c r="W48" i="18"/>
  <c r="V48" i="18"/>
  <c r="U48" i="18"/>
  <c r="T48" i="18"/>
  <c r="S48" i="18"/>
  <c r="R48" i="18"/>
  <c r="Q48" i="18"/>
  <c r="P48" i="18"/>
  <c r="O48" i="18"/>
  <c r="N48" i="18"/>
  <c r="M48" i="18"/>
  <c r="L48" i="18"/>
  <c r="K48" i="18"/>
  <c r="J48" i="18"/>
  <c r="I48" i="18"/>
  <c r="H48" i="18"/>
  <c r="G48" i="18"/>
  <c r="F48" i="18"/>
  <c r="E48" i="18"/>
  <c r="AK47" i="18"/>
  <c r="AJ47" i="18"/>
  <c r="AI47" i="18"/>
  <c r="AH47" i="18"/>
  <c r="AG47" i="18"/>
  <c r="AF47" i="18"/>
  <c r="AE47" i="18"/>
  <c r="AD47" i="18"/>
  <c r="AC47" i="18"/>
  <c r="AB47" i="18"/>
  <c r="AA47" i="18"/>
  <c r="Z47" i="18"/>
  <c r="Y47" i="18"/>
  <c r="X47" i="18"/>
  <c r="W47" i="18"/>
  <c r="V47" i="18"/>
  <c r="U47" i="18"/>
  <c r="T47" i="18"/>
  <c r="S47" i="18"/>
  <c r="R47" i="18"/>
  <c r="Q47" i="18"/>
  <c r="P47" i="18"/>
  <c r="O47" i="18"/>
  <c r="N47" i="18"/>
  <c r="M47" i="18"/>
  <c r="L47" i="18"/>
  <c r="K47" i="18"/>
  <c r="J47" i="18"/>
  <c r="I47" i="18"/>
  <c r="H47" i="18"/>
  <c r="G47" i="18"/>
  <c r="F47" i="18"/>
  <c r="E47" i="18"/>
  <c r="AK46" i="18"/>
  <c r="AJ46" i="18"/>
  <c r="AI46" i="18"/>
  <c r="AH46" i="18"/>
  <c r="AG46" i="18"/>
  <c r="AF46" i="18"/>
  <c r="AE46" i="18"/>
  <c r="AD46" i="18"/>
  <c r="AC46" i="18"/>
  <c r="AB46" i="18"/>
  <c r="AA46" i="18"/>
  <c r="Z46" i="18"/>
  <c r="Y46" i="18"/>
  <c r="X46" i="18"/>
  <c r="W46" i="18"/>
  <c r="V46" i="18"/>
  <c r="U46" i="18"/>
  <c r="T46" i="18"/>
  <c r="S46" i="18"/>
  <c r="R46" i="18"/>
  <c r="Q46" i="18"/>
  <c r="P46" i="18"/>
  <c r="O46" i="18"/>
  <c r="N46" i="18"/>
  <c r="M46" i="18"/>
  <c r="L46" i="18"/>
  <c r="K46" i="18"/>
  <c r="J46" i="18"/>
  <c r="I46" i="18"/>
  <c r="H46" i="18"/>
  <c r="G46" i="18"/>
  <c r="F46" i="18"/>
  <c r="E46" i="18"/>
  <c r="AK45" i="18"/>
  <c r="AJ45" i="18"/>
  <c r="AI45" i="18"/>
  <c r="AH45" i="18"/>
  <c r="AG45" i="18"/>
  <c r="AF45" i="18"/>
  <c r="AE45" i="18"/>
  <c r="AD45" i="18"/>
  <c r="AC45" i="18"/>
  <c r="AB45" i="18"/>
  <c r="AA45" i="18"/>
  <c r="Z45" i="18"/>
  <c r="Y45" i="18"/>
  <c r="X45" i="18"/>
  <c r="W45" i="18"/>
  <c r="V45" i="18"/>
  <c r="U45" i="18"/>
  <c r="T45" i="18"/>
  <c r="S45" i="18"/>
  <c r="R45" i="18"/>
  <c r="Q45" i="18"/>
  <c r="P45" i="18"/>
  <c r="O45" i="18"/>
  <c r="N45" i="18"/>
  <c r="M45" i="18"/>
  <c r="L45" i="18"/>
  <c r="K45" i="18"/>
  <c r="J45" i="18"/>
  <c r="I45" i="18"/>
  <c r="H45" i="18"/>
  <c r="G45" i="18"/>
  <c r="F45" i="18"/>
  <c r="E45" i="18"/>
  <c r="AK44" i="18"/>
  <c r="AJ44" i="18"/>
  <c r="AI44" i="18"/>
  <c r="AH44" i="18"/>
  <c r="AG44" i="18"/>
  <c r="AF44" i="18"/>
  <c r="AE44" i="18"/>
  <c r="AD44" i="18"/>
  <c r="AC44" i="18"/>
  <c r="AB44" i="18"/>
  <c r="AA44" i="18"/>
  <c r="Z44" i="18"/>
  <c r="Y44" i="18"/>
  <c r="X44" i="18"/>
  <c r="W44" i="18"/>
  <c r="V44" i="18"/>
  <c r="U44" i="18"/>
  <c r="T44" i="18"/>
  <c r="S44" i="18"/>
  <c r="R44" i="18"/>
  <c r="Q44" i="18"/>
  <c r="P44" i="18"/>
  <c r="O44" i="18"/>
  <c r="N44" i="18"/>
  <c r="M44" i="18"/>
  <c r="L44" i="18"/>
  <c r="K44" i="18"/>
  <c r="J44" i="18"/>
  <c r="I44" i="18"/>
  <c r="H44" i="18"/>
  <c r="G44" i="18"/>
  <c r="F44" i="18"/>
  <c r="E44" i="18"/>
  <c r="AK43" i="18"/>
  <c r="AJ43" i="18"/>
  <c r="AI43" i="18"/>
  <c r="AH43" i="18"/>
  <c r="AG43" i="18"/>
  <c r="AF43" i="18"/>
  <c r="AE43" i="18"/>
  <c r="AD43" i="18"/>
  <c r="AC43" i="18"/>
  <c r="AB43" i="18"/>
  <c r="AA43" i="18"/>
  <c r="Z43" i="18"/>
  <c r="Y43" i="18"/>
  <c r="X43" i="18"/>
  <c r="W43" i="18"/>
  <c r="V43" i="18"/>
  <c r="U43" i="18"/>
  <c r="T43" i="18"/>
  <c r="S43" i="18"/>
  <c r="R43" i="18"/>
  <c r="Q43" i="18"/>
  <c r="P43" i="18"/>
  <c r="O43" i="18"/>
  <c r="N43" i="18"/>
  <c r="M43" i="18"/>
  <c r="L43" i="18"/>
  <c r="K43" i="18"/>
  <c r="J43" i="18"/>
  <c r="I43" i="18"/>
  <c r="H43" i="18"/>
  <c r="G43" i="18"/>
  <c r="F43" i="18"/>
  <c r="E43" i="18"/>
  <c r="AK42" i="18"/>
  <c r="AJ42" i="18"/>
  <c r="AI42" i="18"/>
  <c r="AH42" i="18"/>
  <c r="AG42" i="18"/>
  <c r="AF42" i="18"/>
  <c r="AE42" i="18"/>
  <c r="AD42" i="18"/>
  <c r="AC42" i="18"/>
  <c r="AB42" i="18"/>
  <c r="AA42" i="18"/>
  <c r="Z42" i="18"/>
  <c r="Y42" i="18"/>
  <c r="X42" i="18"/>
  <c r="W42" i="18"/>
  <c r="V42" i="18"/>
  <c r="U42" i="18"/>
  <c r="T42" i="18"/>
  <c r="S42" i="18"/>
  <c r="R42" i="18"/>
  <c r="Q42" i="18"/>
  <c r="P42" i="18"/>
  <c r="O42" i="18"/>
  <c r="N42" i="18"/>
  <c r="M42" i="18"/>
  <c r="L42" i="18"/>
  <c r="K42" i="18"/>
  <c r="J42" i="18"/>
  <c r="I42" i="18"/>
  <c r="H42" i="18"/>
  <c r="G42" i="18"/>
  <c r="F42" i="18"/>
  <c r="E42" i="18"/>
  <c r="AK41" i="18"/>
  <c r="AJ41" i="18"/>
  <c r="AI41" i="18"/>
  <c r="AH41" i="18"/>
  <c r="AG41" i="18"/>
  <c r="AF41" i="18"/>
  <c r="AE41" i="18"/>
  <c r="AD41" i="18"/>
  <c r="AC41" i="18"/>
  <c r="AB41" i="18"/>
  <c r="AA41" i="18"/>
  <c r="Z41" i="18"/>
  <c r="Y41" i="18"/>
  <c r="X41" i="18"/>
  <c r="W41" i="18"/>
  <c r="V41" i="18"/>
  <c r="U41" i="18"/>
  <c r="T41" i="18"/>
  <c r="S41" i="18"/>
  <c r="R41" i="18"/>
  <c r="Q41" i="18"/>
  <c r="P41" i="18"/>
  <c r="O41" i="18"/>
  <c r="N41" i="18"/>
  <c r="M41" i="18"/>
  <c r="L41" i="18"/>
  <c r="K41" i="18"/>
  <c r="J41" i="18"/>
  <c r="I41" i="18"/>
  <c r="H41" i="18"/>
  <c r="G41" i="18"/>
  <c r="F41" i="18"/>
  <c r="E41" i="18"/>
  <c r="AK40" i="18"/>
  <c r="AJ40" i="18"/>
  <c r="AI40" i="18"/>
  <c r="AH40" i="18"/>
  <c r="AG40" i="18"/>
  <c r="AF40" i="18"/>
  <c r="AE40" i="18"/>
  <c r="AD40" i="18"/>
  <c r="AC40" i="18"/>
  <c r="AB40" i="18"/>
  <c r="AA40" i="18"/>
  <c r="Z40" i="18"/>
  <c r="Y40" i="18"/>
  <c r="X40" i="18"/>
  <c r="W40" i="18"/>
  <c r="V40" i="18"/>
  <c r="U40" i="18"/>
  <c r="T40" i="18"/>
  <c r="S40" i="18"/>
  <c r="R40" i="18"/>
  <c r="Q40" i="18"/>
  <c r="P40" i="18"/>
  <c r="O40" i="18"/>
  <c r="N40" i="18"/>
  <c r="M40" i="18"/>
  <c r="L40" i="18"/>
  <c r="K40" i="18"/>
  <c r="J40" i="18"/>
  <c r="I40" i="18"/>
  <c r="H40" i="18"/>
  <c r="G40" i="18"/>
  <c r="F40" i="18"/>
  <c r="E40" i="18"/>
  <c r="AK39" i="18"/>
  <c r="AJ39" i="18"/>
  <c r="AI39" i="18"/>
  <c r="AH39" i="18"/>
  <c r="AG39" i="18"/>
  <c r="AF39" i="18"/>
  <c r="AE39" i="18"/>
  <c r="AD39" i="18"/>
  <c r="AC39" i="18"/>
  <c r="AB39" i="18"/>
  <c r="AA39" i="18"/>
  <c r="Z39" i="18"/>
  <c r="Y39" i="18"/>
  <c r="X39" i="18"/>
  <c r="W39" i="18"/>
  <c r="V39" i="18"/>
  <c r="U39" i="18"/>
  <c r="T39" i="18"/>
  <c r="S39" i="18"/>
  <c r="R39" i="18"/>
  <c r="Q39" i="18"/>
  <c r="P39" i="18"/>
  <c r="O39" i="18"/>
  <c r="N39" i="18"/>
  <c r="M39" i="18"/>
  <c r="L39" i="18"/>
  <c r="K39" i="18"/>
  <c r="J39" i="18"/>
  <c r="I39" i="18"/>
  <c r="H39" i="18"/>
  <c r="G39" i="18"/>
  <c r="F39" i="18"/>
  <c r="E39" i="18"/>
  <c r="AK38" i="18"/>
  <c r="AJ38" i="18"/>
  <c r="AI38" i="18"/>
  <c r="AH38" i="18"/>
  <c r="AG38" i="18"/>
  <c r="AF38" i="18"/>
  <c r="AE38" i="18"/>
  <c r="AD38" i="18"/>
  <c r="AC38" i="18"/>
  <c r="AB38" i="18"/>
  <c r="AA38" i="18"/>
  <c r="Z38" i="18"/>
  <c r="Y38" i="18"/>
  <c r="X38" i="18"/>
  <c r="W38" i="18"/>
  <c r="V38" i="18"/>
  <c r="U38" i="18"/>
  <c r="T38" i="18"/>
  <c r="S38" i="18"/>
  <c r="R38" i="18"/>
  <c r="Q38" i="18"/>
  <c r="P38" i="18"/>
  <c r="O38" i="18"/>
  <c r="N38" i="18"/>
  <c r="M38" i="18"/>
  <c r="L38" i="18"/>
  <c r="K38" i="18"/>
  <c r="J38" i="18"/>
  <c r="I38" i="18"/>
  <c r="H38" i="18"/>
  <c r="G38" i="18"/>
  <c r="F38" i="18"/>
  <c r="E38" i="18"/>
  <c r="AK37" i="18"/>
  <c r="AJ37" i="18"/>
  <c r="AI37" i="18"/>
  <c r="AH37" i="18"/>
  <c r="AG37" i="18"/>
  <c r="AF37" i="18"/>
  <c r="AE37" i="18"/>
  <c r="AD37" i="18"/>
  <c r="AC37" i="18"/>
  <c r="AB37" i="18"/>
  <c r="AA37" i="18"/>
  <c r="Z37" i="18"/>
  <c r="Y37" i="18"/>
  <c r="X37" i="18"/>
  <c r="W37" i="18"/>
  <c r="V37" i="18"/>
  <c r="U37" i="18"/>
  <c r="T37" i="18"/>
  <c r="S37" i="18"/>
  <c r="R37" i="18"/>
  <c r="Q37" i="18"/>
  <c r="P37" i="18"/>
  <c r="O37" i="18"/>
  <c r="N37" i="18"/>
  <c r="M37" i="18"/>
  <c r="L37" i="18"/>
  <c r="K37" i="18"/>
  <c r="J37" i="18"/>
  <c r="I37" i="18"/>
  <c r="H37" i="18"/>
  <c r="G37" i="18"/>
  <c r="F37" i="18"/>
  <c r="E37" i="18"/>
  <c r="AK36" i="18"/>
  <c r="AJ36" i="18"/>
  <c r="AI36" i="18"/>
  <c r="AH36" i="18"/>
  <c r="AG36" i="18"/>
  <c r="AF36" i="18"/>
  <c r="AE36" i="18"/>
  <c r="AD36" i="18"/>
  <c r="AC36" i="18"/>
  <c r="AB36" i="18"/>
  <c r="AA36" i="18"/>
  <c r="Z36" i="18"/>
  <c r="Y36" i="18"/>
  <c r="X36" i="18"/>
  <c r="W36" i="18"/>
  <c r="V36" i="18"/>
  <c r="U36" i="18"/>
  <c r="T36" i="18"/>
  <c r="S36" i="18"/>
  <c r="R36" i="18"/>
  <c r="Q36" i="18"/>
  <c r="P36" i="18"/>
  <c r="O36" i="18"/>
  <c r="N36" i="18"/>
  <c r="M36" i="18"/>
  <c r="L36" i="18"/>
  <c r="K36" i="18"/>
  <c r="J36" i="18"/>
  <c r="I36" i="18"/>
  <c r="H36" i="18"/>
  <c r="G36" i="18"/>
  <c r="F36" i="18"/>
  <c r="E36" i="18"/>
  <c r="AK35" i="18"/>
  <c r="AJ35" i="18"/>
  <c r="AI35" i="18"/>
  <c r="AH35" i="18"/>
  <c r="AG35" i="18"/>
  <c r="AF35" i="18"/>
  <c r="AE35" i="18"/>
  <c r="AD35" i="18"/>
  <c r="AC35" i="18"/>
  <c r="AB35" i="18"/>
  <c r="AA35" i="18"/>
  <c r="Z35" i="18"/>
  <c r="Y35" i="18"/>
  <c r="X35" i="18"/>
  <c r="W35" i="18"/>
  <c r="V35" i="18"/>
  <c r="U35" i="18"/>
  <c r="T35" i="18"/>
  <c r="S35" i="18"/>
  <c r="R35" i="18"/>
  <c r="Q35" i="18"/>
  <c r="P35" i="18"/>
  <c r="O35" i="18"/>
  <c r="N35" i="18"/>
  <c r="M35" i="18"/>
  <c r="L35" i="18"/>
  <c r="K35" i="18"/>
  <c r="J35" i="18"/>
  <c r="I35" i="18"/>
  <c r="H35" i="18"/>
  <c r="G35" i="18"/>
  <c r="F35" i="18"/>
  <c r="E35" i="18"/>
  <c r="AK34" i="18"/>
  <c r="AJ34" i="18"/>
  <c r="AI34" i="18"/>
  <c r="AH34" i="18"/>
  <c r="AG34" i="18"/>
  <c r="AF34" i="18"/>
  <c r="AE34" i="18"/>
  <c r="AD34" i="18"/>
  <c r="AC34" i="18"/>
  <c r="AB34" i="18"/>
  <c r="AA34" i="18"/>
  <c r="Z34" i="18"/>
  <c r="Y34" i="18"/>
  <c r="X34" i="18"/>
  <c r="W34" i="18"/>
  <c r="V34" i="18"/>
  <c r="U34" i="18"/>
  <c r="T34" i="18"/>
  <c r="S34" i="18"/>
  <c r="R34" i="18"/>
  <c r="Q34" i="18"/>
  <c r="P34" i="18"/>
  <c r="O34" i="18"/>
  <c r="N34" i="18"/>
  <c r="M34" i="18"/>
  <c r="L34" i="18"/>
  <c r="K34" i="18"/>
  <c r="J34" i="18"/>
  <c r="I34" i="18"/>
  <c r="H34" i="18"/>
  <c r="G34" i="18"/>
  <c r="F34" i="18"/>
  <c r="E34" i="18"/>
  <c r="AK33" i="18"/>
  <c r="AJ33" i="18"/>
  <c r="AI33" i="18"/>
  <c r="AH33" i="18"/>
  <c r="AG33" i="18"/>
  <c r="AF33" i="18"/>
  <c r="AE33" i="18"/>
  <c r="AD33" i="18"/>
  <c r="AC33" i="18"/>
  <c r="AB33" i="18"/>
  <c r="AA33" i="18"/>
  <c r="Z33" i="18"/>
  <c r="Y33" i="18"/>
  <c r="X33" i="18"/>
  <c r="W33" i="18"/>
  <c r="V33" i="18"/>
  <c r="U33" i="18"/>
  <c r="T33" i="18"/>
  <c r="S33" i="18"/>
  <c r="R33" i="18"/>
  <c r="Q33" i="18"/>
  <c r="P33" i="18"/>
  <c r="O33" i="18"/>
  <c r="N33" i="18"/>
  <c r="M33" i="18"/>
  <c r="L33" i="18"/>
  <c r="K33" i="18"/>
  <c r="J33" i="18"/>
  <c r="I33" i="18"/>
  <c r="H33" i="18"/>
  <c r="G33" i="18"/>
  <c r="F33" i="18"/>
  <c r="E33"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G32" i="18"/>
  <c r="F32" i="18"/>
  <c r="E32" i="18"/>
  <c r="AK31" i="18"/>
  <c r="AJ31" i="18"/>
  <c r="AI31" i="18"/>
  <c r="AH31" i="18"/>
  <c r="AG31" i="18"/>
  <c r="AF31" i="18"/>
  <c r="AE31" i="18"/>
  <c r="AD31" i="18"/>
  <c r="AC31" i="18"/>
  <c r="AB31" i="18"/>
  <c r="AA31" i="18"/>
  <c r="Z31" i="18"/>
  <c r="Y31" i="18"/>
  <c r="X31" i="18"/>
  <c r="W31" i="18"/>
  <c r="V31" i="18"/>
  <c r="U31" i="18"/>
  <c r="T31" i="18"/>
  <c r="S31" i="18"/>
  <c r="R31" i="18"/>
  <c r="Q31" i="18"/>
  <c r="P31" i="18"/>
  <c r="O31" i="18"/>
  <c r="N31" i="18"/>
  <c r="M31" i="18"/>
  <c r="L31" i="18"/>
  <c r="K31" i="18"/>
  <c r="J31" i="18"/>
  <c r="I31" i="18"/>
  <c r="H31" i="18"/>
  <c r="G31" i="18"/>
  <c r="F31" i="18"/>
  <c r="E31" i="18"/>
  <c r="AK30" i="18"/>
  <c r="AJ30" i="18"/>
  <c r="AI30" i="18"/>
  <c r="AH30" i="18"/>
  <c r="AG30" i="18"/>
  <c r="AF30" i="18"/>
  <c r="AE30" i="18"/>
  <c r="AD30" i="18"/>
  <c r="AC30" i="18"/>
  <c r="AB30" i="18"/>
  <c r="AA30" i="18"/>
  <c r="Z30" i="18"/>
  <c r="Y30" i="18"/>
  <c r="X30" i="18"/>
  <c r="W30" i="18"/>
  <c r="V30" i="18"/>
  <c r="U30" i="18"/>
  <c r="T30" i="18"/>
  <c r="S30" i="18"/>
  <c r="R30" i="18"/>
  <c r="Q30" i="18"/>
  <c r="P30" i="18"/>
  <c r="O30" i="18"/>
  <c r="N30" i="18"/>
  <c r="M30" i="18"/>
  <c r="L30" i="18"/>
  <c r="K30" i="18"/>
  <c r="J30" i="18"/>
  <c r="I30" i="18"/>
  <c r="H30" i="18"/>
  <c r="G30" i="18"/>
  <c r="F30" i="18"/>
  <c r="E30" i="18"/>
  <c r="AK29" i="18"/>
  <c r="AJ29" i="18"/>
  <c r="AI29" i="18"/>
  <c r="AH29" i="18"/>
  <c r="AG29" i="18"/>
  <c r="AF29" i="18"/>
  <c r="AE29" i="18"/>
  <c r="AD29" i="18"/>
  <c r="AC29" i="18"/>
  <c r="AB29" i="18"/>
  <c r="AA29" i="18"/>
  <c r="Z29" i="18"/>
  <c r="Y29" i="18"/>
  <c r="X29" i="18"/>
  <c r="W29" i="18"/>
  <c r="V29" i="18"/>
  <c r="U29" i="18"/>
  <c r="T29" i="18"/>
  <c r="S29" i="18"/>
  <c r="R29" i="18"/>
  <c r="Q29" i="18"/>
  <c r="P29" i="18"/>
  <c r="O29" i="18"/>
  <c r="N29" i="18"/>
  <c r="M29" i="18"/>
  <c r="L29" i="18"/>
  <c r="K29" i="18"/>
  <c r="J29" i="18"/>
  <c r="I29" i="18"/>
  <c r="H29" i="18"/>
  <c r="G29" i="18"/>
  <c r="F29" i="18"/>
  <c r="E29"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G28" i="18"/>
  <c r="F28" i="18"/>
  <c r="E28" i="18"/>
  <c r="AK27" i="18"/>
  <c r="AJ27" i="18"/>
  <c r="AI27" i="18"/>
  <c r="AH27" i="18"/>
  <c r="AG27" i="18"/>
  <c r="AF27" i="18"/>
  <c r="AE27" i="18"/>
  <c r="AD27" i="18"/>
  <c r="AC27" i="18"/>
  <c r="AB27" i="18"/>
  <c r="AA27" i="18"/>
  <c r="Z27" i="18"/>
  <c r="Y27" i="18"/>
  <c r="X27" i="18"/>
  <c r="W27" i="18"/>
  <c r="V27" i="18"/>
  <c r="U27" i="18"/>
  <c r="T27" i="18"/>
  <c r="S27" i="18"/>
  <c r="R27" i="18"/>
  <c r="Q27" i="18"/>
  <c r="P27" i="18"/>
  <c r="O27" i="18"/>
  <c r="N27" i="18"/>
  <c r="M27" i="18"/>
  <c r="L27" i="18"/>
  <c r="K27" i="18"/>
  <c r="J27" i="18"/>
  <c r="I27" i="18"/>
  <c r="H27" i="18"/>
  <c r="G27" i="18"/>
  <c r="F27" i="18"/>
  <c r="E27" i="18"/>
  <c r="AK26" i="18"/>
  <c r="AJ26" i="18"/>
  <c r="AI26" i="18"/>
  <c r="AH26" i="18"/>
  <c r="AG26" i="18"/>
  <c r="AF26" i="18"/>
  <c r="AE26" i="18"/>
  <c r="AD26" i="18"/>
  <c r="AC26" i="18"/>
  <c r="AB26" i="18"/>
  <c r="AA26" i="18"/>
  <c r="Z26" i="18"/>
  <c r="Y26" i="18"/>
  <c r="X26" i="18"/>
  <c r="W26" i="18"/>
  <c r="V26" i="18"/>
  <c r="U26" i="18"/>
  <c r="T26" i="18"/>
  <c r="S26" i="18"/>
  <c r="R26" i="18"/>
  <c r="Q26" i="18"/>
  <c r="P26" i="18"/>
  <c r="O26" i="18"/>
  <c r="N26" i="18"/>
  <c r="M26" i="18"/>
  <c r="L26" i="18"/>
  <c r="K26" i="18"/>
  <c r="J26" i="18"/>
  <c r="I26" i="18"/>
  <c r="H26" i="18"/>
  <c r="G26" i="18"/>
  <c r="F26" i="18"/>
  <c r="E26" i="18"/>
  <c r="AK24" i="18"/>
  <c r="AJ24" i="18"/>
  <c r="AI24" i="18"/>
  <c r="AH24" i="18"/>
  <c r="AG24" i="18"/>
  <c r="AF24" i="18"/>
  <c r="AE24" i="18"/>
  <c r="AD24" i="18"/>
  <c r="AC24" i="18"/>
  <c r="AB24" i="18"/>
  <c r="AA24" i="18"/>
  <c r="Z24" i="18"/>
  <c r="Y24" i="18"/>
  <c r="X24" i="18"/>
  <c r="W24" i="18"/>
  <c r="V24" i="18"/>
  <c r="U24" i="18"/>
  <c r="T24" i="18"/>
  <c r="S24" i="18"/>
  <c r="R24" i="18"/>
  <c r="Q24" i="18"/>
  <c r="P24" i="18"/>
  <c r="O24" i="18"/>
  <c r="N24" i="18"/>
  <c r="M24" i="18"/>
  <c r="L24" i="18"/>
  <c r="K24" i="18"/>
  <c r="J24" i="18"/>
  <c r="I24" i="18"/>
  <c r="H24" i="18"/>
  <c r="G24" i="18"/>
  <c r="F24" i="18"/>
  <c r="E24" i="18"/>
  <c r="AK22" i="18"/>
  <c r="AJ22" i="18"/>
  <c r="AI22" i="18"/>
  <c r="AH22" i="18"/>
  <c r="AG22" i="18"/>
  <c r="AF22" i="18"/>
  <c r="AE22" i="18"/>
  <c r="AD22" i="18"/>
  <c r="AC22" i="18"/>
  <c r="AB22" i="18"/>
  <c r="AA22" i="18"/>
  <c r="Z22" i="18"/>
  <c r="Y22" i="18"/>
  <c r="X22" i="18"/>
  <c r="W22" i="18"/>
  <c r="V22" i="18"/>
  <c r="U22" i="18"/>
  <c r="T22" i="18"/>
  <c r="S22" i="18"/>
  <c r="R22" i="18"/>
  <c r="Q22" i="18"/>
  <c r="P22" i="18"/>
  <c r="O22" i="18"/>
  <c r="N22" i="18"/>
  <c r="M22" i="18"/>
  <c r="L22" i="18"/>
  <c r="K22" i="18"/>
  <c r="J22" i="18"/>
  <c r="I22" i="18"/>
  <c r="H22" i="18"/>
  <c r="G22" i="18"/>
  <c r="F22" i="18"/>
  <c r="E22"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H21" i="18"/>
  <c r="G21" i="18"/>
  <c r="F21" i="18"/>
  <c r="E21" i="18"/>
  <c r="AK20" i="18"/>
  <c r="AJ20" i="18"/>
  <c r="AI20" i="18"/>
  <c r="AH20" i="18"/>
  <c r="AG20" i="18"/>
  <c r="AF20" i="18"/>
  <c r="AE20" i="18"/>
  <c r="AD20" i="18"/>
  <c r="AC20" i="18"/>
  <c r="AB20" i="18"/>
  <c r="AA20" i="18"/>
  <c r="Z20" i="18"/>
  <c r="Y20" i="18"/>
  <c r="X20" i="18"/>
  <c r="W20" i="18"/>
  <c r="V20" i="18"/>
  <c r="U20" i="18"/>
  <c r="T20" i="18"/>
  <c r="S20" i="18"/>
  <c r="R20" i="18"/>
  <c r="Q20" i="18"/>
  <c r="P20" i="18"/>
  <c r="O20" i="18"/>
  <c r="N20" i="18"/>
  <c r="M20" i="18"/>
  <c r="L20" i="18"/>
  <c r="K20" i="18"/>
  <c r="J20" i="18"/>
  <c r="I20" i="18"/>
  <c r="H20" i="18"/>
  <c r="G20" i="18"/>
  <c r="F20" i="18"/>
  <c r="E20" i="18"/>
  <c r="AK19" i="18"/>
  <c r="AJ19" i="18"/>
  <c r="AI19" i="18"/>
  <c r="AH19" i="18"/>
  <c r="AG19" i="18"/>
  <c r="AF19" i="18"/>
  <c r="AE19" i="18"/>
  <c r="AD19" i="18"/>
  <c r="AC19" i="18"/>
  <c r="AB19" i="18"/>
  <c r="AA19" i="18"/>
  <c r="Z19" i="18"/>
  <c r="Y19" i="18"/>
  <c r="X19" i="18"/>
  <c r="W19" i="18"/>
  <c r="V19" i="18"/>
  <c r="U19" i="18"/>
  <c r="T19" i="18"/>
  <c r="S19" i="18"/>
  <c r="R19" i="18"/>
  <c r="Q19" i="18"/>
  <c r="P19" i="18"/>
  <c r="O19" i="18"/>
  <c r="N19" i="18"/>
  <c r="M19" i="18"/>
  <c r="L19" i="18"/>
  <c r="K19" i="18"/>
  <c r="J19" i="18"/>
  <c r="I19" i="18"/>
  <c r="H19" i="18"/>
  <c r="G19" i="18"/>
  <c r="F19" i="18"/>
  <c r="E19" i="18"/>
  <c r="AK18" i="18"/>
  <c r="AJ18" i="18"/>
  <c r="AI18" i="18"/>
  <c r="AH18" i="18"/>
  <c r="AG18" i="18"/>
  <c r="AF18" i="18"/>
  <c r="AE18" i="18"/>
  <c r="AD18" i="18"/>
  <c r="AC18" i="18"/>
  <c r="AB18" i="18"/>
  <c r="AA18" i="18"/>
  <c r="Z18" i="18"/>
  <c r="Y18" i="18"/>
  <c r="X18" i="18"/>
  <c r="W18" i="18"/>
  <c r="V18" i="18"/>
  <c r="U18" i="18"/>
  <c r="T18" i="18"/>
  <c r="S18" i="18"/>
  <c r="R18" i="18"/>
  <c r="Q18" i="18"/>
  <c r="P18" i="18"/>
  <c r="O18" i="18"/>
  <c r="N18" i="18"/>
  <c r="M18" i="18"/>
  <c r="L18" i="18"/>
  <c r="K18" i="18"/>
  <c r="J18" i="18"/>
  <c r="I18" i="18"/>
  <c r="H18" i="18"/>
  <c r="G18" i="18"/>
  <c r="F18" i="18"/>
  <c r="E18" i="18"/>
  <c r="AK17" i="18"/>
  <c r="AJ17" i="18"/>
  <c r="AI17" i="18"/>
  <c r="AH17" i="18"/>
  <c r="AG17" i="18"/>
  <c r="AF17" i="18"/>
  <c r="AE17" i="18"/>
  <c r="AD17" i="18"/>
  <c r="AC17" i="18"/>
  <c r="AB17" i="18"/>
  <c r="AA17" i="18"/>
  <c r="Z17" i="18"/>
  <c r="Y17" i="18"/>
  <c r="X17" i="18"/>
  <c r="W17" i="18"/>
  <c r="V17" i="18"/>
  <c r="U17" i="18"/>
  <c r="T17" i="18"/>
  <c r="S17" i="18"/>
  <c r="R17" i="18"/>
  <c r="Q17" i="18"/>
  <c r="P17" i="18"/>
  <c r="O17" i="18"/>
  <c r="N17" i="18"/>
  <c r="M17" i="18"/>
  <c r="L17" i="18"/>
  <c r="K17" i="18"/>
  <c r="J17" i="18"/>
  <c r="I17" i="18"/>
  <c r="H17" i="18"/>
  <c r="G17" i="18"/>
  <c r="F17" i="18"/>
  <c r="E17"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G16" i="18"/>
  <c r="F16" i="18"/>
  <c r="E16"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M15" i="18"/>
  <c r="L15" i="18"/>
  <c r="K15" i="18"/>
  <c r="J15" i="18"/>
  <c r="I15" i="18"/>
  <c r="H15" i="18"/>
  <c r="G15" i="18"/>
  <c r="F15" i="18"/>
  <c r="E15" i="18"/>
  <c r="AK14" i="18"/>
  <c r="AJ14" i="18"/>
  <c r="AI14" i="18"/>
  <c r="AH14" i="18"/>
  <c r="AG14" i="18"/>
  <c r="AF14" i="18"/>
  <c r="AE14" i="18"/>
  <c r="AD14" i="18"/>
  <c r="AC14" i="18"/>
  <c r="AB14" i="18"/>
  <c r="AA14" i="18"/>
  <c r="Z14" i="18"/>
  <c r="Y14" i="18"/>
  <c r="X14" i="18"/>
  <c r="W14" i="18"/>
  <c r="V14" i="18"/>
  <c r="U14" i="18"/>
  <c r="T14" i="18"/>
  <c r="S14" i="18"/>
  <c r="R14" i="18"/>
  <c r="Q14" i="18"/>
  <c r="P14" i="18"/>
  <c r="O14" i="18"/>
  <c r="N14" i="18"/>
  <c r="M14" i="18"/>
  <c r="L14" i="18"/>
  <c r="K14" i="18"/>
  <c r="J14" i="18"/>
  <c r="I14" i="18"/>
  <c r="H14" i="18"/>
  <c r="G14" i="18"/>
  <c r="F14" i="18"/>
  <c r="E14" i="18"/>
  <c r="AK13" i="18"/>
  <c r="AJ13" i="18"/>
  <c r="AI13" i="18"/>
  <c r="AH13" i="18"/>
  <c r="AG13" i="18"/>
  <c r="AF13" i="18"/>
  <c r="AE13" i="18"/>
  <c r="AD13" i="18"/>
  <c r="AC13" i="18"/>
  <c r="AB13" i="18"/>
  <c r="AA13" i="18"/>
  <c r="Z13" i="18"/>
  <c r="Y13" i="18"/>
  <c r="X13" i="18"/>
  <c r="W13" i="18"/>
  <c r="V13" i="18"/>
  <c r="U13" i="18"/>
  <c r="T13" i="18"/>
  <c r="S13" i="18"/>
  <c r="R13" i="18"/>
  <c r="Q13" i="18"/>
  <c r="P13" i="18"/>
  <c r="O13" i="18"/>
  <c r="N13" i="18"/>
  <c r="M13" i="18"/>
  <c r="L13" i="18"/>
  <c r="K13" i="18"/>
  <c r="J13" i="18"/>
  <c r="I13" i="18"/>
  <c r="H13" i="18"/>
  <c r="G13" i="18"/>
  <c r="F13" i="18"/>
  <c r="E13" i="18"/>
  <c r="AK12" i="18"/>
  <c r="AJ12" i="18"/>
  <c r="AI12" i="18"/>
  <c r="AH12" i="18"/>
  <c r="AG12" i="18"/>
  <c r="AF12" i="18"/>
  <c r="AE12" i="18"/>
  <c r="AD12" i="18"/>
  <c r="AC12" i="18"/>
  <c r="AB12" i="18"/>
  <c r="AA12" i="18"/>
  <c r="Z12" i="18"/>
  <c r="Y12" i="18"/>
  <c r="X12" i="18"/>
  <c r="W12" i="18"/>
  <c r="V12" i="18"/>
  <c r="U12" i="18"/>
  <c r="T12" i="18"/>
  <c r="S12" i="18"/>
  <c r="R12" i="18"/>
  <c r="Q12" i="18"/>
  <c r="P12" i="18"/>
  <c r="O12" i="18"/>
  <c r="N12" i="18"/>
  <c r="M12" i="18"/>
  <c r="L12" i="18"/>
  <c r="K12" i="18"/>
  <c r="J12" i="18"/>
  <c r="I12" i="18"/>
  <c r="H12" i="18"/>
  <c r="G12" i="18"/>
  <c r="F12" i="18"/>
  <c r="E12" i="18"/>
  <c r="AK11" i="18"/>
  <c r="AJ11" i="18"/>
  <c r="AI11" i="18"/>
  <c r="AH11" i="18"/>
  <c r="AG11" i="18"/>
  <c r="AF11" i="18"/>
  <c r="AE11" i="18"/>
  <c r="AD11" i="18"/>
  <c r="AC11" i="18"/>
  <c r="AB11" i="18"/>
  <c r="AA11" i="18"/>
  <c r="Z11" i="18"/>
  <c r="Y11" i="18"/>
  <c r="X11" i="18"/>
  <c r="W11" i="18"/>
  <c r="V11" i="18"/>
  <c r="U11" i="18"/>
  <c r="T11" i="18"/>
  <c r="S11" i="18"/>
  <c r="R11" i="18"/>
  <c r="Q11" i="18"/>
  <c r="P11" i="18"/>
  <c r="O11" i="18"/>
  <c r="N11" i="18"/>
  <c r="M11" i="18"/>
  <c r="L11" i="18"/>
  <c r="K11" i="18"/>
  <c r="J11" i="18"/>
  <c r="I11" i="18"/>
  <c r="H11" i="18"/>
  <c r="G11" i="18"/>
  <c r="F11" i="18"/>
  <c r="E11"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AK7" i="18"/>
  <c r="AJ7" i="18"/>
  <c r="AI7" i="18"/>
  <c r="AH7" i="18"/>
  <c r="AG7" i="18"/>
  <c r="AF7" i="18"/>
  <c r="AE7" i="18"/>
  <c r="AD7" i="18"/>
  <c r="AC7" i="18"/>
  <c r="AB7" i="18"/>
  <c r="AA7" i="18"/>
  <c r="Z7" i="18"/>
  <c r="Y7" i="18"/>
  <c r="X7" i="18"/>
  <c r="W7" i="18"/>
  <c r="V7" i="18"/>
  <c r="U7" i="18"/>
  <c r="T7" i="18"/>
  <c r="S7" i="18"/>
  <c r="R7" i="18"/>
  <c r="Q7" i="18"/>
  <c r="P7" i="18"/>
  <c r="O7" i="18"/>
  <c r="N7" i="18"/>
  <c r="M7" i="18"/>
  <c r="L7" i="18"/>
  <c r="K7" i="18"/>
  <c r="J7" i="18"/>
  <c r="I7" i="18"/>
  <c r="H7" i="18"/>
  <c r="G7" i="18"/>
  <c r="F7" i="18"/>
  <c r="E189" i="17"/>
  <c r="E188" i="17"/>
  <c r="E187" i="17"/>
  <c r="E186" i="17"/>
  <c r="E185" i="17"/>
  <c r="E184" i="17"/>
  <c r="E183" i="17"/>
  <c r="E182" i="17"/>
  <c r="E181" i="17"/>
  <c r="E180" i="17"/>
  <c r="E179" i="17"/>
  <c r="E178" i="17"/>
  <c r="E177" i="17"/>
  <c r="E176" i="17"/>
  <c r="E175" i="17"/>
  <c r="E174" i="17"/>
  <c r="E173" i="17"/>
  <c r="E172" i="17"/>
  <c r="E171" i="17"/>
  <c r="E169" i="17"/>
  <c r="E167" i="17"/>
  <c r="E166" i="17"/>
  <c r="E165" i="17"/>
  <c r="E164" i="17"/>
  <c r="E163" i="17"/>
  <c r="E162" i="17"/>
  <c r="E161" i="17"/>
  <c r="E160" i="17"/>
  <c r="E159" i="17"/>
  <c r="E158" i="17"/>
  <c r="E157" i="17"/>
  <c r="E156" i="17"/>
  <c r="E155" i="17"/>
  <c r="E154" i="17"/>
  <c r="E152" i="17"/>
  <c r="E150" i="17"/>
  <c r="E149" i="17"/>
  <c r="E148" i="17"/>
  <c r="E147" i="17"/>
  <c r="E146" i="17"/>
  <c r="E145" i="17"/>
  <c r="E144" i="17"/>
  <c r="E143" i="17"/>
  <c r="E142" i="17"/>
  <c r="E141" i="17"/>
  <c r="E140" i="17"/>
  <c r="E139" i="17"/>
  <c r="E138" i="17"/>
  <c r="E137" i="17"/>
  <c r="E136" i="17"/>
  <c r="E135" i="17"/>
  <c r="E133" i="17"/>
  <c r="E131" i="17"/>
  <c r="E130" i="17"/>
  <c r="E129" i="17"/>
  <c r="E128" i="17"/>
  <c r="E127" i="17"/>
  <c r="E126" i="17"/>
  <c r="E125" i="17"/>
  <c r="E124" i="17"/>
  <c r="E123" i="17"/>
  <c r="E122" i="17"/>
  <c r="E121" i="17"/>
  <c r="E120" i="17"/>
  <c r="E119" i="17"/>
  <c r="E118" i="17"/>
  <c r="E117" i="17"/>
  <c r="E116" i="17"/>
  <c r="E115" i="17"/>
  <c r="E114" i="17"/>
  <c r="E113" i="17"/>
  <c r="E111" i="17"/>
  <c r="E109" i="17"/>
  <c r="E108" i="17"/>
  <c r="E107" i="17"/>
  <c r="E106" i="17"/>
  <c r="E105" i="17"/>
  <c r="E104" i="17"/>
  <c r="E103" i="17"/>
  <c r="E102" i="17"/>
  <c r="E101" i="17"/>
  <c r="E100" i="17"/>
  <c r="E99" i="17"/>
  <c r="E97" i="17"/>
  <c r="E95" i="17"/>
  <c r="E94" i="17"/>
  <c r="E93" i="17"/>
  <c r="E92" i="17"/>
  <c r="E91" i="17"/>
  <c r="E90" i="17"/>
  <c r="E89" i="17"/>
  <c r="E88" i="17"/>
  <c r="E87" i="17"/>
  <c r="E86" i="17"/>
  <c r="E85" i="17"/>
  <c r="E84" i="17"/>
  <c r="E83" i="17"/>
  <c r="E82" i="17"/>
  <c r="E80" i="17"/>
  <c r="E78" i="17"/>
  <c r="E77" i="17"/>
  <c r="E76" i="17"/>
  <c r="E75" i="17"/>
  <c r="E74" i="17"/>
  <c r="E73" i="17"/>
  <c r="E72" i="17"/>
  <c r="E71" i="17"/>
  <c r="E70" i="17"/>
  <c r="E68" i="17"/>
  <c r="E66" i="17"/>
  <c r="E65" i="17"/>
  <c r="E64" i="17"/>
  <c r="E63" i="17"/>
  <c r="E62" i="17"/>
  <c r="E61" i="17"/>
  <c r="E60" i="17"/>
  <c r="E59" i="17"/>
  <c r="E58" i="17"/>
  <c r="E57" i="17"/>
  <c r="E56" i="17"/>
  <c r="E55" i="17"/>
  <c r="E54" i="17"/>
  <c r="E53" i="17"/>
  <c r="E52" i="17"/>
  <c r="O51" i="17"/>
  <c r="N51" i="17"/>
  <c r="M51" i="17"/>
  <c r="L51" i="17"/>
  <c r="K51" i="17"/>
  <c r="J51" i="17"/>
  <c r="I51" i="17"/>
  <c r="H51" i="17"/>
  <c r="G51" i="17"/>
  <c r="F51" i="17"/>
  <c r="E51" i="17"/>
  <c r="E50" i="17"/>
  <c r="E48" i="17"/>
  <c r="E47" i="17"/>
  <c r="E46" i="17"/>
  <c r="E45" i="17"/>
  <c r="E44" i="17"/>
  <c r="E43" i="17"/>
  <c r="E42" i="17"/>
  <c r="E41" i="17"/>
  <c r="E40" i="17"/>
  <c r="E39" i="17"/>
  <c r="E38" i="17"/>
  <c r="E37" i="17"/>
  <c r="E36" i="17"/>
  <c r="E35" i="17"/>
  <c r="E34" i="17"/>
  <c r="E33" i="17"/>
  <c r="E32" i="17"/>
  <c r="E31" i="17"/>
  <c r="E30" i="17"/>
  <c r="E29" i="17"/>
  <c r="E28" i="17"/>
  <c r="E27" i="17"/>
  <c r="E26" i="17"/>
  <c r="E24" i="17"/>
  <c r="E22" i="17"/>
  <c r="E21" i="17"/>
  <c r="E20" i="17"/>
  <c r="E19" i="17"/>
  <c r="E18" i="17"/>
  <c r="E17" i="17"/>
  <c r="E16" i="17"/>
  <c r="E15" i="17"/>
  <c r="E14" i="17"/>
  <c r="E13" i="17"/>
  <c r="E12" i="17"/>
  <c r="E11" i="17"/>
  <c r="E9" i="17"/>
  <c r="A195" i="33" l="1"/>
  <c r="A196" i="33" s="1"/>
  <c r="A197" i="33" s="1"/>
  <c r="A198" i="33" s="1"/>
  <c r="A199" i="33" s="1"/>
  <c r="A200" i="33" s="1"/>
  <c r="A201" i="33" s="1"/>
  <c r="A202" i="33" s="1"/>
  <c r="A203" i="33" s="1"/>
  <c r="A204" i="33" s="1"/>
  <c r="A205" i="33" s="1"/>
  <c r="A183" i="33"/>
  <c r="A184" i="33" s="1"/>
  <c r="A185" i="33" s="1"/>
  <c r="A186" i="33" s="1"/>
  <c r="A187" i="33" s="1"/>
  <c r="A188" i="33" s="1"/>
  <c r="A189" i="33" s="1"/>
  <c r="A190" i="33" s="1"/>
  <c r="A191" i="33" s="1"/>
  <c r="A192" i="33" s="1"/>
  <c r="A193" i="33" s="1"/>
  <c r="A171" i="33"/>
  <c r="A172" i="33" s="1"/>
  <c r="A173" i="33" s="1"/>
  <c r="A174" i="33" s="1"/>
  <c r="A175" i="33" s="1"/>
  <c r="A176" i="33" s="1"/>
  <c r="A177" i="33" s="1"/>
  <c r="A178" i="33" s="1"/>
  <c r="A179" i="33" s="1"/>
  <c r="A180" i="33" s="1"/>
  <c r="A181" i="33" s="1"/>
  <c r="FJ205" i="33"/>
  <c r="FJ193" i="33"/>
  <c r="FJ181" i="33"/>
  <c r="FJ204" i="33"/>
  <c r="FJ192" i="33"/>
  <c r="FJ180" i="33"/>
  <c r="FJ203" i="33"/>
  <c r="FJ191" i="33"/>
  <c r="FJ179" i="33"/>
  <c r="FJ202" i="33"/>
  <c r="FJ190" i="33"/>
  <c r="FJ178" i="33"/>
  <c r="FJ201" i="33"/>
  <c r="FJ189" i="33"/>
  <c r="FJ177" i="33"/>
  <c r="FJ200" i="33"/>
  <c r="FJ188" i="33"/>
  <c r="FJ176" i="33"/>
  <c r="FJ199" i="33"/>
  <c r="FJ187" i="33"/>
  <c r="FJ175" i="33"/>
  <c r="FJ198" i="33"/>
  <c r="FJ186" i="33"/>
  <c r="FJ174" i="33"/>
  <c r="FJ197" i="33"/>
  <c r="FJ185" i="33"/>
  <c r="FJ173" i="33"/>
  <c r="FJ196" i="33"/>
  <c r="FJ184" i="33"/>
  <c r="FJ172" i="33"/>
  <c r="FJ195" i="33"/>
  <c r="FJ183" i="33"/>
  <c r="FJ171" i="33"/>
  <c r="A183" i="32"/>
  <c r="A184" i="32" s="1"/>
  <c r="A185" i="32" s="1"/>
  <c r="A186" i="32" s="1"/>
  <c r="A187" i="32" s="1"/>
  <c r="A188" i="32" s="1"/>
  <c r="A189" i="32" s="1"/>
  <c r="A190" i="32" s="1"/>
  <c r="A191" i="32" s="1"/>
  <c r="A192" i="32" s="1"/>
  <c r="A193" i="32" s="1"/>
  <c r="A172" i="32"/>
  <c r="A173" i="32" s="1"/>
  <c r="A174" i="32" s="1"/>
  <c r="A175" i="32" s="1"/>
  <c r="A176" i="32" s="1"/>
  <c r="A177" i="32" s="1"/>
  <c r="A178" i="32" s="1"/>
  <c r="A179" i="32" s="1"/>
  <c r="A180" i="32" s="1"/>
  <c r="A181" i="32" s="1"/>
  <c r="A171" i="32"/>
  <c r="FJ193" i="32"/>
  <c r="FJ181" i="32"/>
  <c r="FJ192" i="32"/>
  <c r="FJ180" i="32"/>
  <c r="FJ191" i="32"/>
  <c r="FJ179" i="32"/>
  <c r="FJ190" i="32"/>
  <c r="FJ178" i="32"/>
  <c r="FJ189" i="32"/>
  <c r="FJ177" i="32"/>
  <c r="FJ188" i="32"/>
  <c r="FJ176" i="32"/>
  <c r="FJ187" i="32"/>
  <c r="FJ175" i="32"/>
  <c r="FJ186" i="32"/>
  <c r="FJ174" i="32"/>
  <c r="FJ185" i="32"/>
  <c r="FJ173" i="32"/>
  <c r="FJ184" i="32"/>
  <c r="FJ172" i="32"/>
  <c r="FJ183" i="32"/>
  <c r="FJ171" i="32"/>
  <c r="A183" i="31"/>
  <c r="A184" i="31" s="1"/>
  <c r="A185" i="31" s="1"/>
  <c r="A186" i="31" s="1"/>
  <c r="A187" i="31" s="1"/>
  <c r="A188" i="31" s="1"/>
  <c r="A189" i="31" s="1"/>
  <c r="A190" i="31" s="1"/>
  <c r="A191" i="31" s="1"/>
  <c r="A192" i="31" s="1"/>
  <c r="A193" i="31" s="1"/>
  <c r="A171" i="31"/>
  <c r="A172" i="31" s="1"/>
  <c r="A173" i="31" s="1"/>
  <c r="A174" i="31" s="1"/>
  <c r="A175" i="31" s="1"/>
  <c r="A176" i="31" s="1"/>
  <c r="A177" i="31" s="1"/>
  <c r="A178" i="31" s="1"/>
  <c r="A179" i="31" s="1"/>
  <c r="A180" i="31" s="1"/>
  <c r="A181" i="31" s="1"/>
  <c r="FJ193" i="31"/>
  <c r="FJ181" i="31"/>
  <c r="FJ192" i="31"/>
  <c r="FJ180" i="31"/>
  <c r="FJ191" i="31"/>
  <c r="FJ179" i="31"/>
  <c r="FJ190" i="31"/>
  <c r="FJ178" i="31"/>
  <c r="FJ189" i="31"/>
  <c r="FJ177" i="31"/>
  <c r="FJ188" i="31"/>
  <c r="FJ176" i="31"/>
  <c r="FJ187" i="31"/>
  <c r="FJ175" i="31"/>
  <c r="FJ186" i="31"/>
  <c r="FJ174" i="31"/>
  <c r="FJ185" i="31"/>
  <c r="FJ173" i="31"/>
  <c r="FJ184" i="31"/>
  <c r="FJ172" i="31"/>
  <c r="FJ183" i="31"/>
  <c r="FJ171" i="31"/>
  <c r="C23" i="25"/>
  <c r="C21" i="25"/>
  <c r="C19" i="25"/>
  <c r="C17" i="25"/>
  <c r="C16" i="25"/>
  <c r="C15" i="25"/>
  <c r="C14" i="25"/>
  <c r="C13" i="25"/>
  <c r="C10" i="25"/>
  <c r="C11" i="25"/>
  <c r="C8" i="25"/>
  <c r="A171" i="30" l="1"/>
  <c r="A172" i="30" s="1"/>
  <c r="A173" i="30" s="1"/>
  <c r="A174" i="30" s="1"/>
  <c r="A175" i="30" s="1"/>
  <c r="A176" i="30" s="1"/>
  <c r="A177" i="30" s="1"/>
  <c r="A178" i="30" s="1"/>
  <c r="A179" i="30" s="1"/>
  <c r="A180" i="30" s="1"/>
  <c r="A181" i="30" s="1"/>
  <c r="A171" i="29"/>
  <c r="A172" i="29" s="1"/>
  <c r="A173" i="29" s="1"/>
  <c r="A174" i="29" s="1"/>
  <c r="A175" i="29" s="1"/>
  <c r="A176" i="29" s="1"/>
  <c r="A177" i="29" s="1"/>
  <c r="A178" i="29" s="1"/>
  <c r="A179" i="29" s="1"/>
  <c r="A180" i="29" s="1"/>
  <c r="A181" i="29" s="1"/>
  <c r="A171" i="28"/>
  <c r="A172" i="28" s="1"/>
  <c r="A173" i="28" s="1"/>
  <c r="A174" i="28" s="1"/>
  <c r="A175" i="28" s="1"/>
  <c r="A176" i="28" s="1"/>
  <c r="A177" i="28" s="1"/>
  <c r="A178" i="28" s="1"/>
  <c r="A179" i="28" s="1"/>
  <c r="A180" i="28" s="1"/>
  <c r="A181" i="28" s="1"/>
  <c r="A172" i="26"/>
  <c r="A173" i="26" s="1"/>
  <c r="A174" i="26" s="1"/>
  <c r="A175" i="26" s="1"/>
  <c r="A176" i="26" s="1"/>
  <c r="A177" i="26" s="1"/>
  <c r="A178" i="26" s="1"/>
  <c r="A179" i="26" s="1"/>
  <c r="A180" i="26" s="1"/>
  <c r="A181" i="26" s="1"/>
  <c r="B1" i="30" l="1"/>
  <c r="C1" i="30" s="1"/>
  <c r="D1" i="30" s="1"/>
  <c r="E1" i="30" s="1"/>
  <c r="F1" i="30" s="1"/>
  <c r="G1" i="30" s="1"/>
  <c r="H1" i="30" s="1"/>
  <c r="I1" i="30" s="1"/>
  <c r="J1" i="30" s="1"/>
  <c r="K1" i="30" s="1"/>
  <c r="L1" i="30" s="1"/>
  <c r="B1" i="29"/>
  <c r="C1" i="29" s="1"/>
  <c r="D1" i="29" s="1"/>
  <c r="E1" i="29" s="1"/>
  <c r="F1" i="29" s="1"/>
  <c r="G1" i="29" s="1"/>
  <c r="H1" i="29" s="1"/>
  <c r="I1" i="29" s="1"/>
  <c r="J1" i="29" s="1"/>
  <c r="K1" i="29" s="1"/>
  <c r="L1" i="29" s="1"/>
  <c r="B1" i="28"/>
  <c r="C1" i="28" s="1"/>
  <c r="D1" i="28" s="1"/>
  <c r="E1" i="28" s="1"/>
  <c r="F1" i="28" s="1"/>
  <c r="G1" i="28" s="1"/>
  <c r="H1" i="28" s="1"/>
  <c r="I1" i="28" s="1"/>
  <c r="J1" i="28" s="1"/>
  <c r="K1" i="28" s="1"/>
  <c r="L1" i="28" s="1"/>
  <c r="C1" i="26"/>
  <c r="F185" i="17" l="1"/>
  <c r="F177" i="17"/>
  <c r="F167" i="17"/>
  <c r="F159" i="17"/>
  <c r="F149" i="17"/>
  <c r="F141" i="17"/>
  <c r="F131" i="17"/>
  <c r="F123" i="17"/>
  <c r="F182" i="17"/>
  <c r="F174" i="17"/>
  <c r="F164" i="17"/>
  <c r="F156" i="17"/>
  <c r="F146" i="17"/>
  <c r="F138" i="17"/>
  <c r="F128" i="17"/>
  <c r="F120" i="17"/>
  <c r="F187" i="17"/>
  <c r="F179" i="17"/>
  <c r="F171" i="17"/>
  <c r="F161" i="17"/>
  <c r="F152" i="17"/>
  <c r="F143" i="17"/>
  <c r="F135" i="17"/>
  <c r="F125" i="17"/>
  <c r="F117" i="17"/>
  <c r="F113" i="17"/>
  <c r="F189" i="17"/>
  <c r="F188" i="17"/>
  <c r="F178" i="17"/>
  <c r="F166" i="17"/>
  <c r="F165" i="17"/>
  <c r="F155" i="17"/>
  <c r="F154" i="17"/>
  <c r="F142" i="17"/>
  <c r="F130" i="17"/>
  <c r="F129" i="17"/>
  <c r="F119" i="17"/>
  <c r="F118" i="17"/>
  <c r="F108" i="17"/>
  <c r="F100" i="17"/>
  <c r="F181" i="17"/>
  <c r="F180" i="17"/>
  <c r="F169" i="17"/>
  <c r="F158" i="17"/>
  <c r="F157" i="17"/>
  <c r="F145" i="17"/>
  <c r="F144" i="17"/>
  <c r="F133" i="17"/>
  <c r="F122" i="17"/>
  <c r="F121" i="17"/>
  <c r="F111" i="17"/>
  <c r="F102" i="17"/>
  <c r="F184" i="17"/>
  <c r="F183" i="17"/>
  <c r="F173" i="17"/>
  <c r="F172" i="17"/>
  <c r="F160" i="17"/>
  <c r="F148" i="17"/>
  <c r="F147" i="17"/>
  <c r="F137" i="17"/>
  <c r="F136" i="17"/>
  <c r="F124" i="17"/>
  <c r="F114" i="17"/>
  <c r="F104" i="17"/>
  <c r="F94" i="17"/>
  <c r="F176" i="17"/>
  <c r="F150" i="17"/>
  <c r="F89" i="17"/>
  <c r="F80" i="17"/>
  <c r="F71" i="17"/>
  <c r="F162" i="17"/>
  <c r="F103" i="17"/>
  <c r="F86" i="17"/>
  <c r="F76" i="17"/>
  <c r="F66" i="17"/>
  <c r="F58" i="17"/>
  <c r="F139" i="17"/>
  <c r="F88" i="17"/>
  <c r="F78" i="17"/>
  <c r="F70" i="17"/>
  <c r="F60" i="17"/>
  <c r="F175" i="17"/>
  <c r="F99" i="17"/>
  <c r="F97" i="17"/>
  <c r="F93" i="17"/>
  <c r="F90" i="17"/>
  <c r="F82" i="17"/>
  <c r="F72" i="17"/>
  <c r="F62" i="17"/>
  <c r="F54" i="17"/>
  <c r="F109" i="17"/>
  <c r="F55" i="17"/>
  <c r="F52" i="17"/>
  <c r="F43" i="17"/>
  <c r="F35" i="17"/>
  <c r="F27" i="17"/>
  <c r="F17" i="17"/>
  <c r="F115" i="17"/>
  <c r="F57" i="17"/>
  <c r="F56" i="17"/>
  <c r="F48" i="17"/>
  <c r="F40" i="17"/>
  <c r="F32" i="17"/>
  <c r="F22" i="17"/>
  <c r="F14" i="17"/>
  <c r="F127" i="17"/>
  <c r="F106" i="17"/>
  <c r="F59" i="17"/>
  <c r="F42" i="17"/>
  <c r="F34" i="17"/>
  <c r="F26" i="17"/>
  <c r="F16" i="17"/>
  <c r="F61" i="17"/>
  <c r="F44" i="17"/>
  <c r="F36" i="17"/>
  <c r="F28" i="17"/>
  <c r="F18" i="17"/>
  <c r="F9" i="17"/>
  <c r="F163" i="17"/>
  <c r="F92" i="17"/>
  <c r="F83" i="17"/>
  <c r="F64" i="17"/>
  <c r="F105" i="17"/>
  <c r="F24" i="17"/>
  <c r="F84" i="17"/>
  <c r="F116" i="17"/>
  <c r="F85" i="17"/>
  <c r="F126" i="17"/>
  <c r="F91" i="17"/>
  <c r="F50" i="17"/>
  <c r="F45" i="17"/>
  <c r="F68" i="17"/>
  <c r="F87" i="17"/>
  <c r="F74" i="17"/>
  <c r="F65" i="17"/>
  <c r="F41" i="17"/>
  <c r="F37" i="17"/>
  <c r="F33" i="17"/>
  <c r="F29" i="17"/>
  <c r="F19" i="17"/>
  <c r="F15" i="17"/>
  <c r="F63" i="17"/>
  <c r="F7" i="17"/>
  <c r="F21" i="17"/>
  <c r="F140" i="17"/>
  <c r="F20" i="17"/>
  <c r="F12" i="17"/>
  <c r="F11" i="17"/>
  <c r="F77" i="17"/>
  <c r="F95" i="17"/>
  <c r="F75" i="17"/>
  <c r="F31" i="17"/>
  <c r="F39" i="17"/>
  <c r="F46" i="17"/>
  <c r="F13" i="17"/>
  <c r="F107" i="17"/>
  <c r="F101" i="17"/>
  <c r="F47" i="17"/>
  <c r="F30" i="17"/>
  <c r="F73" i="17"/>
  <c r="F38" i="17"/>
  <c r="F53" i="17"/>
  <c r="F186" i="17"/>
  <c r="D1" i="26"/>
  <c r="C7" i="17"/>
  <c r="G182" i="17" l="1"/>
  <c r="G174" i="17"/>
  <c r="G164" i="17"/>
  <c r="G156" i="17"/>
  <c r="G146" i="17"/>
  <c r="G138" i="17"/>
  <c r="G128" i="17"/>
  <c r="G120" i="17"/>
  <c r="G187" i="17"/>
  <c r="G179" i="17"/>
  <c r="G171" i="17"/>
  <c r="G161" i="17"/>
  <c r="G152" i="17"/>
  <c r="G143" i="17"/>
  <c r="G135" i="17"/>
  <c r="G125" i="17"/>
  <c r="G117" i="17"/>
  <c r="G184" i="17"/>
  <c r="G176" i="17"/>
  <c r="G166" i="17"/>
  <c r="G158" i="17"/>
  <c r="G148" i="17"/>
  <c r="G140" i="17"/>
  <c r="G130" i="17"/>
  <c r="G122" i="17"/>
  <c r="G189" i="17"/>
  <c r="G188" i="17"/>
  <c r="G178" i="17"/>
  <c r="G177" i="17"/>
  <c r="G165" i="17"/>
  <c r="G155" i="17"/>
  <c r="G154" i="17"/>
  <c r="G142" i="17"/>
  <c r="G141" i="17"/>
  <c r="G129" i="17"/>
  <c r="G119" i="17"/>
  <c r="G118" i="17"/>
  <c r="G108" i="17"/>
  <c r="G115" i="17"/>
  <c r="G105" i="17"/>
  <c r="G95" i="17"/>
  <c r="G107" i="17"/>
  <c r="G99" i="17"/>
  <c r="G109" i="17"/>
  <c r="G101" i="17"/>
  <c r="G180" i="17"/>
  <c r="G172" i="17"/>
  <c r="G162" i="17"/>
  <c r="G160" i="17"/>
  <c r="G113" i="17"/>
  <c r="G103" i="17"/>
  <c r="G102" i="17"/>
  <c r="G86" i="17"/>
  <c r="G76" i="17"/>
  <c r="G66" i="17"/>
  <c r="G186" i="17"/>
  <c r="G131" i="17"/>
  <c r="G127" i="17"/>
  <c r="G91" i="17"/>
  <c r="G83" i="17"/>
  <c r="G73" i="17"/>
  <c r="G63" i="17"/>
  <c r="G55" i="17"/>
  <c r="G167" i="17"/>
  <c r="G163" i="17"/>
  <c r="G147" i="17"/>
  <c r="G85" i="17"/>
  <c r="G75" i="17"/>
  <c r="G65" i="17"/>
  <c r="G57" i="17"/>
  <c r="G183" i="17"/>
  <c r="G133" i="17"/>
  <c r="G116" i="17"/>
  <c r="G106" i="17"/>
  <c r="G87" i="17"/>
  <c r="G77" i="17"/>
  <c r="G68" i="17"/>
  <c r="G59" i="17"/>
  <c r="G157" i="17"/>
  <c r="G149" i="17"/>
  <c r="G93" i="17"/>
  <c r="G89" i="17"/>
  <c r="G80" i="17"/>
  <c r="G71" i="17"/>
  <c r="G56" i="17"/>
  <c r="G48" i="17"/>
  <c r="G40" i="17"/>
  <c r="G32" i="17"/>
  <c r="G22" i="17"/>
  <c r="G14" i="17"/>
  <c r="G145" i="17"/>
  <c r="G45" i="17"/>
  <c r="G37" i="17"/>
  <c r="G29" i="17"/>
  <c r="G19" i="17"/>
  <c r="G11" i="17"/>
  <c r="G121" i="17"/>
  <c r="G100" i="17"/>
  <c r="G94" i="17"/>
  <c r="G47" i="17"/>
  <c r="G39" i="17"/>
  <c r="G31" i="17"/>
  <c r="G21" i="17"/>
  <c r="G13" i="17"/>
  <c r="G185" i="17"/>
  <c r="G181" i="17"/>
  <c r="G175" i="17"/>
  <c r="G150" i="17"/>
  <c r="G136" i="17"/>
  <c r="G114" i="17"/>
  <c r="G111" i="17"/>
  <c r="G92" i="17"/>
  <c r="G84" i="17"/>
  <c r="G74" i="17"/>
  <c r="G62" i="17"/>
  <c r="G50" i="17"/>
  <c r="G41" i="17"/>
  <c r="G33" i="17"/>
  <c r="G24" i="17"/>
  <c r="G15" i="17"/>
  <c r="G144" i="17"/>
  <c r="G139" i="17"/>
  <c r="G123" i="17"/>
  <c r="G54" i="17"/>
  <c r="G61" i="17"/>
  <c r="G78" i="17"/>
  <c r="G30" i="17"/>
  <c r="G20" i="17"/>
  <c r="G159" i="17"/>
  <c r="G72" i="17"/>
  <c r="G70" i="17"/>
  <c r="G44" i="17"/>
  <c r="G36" i="17"/>
  <c r="G28" i="17"/>
  <c r="G18" i="17"/>
  <c r="G137" i="17"/>
  <c r="G7" i="17"/>
  <c r="G53" i="17"/>
  <c r="G46" i="17"/>
  <c r="G9" i="17"/>
  <c r="G169" i="17"/>
  <c r="G104" i="17"/>
  <c r="G126" i="17"/>
  <c r="G52" i="17"/>
  <c r="G97" i="17"/>
  <c r="G82" i="17"/>
  <c r="G38" i="17"/>
  <c r="G34" i="17"/>
  <c r="G90" i="17"/>
  <c r="G27" i="17"/>
  <c r="G173" i="17"/>
  <c r="G124" i="17"/>
  <c r="G58" i="17"/>
  <c r="G42" i="17"/>
  <c r="G12" i="17"/>
  <c r="G17" i="17"/>
  <c r="G43" i="17"/>
  <c r="G26" i="17"/>
  <c r="G64" i="17"/>
  <c r="G60" i="17"/>
  <c r="G88" i="17"/>
  <c r="G35" i="17"/>
  <c r="G16" i="17"/>
  <c r="E1" i="26"/>
  <c r="J32" i="3"/>
  <c r="I32" i="3"/>
  <c r="H32" i="3"/>
  <c r="G32" i="3"/>
  <c r="F32" i="3"/>
  <c r="E32" i="3"/>
  <c r="D32" i="3"/>
  <c r="C32" i="3"/>
  <c r="J31" i="3"/>
  <c r="I31" i="3"/>
  <c r="H31" i="3"/>
  <c r="G31" i="3"/>
  <c r="F31" i="3"/>
  <c r="E31" i="3"/>
  <c r="D31" i="3"/>
  <c r="C31" i="3"/>
  <c r="J30" i="3"/>
  <c r="I30" i="3"/>
  <c r="H30" i="3"/>
  <c r="G30" i="3"/>
  <c r="F30" i="3"/>
  <c r="E30" i="3"/>
  <c r="D30" i="3"/>
  <c r="C30" i="3"/>
  <c r="J28" i="3"/>
  <c r="I28" i="3"/>
  <c r="H28" i="3"/>
  <c r="G28" i="3"/>
  <c r="F28" i="3"/>
  <c r="E28" i="3"/>
  <c r="D28" i="3"/>
  <c r="C28" i="3"/>
  <c r="J27" i="3"/>
  <c r="I27" i="3"/>
  <c r="H27" i="3"/>
  <c r="G27" i="3"/>
  <c r="F27" i="3"/>
  <c r="E27" i="3"/>
  <c r="D27" i="3"/>
  <c r="C27" i="3"/>
  <c r="J26" i="3"/>
  <c r="I26" i="3"/>
  <c r="H26" i="3"/>
  <c r="G26" i="3"/>
  <c r="F26" i="3"/>
  <c r="E26" i="3"/>
  <c r="D26" i="3"/>
  <c r="C26" i="3"/>
  <c r="J25" i="3"/>
  <c r="I25" i="3"/>
  <c r="H25" i="3"/>
  <c r="G25" i="3"/>
  <c r="F25" i="3"/>
  <c r="E25" i="3"/>
  <c r="D25" i="3"/>
  <c r="C25" i="3"/>
  <c r="J23" i="3"/>
  <c r="I23" i="3"/>
  <c r="H23" i="3"/>
  <c r="G23" i="3"/>
  <c r="F23" i="3"/>
  <c r="E23" i="3"/>
  <c r="D23" i="3"/>
  <c r="C23" i="3"/>
  <c r="J21" i="3"/>
  <c r="I21" i="3"/>
  <c r="H21" i="3"/>
  <c r="G21" i="3"/>
  <c r="F21" i="3"/>
  <c r="E21" i="3"/>
  <c r="D21" i="3"/>
  <c r="C21" i="3"/>
  <c r="J20" i="3"/>
  <c r="I20" i="3"/>
  <c r="H20" i="3"/>
  <c r="G20" i="3"/>
  <c r="F20" i="3"/>
  <c r="E20" i="3"/>
  <c r="D20" i="3"/>
  <c r="C20" i="3"/>
  <c r="J19" i="3"/>
  <c r="I19" i="3"/>
  <c r="H19" i="3"/>
  <c r="G19" i="3"/>
  <c r="F19" i="3"/>
  <c r="E19" i="3"/>
  <c r="D19" i="3"/>
  <c r="C19" i="3"/>
  <c r="J18" i="3"/>
  <c r="I18" i="3"/>
  <c r="H18" i="3"/>
  <c r="G18" i="3"/>
  <c r="F18" i="3"/>
  <c r="E18" i="3"/>
  <c r="D18" i="3"/>
  <c r="C18" i="3"/>
  <c r="J17" i="3"/>
  <c r="I17" i="3"/>
  <c r="H17" i="3"/>
  <c r="G17" i="3"/>
  <c r="F17" i="3"/>
  <c r="E17" i="3"/>
  <c r="D17" i="3"/>
  <c r="C17" i="3"/>
  <c r="J16" i="3"/>
  <c r="I16" i="3"/>
  <c r="H16" i="3"/>
  <c r="G16" i="3"/>
  <c r="F16" i="3"/>
  <c r="E16" i="3"/>
  <c r="D16" i="3"/>
  <c r="C16" i="3"/>
  <c r="J15" i="3"/>
  <c r="I15" i="3"/>
  <c r="H15" i="3"/>
  <c r="G15" i="3"/>
  <c r="F15" i="3"/>
  <c r="E15" i="3"/>
  <c r="D15" i="3"/>
  <c r="C15" i="3"/>
  <c r="J14" i="3"/>
  <c r="I14" i="3"/>
  <c r="H14" i="3"/>
  <c r="G14" i="3"/>
  <c r="F14" i="3"/>
  <c r="E14" i="3"/>
  <c r="D14" i="3"/>
  <c r="C14" i="3"/>
  <c r="J13" i="3"/>
  <c r="I13" i="3"/>
  <c r="H13" i="3"/>
  <c r="G13" i="3"/>
  <c r="F13" i="3"/>
  <c r="E13" i="3"/>
  <c r="D13" i="3"/>
  <c r="C13" i="3"/>
  <c r="J12" i="3"/>
  <c r="I12" i="3"/>
  <c r="H12" i="3"/>
  <c r="G12" i="3"/>
  <c r="F12" i="3"/>
  <c r="E12" i="3"/>
  <c r="D12" i="3"/>
  <c r="C12" i="3"/>
  <c r="J11" i="3"/>
  <c r="I11" i="3"/>
  <c r="H11" i="3"/>
  <c r="G11" i="3"/>
  <c r="F11" i="3"/>
  <c r="E11" i="3"/>
  <c r="D11" i="3"/>
  <c r="C11" i="3"/>
  <c r="J9" i="3"/>
  <c r="I9" i="3"/>
  <c r="H9" i="3"/>
  <c r="G9" i="3"/>
  <c r="F9" i="3"/>
  <c r="E9" i="3"/>
  <c r="D9" i="3"/>
  <c r="C9" i="3"/>
  <c r="J8" i="3"/>
  <c r="I8" i="3"/>
  <c r="H8" i="3"/>
  <c r="G8" i="3"/>
  <c r="F8" i="3"/>
  <c r="E8" i="3"/>
  <c r="D8" i="3"/>
  <c r="C8" i="3"/>
  <c r="J6" i="3"/>
  <c r="I6" i="3"/>
  <c r="H6" i="3"/>
  <c r="G6" i="3"/>
  <c r="F6" i="3"/>
  <c r="E6" i="3"/>
  <c r="D6" i="3"/>
  <c r="C6" i="3"/>
  <c r="H187" i="17" l="1"/>
  <c r="H179" i="17"/>
  <c r="H171" i="17"/>
  <c r="H161" i="17"/>
  <c r="H152" i="17"/>
  <c r="H143" i="17"/>
  <c r="H135" i="17"/>
  <c r="H125" i="17"/>
  <c r="H117" i="17"/>
  <c r="H184" i="17"/>
  <c r="H176" i="17"/>
  <c r="H166" i="17"/>
  <c r="H158" i="17"/>
  <c r="H148" i="17"/>
  <c r="H140" i="17"/>
  <c r="H130" i="17"/>
  <c r="H122" i="17"/>
  <c r="H189" i="17"/>
  <c r="H181" i="17"/>
  <c r="H173" i="17"/>
  <c r="H163" i="17"/>
  <c r="H155" i="17"/>
  <c r="H145" i="17"/>
  <c r="H137" i="17"/>
  <c r="H127" i="17"/>
  <c r="H119" i="17"/>
  <c r="H115" i="17"/>
  <c r="H105" i="17"/>
  <c r="H180" i="17"/>
  <c r="H169" i="17"/>
  <c r="H167" i="17"/>
  <c r="H157" i="17"/>
  <c r="H156" i="17"/>
  <c r="H144" i="17"/>
  <c r="H133" i="17"/>
  <c r="H131" i="17"/>
  <c r="H121" i="17"/>
  <c r="H120" i="17"/>
  <c r="H111" i="17"/>
  <c r="H102" i="17"/>
  <c r="H183" i="17"/>
  <c r="H182" i="17"/>
  <c r="H172" i="17"/>
  <c r="H160" i="17"/>
  <c r="H159" i="17"/>
  <c r="H147" i="17"/>
  <c r="H146" i="17"/>
  <c r="H136" i="17"/>
  <c r="H124" i="17"/>
  <c r="H123" i="17"/>
  <c r="H114" i="17"/>
  <c r="H104" i="17"/>
  <c r="H186" i="17"/>
  <c r="H185" i="17"/>
  <c r="H175" i="17"/>
  <c r="H174" i="17"/>
  <c r="H162" i="17"/>
  <c r="H150" i="17"/>
  <c r="H149" i="17"/>
  <c r="H139" i="17"/>
  <c r="H138" i="17"/>
  <c r="H126" i="17"/>
  <c r="H116" i="17"/>
  <c r="H106" i="17"/>
  <c r="H97" i="17"/>
  <c r="H91" i="17"/>
  <c r="H83" i="17"/>
  <c r="H73" i="17"/>
  <c r="H188" i="17"/>
  <c r="H141" i="17"/>
  <c r="H129" i="17"/>
  <c r="H108" i="17"/>
  <c r="H88" i="17"/>
  <c r="H78" i="17"/>
  <c r="H70" i="17"/>
  <c r="H60" i="17"/>
  <c r="H52" i="17"/>
  <c r="H177" i="17"/>
  <c r="H165" i="17"/>
  <c r="H109" i="17"/>
  <c r="H95" i="17"/>
  <c r="H94" i="17"/>
  <c r="H93" i="17"/>
  <c r="H90" i="17"/>
  <c r="H82" i="17"/>
  <c r="H72" i="17"/>
  <c r="H62" i="17"/>
  <c r="H54" i="17"/>
  <c r="H142" i="17"/>
  <c r="H128" i="17"/>
  <c r="H118" i="17"/>
  <c r="H100" i="17"/>
  <c r="H92" i="17"/>
  <c r="H84" i="17"/>
  <c r="H74" i="17"/>
  <c r="H64" i="17"/>
  <c r="H56" i="17"/>
  <c r="H154" i="17"/>
  <c r="H57" i="17"/>
  <c r="H45" i="17"/>
  <c r="H37" i="17"/>
  <c r="H29" i="17"/>
  <c r="H19" i="17"/>
  <c r="H113" i="17"/>
  <c r="H86" i="17"/>
  <c r="H76" i="17"/>
  <c r="H66" i="17"/>
  <c r="H58" i="17"/>
  <c r="H42" i="17"/>
  <c r="H34" i="17"/>
  <c r="H26" i="17"/>
  <c r="H16" i="17"/>
  <c r="H87" i="17"/>
  <c r="H77" i="17"/>
  <c r="H68" i="17"/>
  <c r="H61" i="17"/>
  <c r="H44" i="17"/>
  <c r="H36" i="17"/>
  <c r="H28" i="17"/>
  <c r="H18" i="17"/>
  <c r="H9" i="17"/>
  <c r="H178" i="17"/>
  <c r="H63" i="17"/>
  <c r="H53" i="17"/>
  <c r="H46" i="17"/>
  <c r="H38" i="17"/>
  <c r="H30" i="17"/>
  <c r="H20" i="17"/>
  <c r="H12" i="17"/>
  <c r="H103" i="17"/>
  <c r="H85" i="17"/>
  <c r="H80" i="17"/>
  <c r="H48" i="17"/>
  <c r="H40" i="17"/>
  <c r="H32" i="17"/>
  <c r="H22" i="17"/>
  <c r="H14" i="17"/>
  <c r="H89" i="17"/>
  <c r="H55" i="17"/>
  <c r="H11" i="17"/>
  <c r="H99" i="17"/>
  <c r="H65" i="17"/>
  <c r="H50" i="17"/>
  <c r="H41" i="17"/>
  <c r="H33" i="17"/>
  <c r="H24" i="17"/>
  <c r="H15" i="17"/>
  <c r="H7" i="17"/>
  <c r="H59" i="17"/>
  <c r="H164" i="17"/>
  <c r="H101" i="17"/>
  <c r="H75" i="17"/>
  <c r="H71" i="17"/>
  <c r="H31" i="17"/>
  <c r="H47" i="17"/>
  <c r="H35" i="17"/>
  <c r="H13" i="17"/>
  <c r="H21" i="17"/>
  <c r="H39" i="17"/>
  <c r="H107" i="17"/>
  <c r="H17" i="17"/>
  <c r="H27" i="17"/>
  <c r="H43" i="17"/>
  <c r="F1" i="26"/>
  <c r="C7" i="21"/>
  <c r="I184" i="17" l="1"/>
  <c r="I176" i="17"/>
  <c r="I166" i="17"/>
  <c r="I158" i="17"/>
  <c r="I148" i="17"/>
  <c r="I140" i="17"/>
  <c r="I130" i="17"/>
  <c r="I122" i="17"/>
  <c r="I189" i="17"/>
  <c r="I181" i="17"/>
  <c r="I173" i="17"/>
  <c r="I163" i="17"/>
  <c r="I155" i="17"/>
  <c r="I145" i="17"/>
  <c r="I137" i="17"/>
  <c r="I127" i="17"/>
  <c r="I119" i="17"/>
  <c r="I186" i="17"/>
  <c r="I178" i="17"/>
  <c r="I169" i="17"/>
  <c r="I160" i="17"/>
  <c r="I150" i="17"/>
  <c r="I142" i="17"/>
  <c r="I133" i="17"/>
  <c r="I124" i="17"/>
  <c r="I116" i="17"/>
  <c r="I180" i="17"/>
  <c r="I167" i="17"/>
  <c r="I157" i="17"/>
  <c r="I156" i="17"/>
  <c r="I144" i="17"/>
  <c r="I131" i="17"/>
  <c r="I121" i="17"/>
  <c r="I120" i="17"/>
  <c r="I111" i="17"/>
  <c r="I179" i="17"/>
  <c r="I143" i="17"/>
  <c r="I107" i="17"/>
  <c r="I99" i="17"/>
  <c r="I171" i="17"/>
  <c r="I135" i="17"/>
  <c r="I109" i="17"/>
  <c r="I101" i="17"/>
  <c r="I161" i="17"/>
  <c r="I125" i="17"/>
  <c r="I113" i="17"/>
  <c r="I103" i="17"/>
  <c r="I93" i="17"/>
  <c r="I188" i="17"/>
  <c r="I182" i="17"/>
  <c r="I174" i="17"/>
  <c r="I141" i="17"/>
  <c r="I129" i="17"/>
  <c r="I108" i="17"/>
  <c r="I88" i="17"/>
  <c r="I78" i="17"/>
  <c r="I70" i="17"/>
  <c r="I139" i="17"/>
  <c r="I123" i="17"/>
  <c r="I117" i="17"/>
  <c r="I114" i="17"/>
  <c r="I104" i="17"/>
  <c r="I85" i="17"/>
  <c r="I75" i="17"/>
  <c r="I65" i="17"/>
  <c r="I57" i="17"/>
  <c r="I175" i="17"/>
  <c r="I159" i="17"/>
  <c r="I152" i="17"/>
  <c r="I149" i="17"/>
  <c r="I115" i="17"/>
  <c r="I105" i="17"/>
  <c r="I97" i="17"/>
  <c r="I87" i="17"/>
  <c r="I77" i="17"/>
  <c r="I68" i="17"/>
  <c r="I59" i="17"/>
  <c r="I187" i="17"/>
  <c r="I185" i="17"/>
  <c r="I136" i="17"/>
  <c r="I126" i="17"/>
  <c r="I89" i="17"/>
  <c r="I80" i="17"/>
  <c r="I71" i="17"/>
  <c r="I61" i="17"/>
  <c r="I53" i="17"/>
  <c r="I183" i="17"/>
  <c r="I138" i="17"/>
  <c r="I128" i="17"/>
  <c r="I86" i="17"/>
  <c r="I76" i="17"/>
  <c r="I66" i="17"/>
  <c r="I58" i="17"/>
  <c r="I42" i="17"/>
  <c r="I34" i="17"/>
  <c r="I26" i="17"/>
  <c r="I16" i="17"/>
  <c r="I165" i="17"/>
  <c r="I118" i="17"/>
  <c r="I90" i="17"/>
  <c r="I82" i="17"/>
  <c r="I72" i="17"/>
  <c r="I47" i="17"/>
  <c r="I39" i="17"/>
  <c r="I31" i="17"/>
  <c r="I21" i="17"/>
  <c r="I13" i="17"/>
  <c r="I164" i="17"/>
  <c r="I91" i="17"/>
  <c r="I83" i="17"/>
  <c r="I73" i="17"/>
  <c r="I60" i="17"/>
  <c r="I50" i="17"/>
  <c r="I41" i="17"/>
  <c r="I33" i="17"/>
  <c r="I24" i="17"/>
  <c r="I15" i="17"/>
  <c r="I172" i="17"/>
  <c r="I147" i="17"/>
  <c r="I95" i="17"/>
  <c r="I64" i="17"/>
  <c r="I43" i="17"/>
  <c r="I35" i="17"/>
  <c r="I27" i="17"/>
  <c r="I17" i="17"/>
  <c r="I7" i="17"/>
  <c r="I100" i="17"/>
  <c r="I44" i="17"/>
  <c r="I36" i="17"/>
  <c r="I28" i="17"/>
  <c r="I18" i="17"/>
  <c r="I30" i="17"/>
  <c r="I9" i="17"/>
  <c r="I146" i="17"/>
  <c r="I106" i="17"/>
  <c r="I94" i="17"/>
  <c r="I74" i="17"/>
  <c r="I52" i="17"/>
  <c r="I63" i="17"/>
  <c r="I38" i="17"/>
  <c r="I20" i="17"/>
  <c r="I84" i="17"/>
  <c r="I162" i="17"/>
  <c r="I154" i="17"/>
  <c r="I102" i="17"/>
  <c r="I55" i="17"/>
  <c r="I45" i="17"/>
  <c r="I37" i="17"/>
  <c r="I29" i="17"/>
  <c r="I19" i="17"/>
  <c r="I46" i="17"/>
  <c r="I11" i="17"/>
  <c r="I12" i="17"/>
  <c r="I48" i="17"/>
  <c r="I32" i="17"/>
  <c r="I62" i="17"/>
  <c r="I40" i="17"/>
  <c r="I177" i="17"/>
  <c r="I92" i="17"/>
  <c r="I56" i="17"/>
  <c r="I54" i="17"/>
  <c r="I14" i="17"/>
  <c r="I22" i="17"/>
  <c r="G1" i="26"/>
  <c r="K20" i="12"/>
  <c r="J189" i="17" l="1"/>
  <c r="J181" i="17"/>
  <c r="J173" i="17"/>
  <c r="J163" i="17"/>
  <c r="J155" i="17"/>
  <c r="J145" i="17"/>
  <c r="J137" i="17"/>
  <c r="J127" i="17"/>
  <c r="J119" i="17"/>
  <c r="J186" i="17"/>
  <c r="J178" i="17"/>
  <c r="J169" i="17"/>
  <c r="J160" i="17"/>
  <c r="J150" i="17"/>
  <c r="J142" i="17"/>
  <c r="J133" i="17"/>
  <c r="J124" i="17"/>
  <c r="J116" i="17"/>
  <c r="J183" i="17"/>
  <c r="J175" i="17"/>
  <c r="J165" i="17"/>
  <c r="J157" i="17"/>
  <c r="J147" i="17"/>
  <c r="J139" i="17"/>
  <c r="J129" i="17"/>
  <c r="J121" i="17"/>
  <c r="J179" i="17"/>
  <c r="J166" i="17"/>
  <c r="J143" i="17"/>
  <c r="J130" i="17"/>
  <c r="J107" i="17"/>
  <c r="J182" i="17"/>
  <c r="J172" i="17"/>
  <c r="J159" i="17"/>
  <c r="J146" i="17"/>
  <c r="J136" i="17"/>
  <c r="J123" i="17"/>
  <c r="J114" i="17"/>
  <c r="J104" i="17"/>
  <c r="J94" i="17"/>
  <c r="J185" i="17"/>
  <c r="J174" i="17"/>
  <c r="J162" i="17"/>
  <c r="J149" i="17"/>
  <c r="J138" i="17"/>
  <c r="J126" i="17"/>
  <c r="J106" i="17"/>
  <c r="J97" i="17"/>
  <c r="J188" i="17"/>
  <c r="J177" i="17"/>
  <c r="J164" i="17"/>
  <c r="J154" i="17"/>
  <c r="J141" i="17"/>
  <c r="J128" i="17"/>
  <c r="J118" i="17"/>
  <c r="J108" i="17"/>
  <c r="J100" i="17"/>
  <c r="J158" i="17"/>
  <c r="J131" i="17"/>
  <c r="J117" i="17"/>
  <c r="J85" i="17"/>
  <c r="J75" i="17"/>
  <c r="J65" i="17"/>
  <c r="J184" i="17"/>
  <c r="J135" i="17"/>
  <c r="J95" i="17"/>
  <c r="J90" i="17"/>
  <c r="J82" i="17"/>
  <c r="J72" i="17"/>
  <c r="J62" i="17"/>
  <c r="J54" i="17"/>
  <c r="J171" i="17"/>
  <c r="J99" i="17"/>
  <c r="J92" i="17"/>
  <c r="J84" i="17"/>
  <c r="J74" i="17"/>
  <c r="J64" i="17"/>
  <c r="J56" i="17"/>
  <c r="J144" i="17"/>
  <c r="J140" i="17"/>
  <c r="J120" i="17"/>
  <c r="J111" i="17"/>
  <c r="J101" i="17"/>
  <c r="J86" i="17"/>
  <c r="J76" i="17"/>
  <c r="J66" i="17"/>
  <c r="J58" i="17"/>
  <c r="J180" i="17"/>
  <c r="J115" i="17"/>
  <c r="J113" i="17"/>
  <c r="J47" i="17"/>
  <c r="J39" i="17"/>
  <c r="J31" i="17"/>
  <c r="J21" i="17"/>
  <c r="J13" i="17"/>
  <c r="J125" i="17"/>
  <c r="J122" i="17"/>
  <c r="J102" i="17"/>
  <c r="J59" i="17"/>
  <c r="J44" i="17"/>
  <c r="J36" i="17"/>
  <c r="J28" i="17"/>
  <c r="J18" i="17"/>
  <c r="J9" i="17"/>
  <c r="J156" i="17"/>
  <c r="J148" i="17"/>
  <c r="J63" i="17"/>
  <c r="J46" i="17"/>
  <c r="J38" i="17"/>
  <c r="J30" i="17"/>
  <c r="J20" i="17"/>
  <c r="J12" i="17"/>
  <c r="J105" i="17"/>
  <c r="J103" i="17"/>
  <c r="J88" i="17"/>
  <c r="J78" i="17"/>
  <c r="J70" i="17"/>
  <c r="J55" i="17"/>
  <c r="J52" i="17"/>
  <c r="J48" i="17"/>
  <c r="J40" i="17"/>
  <c r="J32" i="17"/>
  <c r="J22" i="17"/>
  <c r="J14" i="17"/>
  <c r="J68" i="17"/>
  <c r="J152" i="17"/>
  <c r="J93" i="17"/>
  <c r="J71" i="17"/>
  <c r="J176" i="17"/>
  <c r="J87" i="17"/>
  <c r="J50" i="17"/>
  <c r="J45" i="17"/>
  <c r="J41" i="17"/>
  <c r="J37" i="17"/>
  <c r="J33" i="17"/>
  <c r="J29" i="17"/>
  <c r="J24" i="17"/>
  <c r="J19" i="17"/>
  <c r="J15" i="17"/>
  <c r="J7" i="17"/>
  <c r="J57" i="17"/>
  <c r="J161" i="17"/>
  <c r="J34" i="17"/>
  <c r="J26" i="17"/>
  <c r="J109" i="17"/>
  <c r="J91" i="17"/>
  <c r="J89" i="17"/>
  <c r="J61" i="17"/>
  <c r="J11" i="17"/>
  <c r="J53" i="17"/>
  <c r="J73" i="17"/>
  <c r="J42" i="17"/>
  <c r="J16" i="17"/>
  <c r="J187" i="17"/>
  <c r="J17" i="17"/>
  <c r="J43" i="17"/>
  <c r="J80" i="17"/>
  <c r="J167" i="17"/>
  <c r="J60" i="17"/>
  <c r="J27" i="17"/>
  <c r="J77" i="17"/>
  <c r="J35" i="17"/>
  <c r="J83" i="17"/>
  <c r="O23" i="25"/>
  <c r="N21" i="25"/>
  <c r="M19" i="25"/>
  <c r="O16" i="25"/>
  <c r="N15" i="25"/>
  <c r="M14" i="25"/>
  <c r="O11" i="25"/>
  <c r="N10" i="25"/>
  <c r="M8" i="25"/>
  <c r="I23" i="25"/>
  <c r="I21" i="25"/>
  <c r="I19" i="25"/>
  <c r="I17" i="25"/>
  <c r="I16" i="25"/>
  <c r="I15" i="25"/>
  <c r="I14" i="25"/>
  <c r="I13" i="25"/>
  <c r="I11" i="25"/>
  <c r="I10" i="25"/>
  <c r="M17" i="25"/>
  <c r="O15" i="25"/>
  <c r="O10" i="25"/>
  <c r="J19" i="25"/>
  <c r="J16" i="25"/>
  <c r="J14" i="25"/>
  <c r="J10" i="25"/>
  <c r="N23" i="25"/>
  <c r="M21" i="25"/>
  <c r="O17" i="25"/>
  <c r="N16" i="25"/>
  <c r="M15" i="25"/>
  <c r="O13" i="25"/>
  <c r="N11" i="25"/>
  <c r="M10" i="25"/>
  <c r="L23" i="25"/>
  <c r="L21" i="25"/>
  <c r="L19" i="25"/>
  <c r="L17" i="25"/>
  <c r="L16" i="25"/>
  <c r="L15" i="25"/>
  <c r="L14" i="25"/>
  <c r="L13" i="25"/>
  <c r="L11" i="25"/>
  <c r="L10" i="25"/>
  <c r="L8" i="25"/>
  <c r="O21" i="25"/>
  <c r="N14" i="25"/>
  <c r="N8" i="25"/>
  <c r="J23" i="25"/>
  <c r="J17" i="25"/>
  <c r="J13" i="25"/>
  <c r="K8" i="25"/>
  <c r="M23" i="25"/>
  <c r="O19" i="25"/>
  <c r="N17" i="25"/>
  <c r="M16" i="25"/>
  <c r="O14" i="25"/>
  <c r="N13" i="25"/>
  <c r="M11" i="25"/>
  <c r="O8" i="25"/>
  <c r="K23" i="25"/>
  <c r="K21" i="25"/>
  <c r="K19" i="25"/>
  <c r="K17" i="25"/>
  <c r="K16" i="25"/>
  <c r="K15" i="25"/>
  <c r="K14" i="25"/>
  <c r="K13" i="25"/>
  <c r="K11" i="25"/>
  <c r="K10" i="25"/>
  <c r="J8" i="25"/>
  <c r="N19" i="25"/>
  <c r="M13" i="25"/>
  <c r="J21" i="25"/>
  <c r="J15" i="25"/>
  <c r="J11" i="25"/>
  <c r="I8" i="25"/>
  <c r="H8" i="25"/>
  <c r="H23" i="25"/>
  <c r="H21" i="25"/>
  <c r="H19" i="25"/>
  <c r="H17" i="25"/>
  <c r="H16" i="25"/>
  <c r="H15" i="25"/>
  <c r="H14" i="25"/>
  <c r="H13" i="25"/>
  <c r="H11" i="25"/>
  <c r="H10" i="25"/>
  <c r="E23" i="25"/>
  <c r="E19" i="25"/>
  <c r="E14" i="25"/>
  <c r="E10" i="25"/>
  <c r="G8" i="25"/>
  <c r="G23" i="25"/>
  <c r="G21" i="25"/>
  <c r="G19" i="25"/>
  <c r="G17" i="25"/>
  <c r="G16" i="25"/>
  <c r="G15" i="25"/>
  <c r="G14" i="25"/>
  <c r="G13" i="25"/>
  <c r="G11" i="25"/>
  <c r="G10" i="25"/>
  <c r="E16" i="25"/>
  <c r="E11" i="25"/>
  <c r="F8" i="25"/>
  <c r="F23" i="25"/>
  <c r="F21" i="25"/>
  <c r="F19" i="25"/>
  <c r="F17" i="25"/>
  <c r="F16" i="25"/>
  <c r="F15" i="25"/>
  <c r="F14" i="25"/>
  <c r="F13" i="25"/>
  <c r="F11" i="25"/>
  <c r="F10" i="25"/>
  <c r="E8" i="25"/>
  <c r="E21" i="25"/>
  <c r="E17" i="25"/>
  <c r="E15" i="25"/>
  <c r="E13" i="25"/>
  <c r="D23" i="25"/>
  <c r="D19" i="25"/>
  <c r="D16" i="25"/>
  <c r="D14" i="25"/>
  <c r="D10" i="25"/>
  <c r="D11" i="25"/>
  <c r="D21" i="25"/>
  <c r="D17" i="25"/>
  <c r="D15" i="25"/>
  <c r="D13" i="25"/>
  <c r="H1" i="26"/>
  <c r="K186" i="17" l="1"/>
  <c r="K178" i="17"/>
  <c r="K169" i="17"/>
  <c r="K160" i="17"/>
  <c r="K150" i="17"/>
  <c r="K142" i="17"/>
  <c r="K133" i="17"/>
  <c r="K124" i="17"/>
  <c r="K116" i="17"/>
  <c r="K183" i="17"/>
  <c r="K175" i="17"/>
  <c r="K165" i="17"/>
  <c r="K157" i="17"/>
  <c r="K147" i="17"/>
  <c r="K139" i="17"/>
  <c r="K129" i="17"/>
  <c r="K121" i="17"/>
  <c r="K188" i="17"/>
  <c r="K180" i="17"/>
  <c r="K172" i="17"/>
  <c r="K162" i="17"/>
  <c r="K154" i="17"/>
  <c r="K144" i="17"/>
  <c r="K136" i="17"/>
  <c r="K126" i="17"/>
  <c r="K118" i="17"/>
  <c r="K182" i="17"/>
  <c r="K159" i="17"/>
  <c r="K146" i="17"/>
  <c r="K123" i="17"/>
  <c r="K114" i="17"/>
  <c r="K104" i="17"/>
  <c r="K181" i="17"/>
  <c r="K171" i="17"/>
  <c r="K158" i="17"/>
  <c r="K145" i="17"/>
  <c r="K135" i="17"/>
  <c r="K122" i="17"/>
  <c r="K109" i="17"/>
  <c r="K101" i="17"/>
  <c r="K184" i="17"/>
  <c r="K173" i="17"/>
  <c r="K161" i="17"/>
  <c r="K148" i="17"/>
  <c r="K137" i="17"/>
  <c r="K125" i="17"/>
  <c r="K113" i="17"/>
  <c r="K103" i="17"/>
  <c r="K187" i="17"/>
  <c r="K176" i="17"/>
  <c r="K163" i="17"/>
  <c r="K152" i="17"/>
  <c r="K140" i="17"/>
  <c r="K127" i="17"/>
  <c r="K117" i="17"/>
  <c r="K115" i="17"/>
  <c r="K105" i="17"/>
  <c r="K95" i="17"/>
  <c r="K90" i="17"/>
  <c r="K82" i="17"/>
  <c r="K72" i="17"/>
  <c r="K177" i="17"/>
  <c r="K167" i="17"/>
  <c r="K143" i="17"/>
  <c r="K119" i="17"/>
  <c r="K94" i="17"/>
  <c r="K93" i="17"/>
  <c r="K87" i="17"/>
  <c r="K77" i="17"/>
  <c r="K68" i="17"/>
  <c r="K59" i="17"/>
  <c r="K179" i="17"/>
  <c r="K155" i="17"/>
  <c r="K128" i="17"/>
  <c r="K106" i="17"/>
  <c r="K100" i="17"/>
  <c r="K89" i="17"/>
  <c r="K80" i="17"/>
  <c r="K71" i="17"/>
  <c r="K61" i="17"/>
  <c r="K53" i="17"/>
  <c r="K189" i="17"/>
  <c r="K164" i="17"/>
  <c r="K138" i="17"/>
  <c r="K130" i="17"/>
  <c r="K107" i="17"/>
  <c r="K102" i="17"/>
  <c r="K91" i="17"/>
  <c r="K83" i="17"/>
  <c r="K73" i="17"/>
  <c r="K63" i="17"/>
  <c r="K55" i="17"/>
  <c r="K44" i="17"/>
  <c r="K36" i="17"/>
  <c r="K28" i="17"/>
  <c r="K18" i="17"/>
  <c r="K141" i="17"/>
  <c r="K97" i="17"/>
  <c r="K60" i="17"/>
  <c r="K50" i="17"/>
  <c r="K41" i="17"/>
  <c r="K33" i="17"/>
  <c r="K24" i="17"/>
  <c r="K15" i="17"/>
  <c r="K108" i="17"/>
  <c r="K92" i="17"/>
  <c r="K84" i="17"/>
  <c r="K74" i="17"/>
  <c r="K62" i="17"/>
  <c r="K43" i="17"/>
  <c r="K35" i="17"/>
  <c r="K27" i="17"/>
  <c r="K17" i="17"/>
  <c r="K7" i="17"/>
  <c r="K120" i="17"/>
  <c r="K99" i="17"/>
  <c r="K85" i="17"/>
  <c r="K75" i="17"/>
  <c r="K65" i="17"/>
  <c r="K54" i="17"/>
  <c r="K45" i="17"/>
  <c r="K37" i="17"/>
  <c r="K29" i="17"/>
  <c r="K19" i="17"/>
  <c r="K11" i="17"/>
  <c r="K149" i="17"/>
  <c r="K111" i="17"/>
  <c r="K70" i="17"/>
  <c r="K52" i="17"/>
  <c r="K78" i="17"/>
  <c r="K47" i="17"/>
  <c r="K174" i="17"/>
  <c r="K185" i="17"/>
  <c r="K131" i="17"/>
  <c r="K42" i="17"/>
  <c r="K34" i="17"/>
  <c r="K16" i="17"/>
  <c r="K12" i="17"/>
  <c r="K39" i="17"/>
  <c r="K31" i="17"/>
  <c r="K13" i="17"/>
  <c r="K166" i="17"/>
  <c r="K76" i="17"/>
  <c r="K57" i="17"/>
  <c r="K46" i="17"/>
  <c r="K38" i="17"/>
  <c r="K30" i="17"/>
  <c r="K20" i="17"/>
  <c r="K9" i="17"/>
  <c r="K26" i="17"/>
  <c r="K21" i="17"/>
  <c r="K86" i="17"/>
  <c r="K58" i="17"/>
  <c r="K40" i="17"/>
  <c r="K48" i="17"/>
  <c r="K156" i="17"/>
  <c r="K64" i="17"/>
  <c r="K88" i="17"/>
  <c r="K56" i="17"/>
  <c r="K32" i="17"/>
  <c r="K66" i="17"/>
  <c r="K14" i="17"/>
  <c r="K22" i="17"/>
  <c r="I1" i="26"/>
  <c r="L183" i="17" l="1"/>
  <c r="L175" i="17"/>
  <c r="L165" i="17"/>
  <c r="L157" i="17"/>
  <c r="L147" i="17"/>
  <c r="L139" i="17"/>
  <c r="L129" i="17"/>
  <c r="L121" i="17"/>
  <c r="L188" i="17"/>
  <c r="L180" i="17"/>
  <c r="L172" i="17"/>
  <c r="L162" i="17"/>
  <c r="L154" i="17"/>
  <c r="L144" i="17"/>
  <c r="L136" i="17"/>
  <c r="L126" i="17"/>
  <c r="L118" i="17"/>
  <c r="L185" i="17"/>
  <c r="L177" i="17"/>
  <c r="L167" i="17"/>
  <c r="L159" i="17"/>
  <c r="L149" i="17"/>
  <c r="L141" i="17"/>
  <c r="L131" i="17"/>
  <c r="L123" i="17"/>
  <c r="L181" i="17"/>
  <c r="L171" i="17"/>
  <c r="L169" i="17"/>
  <c r="L158" i="17"/>
  <c r="L145" i="17"/>
  <c r="L135" i="17"/>
  <c r="L133" i="17"/>
  <c r="L122" i="17"/>
  <c r="L109" i="17"/>
  <c r="L174" i="17"/>
  <c r="L138" i="17"/>
  <c r="L106" i="17"/>
  <c r="L97" i="17"/>
  <c r="L164" i="17"/>
  <c r="L128" i="17"/>
  <c r="L108" i="17"/>
  <c r="L100" i="17"/>
  <c r="L156" i="17"/>
  <c r="L120" i="17"/>
  <c r="L111" i="17"/>
  <c r="L102" i="17"/>
  <c r="L92" i="17"/>
  <c r="L186" i="17"/>
  <c r="L184" i="17"/>
  <c r="L143" i="17"/>
  <c r="L127" i="17"/>
  <c r="L119" i="17"/>
  <c r="L114" i="17"/>
  <c r="L104" i="17"/>
  <c r="L95" i="17"/>
  <c r="L94" i="17"/>
  <c r="L93" i="17"/>
  <c r="L87" i="17"/>
  <c r="L77" i="17"/>
  <c r="L68" i="17"/>
  <c r="L152" i="17"/>
  <c r="L137" i="17"/>
  <c r="L125" i="17"/>
  <c r="L115" i="17"/>
  <c r="L105" i="17"/>
  <c r="L99" i="17"/>
  <c r="L84" i="17"/>
  <c r="L74" i="17"/>
  <c r="L64" i="17"/>
  <c r="L56" i="17"/>
  <c r="L187" i="17"/>
  <c r="L173" i="17"/>
  <c r="L161" i="17"/>
  <c r="L86" i="17"/>
  <c r="L76" i="17"/>
  <c r="L66" i="17"/>
  <c r="L58" i="17"/>
  <c r="L146" i="17"/>
  <c r="L124" i="17"/>
  <c r="L113" i="17"/>
  <c r="L103" i="17"/>
  <c r="L88" i="17"/>
  <c r="L78" i="17"/>
  <c r="L70" i="17"/>
  <c r="L60" i="17"/>
  <c r="L52" i="17"/>
  <c r="L90" i="17"/>
  <c r="L82" i="17"/>
  <c r="L72" i="17"/>
  <c r="L59" i="17"/>
  <c r="L50" i="17"/>
  <c r="L41" i="17"/>
  <c r="L33" i="17"/>
  <c r="L24" i="17"/>
  <c r="L15" i="17"/>
  <c r="L176" i="17"/>
  <c r="L91" i="17"/>
  <c r="L83" i="17"/>
  <c r="L73" i="17"/>
  <c r="L61" i="17"/>
  <c r="L46" i="17"/>
  <c r="L38" i="17"/>
  <c r="L30" i="17"/>
  <c r="L20" i="17"/>
  <c r="L12" i="17"/>
  <c r="L189" i="17"/>
  <c r="L140" i="17"/>
  <c r="L117" i="17"/>
  <c r="L53" i="17"/>
  <c r="L48" i="17"/>
  <c r="L40" i="17"/>
  <c r="L32" i="17"/>
  <c r="L22" i="17"/>
  <c r="L14" i="17"/>
  <c r="L155" i="17"/>
  <c r="L116" i="17"/>
  <c r="L107" i="17"/>
  <c r="L101" i="17"/>
  <c r="L89" i="17"/>
  <c r="L80" i="17"/>
  <c r="L71" i="17"/>
  <c r="L57" i="17"/>
  <c r="L42" i="17"/>
  <c r="L34" i="17"/>
  <c r="L26" i="17"/>
  <c r="L16" i="17"/>
  <c r="L45" i="17"/>
  <c r="L37" i="17"/>
  <c r="L29" i="17"/>
  <c r="L19" i="17"/>
  <c r="L7" i="17"/>
  <c r="L142" i="17"/>
  <c r="L47" i="17"/>
  <c r="L39" i="17"/>
  <c r="L21" i="17"/>
  <c r="L13" i="17"/>
  <c r="L43" i="17"/>
  <c r="L35" i="17"/>
  <c r="L182" i="17"/>
  <c r="L166" i="17"/>
  <c r="L65" i="17"/>
  <c r="L55" i="17"/>
  <c r="L11" i="17"/>
  <c r="L9" i="17"/>
  <c r="L179" i="17"/>
  <c r="L31" i="17"/>
  <c r="L75" i="17"/>
  <c r="L17" i="17"/>
  <c r="L178" i="17"/>
  <c r="L148" i="17"/>
  <c r="L63" i="17"/>
  <c r="L130" i="17"/>
  <c r="L27" i="17"/>
  <c r="L163" i="17"/>
  <c r="L18" i="17"/>
  <c r="L36" i="17"/>
  <c r="L28" i="17"/>
  <c r="L85" i="17"/>
  <c r="L54" i="17"/>
  <c r="L160" i="17"/>
  <c r="L44" i="17"/>
  <c r="L62" i="17"/>
  <c r="L150" i="17"/>
  <c r="J1" i="26"/>
  <c r="M188" i="17" l="1"/>
  <c r="M180" i="17"/>
  <c r="M172" i="17"/>
  <c r="M162" i="17"/>
  <c r="M154" i="17"/>
  <c r="M144" i="17"/>
  <c r="M136" i="17"/>
  <c r="M126" i="17"/>
  <c r="M118" i="17"/>
  <c r="M185" i="17"/>
  <c r="M177" i="17"/>
  <c r="M167" i="17"/>
  <c r="M159" i="17"/>
  <c r="M149" i="17"/>
  <c r="M141" i="17"/>
  <c r="M131" i="17"/>
  <c r="M123" i="17"/>
  <c r="M182" i="17"/>
  <c r="M174" i="17"/>
  <c r="M164" i="17"/>
  <c r="M156" i="17"/>
  <c r="M146" i="17"/>
  <c r="M138" i="17"/>
  <c r="M128" i="17"/>
  <c r="M120" i="17"/>
  <c r="M106" i="17"/>
  <c r="M184" i="17"/>
  <c r="M183" i="17"/>
  <c r="M173" i="17"/>
  <c r="M161" i="17"/>
  <c r="M160" i="17"/>
  <c r="M148" i="17"/>
  <c r="M147" i="17"/>
  <c r="M137" i="17"/>
  <c r="M125" i="17"/>
  <c r="M124" i="17"/>
  <c r="M113" i="17"/>
  <c r="M103" i="17"/>
  <c r="M93" i="17"/>
  <c r="M187" i="17"/>
  <c r="M186" i="17"/>
  <c r="M176" i="17"/>
  <c r="M175" i="17"/>
  <c r="M163" i="17"/>
  <c r="M152" i="17"/>
  <c r="M150" i="17"/>
  <c r="M140" i="17"/>
  <c r="M139" i="17"/>
  <c r="M127" i="17"/>
  <c r="M117" i="17"/>
  <c r="M116" i="17"/>
  <c r="M115" i="17"/>
  <c r="M105" i="17"/>
  <c r="M95" i="17"/>
  <c r="M189" i="17"/>
  <c r="M179" i="17"/>
  <c r="M178" i="17"/>
  <c r="M166" i="17"/>
  <c r="M165" i="17"/>
  <c r="M155" i="17"/>
  <c r="M143" i="17"/>
  <c r="M142" i="17"/>
  <c r="M130" i="17"/>
  <c r="M129" i="17"/>
  <c r="M119" i="17"/>
  <c r="M107" i="17"/>
  <c r="M99" i="17"/>
  <c r="M135" i="17"/>
  <c r="M84" i="17"/>
  <c r="M74" i="17"/>
  <c r="M145" i="17"/>
  <c r="M121" i="17"/>
  <c r="M109" i="17"/>
  <c r="M97" i="17"/>
  <c r="M92" i="17"/>
  <c r="M89" i="17"/>
  <c r="M80" i="17"/>
  <c r="M71" i="17"/>
  <c r="M61" i="17"/>
  <c r="M53" i="17"/>
  <c r="M181" i="17"/>
  <c r="M157" i="17"/>
  <c r="M111" i="17"/>
  <c r="M101" i="17"/>
  <c r="M91" i="17"/>
  <c r="M83" i="17"/>
  <c r="M73" i="17"/>
  <c r="M63" i="17"/>
  <c r="M55" i="17"/>
  <c r="M122" i="17"/>
  <c r="M85" i="17"/>
  <c r="M75" i="17"/>
  <c r="M65" i="17"/>
  <c r="M57" i="17"/>
  <c r="M133" i="17"/>
  <c r="M102" i="17"/>
  <c r="M60" i="17"/>
  <c r="M46" i="17"/>
  <c r="M38" i="17"/>
  <c r="M30" i="17"/>
  <c r="M20" i="17"/>
  <c r="M169" i="17"/>
  <c r="M104" i="17"/>
  <c r="M100" i="17"/>
  <c r="M94" i="17"/>
  <c r="M87" i="17"/>
  <c r="M77" i="17"/>
  <c r="M68" i="17"/>
  <c r="M62" i="17"/>
  <c r="M43" i="17"/>
  <c r="M35" i="17"/>
  <c r="M27" i="17"/>
  <c r="M17" i="17"/>
  <c r="M7" i="17"/>
  <c r="M88" i="17"/>
  <c r="M78" i="17"/>
  <c r="M70" i="17"/>
  <c r="M64" i="17"/>
  <c r="M54" i="17"/>
  <c r="M52" i="17"/>
  <c r="M45" i="17"/>
  <c r="M37" i="17"/>
  <c r="M29" i="17"/>
  <c r="M19" i="17"/>
  <c r="M11" i="17"/>
  <c r="M158" i="17"/>
  <c r="M56" i="17"/>
  <c r="M47" i="17"/>
  <c r="M39" i="17"/>
  <c r="M31" i="17"/>
  <c r="M21" i="17"/>
  <c r="M13" i="17"/>
  <c r="M72" i="17"/>
  <c r="M50" i="17"/>
  <c r="M41" i="17"/>
  <c r="M33" i="17"/>
  <c r="M24" i="17"/>
  <c r="M15" i="17"/>
  <c r="M9" i="17"/>
  <c r="M108" i="17"/>
  <c r="M76" i="17"/>
  <c r="M171" i="17"/>
  <c r="M82" i="17"/>
  <c r="M59" i="17"/>
  <c r="M42" i="17"/>
  <c r="M34" i="17"/>
  <c r="M26" i="17"/>
  <c r="M16" i="17"/>
  <c r="M12" i="17"/>
  <c r="M114" i="17"/>
  <c r="M86" i="17"/>
  <c r="M28" i="17"/>
  <c r="M48" i="17"/>
  <c r="M90" i="17"/>
  <c r="M36" i="17"/>
  <c r="M44" i="17"/>
  <c r="M14" i="17"/>
  <c r="M58" i="17"/>
  <c r="M22" i="17"/>
  <c r="M32" i="17"/>
  <c r="M66" i="17"/>
  <c r="M40" i="17"/>
  <c r="M18" i="17"/>
  <c r="K1" i="26"/>
  <c r="N185" i="17" l="1"/>
  <c r="N177" i="17"/>
  <c r="N167" i="17"/>
  <c r="N159" i="17"/>
  <c r="N149" i="17"/>
  <c r="N141" i="17"/>
  <c r="N131" i="17"/>
  <c r="N123" i="17"/>
  <c r="N182" i="17"/>
  <c r="N174" i="17"/>
  <c r="N164" i="17"/>
  <c r="N156" i="17"/>
  <c r="N146" i="17"/>
  <c r="N138" i="17"/>
  <c r="N128" i="17"/>
  <c r="N120" i="17"/>
  <c r="N187" i="17"/>
  <c r="N179" i="17"/>
  <c r="N171" i="17"/>
  <c r="N161" i="17"/>
  <c r="N152" i="17"/>
  <c r="N143" i="17"/>
  <c r="N135" i="17"/>
  <c r="N125" i="17"/>
  <c r="N117" i="17"/>
  <c r="N184" i="17"/>
  <c r="N183" i="17"/>
  <c r="N173" i="17"/>
  <c r="N172" i="17"/>
  <c r="N160" i="17"/>
  <c r="N148" i="17"/>
  <c r="N147" i="17"/>
  <c r="N137" i="17"/>
  <c r="N136" i="17"/>
  <c r="N124" i="17"/>
  <c r="N113" i="17"/>
  <c r="N103" i="17"/>
  <c r="N108" i="17"/>
  <c r="N100" i="17"/>
  <c r="N111" i="17"/>
  <c r="N102" i="17"/>
  <c r="N114" i="17"/>
  <c r="N104" i="17"/>
  <c r="N94" i="17"/>
  <c r="N145" i="17"/>
  <c r="N139" i="17"/>
  <c r="N121" i="17"/>
  <c r="N115" i="17"/>
  <c r="N109" i="17"/>
  <c r="N105" i="17"/>
  <c r="N99" i="17"/>
  <c r="N97" i="17"/>
  <c r="N92" i="17"/>
  <c r="N89" i="17"/>
  <c r="N80" i="17"/>
  <c r="N71" i="17"/>
  <c r="N165" i="17"/>
  <c r="N163" i="17"/>
  <c r="N155" i="17"/>
  <c r="N86" i="17"/>
  <c r="N76" i="17"/>
  <c r="N66" i="17"/>
  <c r="N58" i="17"/>
  <c r="N189" i="17"/>
  <c r="N142" i="17"/>
  <c r="N140" i="17"/>
  <c r="N133" i="17"/>
  <c r="N130" i="17"/>
  <c r="N118" i="17"/>
  <c r="N116" i="17"/>
  <c r="N107" i="17"/>
  <c r="N88" i="17"/>
  <c r="N78" i="17"/>
  <c r="N70" i="17"/>
  <c r="N60" i="17"/>
  <c r="N178" i="17"/>
  <c r="N176" i="17"/>
  <c r="N169" i="17"/>
  <c r="N166" i="17"/>
  <c r="N154" i="17"/>
  <c r="N150" i="17"/>
  <c r="N90" i="17"/>
  <c r="N82" i="17"/>
  <c r="N72" i="17"/>
  <c r="N62" i="17"/>
  <c r="N54" i="17"/>
  <c r="N122" i="17"/>
  <c r="N91" i="17"/>
  <c r="N87" i="17"/>
  <c r="N83" i="17"/>
  <c r="N77" i="17"/>
  <c r="N73" i="17"/>
  <c r="N68" i="17"/>
  <c r="N61" i="17"/>
  <c r="N43" i="17"/>
  <c r="N35" i="17"/>
  <c r="N27" i="17"/>
  <c r="N17" i="17"/>
  <c r="N186" i="17"/>
  <c r="N162" i="17"/>
  <c r="N106" i="17"/>
  <c r="N63" i="17"/>
  <c r="N48" i="17"/>
  <c r="N40" i="17"/>
  <c r="N32" i="17"/>
  <c r="N22" i="17"/>
  <c r="N14" i="17"/>
  <c r="N144" i="17"/>
  <c r="N85" i="17"/>
  <c r="N75" i="17"/>
  <c r="N65" i="17"/>
  <c r="N55" i="17"/>
  <c r="N42" i="17"/>
  <c r="N34" i="17"/>
  <c r="N26" i="17"/>
  <c r="N16" i="17"/>
  <c r="N188" i="17"/>
  <c r="N126" i="17"/>
  <c r="N44" i="17"/>
  <c r="N36" i="17"/>
  <c r="N28" i="17"/>
  <c r="N18" i="17"/>
  <c r="N9" i="17"/>
  <c r="N127" i="17"/>
  <c r="N74" i="17"/>
  <c r="N11" i="17"/>
  <c r="N180" i="17"/>
  <c r="N59" i="17"/>
  <c r="N57" i="17"/>
  <c r="N46" i="17"/>
  <c r="N38" i="17"/>
  <c r="N30" i="17"/>
  <c r="N20" i="17"/>
  <c r="N12" i="17"/>
  <c r="N101" i="17"/>
  <c r="N157" i="17"/>
  <c r="N129" i="17"/>
  <c r="N53" i="17"/>
  <c r="N47" i="17"/>
  <c r="N39" i="17"/>
  <c r="N31" i="17"/>
  <c r="N21" i="17"/>
  <c r="N13" i="17"/>
  <c r="N175" i="17"/>
  <c r="N158" i="17"/>
  <c r="N93" i="17"/>
  <c r="N84" i="17"/>
  <c r="N119" i="17"/>
  <c r="N95" i="17"/>
  <c r="N15" i="17"/>
  <c r="N7" i="17"/>
  <c r="N64" i="17"/>
  <c r="N24" i="17"/>
  <c r="N33" i="17"/>
  <c r="N37" i="17"/>
  <c r="N52" i="17"/>
  <c r="N41" i="17"/>
  <c r="N181" i="17"/>
  <c r="N56" i="17"/>
  <c r="N50" i="17"/>
  <c r="N19" i="17"/>
  <c r="N29" i="17"/>
  <c r="N45" i="17"/>
  <c r="L1" i="26"/>
  <c r="O182" i="17" l="1"/>
  <c r="O174" i="17"/>
  <c r="O164" i="17"/>
  <c r="O156" i="17"/>
  <c r="O146" i="17"/>
  <c r="O138" i="17"/>
  <c r="O128" i="17"/>
  <c r="O120" i="17"/>
  <c r="O187" i="17"/>
  <c r="O179" i="17"/>
  <c r="O171" i="17"/>
  <c r="O161" i="17"/>
  <c r="O152" i="17"/>
  <c r="O143" i="17"/>
  <c r="O135" i="17"/>
  <c r="O125" i="17"/>
  <c r="O117" i="17"/>
  <c r="O184" i="17"/>
  <c r="O176" i="17"/>
  <c r="O166" i="17"/>
  <c r="O158" i="17"/>
  <c r="O148" i="17"/>
  <c r="O140" i="17"/>
  <c r="O130" i="17"/>
  <c r="O122" i="17"/>
  <c r="O108" i="17"/>
  <c r="O186" i="17"/>
  <c r="O185" i="17"/>
  <c r="O175" i="17"/>
  <c r="O163" i="17"/>
  <c r="O162" i="17"/>
  <c r="O150" i="17"/>
  <c r="O149" i="17"/>
  <c r="O139" i="17"/>
  <c r="O127" i="17"/>
  <c r="O126" i="17"/>
  <c r="O116" i="17"/>
  <c r="O115" i="17"/>
  <c r="O105" i="17"/>
  <c r="O95" i="17"/>
  <c r="O189" i="17"/>
  <c r="O188" i="17"/>
  <c r="O178" i="17"/>
  <c r="O177" i="17"/>
  <c r="O165" i="17"/>
  <c r="O155" i="17"/>
  <c r="O154" i="17"/>
  <c r="O142" i="17"/>
  <c r="O141" i="17"/>
  <c r="O129" i="17"/>
  <c r="O119" i="17"/>
  <c r="O118" i="17"/>
  <c r="O107" i="17"/>
  <c r="O99" i="17"/>
  <c r="O181" i="17"/>
  <c r="O180" i="17"/>
  <c r="O169" i="17"/>
  <c r="O167" i="17"/>
  <c r="O157" i="17"/>
  <c r="O145" i="17"/>
  <c r="O144" i="17"/>
  <c r="O133" i="17"/>
  <c r="O131" i="17"/>
  <c r="O121" i="17"/>
  <c r="O109" i="17"/>
  <c r="O101" i="17"/>
  <c r="O137" i="17"/>
  <c r="O123" i="17"/>
  <c r="O86" i="17"/>
  <c r="O76" i="17"/>
  <c r="O66" i="17"/>
  <c r="O147" i="17"/>
  <c r="O106" i="17"/>
  <c r="O100" i="17"/>
  <c r="O91" i="17"/>
  <c r="O83" i="17"/>
  <c r="O73" i="17"/>
  <c r="O63" i="17"/>
  <c r="O55" i="17"/>
  <c r="O183" i="17"/>
  <c r="O102" i="17"/>
  <c r="O85" i="17"/>
  <c r="O75" i="17"/>
  <c r="O65" i="17"/>
  <c r="O57" i="17"/>
  <c r="O87" i="17"/>
  <c r="O77" i="17"/>
  <c r="O68" i="17"/>
  <c r="O59" i="17"/>
  <c r="O104" i="17"/>
  <c r="O97" i="17"/>
  <c r="O94" i="17"/>
  <c r="O62" i="17"/>
  <c r="O48" i="17"/>
  <c r="O40" i="17"/>
  <c r="O32" i="17"/>
  <c r="O22" i="17"/>
  <c r="O14" i="17"/>
  <c r="O173" i="17"/>
  <c r="O159" i="17"/>
  <c r="O84" i="17"/>
  <c r="O74" i="17"/>
  <c r="O64" i="17"/>
  <c r="O53" i="17"/>
  <c r="O52" i="17"/>
  <c r="O45" i="17"/>
  <c r="O37" i="17"/>
  <c r="O29" i="17"/>
  <c r="O19" i="17"/>
  <c r="O11" i="17"/>
  <c r="O124" i="17"/>
  <c r="O114" i="17"/>
  <c r="O111" i="17"/>
  <c r="O56" i="17"/>
  <c r="O47" i="17"/>
  <c r="O39" i="17"/>
  <c r="O31" i="17"/>
  <c r="O21" i="17"/>
  <c r="O13" i="17"/>
  <c r="O93" i="17"/>
  <c r="O58" i="17"/>
  <c r="O50" i="17"/>
  <c r="O41" i="17"/>
  <c r="O33" i="17"/>
  <c r="O24" i="17"/>
  <c r="O15" i="17"/>
  <c r="O46" i="17"/>
  <c r="O38" i="17"/>
  <c r="O30" i="17"/>
  <c r="O20" i="17"/>
  <c r="O12" i="17"/>
  <c r="O43" i="17"/>
  <c r="O35" i="17"/>
  <c r="O17" i="17"/>
  <c r="O88" i="17"/>
  <c r="O172" i="17"/>
  <c r="O89" i="17"/>
  <c r="O61" i="17"/>
  <c r="O42" i="17"/>
  <c r="O34" i="17"/>
  <c r="O26" i="17"/>
  <c r="O16" i="17"/>
  <c r="O71" i="17"/>
  <c r="O27" i="17"/>
  <c r="O90" i="17"/>
  <c r="O82" i="17"/>
  <c r="O78" i="17"/>
  <c r="O136" i="17"/>
  <c r="O103" i="17"/>
  <c r="O80" i="17"/>
  <c r="O36" i="17"/>
  <c r="O7" i="17"/>
  <c r="O70" i="17"/>
  <c r="O60" i="17"/>
  <c r="O113" i="17"/>
  <c r="O72" i="17"/>
  <c r="O54" i="17"/>
  <c r="O44" i="17"/>
  <c r="O18" i="17"/>
  <c r="O9" i="17"/>
  <c r="O160" i="17"/>
  <c r="O92" i="17"/>
  <c r="O28" i="17"/>
</calcChain>
</file>

<file path=xl/sharedStrings.xml><?xml version="1.0" encoding="utf-8"?>
<sst xmlns="http://schemas.openxmlformats.org/spreadsheetml/2006/main" count="19020" uniqueCount="689">
  <si>
    <t>IND</t>
  </si>
  <si>
    <t>KS4 National: Number of 2013/14 KS4 cohort going to, or remaining in, an education or employment destination in 2014/15</t>
  </si>
  <si>
    <t xml:space="preserve">Coverage: England </t>
  </si>
  <si>
    <t xml:space="preserve">Pupil referral unit </t>
  </si>
  <si>
    <t>Total state-funded mainstream and special schools</t>
  </si>
  <si>
    <t xml:space="preserve">School sixth form - state funded </t>
  </si>
  <si>
    <t xml:space="preserve">Sixth form college </t>
  </si>
  <si>
    <t xml:space="preserve">              of which  Independent schools</t>
  </si>
  <si>
    <t xml:space="preserve">                             UK higher education institution</t>
  </si>
  <si>
    <t>of which</t>
  </si>
  <si>
    <t>Not identified in any data</t>
  </si>
  <si>
    <t>Percentages</t>
  </si>
  <si>
    <t>Numbers (underlying data)</t>
  </si>
  <si>
    <t xml:space="preserve">Mainstream schools (state-funded) </t>
  </si>
  <si>
    <t xml:space="preserve">Male </t>
  </si>
  <si>
    <t xml:space="preserve">Female </t>
  </si>
  <si>
    <t xml:space="preserve">Total </t>
  </si>
  <si>
    <t xml:space="preserve">Pupil referral units </t>
  </si>
  <si>
    <t>FSM</t>
  </si>
  <si>
    <t>Non-FSM</t>
  </si>
  <si>
    <t xml:space="preserve">School action/school action plus </t>
  </si>
  <si>
    <t>Statement</t>
  </si>
  <si>
    <t>Non-SEN</t>
  </si>
  <si>
    <t>Mainstream schools (state-funded)</t>
  </si>
  <si>
    <t>White</t>
  </si>
  <si>
    <t>Mixed</t>
  </si>
  <si>
    <t>Asian</t>
  </si>
  <si>
    <t>Black</t>
  </si>
  <si>
    <t>Other</t>
  </si>
  <si>
    <t>Unclassified</t>
  </si>
  <si>
    <t>Total</t>
  </si>
  <si>
    <t>White - British</t>
  </si>
  <si>
    <t>White - Irish </t>
  </si>
  <si>
    <t>Traveller of Irish heritage</t>
  </si>
  <si>
    <t>Gypsy / Roma </t>
  </si>
  <si>
    <t>Any other White background </t>
  </si>
  <si>
    <t>White and Black Caribbean </t>
  </si>
  <si>
    <t>White and Black African </t>
  </si>
  <si>
    <t>White and Asian </t>
  </si>
  <si>
    <t>Any other mixed background</t>
  </si>
  <si>
    <t>Indian</t>
  </si>
  <si>
    <t>Pakistani</t>
  </si>
  <si>
    <t>Bangladeshi</t>
  </si>
  <si>
    <t>Any other Asian background</t>
  </si>
  <si>
    <t>Black Caribbean</t>
  </si>
  <si>
    <t>Black - African</t>
  </si>
  <si>
    <t>Any other Black background</t>
  </si>
  <si>
    <t>Chinese</t>
  </si>
  <si>
    <t>Any other ethnic group</t>
  </si>
  <si>
    <t>Unclassified - (refused, not obtained)</t>
  </si>
  <si>
    <t>All other pupils</t>
  </si>
  <si>
    <t>INDEX</t>
  </si>
  <si>
    <t>LA_NAME</t>
  </si>
  <si>
    <t>LA</t>
  </si>
  <si>
    <t>REGION</t>
  </si>
  <si>
    <t>REGION_NAME</t>
  </si>
  <si>
    <t>LA MAIN TABLE</t>
  </si>
  <si>
    <t>LA1: Mainstream schools (state-funded only)</t>
  </si>
  <si>
    <t>Mainstream schools (state-funded only)</t>
  </si>
  <si>
    <t>National table:</t>
  </si>
  <si>
    <t xml:space="preserve"> </t>
  </si>
  <si>
    <t>Numbers (Underlying data)</t>
  </si>
  <si>
    <t>Barking and Dagenham</t>
  </si>
  <si>
    <t>Outer London</t>
  </si>
  <si>
    <t>Barnet</t>
  </si>
  <si>
    <t>LA14: Special schools (all)</t>
  </si>
  <si>
    <t>Special schools (all)</t>
  </si>
  <si>
    <t>Percentage of 2012/13 KS4 cohort going to, or remaining in, an education or employment destination in 2013/14</t>
  </si>
  <si>
    <t>Barnsley</t>
  </si>
  <si>
    <t>Yorkshire and the Humber</t>
  </si>
  <si>
    <t>LA15: State-funded schools (mainstream and special schools)</t>
  </si>
  <si>
    <t>State-funded schools (mainstream and special schools)</t>
  </si>
  <si>
    <t>Number of 2012/13 KS4 cohort going to, or remaining in, an education or employment destination in 2013/14</t>
  </si>
  <si>
    <t>Bath and North East Somerset</t>
  </si>
  <si>
    <t>South West</t>
  </si>
  <si>
    <t>LA16: Alternative provision &amp; pupil referral units (all)</t>
  </si>
  <si>
    <t>Alternative provision &amp; pupil referral units (all)</t>
  </si>
  <si>
    <t>Bedford</t>
  </si>
  <si>
    <t>East of England</t>
  </si>
  <si>
    <t>INDEX (B82)</t>
  </si>
  <si>
    <t>Bexley</t>
  </si>
  <si>
    <t>Birmingham</t>
  </si>
  <si>
    <t>West Midlands</t>
  </si>
  <si>
    <t>Blackburn with Darwen</t>
  </si>
  <si>
    <t>North West</t>
  </si>
  <si>
    <t>Blackpool</t>
  </si>
  <si>
    <t>State-funded mainstream schools</t>
  </si>
  <si>
    <t>Bolton</t>
  </si>
  <si>
    <t>Bournemouth</t>
  </si>
  <si>
    <t>Bracknell Forest</t>
  </si>
  <si>
    <t>South East</t>
  </si>
  <si>
    <t>Bradford</t>
  </si>
  <si>
    <t>Brent</t>
  </si>
  <si>
    <t>Brighton and Hove</t>
  </si>
  <si>
    <t>Bristol City of</t>
  </si>
  <si>
    <t>Bromley</t>
  </si>
  <si>
    <t xml:space="preserve">Coverage: Local authority by </t>
  </si>
  <si>
    <t xml:space="preserve">free school meals </t>
  </si>
  <si>
    <t xml:space="preserve"> pupils</t>
  </si>
  <si>
    <t>Buckinghamshire</t>
  </si>
  <si>
    <t>disadvantage</t>
  </si>
  <si>
    <t>Bury</t>
  </si>
  <si>
    <t>Calderdale</t>
  </si>
  <si>
    <t>LA SUMMARY TABLE</t>
  </si>
  <si>
    <t>Cambridgeshire</t>
  </si>
  <si>
    <t>Camden</t>
  </si>
  <si>
    <t>Inner London</t>
  </si>
  <si>
    <t>Central Bedfordshire</t>
  </si>
  <si>
    <t>Cheshire East</t>
  </si>
  <si>
    <t>Cheshire West and Chester</t>
  </si>
  <si>
    <t>City of London</t>
  </si>
  <si>
    <t>NAT</t>
  </si>
  <si>
    <t>Cornwall</t>
  </si>
  <si>
    <t>Coventry</t>
  </si>
  <si>
    <t>Croydon</t>
  </si>
  <si>
    <t>Cumbria</t>
  </si>
  <si>
    <t>LA Gender table</t>
  </si>
  <si>
    <t>Darlington</t>
  </si>
  <si>
    <t>North East</t>
  </si>
  <si>
    <t>LA21: Gender - State-funded mainstream schools</t>
  </si>
  <si>
    <t>Derby</t>
  </si>
  <si>
    <t>East Midlands</t>
  </si>
  <si>
    <t>LA22: Gender - Independent schools only</t>
  </si>
  <si>
    <t>Independent schools only</t>
  </si>
  <si>
    <t>Derbyshire</t>
  </si>
  <si>
    <t>LA27: Gender - Total mainstream (including independents)</t>
  </si>
  <si>
    <t>Total mainstream (including independents)</t>
  </si>
  <si>
    <t>Devon</t>
  </si>
  <si>
    <t>Doncaster</t>
  </si>
  <si>
    <t>Dorset</t>
  </si>
  <si>
    <t>Dudley</t>
  </si>
  <si>
    <t>Durham</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</si>
  <si>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</si>
  <si>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</si>
  <si>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</si>
  <si>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</si>
  <si>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</si>
  <si>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</si>
  <si>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</si>
  <si>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</si>
  <si>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</si>
  <si>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</si>
  <si>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</si>
  <si>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</si>
  <si>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</si>
  <si>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</si>
  <si>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</si>
  <si>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</si>
  <si>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t>
  </si>
  <si>
    <t>Hertfordshire</t>
  </si>
  <si>
    <t>Hillingdon</t>
  </si>
  <si>
    <t>Hounslow</t>
  </si>
  <si>
    <t>Isle of Wight</t>
  </si>
  <si>
    <t>Isles of Scilly</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</si>
  <si>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</si>
  <si>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</si>
  <si>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</si>
  <si>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</si>
  <si>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</si>
  <si>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</si>
  <si>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</si>
  <si>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</si>
  <si>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</si>
  <si>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</si>
  <si>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</si>
  <si>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</si>
  <si>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</si>
  <si>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</si>
  <si>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</si>
  <si>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</si>
  <si>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</si>
  <si>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</si>
  <si>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</si>
  <si>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</si>
  <si>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</si>
  <si>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</si>
  <si>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</si>
  <si>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</si>
  <si>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</si>
  <si>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</si>
  <si>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</si>
  <si>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</si>
  <si>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</si>
  <si>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</si>
  <si>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</si>
  <si>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</si>
  <si>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</si>
  <si>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</si>
  <si>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</si>
  <si>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</si>
  <si>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</si>
  <si>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Poole</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</si>
  <si>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</si>
  <si>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</si>
  <si>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</si>
  <si>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</si>
  <si>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</si>
  <si>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</si>
  <si>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</si>
  <si>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</si>
  <si>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</si>
  <si>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</si>
  <si>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</si>
  <si>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</si>
  <si>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</si>
  <si>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</si>
  <si>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</si>
  <si>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</si>
  <si>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</si>
  <si>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</si>
  <si>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</si>
  <si>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</si>
  <si>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</si>
  <si>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</si>
  <si>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</si>
  <si>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</si>
  <si>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</si>
  <si>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</si>
  <si>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</si>
  <si>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</si>
  <si>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</si>
  <si>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</si>
  <si>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</si>
  <si>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</si>
  <si>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</si>
  <si>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</si>
  <si>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</si>
  <si>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</si>
  <si>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</si>
  <si>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</si>
  <si>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</si>
  <si>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</si>
  <si>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</si>
  <si>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</si>
  <si>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</si>
  <si>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</si>
  <si>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</si>
  <si>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</si>
  <si>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</si>
  <si>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</si>
  <si>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</si>
  <si>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</si>
  <si>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</si>
  <si>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</si>
  <si>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</si>
  <si>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</si>
  <si>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Percentage not recorded in the measure </t>
  </si>
  <si>
    <t>9-code</t>
  </si>
  <si>
    <t>Code</t>
  </si>
  <si>
    <t>Local Authority</t>
  </si>
  <si>
    <t>Region</t>
  </si>
  <si>
    <t>School sixth form - state funded</t>
  </si>
  <si>
    <t>Sixth form college</t>
  </si>
  <si>
    <t>E92000001</t>
  </si>
  <si>
    <t>ENGLAND  -  Mainstream schools (state-funded only)</t>
  </si>
  <si>
    <t>E12000001</t>
  </si>
  <si>
    <t>A</t>
  </si>
  <si>
    <t>E06000005</t>
  </si>
  <si>
    <t>E06000047</t>
  </si>
  <si>
    <t>E06000001</t>
  </si>
  <si>
    <t>E06000002</t>
  </si>
  <si>
    <t>E08000021</t>
  </si>
  <si>
    <t>E08000022</t>
  </si>
  <si>
    <t>E06000003</t>
  </si>
  <si>
    <t>E08000023</t>
  </si>
  <si>
    <t>E06000004</t>
  </si>
  <si>
    <t>E08000024</t>
  </si>
  <si>
    <t>E12000002</t>
  </si>
  <si>
    <t>B</t>
  </si>
  <si>
    <t>E06000008</t>
  </si>
  <si>
    <t>E06000009</t>
  </si>
  <si>
    <t>E08000001</t>
  </si>
  <si>
    <t>E08000002</t>
  </si>
  <si>
    <t>E06000049</t>
  </si>
  <si>
    <t>E06000050</t>
  </si>
  <si>
    <t>E10000006</t>
  </si>
  <si>
    <t>E06000006</t>
  </si>
  <si>
    <t>E08000011</t>
  </si>
  <si>
    <t>E10000017</t>
  </si>
  <si>
    <t>E08000012</t>
  </si>
  <si>
    <t>E08000003</t>
  </si>
  <si>
    <t>E08000004</t>
  </si>
  <si>
    <t>E08000005</t>
  </si>
  <si>
    <t>E08000006</t>
  </si>
  <si>
    <t>E08000014</t>
  </si>
  <si>
    <t>E08000013</t>
  </si>
  <si>
    <t>E08000007</t>
  </si>
  <si>
    <t>E08000008</t>
  </si>
  <si>
    <t>E08000009</t>
  </si>
  <si>
    <t>E06000007</t>
  </si>
  <si>
    <t>E08000010</t>
  </si>
  <si>
    <t>E08000015</t>
  </si>
  <si>
    <t>E12000003</t>
  </si>
  <si>
    <t>D</t>
  </si>
  <si>
    <t>E08000016</t>
  </si>
  <si>
    <t>E08000032</t>
  </si>
  <si>
    <t>E08000033</t>
  </si>
  <si>
    <t>E08000017</t>
  </si>
  <si>
    <t>E06000011</t>
  </si>
  <si>
    <t>E06000010</t>
  </si>
  <si>
    <t>E08000034</t>
  </si>
  <si>
    <t>E08000035</t>
  </si>
  <si>
    <t>E06000012</t>
  </si>
  <si>
    <t>E06000013</t>
  </si>
  <si>
    <t>E10000023</t>
  </si>
  <si>
    <t>E08000018</t>
  </si>
  <si>
    <t>E08000019</t>
  </si>
  <si>
    <t>E08000036</t>
  </si>
  <si>
    <t>E06000014</t>
  </si>
  <si>
    <t>E12000004</t>
  </si>
  <si>
    <t>E</t>
  </si>
  <si>
    <t>E06000015</t>
  </si>
  <si>
    <t>E10000007</t>
  </si>
  <si>
    <t>E06000016</t>
  </si>
  <si>
    <t>E10000018</t>
  </si>
  <si>
    <t>E10000019</t>
  </si>
  <si>
    <t>E10000021</t>
  </si>
  <si>
    <t>E06000018</t>
  </si>
  <si>
    <t>E10000024</t>
  </si>
  <si>
    <t>E06000017</t>
  </si>
  <si>
    <t>E12000005</t>
  </si>
  <si>
    <t>F</t>
  </si>
  <si>
    <t>E08000025</t>
  </si>
  <si>
    <t>E08000026</t>
  </si>
  <si>
    <t>E08000027</t>
  </si>
  <si>
    <t>E06000019</t>
  </si>
  <si>
    <t>E08000028</t>
  </si>
  <si>
    <t>E06000051</t>
  </si>
  <si>
    <t>E08000029</t>
  </si>
  <si>
    <t>E10000028</t>
  </si>
  <si>
    <t>E06000021</t>
  </si>
  <si>
    <t>E06000020</t>
  </si>
  <si>
    <t>E08000030</t>
  </si>
  <si>
    <t>E10000031</t>
  </si>
  <si>
    <t>E08000031</t>
  </si>
  <si>
    <t>E10000034</t>
  </si>
  <si>
    <t>E12000006</t>
  </si>
  <si>
    <t>G</t>
  </si>
  <si>
    <t>E06000055</t>
  </si>
  <si>
    <t>E10000003</t>
  </si>
  <si>
    <t>E06000056</t>
  </si>
  <si>
    <t>E10000012</t>
  </si>
  <si>
    <t>E10000015</t>
  </si>
  <si>
    <t>E06000032</t>
  </si>
  <si>
    <t>E10000020</t>
  </si>
  <si>
    <t>E06000031</t>
  </si>
  <si>
    <t>E06000033</t>
  </si>
  <si>
    <t>E10000029</t>
  </si>
  <si>
    <t>E06000034</t>
  </si>
  <si>
    <t>E12000008</t>
  </si>
  <si>
    <t>J</t>
  </si>
  <si>
    <t>E06000036</t>
  </si>
  <si>
    <t>E06000043</t>
  </si>
  <si>
    <t>E10000002</t>
  </si>
  <si>
    <t>E10000011</t>
  </si>
  <si>
    <t>E10000014</t>
  </si>
  <si>
    <t>E06000046</t>
  </si>
  <si>
    <t>E10000016</t>
  </si>
  <si>
    <t>E06000035</t>
  </si>
  <si>
    <t>E06000042</t>
  </si>
  <si>
    <t>E10000025</t>
  </si>
  <si>
    <t>E06000044</t>
  </si>
  <si>
    <t>E06000038</t>
  </si>
  <si>
    <t>E06000039</t>
  </si>
  <si>
    <t>E06000045</t>
  </si>
  <si>
    <t>E10000030</t>
  </si>
  <si>
    <t>E06000037</t>
  </si>
  <si>
    <t>E10000032</t>
  </si>
  <si>
    <t>E06000040</t>
  </si>
  <si>
    <t>E06000041</t>
  </si>
  <si>
    <t>E12000009</t>
  </si>
  <si>
    <t>K</t>
  </si>
  <si>
    <t>E06000022</t>
  </si>
  <si>
    <t>E06000028</t>
  </si>
  <si>
    <t>E06000023</t>
  </si>
  <si>
    <t>E06000052</t>
  </si>
  <si>
    <t>E10000008</t>
  </si>
  <si>
    <t>E10000009</t>
  </si>
  <si>
    <t>E10000013</t>
  </si>
  <si>
    <t>E06000053</t>
  </si>
  <si>
    <t>E06000024</t>
  </si>
  <si>
    <t>E06000026</t>
  </si>
  <si>
    <t>E06000029</t>
  </si>
  <si>
    <t>E10000027</t>
  </si>
  <si>
    <t>E06000025</t>
  </si>
  <si>
    <t>E06000030</t>
  </si>
  <si>
    <t>E06000027</t>
  </si>
  <si>
    <t>E06000054</t>
  </si>
  <si>
    <t>E12000007</t>
  </si>
  <si>
    <t>1B</t>
  </si>
  <si>
    <t>E09000007</t>
  </si>
  <si>
    <t>E09000001</t>
  </si>
  <si>
    <t>E09000012</t>
  </si>
  <si>
    <t>E09000013</t>
  </si>
  <si>
    <t>E09000014</t>
  </si>
  <si>
    <t>E09000019</t>
  </si>
  <si>
    <t>E09000020</t>
  </si>
  <si>
    <t>E09000022</t>
  </si>
  <si>
    <t>E09000023</t>
  </si>
  <si>
    <t>E09000025</t>
  </si>
  <si>
    <t>E09000028</t>
  </si>
  <si>
    <t>E09000030</t>
  </si>
  <si>
    <t>E09000032</t>
  </si>
  <si>
    <t>E09000033</t>
  </si>
  <si>
    <t>1C</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</si>
  <si>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</si>
  <si>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</si>
  <si>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</si>
  <si>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</si>
  <si>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</si>
  <si>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</si>
  <si>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</si>
  <si>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</si>
  <si>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</si>
  <si>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</si>
  <si>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</si>
  <si>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</si>
  <si>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</si>
  <si>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</si>
  <si>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</si>
  <si>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</si>
  <si>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</si>
  <si>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</si>
  <si>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</si>
  <si>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Male</t>
  </si>
  <si>
    <t>Female</t>
  </si>
  <si>
    <t>England - State-funded mainstream</t>
  </si>
  <si>
    <t>LA Disadv table</t>
  </si>
  <si>
    <t>LA33: Disadvantaged - State-funded mainstream schools</t>
  </si>
  <si>
    <t>LA34: Disadvantaged - Total Special</t>
  </si>
  <si>
    <t>Total special</t>
  </si>
  <si>
    <t xml:space="preserve">School action / school action plus </t>
  </si>
  <si>
    <t>National and local authority level</t>
  </si>
  <si>
    <t>NOTE: Some tabs contain multiple tables accessed by way of drop down menus.</t>
  </si>
  <si>
    <t>Tab (click on the link below to be taken to the tab)</t>
  </si>
  <si>
    <t>Tables available from drop down menus (where applicable)</t>
  </si>
  <si>
    <t>Institutions types included</t>
  </si>
  <si>
    <t>Additional information</t>
  </si>
  <si>
    <t>Percentages
Numbers</t>
  </si>
  <si>
    <t>National main table</t>
  </si>
  <si>
    <t>National by gender</t>
  </si>
  <si>
    <t>NA12 (FSM)</t>
  </si>
  <si>
    <t>National by free school meals (FSM)</t>
  </si>
  <si>
    <t>NA13 (SEN)</t>
  </si>
  <si>
    <t>National by special educational needs (SEN)</t>
  </si>
  <si>
    <t>Interactive tables. Select from drop down menu to swap between different institution types.</t>
  </si>
  <si>
    <t>Interactive tables. Select from drop down menu to swap between different characteristics and institution types.</t>
  </si>
  <si>
    <t xml:space="preserve">LA41 (SEN) </t>
  </si>
  <si>
    <t>Local authority by school action/school action plus, statemented and non-SEN</t>
  </si>
  <si>
    <t>All local authorities</t>
  </si>
  <si>
    <t>Summary of all local authority data above for each local authority</t>
  </si>
  <si>
    <t>Interactive tables. Select from drop down menu to obtain a summary of all the LA data for the chosen LA on one page.</t>
  </si>
  <si>
    <t>Local authority by disadvantaged pupils for
Local authority by disadvantaged pupils for</t>
  </si>
  <si>
    <t>LA33:
LA34:</t>
  </si>
  <si>
    <t>Main tables</t>
  </si>
  <si>
    <t>Special educational needs</t>
  </si>
  <si>
    <t>Select LA from drop down list:</t>
  </si>
  <si>
    <t xml:space="preserve">State-funded mainstream schools </t>
  </si>
  <si>
    <t>All special schools</t>
  </si>
  <si>
    <t>National</t>
  </si>
  <si>
    <t>Characteristic tables</t>
  </si>
  <si>
    <t>All state-funded mainstream and special schools</t>
  </si>
  <si>
    <t>Statistician: Steve Harris</t>
  </si>
  <si>
    <t>Education Data Division, Department for Education, Sanctuary Buildings, Great Smith Street, London SW1P 3BT.</t>
  </si>
  <si>
    <t>Contents</t>
  </si>
  <si>
    <t>Further information on destination measures can be found at:</t>
  </si>
  <si>
    <t>https://www.gov.uk/government/collections/statistics-destinations</t>
  </si>
  <si>
    <t>KS4 Footnotes</t>
  </si>
  <si>
    <t xml:space="preserve">Sustained participation for the first two terms (October to March) 2014/15. </t>
  </si>
  <si>
    <t xml:space="preserve">Includes pupils who have been in a combination of sustained: 
• education 
• employment / training 
• education / employment / training 
for the first two terms (October to March). </t>
  </si>
  <si>
    <t>Specialist post-16 Institutions are sometimes also termed post-16 independent specialist providers.</t>
  </si>
  <si>
    <t>Employment / training destinations include pupil recorded as having sustained employment by Her Majesty's Revenue and Customs (HMRC) and all types of sustained employment and training activity recorded in the National Client Caseload Information Service (NCCIS) for the first two terms (October to March). It also include pupils sustaining participation through a combination of education and employment.</t>
  </si>
  <si>
    <t>Activity not captured in data means the young person wasn’t found to have any participation in education or employment, had made no claim to out-of-work benefits and was not recorded NEET. Possible reasons for this could be that the young person:
• was attending an independent school that wasn’t captured in the awarding body data 
• was attending a Scottish or Welsh college or school 
• was undertaking activity other than paid employment or study in the UK
• was living, working or studying overseas
• was self-employed
• was not successfully matched to a record in our data sources</t>
  </si>
  <si>
    <t>( x )</t>
  </si>
  <si>
    <t xml:space="preserve">( . ) </t>
  </si>
  <si>
    <t>This means that there are no pupils in the cohort.</t>
  </si>
  <si>
    <t xml:space="preserve">( - ) </t>
  </si>
  <si>
    <t>This means that the percentage is less than 0.5% but greater than 0%.</t>
  </si>
  <si>
    <t>LA61 Summary</t>
  </si>
  <si>
    <r>
      <t>Apprenticeships</t>
    </r>
    <r>
      <rPr>
        <vertAlign val="superscript"/>
        <sz val="8"/>
        <color theme="1"/>
        <rFont val="Arial"/>
        <family val="2"/>
      </rPr>
      <t>4</t>
    </r>
  </si>
  <si>
    <r>
      <t>Sustained</t>
    </r>
    <r>
      <rPr>
        <b/>
        <vertAlign val="superscript"/>
        <sz val="8"/>
        <color theme="1"/>
        <rFont val="Arial"/>
        <family val="2"/>
      </rPr>
      <t>2</t>
    </r>
    <r>
      <rPr>
        <b/>
        <sz val="8"/>
        <color theme="1"/>
        <rFont val="Arial"/>
        <family val="2"/>
      </rPr>
      <t xml:space="preserve"> employment and/or training destination</t>
    </r>
    <r>
      <rPr>
        <b/>
        <vertAlign val="superscript"/>
        <sz val="8"/>
        <color theme="1"/>
        <rFont val="Arial"/>
        <family val="2"/>
      </rPr>
      <t>12</t>
    </r>
    <r>
      <rPr>
        <b/>
        <sz val="8"/>
        <color theme="1"/>
        <rFont val="Arial"/>
        <family val="2"/>
      </rPr>
      <t xml:space="preserve"> </t>
    </r>
  </si>
  <si>
    <r>
      <t>Overall going to a sustained</t>
    </r>
    <r>
      <rPr>
        <b/>
        <vertAlign val="superscript"/>
        <sz val="8"/>
        <color rgb="FF000000"/>
        <rFont val="Arial"/>
        <family val="2"/>
      </rPr>
      <t>2</t>
    </r>
    <r>
      <rPr>
        <b/>
        <sz val="8"/>
        <color rgb="FF000000"/>
        <rFont val="Arial"/>
        <family val="2"/>
      </rPr>
      <t xml:space="preserve"> education or employment/training destination</t>
    </r>
    <r>
      <rPr>
        <b/>
        <vertAlign val="superscript"/>
        <sz val="8"/>
        <color rgb="FF000000"/>
        <rFont val="Arial"/>
        <family val="2"/>
      </rPr>
      <t>3</t>
    </r>
  </si>
  <si>
    <r>
      <t>Sustained</t>
    </r>
    <r>
      <rPr>
        <b/>
        <vertAlign val="superscript"/>
        <sz val="8"/>
        <color rgb="FF000000"/>
        <rFont val="Arial"/>
        <family val="2"/>
      </rPr>
      <t xml:space="preserve">2 </t>
    </r>
    <r>
      <rPr>
        <b/>
        <sz val="8"/>
        <color rgb="FF000000"/>
        <rFont val="Arial"/>
        <family val="2"/>
      </rPr>
      <t>education destination</t>
    </r>
    <r>
      <rPr>
        <b/>
        <vertAlign val="superscript"/>
        <sz val="8"/>
        <color rgb="FF000000"/>
        <rFont val="Arial"/>
        <family val="2"/>
      </rPr>
      <t>5</t>
    </r>
    <r>
      <rPr>
        <b/>
        <sz val="8"/>
        <color rgb="FF000000"/>
        <rFont val="Arial"/>
        <family val="2"/>
      </rPr>
      <t xml:space="preserve"> </t>
    </r>
  </si>
  <si>
    <r>
      <t>Other education  destinations</t>
    </r>
    <r>
      <rPr>
        <vertAlign val="superscript"/>
        <sz val="8"/>
        <color theme="1"/>
        <rFont val="Arial"/>
        <family val="2"/>
      </rPr>
      <t>7</t>
    </r>
  </si>
  <si>
    <r>
      <t xml:space="preserve">                             Special school</t>
    </r>
    <r>
      <rPr>
        <i/>
        <vertAlign val="superscript"/>
        <sz val="8"/>
        <color theme="1"/>
        <rFont val="Arial"/>
        <family val="2"/>
      </rPr>
      <t>9</t>
    </r>
  </si>
  <si>
    <r>
      <t xml:space="preserve">                             Specialist post-16 institution</t>
    </r>
    <r>
      <rPr>
        <i/>
        <vertAlign val="superscript"/>
        <sz val="8"/>
        <color theme="1"/>
        <rFont val="Arial"/>
        <family val="2"/>
      </rPr>
      <t>10</t>
    </r>
  </si>
  <si>
    <r>
      <t xml:space="preserve">                             Sustained education combination destination</t>
    </r>
    <r>
      <rPr>
        <i/>
        <vertAlign val="superscript"/>
        <sz val="8"/>
        <color theme="1"/>
        <rFont val="Arial"/>
        <family val="2"/>
      </rPr>
      <t>11</t>
    </r>
  </si>
  <si>
    <r>
      <t>Not recorded as a sustained destination</t>
    </r>
    <r>
      <rPr>
        <b/>
        <vertAlign val="superscript"/>
        <sz val="8"/>
        <color theme="1"/>
        <rFont val="Arial"/>
        <family val="2"/>
      </rPr>
      <t>13</t>
    </r>
  </si>
  <si>
    <r>
      <t>Education or employment not sustained</t>
    </r>
    <r>
      <rPr>
        <vertAlign val="superscript"/>
        <sz val="8"/>
        <color theme="1"/>
        <rFont val="Arial"/>
        <family val="2"/>
      </rPr>
      <t>14</t>
    </r>
  </si>
  <si>
    <r>
      <t>Education or employment not sustained and known to be NEET</t>
    </r>
    <r>
      <rPr>
        <vertAlign val="superscript"/>
        <sz val="8"/>
        <color theme="1"/>
        <rFont val="Arial"/>
        <family val="2"/>
      </rPr>
      <t>15</t>
    </r>
  </si>
  <si>
    <r>
      <t>No participation and known to be NEET</t>
    </r>
    <r>
      <rPr>
        <vertAlign val="superscript"/>
        <sz val="8"/>
        <color theme="1"/>
        <rFont val="Arial"/>
        <family val="2"/>
      </rPr>
      <t>16</t>
    </r>
  </si>
  <si>
    <r>
      <t>No activity captured in data</t>
    </r>
    <r>
      <rPr>
        <b/>
        <vertAlign val="superscript"/>
        <sz val="8"/>
        <color theme="1"/>
        <rFont val="Arial"/>
        <family val="2"/>
      </rPr>
      <t>17</t>
    </r>
  </si>
  <si>
    <r>
      <t>Identified as DWP/HMRC customer</t>
    </r>
    <r>
      <rPr>
        <vertAlign val="superscript"/>
        <sz val="8"/>
        <color theme="1"/>
        <rFont val="Arial"/>
        <family val="2"/>
      </rPr>
      <t>18</t>
    </r>
  </si>
  <si>
    <r>
      <t>Apprentice-ships</t>
    </r>
    <r>
      <rPr>
        <vertAlign val="superscript"/>
        <sz val="8"/>
        <color theme="1"/>
        <rFont val="Arial"/>
        <family val="2"/>
      </rPr>
      <t>4</t>
    </r>
  </si>
  <si>
    <r>
      <t>Further education college or other FE provider</t>
    </r>
    <r>
      <rPr>
        <vertAlign val="superscript"/>
        <sz val="8"/>
        <color theme="1"/>
        <rFont val="Arial"/>
        <family val="2"/>
      </rPr>
      <t>6</t>
    </r>
  </si>
  <si>
    <r>
      <t>Other education destinations</t>
    </r>
    <r>
      <rPr>
        <vertAlign val="superscript"/>
        <sz val="8"/>
        <color theme="1"/>
        <rFont val="Arial"/>
        <family val="2"/>
      </rPr>
      <t>7</t>
    </r>
  </si>
  <si>
    <r>
      <t>Sustained</t>
    </r>
    <r>
      <rPr>
        <b/>
        <vertAlign val="superscript"/>
        <sz val="8"/>
        <color theme="1"/>
        <rFont val="Arial"/>
        <family val="2"/>
      </rPr>
      <t>2</t>
    </r>
    <r>
      <rPr>
        <b/>
        <sz val="8"/>
        <color theme="1"/>
        <rFont val="Arial"/>
        <family val="2"/>
      </rPr>
      <t xml:space="preserve"> employment and/or training destination</t>
    </r>
    <r>
      <rPr>
        <b/>
        <vertAlign val="superscript"/>
        <sz val="8"/>
        <color theme="1"/>
        <rFont val="Arial"/>
        <family val="2"/>
      </rPr>
      <t>12</t>
    </r>
  </si>
  <si>
    <r>
      <t>Destination not sustained</t>
    </r>
    <r>
      <rPr>
        <vertAlign val="superscript"/>
        <sz val="8"/>
        <color theme="1"/>
        <rFont val="Arial"/>
        <family val="2"/>
      </rPr>
      <t>13</t>
    </r>
  </si>
  <si>
    <r>
      <t>Apprenticeships</t>
    </r>
    <r>
      <rPr>
        <vertAlign val="superscript"/>
        <sz val="8"/>
        <color rgb="FF000000"/>
        <rFont val="Arial"/>
        <family val="2"/>
      </rPr>
      <t>4</t>
    </r>
  </si>
  <si>
    <r>
      <t>Activity not captured in data</t>
    </r>
    <r>
      <rPr>
        <vertAlign val="superscript"/>
        <sz val="8"/>
        <color theme="1"/>
        <rFont val="Arial"/>
        <family val="2"/>
      </rPr>
      <t>17</t>
    </r>
  </si>
  <si>
    <t>Tables NA1 to LA61 (National and local authority level)</t>
  </si>
  <si>
    <t>Disadvantaged pupils are those who were eligible for free school meals at any point in the previous six years or were looked after continuously for at least 6 months. These are the pupils who would have attracted the pupil premium at the end of the 2013/14 academic year.</t>
  </si>
  <si>
    <r>
      <t>Disadv</t>
    </r>
    <r>
      <rPr>
        <vertAlign val="superscript"/>
        <sz val="8"/>
        <color theme="1"/>
        <rFont val="Arial"/>
        <family val="2"/>
      </rPr>
      <t>19</t>
    </r>
    <r>
      <rPr>
        <sz val="8"/>
        <color theme="1"/>
        <rFont val="Arial"/>
        <family val="2"/>
      </rPr>
      <t xml:space="preserve"> pupils</t>
    </r>
  </si>
  <si>
    <r>
      <t>Disadvantaged</t>
    </r>
    <r>
      <rPr>
        <b/>
        <vertAlign val="superscript"/>
        <sz val="8"/>
        <color theme="1"/>
        <rFont val="Arial"/>
        <family val="2"/>
      </rPr>
      <t>19</t>
    </r>
    <r>
      <rPr>
        <b/>
        <sz val="8"/>
        <color theme="1"/>
        <rFont val="Arial"/>
        <family val="2"/>
      </rPr>
      <t xml:space="preserve"> pupils</t>
    </r>
  </si>
  <si>
    <t>KS4 National: Percentage of 2013/14 KS4 cohort going to, or remaining in, an education or employment destination in 2014/14</t>
  </si>
  <si>
    <t>Mainstream schools</t>
  </si>
  <si>
    <t>State-funded</t>
  </si>
  <si>
    <t>Published: 19th January 2017</t>
  </si>
  <si>
    <t>Crown copyright © 2017</t>
  </si>
  <si>
    <t>Alternative provision</t>
  </si>
  <si>
    <t>Total pupil referral units and other alternative provision</t>
  </si>
  <si>
    <t xml:space="preserve">Other alternative provision </t>
  </si>
  <si>
    <t>All pupil referral units and other alternative provision</t>
  </si>
  <si>
    <t>Total state-funded (inc. pupil referral units and other alternative provision)</t>
  </si>
  <si>
    <t>Special schools (state-funded and non-maintained)</t>
  </si>
  <si>
    <t>Year: 2014/15 destinations for the 2013/14 cohort (revised)</t>
  </si>
  <si>
    <t>Total state-funded mainstream schools</t>
  </si>
  <si>
    <t>NA20</t>
  </si>
  <si>
    <t>2010/11</t>
  </si>
  <si>
    <t>2011/12</t>
  </si>
  <si>
    <t>2012/13</t>
  </si>
  <si>
    <t>2013/14</t>
  </si>
  <si>
    <t>2014/15</t>
  </si>
  <si>
    <t>NA10 (Time series)</t>
  </si>
  <si>
    <t>years 2010/11 to 2014/15</t>
  </si>
  <si>
    <t>Year: 2010/11 - 2014/15 destinations (revised)</t>
  </si>
  <si>
    <t>E08000020</t>
  </si>
  <si>
    <t>E06000048</t>
  </si>
  <si>
    <t>National table NA1: Pupil destinations after completing key stage 4 by school type</t>
  </si>
  <si>
    <t>National table NA11: Pupil destinations after completing key stage 4 by gender and school type</t>
  </si>
  <si>
    <t>National table NA12: Pupil destinations after completing key stage 4 by free school meal status and school type</t>
  </si>
  <si>
    <t>Local authority table NA61: Pupil destinations after completing key stage 4 summary table by school type</t>
  </si>
  <si>
    <t>National table NA10: Pupil destinations after completing key stage 4 (state-funded mainstream schools)</t>
  </si>
  <si>
    <t>National table NA13: Pupil destinations after completing key stage 4 by special educational needs status (state-funded mainstream schools)</t>
  </si>
  <si>
    <t>National table NA14: Pupil destinations after completing key stage 4 by major ethnic group (state-funded mainstream schools)</t>
  </si>
  <si>
    <t>National table NA15: Pupil destinations after completing key stage 4 by minor ethnic group (state-funded mainstream schools)</t>
  </si>
  <si>
    <t>Education combination destinations include pupils who fulfilled the October to March participation criteria but through more than one type of education destination.</t>
  </si>
  <si>
    <t>This means the data has been suppressed. We do not show any outcomes for groups of fewer than 11 pupils. We also do not show numbers or percentages relating to outcomes for small numbers of individuals (1’s and 2’s) in the reporting lines. Results aren’t shown because of the risk of an individual pupil being identified. Zeros are shown as zeros except where this would reveal that no pupils were in employment in the HMRC data. In order to protect these figures from being calculated, addtitional figures within the table have been suppressed and are shown in the same way. National and local authority breakdowns have been rounded to the nearest 5. See the technical note for more detail.</t>
  </si>
  <si>
    <t>Local authority table LA1 - LA16: Pupil destinations after completing key stage 4 by school type</t>
  </si>
  <si>
    <t>Local authority table NA41: Pupil destinations after completing key stage 4 by special educational needs status (state-funded mainstream schools)</t>
  </si>
  <si>
    <t>Coverage: England</t>
  </si>
  <si>
    <t>Level and breakdown</t>
  </si>
  <si>
    <t>LA42 (SFM SEN Cohort)</t>
  </si>
  <si>
    <t>Destinations for the SEN cohort from state-funded mainstream schools used in the local authority benchmarking tool.</t>
  </si>
  <si>
    <r>
      <t>Local authority table LA33 - LA34: Pupil destinations after completing key stage 4 by disadvantage</t>
    </r>
    <r>
      <rPr>
        <b/>
        <vertAlign val="superscript"/>
        <sz val="10"/>
        <color theme="1"/>
        <rFont val="Arial"/>
        <family val="2"/>
      </rPr>
      <t>19</t>
    </r>
    <r>
      <rPr>
        <b/>
        <sz val="10"/>
        <color theme="1"/>
        <rFont val="Arial"/>
        <family val="2"/>
      </rPr>
      <t xml:space="preserve"> status and school type</t>
    </r>
  </si>
  <si>
    <t>SFR 01/2017: Key stage 4 destination measures 2014/15 (revised)</t>
  </si>
  <si>
    <t>CODE</t>
  </si>
  <si>
    <t>NAT_SFM</t>
  </si>
  <si>
    <t>NAT_IND</t>
  </si>
  <si>
    <t>NAT_TOTSPEC</t>
  </si>
  <si>
    <t>NAT_PRU</t>
  </si>
  <si>
    <t>NAT_AP</t>
  </si>
  <si>
    <t>NAT_TOTSF</t>
  </si>
  <si>
    <t>NAT_TOTAP</t>
  </si>
  <si>
    <t>NAT_ALLSF</t>
  </si>
  <si>
    <t>COHORT</t>
  </si>
  <si>
    <t>OVERALL</t>
  </si>
  <si>
    <t>APPREN</t>
  </si>
  <si>
    <t>EDUCATION</t>
  </si>
  <si>
    <t>FE</t>
  </si>
  <si>
    <t>SSF</t>
  </si>
  <si>
    <t>SFC</t>
  </si>
  <si>
    <t>OTHER_EDU</t>
  </si>
  <si>
    <t>APPRU</t>
  </si>
  <si>
    <t>SPECIAL</t>
  </si>
  <si>
    <t>SPI</t>
  </si>
  <si>
    <t>x</t>
  </si>
  <si>
    <t>EDU_COMBO</t>
  </si>
  <si>
    <t>HE</t>
  </si>
  <si>
    <t>ALL_WORK</t>
  </si>
  <si>
    <t>ALL_KNOWN</t>
  </si>
  <si>
    <t>KNOWN</t>
  </si>
  <si>
    <t>KNOWN_BENEET</t>
  </si>
  <si>
    <t>ONLY_BENEET</t>
  </si>
  <si>
    <t>ALL_UNKNOWN</t>
  </si>
  <si>
    <t>UNKNOWN_ID</t>
  </si>
  <si>
    <t>UNKNOWN</t>
  </si>
  <si>
    <t>-</t>
  </si>
  <si>
    <t>.</t>
  </si>
  <si>
    <t>COHORT_1</t>
  </si>
  <si>
    <t>COHORT_2</t>
  </si>
  <si>
    <t>COHORT_T</t>
  </si>
  <si>
    <t>OVERALL_1</t>
  </si>
  <si>
    <t>OVERALL_2</t>
  </si>
  <si>
    <t>OVERALL_T</t>
  </si>
  <si>
    <t>APPREN_1</t>
  </si>
  <si>
    <t>APPREN_2</t>
  </si>
  <si>
    <t>APPREN_T</t>
  </si>
  <si>
    <t>EDUCATION_1</t>
  </si>
  <si>
    <t>EDUCATION_2</t>
  </si>
  <si>
    <t>EDUCATION_T</t>
  </si>
  <si>
    <t>FE_1</t>
  </si>
  <si>
    <t>FE_2</t>
  </si>
  <si>
    <t>FE_T</t>
  </si>
  <si>
    <t>SSF_1</t>
  </si>
  <si>
    <t>SSF_2</t>
  </si>
  <si>
    <t>SSF_T</t>
  </si>
  <si>
    <t>SFC_1</t>
  </si>
  <si>
    <t>SFC_2</t>
  </si>
  <si>
    <t>SFC_T</t>
  </si>
  <si>
    <t>OTHER_EDU_1</t>
  </si>
  <si>
    <t>OTHER_EDU_2</t>
  </si>
  <si>
    <t>OTHER_EDU_T</t>
  </si>
  <si>
    <t>ALL_WORK_1</t>
  </si>
  <si>
    <t>ALL_WORK_2</t>
  </si>
  <si>
    <t>ALL_WORK_T</t>
  </si>
  <si>
    <t>ALL_KNOWN_1</t>
  </si>
  <si>
    <t>ALL_KNOWN_2</t>
  </si>
  <si>
    <t>ALL_KNOWN_T</t>
  </si>
  <si>
    <t>ALL_UNKNOWN_1</t>
  </si>
  <si>
    <t>ALL_UNKNOWN_2</t>
  </si>
  <si>
    <t>ALL_UNKNOWN_T</t>
  </si>
  <si>
    <t>COHORT_3</t>
  </si>
  <si>
    <t>OVERALL_3</t>
  </si>
  <si>
    <t>APPREN_3</t>
  </si>
  <si>
    <t>EDUCATION_3</t>
  </si>
  <si>
    <t>FE_3</t>
  </si>
  <si>
    <t>SSF_3</t>
  </si>
  <si>
    <t>SFC_3</t>
  </si>
  <si>
    <t>OTHER_EDU_3</t>
  </si>
  <si>
    <t>ALL_WORK_3</t>
  </si>
  <si>
    <t>ALL_KNOWN_3</t>
  </si>
  <si>
    <t>ALL_UNKNOWN_3</t>
  </si>
  <si>
    <t>Sort</t>
  </si>
  <si>
    <t xml:space="preserve">LA1:
LA14:
LA15:
LA16: </t>
  </si>
  <si>
    <t>Local authority main table for
Local authority main table for
Local authority main table for
Local authority main table for</t>
  </si>
  <si>
    <r>
      <t>National table NA16: Pupil destinations after completing key stage 4 by disadvantage</t>
    </r>
    <r>
      <rPr>
        <b/>
        <vertAlign val="superscript"/>
        <sz val="10"/>
        <color theme="1"/>
        <rFont val="Arial"/>
        <family val="2"/>
      </rPr>
      <t>19</t>
    </r>
    <r>
      <rPr>
        <b/>
        <sz val="10"/>
        <color theme="1"/>
        <rFont val="Arial"/>
        <family val="2"/>
      </rPr>
      <t xml:space="preserve"> status and school type</t>
    </r>
  </si>
  <si>
    <r>
      <t>Activity not captured in the data</t>
    </r>
    <r>
      <rPr>
        <vertAlign val="superscript"/>
        <sz val="8"/>
        <color theme="1"/>
        <rFont val="Arial"/>
        <family val="2"/>
      </rPr>
      <t>17</t>
    </r>
  </si>
  <si>
    <r>
      <t>Sustained</t>
    </r>
    <r>
      <rPr>
        <b/>
        <vertAlign val="superscript"/>
        <sz val="8"/>
        <color theme="1"/>
        <rFont val="Arial"/>
        <family val="2"/>
      </rPr>
      <t>2</t>
    </r>
    <r>
      <rPr>
        <b/>
        <sz val="8"/>
        <color theme="1"/>
        <rFont val="Arial"/>
        <family val="2"/>
      </rPr>
      <t xml:space="preserve"> employment and/or training destination</t>
    </r>
    <r>
      <rPr>
        <b/>
        <vertAlign val="superscript"/>
        <sz val="8"/>
        <color theme="1"/>
        <rFont val="Arial"/>
        <family val="2"/>
      </rPr>
      <t>12</t>
    </r>
  </si>
  <si>
    <t>Local authority table LA21: Pupil destinations after completing key stage 4 by gender (state-funded mainstream schools)</t>
  </si>
  <si>
    <t>NA1 (Main)</t>
  </si>
  <si>
    <t>National by major ethnic groups</t>
  </si>
  <si>
    <t>National by minor ethnic groups</t>
  </si>
  <si>
    <t>National by disadvantaged pupils</t>
  </si>
  <si>
    <t>National by disadvantaged pupils and selective school status</t>
  </si>
  <si>
    <t>Local authority by gender</t>
  </si>
  <si>
    <t>Local authority by SEN</t>
  </si>
  <si>
    <t xml:space="preserve">LA (Disadv) </t>
  </si>
  <si>
    <t xml:space="preserve">NA16 (Disadv) </t>
  </si>
  <si>
    <t>NA11 (Gen)</t>
  </si>
  <si>
    <t>NA14 (MajEth)</t>
  </si>
  <si>
    <t>NA15 (Eth)</t>
  </si>
  <si>
    <t>LA Main</t>
  </si>
  <si>
    <t>LA21 (Gen)</t>
  </si>
  <si>
    <t xml:space="preserve">KS4 Footnotes </t>
  </si>
  <si>
    <t>state-funded schools - mainstream</t>
  </si>
  <si>
    <t>state-funded schools - mainstream
independent schools - mainstream
state-funded and non-maintained special schools
pupil referral units
other alternative provision
total pupil referral units and other alternative provision</t>
  </si>
  <si>
    <t>state-funded schools - mainstream
state-funded and non-maintained special schools
pupil referral units</t>
  </si>
  <si>
    <t>state-funded schools - mainstream
total special schools
all state-funded schools
total pupil referral units and other alternative provision</t>
  </si>
  <si>
    <t>state-funded schools - mainstream
total special schools</t>
  </si>
  <si>
    <r>
      <t xml:space="preserve">                             Pupil referral unit or other alternative provision</t>
    </r>
    <r>
      <rPr>
        <i/>
        <vertAlign val="superscript"/>
        <sz val="8"/>
        <color theme="1"/>
        <rFont val="Arial"/>
        <family val="2"/>
      </rPr>
      <t xml:space="preserve">8 </t>
    </r>
  </si>
  <si>
    <t>state-funded schools - mainstream
independent schools - mainstream
state-funded and non-maintained special schools
pupil referral units
other alternative provision
total state-funded mainstream and specials
total pupil referral units and other alternative provision
total state-funded (including alternative provision)</t>
  </si>
  <si>
    <r>
      <t>Number of pupils</t>
    </r>
    <r>
      <rPr>
        <b/>
        <vertAlign val="superscript"/>
        <sz val="8"/>
        <color rgb="FF000000"/>
        <rFont val="Arial"/>
        <family val="2"/>
      </rPr>
      <t>1</t>
    </r>
  </si>
  <si>
    <r>
      <t>Number of pupils</t>
    </r>
    <r>
      <rPr>
        <vertAlign val="superscript"/>
        <sz val="8"/>
        <color theme="1"/>
        <rFont val="Arial"/>
        <family val="2"/>
      </rPr>
      <t>1</t>
    </r>
  </si>
  <si>
    <t xml:space="preserve">The special schools line includes state-funded, non-maintained and independent special schools. </t>
  </si>
  <si>
    <t>Special schools (state-funded and non­maintained)</t>
  </si>
  <si>
    <t>A pupil will also be reported as an apprenticeship destination if they are in the 'Overall sustained education and/or employment / training destination' and also recorded as taking a funded apprenticeship at any time between August and July.</t>
  </si>
  <si>
    <t>All pupils with sustained education are recorded in education lines, regardless of participation in employment. Individual lines may not add up to totals as a small number of pupils were identified in more than one education destination.</t>
  </si>
  <si>
    <t>Other further education providers include pupils with an equal amount of study in two or more further education colleges. It also includes pupils undertaking further education provision at a higher education institution.</t>
  </si>
  <si>
    <t>Not recorded as a sustained destination includes 
• pupils who did not sustain a destination from October to March but had some participation between August and July.
• pupils who had no participation in education or employment but had claimed out-of-work benefits or were recorded NEET by their local authority between August and July</t>
  </si>
  <si>
    <t>Participation in other alternative provision for a period of time in the first five months of the academic year is used as a proxy for sustained participation.</t>
  </si>
  <si>
    <t>Symbols used</t>
  </si>
  <si>
    <r>
      <t>Independent</t>
    </r>
    <r>
      <rPr>
        <vertAlign val="superscript"/>
        <sz val="8"/>
        <color theme="1"/>
        <rFont val="Arial"/>
        <family val="2"/>
      </rPr>
      <t>20</t>
    </r>
  </si>
  <si>
    <r>
      <t>National table NA20: Pupil destinations after completing key stage 4 by disadvantage</t>
    </r>
    <r>
      <rPr>
        <b/>
        <vertAlign val="superscript"/>
        <sz val="10"/>
        <color theme="1"/>
        <rFont val="Arial"/>
        <family val="2"/>
      </rPr>
      <t>19</t>
    </r>
    <r>
      <rPr>
        <b/>
        <sz val="10"/>
        <color theme="1"/>
        <rFont val="Arial"/>
        <family val="2"/>
      </rPr>
      <t xml:space="preserve"> status and selective school</t>
    </r>
    <r>
      <rPr>
        <b/>
        <vertAlign val="superscript"/>
        <sz val="10"/>
        <color theme="1"/>
        <rFont val="Arial"/>
        <family val="2"/>
      </rPr>
      <t>21</t>
    </r>
    <r>
      <rPr>
        <b/>
        <sz val="10"/>
        <color theme="1"/>
        <rFont val="Arial"/>
        <family val="2"/>
      </rPr>
      <t xml:space="preserve"> status (state-funded mainstream schools)</t>
    </r>
  </si>
  <si>
    <r>
      <t>Selective schools</t>
    </r>
    <r>
      <rPr>
        <vertAlign val="superscript"/>
        <sz val="8"/>
        <color theme="1"/>
        <rFont val="Arial"/>
        <family val="2"/>
      </rPr>
      <t>21</t>
    </r>
  </si>
  <si>
    <t>Selective schools: Admit pupils wholly or mainly based on academic ability. These schools are formally designated as grammar schools.</t>
  </si>
  <si>
    <t>Non-selective schools: Admit all pupils, usually regardless of their ability or aptitude.</t>
  </si>
  <si>
    <t>Areas with lower levels of selection: Local authorities where fewer than 25% of pupils attending secondary schools in those LAs are in a grammar school</t>
  </si>
  <si>
    <r>
      <t>Non-selective schools</t>
    </r>
    <r>
      <rPr>
        <vertAlign val="superscript"/>
        <sz val="8"/>
        <color theme="1"/>
        <rFont val="Arial"/>
        <family val="2"/>
      </rPr>
      <t>22</t>
    </r>
    <r>
      <rPr>
        <sz val="8"/>
        <color theme="1"/>
        <rFont val="Arial"/>
        <family val="2"/>
      </rPr>
      <t xml:space="preserve"> in highly selective areas</t>
    </r>
    <r>
      <rPr>
        <vertAlign val="superscript"/>
        <sz val="8"/>
        <color theme="1"/>
        <rFont val="Arial"/>
        <family val="2"/>
      </rPr>
      <t>23</t>
    </r>
  </si>
  <si>
    <r>
      <t>Non-selective schools</t>
    </r>
    <r>
      <rPr>
        <vertAlign val="superscript"/>
        <sz val="8"/>
        <color theme="1"/>
        <rFont val="Arial"/>
        <family val="2"/>
      </rPr>
      <t>22</t>
    </r>
    <r>
      <rPr>
        <sz val="8"/>
        <color theme="1"/>
        <rFont val="Arial"/>
        <family val="2"/>
      </rPr>
      <t xml:space="preserve"> in other areas (inc. low selective areas</t>
    </r>
    <r>
      <rPr>
        <vertAlign val="superscript"/>
        <sz val="8"/>
        <color theme="1"/>
        <rFont val="Arial"/>
        <family val="2"/>
      </rPr>
      <t>24</t>
    </r>
    <r>
      <rPr>
        <sz val="8"/>
        <color theme="1"/>
        <rFont val="Arial"/>
        <family val="2"/>
      </rPr>
      <t>)</t>
    </r>
  </si>
  <si>
    <r>
      <t>Disadv</t>
    </r>
    <r>
      <rPr>
        <b/>
        <vertAlign val="superscript"/>
        <sz val="8"/>
        <color theme="1"/>
        <rFont val="Arial"/>
        <family val="2"/>
      </rPr>
      <t>19</t>
    </r>
    <r>
      <rPr>
        <b/>
        <sz val="8"/>
        <color theme="1"/>
        <rFont val="Arial"/>
        <family val="2"/>
      </rPr>
      <t xml:space="preserve"> pupils</t>
    </r>
  </si>
  <si>
    <r>
      <t>Overall sustained</t>
    </r>
    <r>
      <rPr>
        <b/>
        <vertAlign val="superscript"/>
        <sz val="8"/>
        <color theme="1"/>
        <rFont val="Arial"/>
        <family val="2"/>
      </rPr>
      <t>2</t>
    </r>
    <r>
      <rPr>
        <b/>
        <sz val="8"/>
        <color theme="1"/>
        <rFont val="Arial"/>
        <family val="2"/>
      </rPr>
      <t xml:space="preserve"> education or employment /training destination</t>
    </r>
    <r>
      <rPr>
        <b/>
        <vertAlign val="superscript"/>
        <sz val="8"/>
        <color theme="1"/>
        <rFont val="Arial"/>
        <family val="2"/>
      </rPr>
      <t>3</t>
    </r>
  </si>
  <si>
    <r>
      <t>Any sustained</t>
    </r>
    <r>
      <rPr>
        <vertAlign val="superscript"/>
        <sz val="8"/>
        <color theme="1"/>
        <rFont val="Arial"/>
        <family val="2"/>
      </rPr>
      <t>2</t>
    </r>
    <r>
      <rPr>
        <sz val="8"/>
        <color theme="1"/>
        <rFont val="Arial"/>
        <family val="2"/>
      </rPr>
      <t xml:space="preserve"> education destination</t>
    </r>
    <r>
      <rPr>
        <vertAlign val="superscript"/>
        <sz val="8"/>
        <color theme="1"/>
        <rFont val="Arial"/>
        <family val="2"/>
      </rPr>
      <t>5</t>
    </r>
  </si>
  <si>
    <t xml:space="preserve">1-24. See separate KS4 footnotes sheet </t>
  </si>
  <si>
    <r>
      <t>Overall sustained</t>
    </r>
    <r>
      <rPr>
        <b/>
        <vertAlign val="superscript"/>
        <sz val="8"/>
        <color theme="1"/>
        <rFont val="Arial"/>
        <family val="2"/>
      </rPr>
      <t>2</t>
    </r>
    <r>
      <rPr>
        <b/>
        <sz val="8"/>
        <color theme="1"/>
        <rFont val="Arial"/>
        <family val="2"/>
      </rPr>
      <t xml:space="preserve"> education and/or employment / training destination</t>
    </r>
    <r>
      <rPr>
        <b/>
        <vertAlign val="superscript"/>
        <sz val="8"/>
        <color theme="1"/>
        <rFont val="Arial"/>
        <family val="2"/>
      </rPr>
      <t>3</t>
    </r>
  </si>
  <si>
    <r>
      <t>Any sustained</t>
    </r>
    <r>
      <rPr>
        <b/>
        <vertAlign val="superscript"/>
        <sz val="8"/>
        <color theme="1"/>
        <rFont val="Arial"/>
        <family val="2"/>
      </rPr>
      <t>2</t>
    </r>
    <r>
      <rPr>
        <b/>
        <sz val="8"/>
        <color theme="1"/>
        <rFont val="Arial"/>
        <family val="2"/>
      </rPr>
      <t xml:space="preserve"> education destination</t>
    </r>
    <r>
      <rPr>
        <b/>
        <vertAlign val="superscript"/>
        <sz val="8"/>
        <color theme="1"/>
        <rFont val="Arial"/>
        <family val="2"/>
      </rPr>
      <t>5</t>
    </r>
  </si>
  <si>
    <t>Local authority table NA42: Pupils with special educational needs only, destinations after completing key stage 4 (state-funded mainstream schools)</t>
  </si>
  <si>
    <t xml:space="preserve">Number of pupils in the 2013/14 key stage 4 cohort. </t>
  </si>
  <si>
    <t>Other education destinations include pupils progressing to independent shools, alternative provision, special schools, specialist post-16 institutions, UK higher education institutions and education combination destinations.</t>
  </si>
  <si>
    <t>Education or employment not sustained: although the pupil did not have continuous participation from October to March they were recorded as having some education or employment participation in the year (August to July) and had not claimed benefit nor been recorded NEET.</t>
  </si>
  <si>
    <t>Education or employment not sustained and known to be NEET: the pupil did not have continuous participation from October to March but was recorded as having some education or employment participation in the year (August to July). They had also claimed out­of-work benefits or were recorded NEET at some point in this period.</t>
  </si>
  <si>
    <t>No participation and known to be NEET: the pupil had no participation in education or employment recorded and had claimed out­of­work benefits between August and July or been recorded as NEET by their local authority.</t>
  </si>
  <si>
    <t>Although the pupil wasn’t found in an education or employment destination, had made no claim to benefit and was not recorded NEET by their local authority, they were matched to the Department for Work and Pensions Customer Information System (CIS) database.</t>
  </si>
  <si>
    <t>Information on independent schools is restricted to those schools where awarding body data aligned with the National Pupil Database. Therefore, the data in these tables doesn’t cover all independent schools. Independent schools aren’t required to provide NCCIS data to local authorities or pupil addresses. As a result, information on those going into employment/training or NEET is limited.</t>
  </si>
  <si>
    <t>Areas with high levels of selection: Where 25% or more pupils attending secondary schools are in a grammar school (note: these are the 12 local authorities with the highest proportion of pupils in grammar schools): Bexley, Buckinghamshire, Kent, Lincolnshire, Medway, Poole, Slough, Southend-on-Sea, Sutton, Torbay, Trafford and Wirral. See technical note for further details.</t>
  </si>
  <si>
    <t>Source: Longitudinal Education Outcomes dataset</t>
  </si>
  <si>
    <t>KS4 destination measures: 2013/14 cohort into 2014/15 destinations (revised)</t>
  </si>
  <si>
    <r>
      <t xml:space="preserve">Interactive tables. Select from drop down menu to swap between percentages and numbers.
</t>
    </r>
    <r>
      <rPr>
        <sz val="11"/>
        <color rgb="FFFF0000"/>
        <rFont val="Arial"/>
        <family val="2"/>
      </rPr>
      <t>Please note: Only independent schools where the number of individual pupils in exam data matched the total number of pupils reported as being at the end of key stage 4 are included in this table. Only these schools are included in the national figures for independent schools.</t>
    </r>
  </si>
  <si>
    <t>Please note: Only independent schools where the number of individual pupils in exam data matched the total number of pupils reported as being at the end of key stage 4 are included in this table. Only these schools are included in the national figures for independent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</si>
</sst>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0_ ;\-#,##0\ "/>
  </numFmts>
  <fonts count="61"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sz val="11"/>
      <color theme="1"/>
      <name val="Arial"/>
      <family val="2"/>
    </font>
    <font>
      <sz val="8"/>
      <color theme="1"/>
      <name val="Arial"/>
      <family val="2"/>
    </font>
    <font>
      <b/>
      <sz val="8"/>
      <color theme="1"/>
      <name val="Arial"/>
      <family val="2"/>
    </font>
    <font>
      <b/>
      <sz val="8"/>
      <color rgb="FF000000"/>
      <name val="Arial"/>
      <family val="2"/>
    </font>
    <font>
      <b/>
      <vertAlign val="superscript"/>
      <sz val="8"/>
      <color rgb="FF000000"/>
      <name val="Arial"/>
      <family val="2"/>
    </font>
    <font>
      <b/>
      <sz val="11"/>
      <color theme="1"/>
      <name val="Arial"/>
      <family val="2"/>
    </font>
    <font>
      <vertAlign val="superscript"/>
      <sz val="8"/>
      <color theme="1"/>
      <name val="Arial"/>
      <family val="2"/>
    </font>
    <font>
      <i/>
      <sz val="8"/>
      <color theme="1"/>
      <name val="Arial"/>
      <family val="2"/>
    </font>
    <font>
      <b/>
      <vertAlign val="superscript"/>
      <sz val="8"/>
      <color theme="1"/>
      <name val="Arial"/>
      <family val="2"/>
    </font>
    <font>
      <sz val="10"/>
      <name val="Arial"/>
      <family val="2"/>
    </font>
    <font>
      <b/>
      <vertAlign val="superscript"/>
      <sz val="10"/>
      <color theme="1"/>
      <name val="Arial"/>
      <family val="2"/>
    </font>
    <font>
      <sz val="16"/>
      <name val="Arial"/>
      <family val="2"/>
    </font>
    <font>
      <b/>
      <sz val="12"/>
      <name val="Arial"/>
      <family val="2"/>
    </font>
    <font>
      <b/>
      <sz val="8"/>
      <name val="Arial"/>
      <family val="2"/>
    </font>
    <font>
      <b/>
      <i/>
      <sz val="8"/>
      <color theme="1"/>
      <name val="Arial"/>
      <family val="2"/>
    </font>
    <font>
      <sz val="12"/>
      <color indexed="8"/>
      <name val="Arial"/>
      <family val="2"/>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u/>
      <sz val="12"/>
      <color theme="10"/>
      <name val="Arial"/>
      <family val="2"/>
    </font>
    <font>
      <sz val="12"/>
      <color indexed="62"/>
      <name val="Arial"/>
      <family val="2"/>
    </font>
    <font>
      <sz val="12"/>
      <color indexed="52"/>
      <name val="Arial"/>
      <family val="2"/>
    </font>
    <font>
      <sz val="12"/>
      <color indexed="60"/>
      <name val="Arial"/>
      <family val="2"/>
    </font>
    <font>
      <sz val="10"/>
      <color rgb="FF000000"/>
      <name val="Arial"/>
      <family val="2"/>
    </font>
    <font>
      <sz val="12"/>
      <color theme="1"/>
      <name val="Arial"/>
      <family val="2"/>
    </font>
    <font>
      <b/>
      <sz val="12"/>
      <color indexed="63"/>
      <name val="Arial"/>
      <family val="2"/>
    </font>
    <font>
      <b/>
      <sz val="18"/>
      <color indexed="56"/>
      <name val="Cambria"/>
      <family val="2"/>
    </font>
    <font>
      <b/>
      <sz val="12"/>
      <color indexed="8"/>
      <name val="Arial"/>
      <family val="2"/>
    </font>
    <font>
      <sz val="12"/>
      <color indexed="10"/>
      <name val="Arial"/>
      <family val="2"/>
    </font>
    <font>
      <sz val="8"/>
      <color rgb="FF000000"/>
      <name val="Arial"/>
      <family val="2"/>
    </font>
    <font>
      <u/>
      <sz val="10"/>
      <color indexed="12"/>
      <name val="Arial"/>
      <family val="2"/>
    </font>
    <font>
      <b/>
      <sz val="12"/>
      <color theme="1"/>
      <name val="Arial"/>
      <family val="2"/>
    </font>
    <font>
      <sz val="8"/>
      <color theme="1" tint="0.499984740745262"/>
      <name val="Arial"/>
      <family val="2"/>
    </font>
    <font>
      <sz val="20"/>
      <name val="Arial"/>
      <family val="2"/>
    </font>
    <font>
      <b/>
      <sz val="11"/>
      <name val="Arial"/>
      <family val="2"/>
    </font>
    <font>
      <i/>
      <vertAlign val="superscript"/>
      <sz val="8"/>
      <color theme="1"/>
      <name val="Arial"/>
      <family val="2"/>
    </font>
    <font>
      <vertAlign val="superscript"/>
      <sz val="8"/>
      <color rgb="FF000000"/>
      <name val="Arial"/>
      <family val="2"/>
    </font>
    <font>
      <sz val="8"/>
      <color theme="1"/>
      <name val="Calibri"/>
      <family val="2"/>
      <scheme val="minor"/>
    </font>
    <font>
      <b/>
      <sz val="8"/>
      <color theme="1"/>
      <name val="Calibri"/>
      <family val="2"/>
      <scheme val="minor"/>
    </font>
    <font>
      <b/>
      <sz val="8"/>
      <color theme="0" tint="-0.499984740745262"/>
      <name val="Arial"/>
      <family val="2"/>
    </font>
    <font>
      <sz val="8"/>
      <color theme="0" tint="-0.499984740745262"/>
      <name val="Arial"/>
      <family val="2"/>
    </font>
    <font>
      <sz val="11"/>
      <color theme="0" tint="-0.499984740745262"/>
      <name val="Arial"/>
      <family val="2"/>
    </font>
    <font>
      <b/>
      <sz val="11"/>
      <color theme="0" tint="-0.499984740745262"/>
      <name val="Arial"/>
      <family val="2"/>
    </font>
    <font>
      <sz val="11"/>
      <color rgb="FF00B0F0"/>
      <name val="Calibri"/>
      <family val="2"/>
      <scheme val="minor"/>
    </font>
    <font>
      <b/>
      <sz val="11"/>
      <color rgb="FFFF0000"/>
      <name val="Arial"/>
      <family val="2"/>
    </font>
    <font>
      <u/>
      <sz val="11"/>
      <color indexed="12"/>
      <name val="Arial"/>
      <family val="2"/>
    </font>
    <font>
      <sz val="11"/>
      <name val="Calibri"/>
      <family val="2"/>
      <scheme val="minor"/>
    </font>
    <font>
      <i/>
      <sz val="11"/>
      <color theme="1"/>
      <name val="Arial"/>
      <family val="2"/>
    </font>
    <font>
      <b/>
      <i/>
      <sz val="11"/>
      <color theme="1"/>
      <name val="Arial"/>
      <family val="2"/>
    </font>
    <font>
      <b/>
      <sz val="11"/>
      <name val="Calibri"/>
      <family val="2"/>
      <scheme val="minor"/>
    </font>
    <font>
      <sz val="11"/>
      <color rgb="FFFF0000"/>
      <name val="Arial"/>
      <family val="2"/>
    </font>
  </fonts>
  <fills count="2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3">
    <border>
      <left/>
      <right/>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s>
  <cellStyleXfs count="106">
    <xf numFmtId="0" fontId="0" fillId="0" borderId="0"/>
    <xf numFmtId="43" fontId="1" fillId="0" borderId="0" applyFont="0" applyFill="0" applyBorder="0" applyAlignment="0" applyProtection="0"/>
    <xf numFmtId="9" fontId="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2" fillId="22" borderId="15" applyNumberFormat="0" applyAlignment="0" applyProtection="0"/>
    <xf numFmtId="0" fontId="22" fillId="22" borderId="15" applyNumberFormat="0" applyAlignment="0" applyProtection="0"/>
    <xf numFmtId="0" fontId="23" fillId="23" borderId="16" applyNumberFormat="0" applyAlignment="0" applyProtection="0"/>
    <xf numFmtId="0" fontId="23" fillId="23" borderId="16" applyNumberFormat="0" applyAlignment="0" applyProtection="0"/>
    <xf numFmtId="44" fontId="13"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6" borderId="0" applyNumberFormat="0" applyBorder="0" applyAlignment="0" applyProtection="0"/>
    <xf numFmtId="0" fontId="25" fillId="6" borderId="0" applyNumberFormat="0" applyBorder="0" applyAlignment="0" applyProtection="0"/>
    <xf numFmtId="0" fontId="26" fillId="0" borderId="17" applyNumberFormat="0" applyFill="0" applyAlignment="0" applyProtection="0"/>
    <xf numFmtId="0" fontId="26" fillId="0" borderId="17"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8" fillId="0" borderId="19" applyNumberFormat="0" applyFill="0" applyAlignment="0" applyProtection="0"/>
    <xf numFmtId="0" fontId="28" fillId="0" borderId="19"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9" borderId="15" applyNumberFormat="0" applyAlignment="0" applyProtection="0"/>
    <xf numFmtId="0" fontId="30" fillId="9" borderId="15" applyNumberFormat="0" applyAlignment="0" applyProtection="0"/>
    <xf numFmtId="0" fontId="31" fillId="0" borderId="20" applyNumberFormat="0" applyFill="0" applyAlignment="0" applyProtection="0"/>
    <xf numFmtId="0" fontId="31" fillId="0" borderId="20" applyNumberFormat="0" applyFill="0" applyAlignment="0" applyProtection="0"/>
    <xf numFmtId="0" fontId="32" fillId="24" borderId="0" applyNumberFormat="0" applyBorder="0" applyAlignment="0" applyProtection="0"/>
    <xf numFmtId="0" fontId="32" fillId="24" borderId="0" applyNumberFormat="0" applyBorder="0" applyAlignment="0" applyProtection="0"/>
    <xf numFmtId="0" fontId="33" fillId="0" borderId="0" applyNumberFormat="0" applyBorder="0" applyProtection="0"/>
    <xf numFmtId="0" fontId="34" fillId="0" borderId="0"/>
    <xf numFmtId="0" fontId="1" fillId="0" borderId="0"/>
    <xf numFmtId="0" fontId="13" fillId="25" borderId="21" applyNumberFormat="0" applyFont="0" applyAlignment="0" applyProtection="0"/>
    <xf numFmtId="0" fontId="13" fillId="25" borderId="21" applyNumberFormat="0" applyFont="0" applyAlignment="0" applyProtection="0"/>
    <xf numFmtId="0" fontId="35" fillId="22" borderId="22" applyNumberFormat="0" applyAlignment="0" applyProtection="0"/>
    <xf numFmtId="0" fontId="35" fillId="22" borderId="22" applyNumberFormat="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23" applyNumberFormat="0" applyFill="0" applyAlignment="0" applyProtection="0"/>
    <xf numFmtId="0" fontId="37" fillId="0" borderId="23"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40" fillId="0" borderId="0" applyNumberFormat="0" applyFill="0" applyBorder="0" applyAlignment="0" applyProtection="0">
      <alignment vertical="top"/>
      <protection locked="0"/>
    </xf>
  </cellStyleXfs>
  <cellXfs count="231">
    <xf numFmtId="0" fontId="0" fillId="0" borderId="0" xfId="0"/>
    <xf numFmtId="0" fontId="0" fillId="2" borderId="0" xfId="0" applyFill="1"/>
    <xf numFmtId="0" fontId="0" fillId="0" borderId="3" xfId="0" applyBorder="1"/>
    <xf numFmtId="0" fontId="0" fillId="0" borderId="0" xfId="0" applyFill="1"/>
    <xf numFmtId="0" fontId="0" fillId="0" borderId="0" xfId="0" applyFont="1" applyFill="1" applyBorder="1"/>
    <xf numFmtId="0" fontId="0" fillId="0" borderId="0" xfId="0" applyFont="1" applyFill="1"/>
    <xf numFmtId="0" fontId="0" fillId="0" borderId="5" xfId="0" applyFill="1" applyBorder="1"/>
    <xf numFmtId="0" fontId="0" fillId="0" borderId="1" xfId="0" applyBorder="1" applyProtection="1"/>
    <xf numFmtId="0" fontId="15" fillId="0" borderId="1" xfId="0" applyFont="1" applyBorder="1" applyProtection="1"/>
    <xf numFmtId="0" fontId="0" fillId="0" borderId="1" xfId="0" applyFill="1" applyBorder="1"/>
    <xf numFmtId="0" fontId="0" fillId="0" borderId="6" xfId="0" applyFill="1" applyBorder="1"/>
    <xf numFmtId="0" fontId="0" fillId="0" borderId="7" xfId="0" applyFill="1" applyBorder="1"/>
    <xf numFmtId="0" fontId="0" fillId="0" borderId="0" xfId="0" applyBorder="1" applyProtection="1"/>
    <xf numFmtId="0" fontId="15" fillId="0" borderId="0" xfId="0" applyFont="1" applyBorder="1" applyProtection="1"/>
    <xf numFmtId="0" fontId="0" fillId="0" borderId="0" xfId="0" applyFill="1" applyBorder="1"/>
    <xf numFmtId="0" fontId="0" fillId="0" borderId="8" xfId="0" applyFill="1" applyBorder="1"/>
    <xf numFmtId="0" fontId="16" fillId="0" borderId="0" xfId="9" applyFont="1" applyBorder="1" applyProtection="1"/>
    <xf numFmtId="0" fontId="0" fillId="0" borderId="3" xfId="0" applyFill="1" applyBorder="1"/>
    <xf numFmtId="0" fontId="0" fillId="0" borderId="9" xfId="0" applyFill="1" applyBorder="1"/>
    <xf numFmtId="0" fontId="0" fillId="0" borderId="2" xfId="0" applyFill="1" applyBorder="1"/>
    <xf numFmtId="0" fontId="0" fillId="0" borderId="10" xfId="0" applyFill="1" applyBorder="1"/>
    <xf numFmtId="0" fontId="0" fillId="0" borderId="0" xfId="0" applyFont="1" applyFill="1" applyBorder="1" applyAlignment="1"/>
    <xf numFmtId="0" fontId="0" fillId="0" borderId="11" xfId="0" applyFill="1" applyBorder="1"/>
    <xf numFmtId="0" fontId="0" fillId="0" borderId="12" xfId="0" applyFill="1" applyBorder="1"/>
    <xf numFmtId="0" fontId="0" fillId="0" borderId="12" xfId="0" applyFill="1" applyBorder="1" applyAlignment="1">
      <alignment horizontal="right"/>
    </xf>
    <xf numFmtId="0" fontId="0" fillId="0" borderId="13" xfId="0" applyFill="1" applyBorder="1"/>
    <xf numFmtId="0" fontId="13" fillId="2" borderId="0" xfId="8" applyFill="1"/>
    <xf numFmtId="0" fontId="13" fillId="2" borderId="0" xfId="8" applyFont="1" applyFill="1"/>
    <xf numFmtId="0" fontId="40" fillId="2" borderId="0" xfId="105" applyFill="1" applyAlignment="1" applyProtection="1"/>
    <xf numFmtId="0" fontId="43" fillId="2" borderId="0" xfId="8" applyFont="1" applyFill="1"/>
    <xf numFmtId="0" fontId="44" fillId="2" borderId="0" xfId="8" applyFont="1" applyFill="1"/>
    <xf numFmtId="0" fontId="0" fillId="0" borderId="0" xfId="0" applyAlignment="1">
      <alignment horizontal="right"/>
    </xf>
    <xf numFmtId="0" fontId="0" fillId="0" borderId="0" xfId="0" applyAlignment="1">
      <alignment horizontal="center"/>
    </xf>
    <xf numFmtId="0" fontId="53" fillId="0" borderId="0" xfId="0" applyFont="1"/>
    <xf numFmtId="0" fontId="53" fillId="0" borderId="0" xfId="0" applyFont="1" applyAlignment="1">
      <alignment horizontal="right"/>
    </xf>
    <xf numFmtId="0" fontId="53" fillId="0" borderId="0" xfId="0" applyFont="1" applyAlignment="1">
      <alignment vertical="center"/>
    </xf>
    <xf numFmtId="0" fontId="4" fillId="0" borderId="0" xfId="0" applyFont="1"/>
    <xf numFmtId="0" fontId="4" fillId="2" borderId="0" xfId="0" applyFont="1" applyFill="1" applyAlignment="1" applyProtection="1">
      <alignment vertical="top"/>
      <protection hidden="1"/>
    </xf>
    <xf numFmtId="0" fontId="4" fillId="2" borderId="0" xfId="0" applyFont="1" applyFill="1" applyAlignment="1" applyProtection="1">
      <alignment vertical="top" wrapText="1"/>
      <protection hidden="1"/>
    </xf>
    <xf numFmtId="0" fontId="4" fillId="0" borderId="0" xfId="0" applyFont="1" applyProtection="1">
      <protection hidden="1"/>
    </xf>
    <xf numFmtId="0" fontId="9" fillId="2" borderId="0" xfId="0" applyFont="1" applyFill="1" applyAlignment="1" applyProtection="1">
      <alignment vertical="top"/>
      <protection hidden="1"/>
    </xf>
    <xf numFmtId="0" fontId="9" fillId="2" borderId="0" xfId="0" applyFont="1" applyFill="1" applyBorder="1" applyAlignment="1" applyProtection="1">
      <alignment horizontal="left"/>
      <protection hidden="1"/>
    </xf>
    <xf numFmtId="0" fontId="54" fillId="2" borderId="0" xfId="0" applyFont="1" applyFill="1" applyAlignment="1" applyProtection="1">
      <alignment horizontal="left"/>
      <protection hidden="1"/>
    </xf>
    <xf numFmtId="0" fontId="9" fillId="2" borderId="26" xfId="0" applyFont="1" applyFill="1" applyBorder="1" applyAlignment="1" applyProtection="1">
      <alignment horizontal="left" wrapText="1"/>
      <protection hidden="1"/>
    </xf>
    <xf numFmtId="0" fontId="9" fillId="2" borderId="26" xfId="0" applyFont="1" applyFill="1" applyBorder="1" applyAlignment="1" applyProtection="1">
      <alignment wrapText="1"/>
      <protection hidden="1"/>
    </xf>
    <xf numFmtId="0" fontId="9" fillId="2" borderId="26" xfId="0" applyFont="1" applyFill="1" applyBorder="1" applyAlignment="1" applyProtection="1">
      <protection hidden="1"/>
    </xf>
    <xf numFmtId="0" fontId="4" fillId="2" borderId="27" xfId="0" applyFont="1" applyFill="1" applyBorder="1" applyAlignment="1" applyProtection="1">
      <alignment horizontal="left" vertical="top" wrapText="1"/>
      <protection hidden="1"/>
    </xf>
    <xf numFmtId="0" fontId="4" fillId="2" borderId="27" xfId="0" applyFont="1" applyFill="1" applyBorder="1" applyAlignment="1" applyProtection="1">
      <alignment vertical="top" wrapText="1"/>
      <protection hidden="1"/>
    </xf>
    <xf numFmtId="0" fontId="4" fillId="2" borderId="26" xfId="0" applyFont="1" applyFill="1" applyBorder="1" applyAlignment="1" applyProtection="1">
      <alignment vertical="top" wrapText="1"/>
      <protection hidden="1"/>
    </xf>
    <xf numFmtId="0" fontId="4" fillId="2" borderId="26" xfId="0" applyFont="1" applyFill="1" applyBorder="1" applyAlignment="1" applyProtection="1">
      <alignment horizontal="left" vertical="top"/>
      <protection hidden="1"/>
    </xf>
    <xf numFmtId="0" fontId="4" fillId="2" borderId="26" xfId="0" applyFont="1" applyFill="1" applyBorder="1" applyAlignment="1" applyProtection="1">
      <alignment horizontal="left" vertical="top" wrapText="1"/>
      <protection hidden="1"/>
    </xf>
    <xf numFmtId="0" fontId="4" fillId="2" borderId="26" xfId="0" applyFont="1" applyFill="1" applyBorder="1" applyAlignment="1" applyProtection="1">
      <alignment horizontal="right" vertical="top" wrapText="1"/>
      <protection hidden="1"/>
    </xf>
    <xf numFmtId="0" fontId="4" fillId="2" borderId="26" xfId="0" applyFont="1" applyFill="1" applyBorder="1" applyAlignment="1" applyProtection="1">
      <alignment horizontal="right" vertical="top"/>
      <protection hidden="1"/>
    </xf>
    <xf numFmtId="0" fontId="4" fillId="2" borderId="26" xfId="0" applyFont="1" applyFill="1" applyBorder="1" applyAlignment="1" applyProtection="1">
      <alignment vertical="top"/>
      <protection hidden="1"/>
    </xf>
    <xf numFmtId="0" fontId="4" fillId="2" borderId="26" xfId="0" applyFont="1" applyFill="1" applyBorder="1" applyAlignment="1" applyProtection="1">
      <alignment horizontal="center" vertical="top"/>
      <protection hidden="1"/>
    </xf>
    <xf numFmtId="0" fontId="4" fillId="0" borderId="0" xfId="0" applyFont="1" applyAlignment="1" applyProtection="1">
      <alignment vertical="top"/>
      <protection hidden="1"/>
    </xf>
    <xf numFmtId="0" fontId="55" fillId="2" borderId="27" xfId="105" applyFont="1" applyFill="1" applyBorder="1" applyAlignment="1" applyProtection="1">
      <alignment horizontal="left" vertical="top"/>
      <protection hidden="1"/>
    </xf>
    <xf numFmtId="0" fontId="55" fillId="2" borderId="26" xfId="105" applyFont="1" applyFill="1" applyBorder="1" applyAlignment="1" applyProtection="1">
      <alignment horizontal="left" vertical="top"/>
      <protection hidden="1"/>
    </xf>
    <xf numFmtId="0" fontId="60" fillId="2" borderId="26" xfId="0" applyFont="1" applyFill="1" applyBorder="1" applyAlignment="1" applyProtection="1">
      <alignment vertical="top" wrapText="1"/>
      <protection hidden="1"/>
    </xf>
    <xf numFmtId="0" fontId="3" fillId="2" borderId="0" xfId="0" applyFont="1" applyFill="1" applyAlignment="1" applyProtection="1"/>
    <xf numFmtId="0" fontId="4" fillId="2" borderId="0" xfId="0" applyFont="1" applyFill="1" applyProtection="1"/>
    <xf numFmtId="0" fontId="3" fillId="2" borderId="0" xfId="0" applyFont="1" applyFill="1" applyProtection="1"/>
    <xf numFmtId="0" fontId="4" fillId="2" borderId="0" xfId="0" applyFont="1" applyFill="1" applyBorder="1" applyProtection="1"/>
    <xf numFmtId="0" fontId="5" fillId="2" borderId="0" xfId="0" applyFont="1" applyFill="1" applyBorder="1" applyProtection="1"/>
    <xf numFmtId="0" fontId="6" fillId="2" borderId="0" xfId="0" applyFont="1" applyFill="1" applyBorder="1" applyAlignment="1" applyProtection="1">
      <alignment horizontal="center"/>
    </xf>
    <xf numFmtId="0" fontId="5" fillId="2" borderId="2" xfId="0" applyFont="1" applyFill="1" applyBorder="1" applyAlignment="1" applyProtection="1">
      <alignment horizontal="center" wrapText="1"/>
    </xf>
    <xf numFmtId="0" fontId="6" fillId="2" borderId="2" xfId="0" applyFont="1" applyFill="1" applyBorder="1" applyAlignment="1" applyProtection="1">
      <alignment horizontal="center" wrapText="1"/>
    </xf>
    <xf numFmtId="0" fontId="7" fillId="2" borderId="0" xfId="0" applyFont="1" applyFill="1" applyAlignment="1" applyProtection="1">
      <alignment vertical="center"/>
    </xf>
    <xf numFmtId="3" fontId="6" fillId="2" borderId="0" xfId="0" applyNumberFormat="1" applyFont="1" applyFill="1" applyAlignment="1" applyProtection="1">
      <alignment horizontal="right"/>
    </xf>
    <xf numFmtId="0" fontId="9" fillId="2" borderId="0" xfId="0" applyFont="1" applyFill="1" applyProtection="1"/>
    <xf numFmtId="0" fontId="6" fillId="2" borderId="0" xfId="0" applyFont="1" applyFill="1" applyProtection="1"/>
    <xf numFmtId="3" fontId="5" fillId="2" borderId="0" xfId="0" applyNumberFormat="1" applyFont="1" applyFill="1" applyAlignment="1" applyProtection="1">
      <alignment horizontal="right"/>
    </xf>
    <xf numFmtId="0" fontId="0" fillId="2" borderId="0" xfId="0" applyFill="1" applyProtection="1"/>
    <xf numFmtId="0" fontId="7" fillId="2" borderId="0" xfId="0" applyFont="1" applyFill="1" applyAlignment="1" applyProtection="1">
      <alignment horizontal="left" wrapText="1"/>
    </xf>
    <xf numFmtId="0" fontId="5" fillId="2" borderId="0" xfId="0" applyFont="1" applyFill="1" applyAlignment="1" applyProtection="1"/>
    <xf numFmtId="0" fontId="7" fillId="2" borderId="0" xfId="0" applyFont="1" applyFill="1" applyProtection="1"/>
    <xf numFmtId="0" fontId="5" fillId="2" borderId="0" xfId="0" applyFont="1" applyFill="1" applyProtection="1"/>
    <xf numFmtId="0" fontId="11" fillId="2" borderId="0" xfId="0" applyFont="1" applyFill="1" applyProtection="1"/>
    <xf numFmtId="0" fontId="6" fillId="2" borderId="0" xfId="0" applyFont="1" applyFill="1" applyAlignment="1" applyProtection="1">
      <alignment wrapText="1"/>
    </xf>
    <xf numFmtId="0" fontId="6" fillId="2" borderId="0" xfId="0" applyFont="1" applyFill="1" applyAlignment="1" applyProtection="1"/>
    <xf numFmtId="0" fontId="6" fillId="2" borderId="0" xfId="0" applyFont="1" applyFill="1" applyAlignment="1" applyProtection="1">
      <alignment horizontal="left" wrapText="1"/>
    </xf>
    <xf numFmtId="0" fontId="5" fillId="2" borderId="0" xfId="0" applyFont="1" applyFill="1" applyAlignment="1" applyProtection="1">
      <alignment horizontal="right"/>
    </xf>
    <xf numFmtId="3" fontId="5" fillId="2" borderId="2" xfId="0" applyNumberFormat="1" applyFont="1" applyFill="1" applyBorder="1" applyAlignment="1" applyProtection="1">
      <alignment horizontal="right"/>
    </xf>
    <xf numFmtId="0" fontId="5" fillId="2" borderId="1" xfId="0" applyFont="1" applyFill="1" applyBorder="1" applyProtection="1"/>
    <xf numFmtId="0" fontId="5" fillId="2" borderId="1" xfId="0" applyNumberFormat="1" applyFont="1" applyFill="1" applyBorder="1" applyProtection="1"/>
    <xf numFmtId="0" fontId="11" fillId="2" borderId="0" xfId="0" applyFont="1" applyFill="1" applyBorder="1" applyAlignment="1" applyProtection="1">
      <alignment horizontal="right"/>
    </xf>
    <xf numFmtId="0" fontId="4" fillId="2" borderId="0" xfId="0" applyNumberFormat="1" applyFont="1" applyFill="1" applyProtection="1"/>
    <xf numFmtId="0" fontId="3" fillId="2" borderId="0" xfId="0" applyFont="1" applyFill="1" applyAlignment="1" applyProtection="1">
      <alignment wrapText="1"/>
    </xf>
    <xf numFmtId="0" fontId="5" fillId="2" borderId="2" xfId="0" applyFont="1" applyFill="1" applyBorder="1" applyProtection="1"/>
    <xf numFmtId="0" fontId="5" fillId="2" borderId="2" xfId="0" applyFont="1" applyFill="1" applyBorder="1" applyAlignment="1" applyProtection="1">
      <alignment horizontal="right" wrapText="1"/>
    </xf>
    <xf numFmtId="0" fontId="6" fillId="2" borderId="0" xfId="0" applyFont="1" applyFill="1" applyAlignment="1" applyProtection="1">
      <alignment horizontal="right"/>
    </xf>
    <xf numFmtId="0" fontId="0" fillId="2" borderId="2" xfId="0" applyFill="1" applyBorder="1" applyProtection="1"/>
    <xf numFmtId="0" fontId="5" fillId="2" borderId="2" xfId="0" applyFont="1" applyFill="1" applyBorder="1" applyAlignment="1" applyProtection="1">
      <alignment horizontal="right"/>
    </xf>
    <xf numFmtId="0" fontId="5" fillId="2" borderId="4" xfId="0" applyFont="1" applyFill="1" applyBorder="1" applyAlignment="1" applyProtection="1">
      <alignment horizontal="right"/>
    </xf>
    <xf numFmtId="0" fontId="2" fillId="2" borderId="0" xfId="0" applyFont="1" applyFill="1" applyProtection="1"/>
    <xf numFmtId="3" fontId="5" fillId="2" borderId="0" xfId="0" applyNumberFormat="1" applyFont="1" applyFill="1" applyBorder="1" applyAlignment="1" applyProtection="1">
      <alignment horizontal="right"/>
    </xf>
    <xf numFmtId="9" fontId="5" fillId="2" borderId="0" xfId="2" applyFont="1" applyFill="1" applyBorder="1" applyAlignment="1" applyProtection="1">
      <alignment horizontal="right"/>
    </xf>
    <xf numFmtId="0" fontId="0" fillId="2" borderId="0" xfId="0" applyFill="1" applyBorder="1" applyProtection="1"/>
    <xf numFmtId="0" fontId="5" fillId="2" borderId="4" xfId="0" applyFont="1" applyFill="1" applyBorder="1" applyAlignment="1" applyProtection="1">
      <alignment horizontal="right" wrapText="1"/>
    </xf>
    <xf numFmtId="164" fontId="6" fillId="2" borderId="0" xfId="1" applyNumberFormat="1" applyFont="1" applyFill="1" applyAlignment="1" applyProtection="1">
      <alignment horizontal="right"/>
    </xf>
    <xf numFmtId="164" fontId="5" fillId="2" borderId="0" xfId="1" applyNumberFormat="1" applyFont="1" applyFill="1" applyAlignment="1" applyProtection="1">
      <alignment horizontal="right"/>
    </xf>
    <xf numFmtId="0" fontId="11" fillId="2" borderId="2" xfId="0" applyFont="1" applyFill="1" applyBorder="1" applyAlignment="1" applyProtection="1">
      <alignment horizontal="right"/>
    </xf>
    <xf numFmtId="9" fontId="6" fillId="2" borderId="0" xfId="2" applyFont="1" applyFill="1" applyAlignment="1" applyProtection="1">
      <alignment horizontal="right"/>
    </xf>
    <xf numFmtId="9" fontId="5" fillId="2" borderId="0" xfId="2" applyFont="1" applyFill="1" applyAlignment="1" applyProtection="1">
      <alignment horizontal="right"/>
    </xf>
    <xf numFmtId="164" fontId="5" fillId="2" borderId="2" xfId="1" applyNumberFormat="1" applyFont="1" applyFill="1" applyBorder="1" applyAlignment="1" applyProtection="1">
      <alignment horizontal="right"/>
    </xf>
    <xf numFmtId="0" fontId="3" fillId="2" borderId="0" xfId="0" applyFont="1" applyFill="1" applyAlignment="1" applyProtection="1">
      <alignment vertical="top" wrapText="1"/>
    </xf>
    <xf numFmtId="0" fontId="6" fillId="2" borderId="4" xfId="0" applyFont="1" applyFill="1" applyBorder="1" applyAlignment="1" applyProtection="1">
      <alignment horizontal="right" wrapText="1"/>
    </xf>
    <xf numFmtId="3" fontId="48" fillId="2" borderId="0" xfId="0" applyNumberFormat="1" applyFont="1" applyFill="1" applyAlignment="1" applyProtection="1">
      <alignment horizontal="right"/>
    </xf>
    <xf numFmtId="0" fontId="47" fillId="2" borderId="0" xfId="0" applyFont="1" applyFill="1" applyAlignment="1" applyProtection="1">
      <alignment horizontal="right"/>
    </xf>
    <xf numFmtId="0" fontId="48" fillId="2" borderId="0" xfId="0" applyFont="1" applyFill="1" applyAlignment="1" applyProtection="1">
      <alignment horizontal="right"/>
    </xf>
    <xf numFmtId="0" fontId="5" fillId="2" borderId="8" xfId="0" applyFont="1" applyFill="1" applyBorder="1" applyProtection="1"/>
    <xf numFmtId="0" fontId="5" fillId="2" borderId="0" xfId="0" applyFont="1" applyFill="1" applyBorder="1" applyAlignment="1" applyProtection="1">
      <alignment horizontal="center" vertical="center" wrapText="1"/>
    </xf>
    <xf numFmtId="0" fontId="5" fillId="2" borderId="0" xfId="0" applyFont="1" applyFill="1" applyAlignment="1" applyProtection="1">
      <alignment vertical="center"/>
    </xf>
    <xf numFmtId="0" fontId="5" fillId="2" borderId="0" xfId="0" applyFont="1" applyFill="1" applyBorder="1" applyAlignment="1" applyProtection="1">
      <alignment horizontal="center" vertical="center"/>
    </xf>
    <xf numFmtId="0" fontId="6" fillId="2" borderId="4" xfId="0" applyFont="1" applyFill="1" applyBorder="1" applyAlignment="1" applyProtection="1">
      <alignment horizontal="center"/>
    </xf>
    <xf numFmtId="0" fontId="6" fillId="2" borderId="4" xfId="0" applyFont="1" applyFill="1" applyBorder="1" applyProtection="1"/>
    <xf numFmtId="0" fontId="6" fillId="2" borderId="14" xfId="0" applyFont="1" applyFill="1" applyBorder="1" applyProtection="1"/>
    <xf numFmtId="0" fontId="17" fillId="3" borderId="0" xfId="8" applyFont="1" applyFill="1" applyProtection="1"/>
    <xf numFmtId="0" fontId="6" fillId="2" borderId="0" xfId="0" applyFont="1" applyFill="1" applyBorder="1" applyProtection="1"/>
    <xf numFmtId="0" fontId="6" fillId="2" borderId="8" xfId="0" applyFont="1" applyFill="1" applyBorder="1" applyProtection="1"/>
    <xf numFmtId="3" fontId="6" fillId="2" borderId="0" xfId="0" applyNumberFormat="1" applyFont="1" applyFill="1" applyAlignment="1" applyProtection="1">
      <alignment horizontal="right" vertical="center"/>
    </xf>
    <xf numFmtId="0" fontId="5" fillId="2" borderId="0" xfId="0" applyFont="1" applyFill="1" applyBorder="1" applyAlignment="1" applyProtection="1">
      <alignment horizontal="left"/>
    </xf>
    <xf numFmtId="0" fontId="11" fillId="2" borderId="0" xfId="0" applyFont="1" applyFill="1" applyBorder="1" applyProtection="1"/>
    <xf numFmtId="3" fontId="5" fillId="2" borderId="0" xfId="0" applyNumberFormat="1" applyFont="1" applyFill="1" applyAlignment="1" applyProtection="1">
      <alignment horizontal="right" vertical="center"/>
    </xf>
    <xf numFmtId="0" fontId="6" fillId="2" borderId="0" xfId="0" applyFont="1" applyFill="1" applyBorder="1" applyAlignment="1" applyProtection="1">
      <alignment horizontal="left"/>
    </xf>
    <xf numFmtId="0" fontId="18" fillId="2" borderId="0" xfId="0" applyFont="1" applyFill="1" applyBorder="1" applyProtection="1"/>
    <xf numFmtId="0" fontId="5" fillId="2" borderId="0" xfId="0" applyFont="1" applyFill="1" applyAlignment="1" applyProtection="1">
      <alignment horizontal="left" vertical="top"/>
    </xf>
    <xf numFmtId="0" fontId="6" fillId="2" borderId="0" xfId="0" applyFont="1" applyFill="1" applyAlignment="1" applyProtection="1">
      <alignment horizontal="left" vertical="top"/>
    </xf>
    <xf numFmtId="0" fontId="5" fillId="2" borderId="0" xfId="0" applyFont="1" applyFill="1" applyBorder="1" applyAlignment="1" applyProtection="1">
      <alignment horizontal="right"/>
    </xf>
    <xf numFmtId="0" fontId="0" fillId="2" borderId="1" xfId="0" applyFill="1" applyBorder="1" applyProtection="1"/>
    <xf numFmtId="0" fontId="3" fillId="2" borderId="0" xfId="0" applyFont="1" applyFill="1" applyAlignment="1" applyProtection="1">
      <alignment horizontal="left" wrapText="1"/>
    </xf>
    <xf numFmtId="0" fontId="5" fillId="2" borderId="0" xfId="0" applyFont="1" applyFill="1" applyBorder="1" applyAlignment="1" applyProtection="1">
      <alignment vertical="center"/>
    </xf>
    <xf numFmtId="0" fontId="5" fillId="2" borderId="2" xfId="0" applyFont="1" applyFill="1" applyBorder="1" applyAlignment="1" applyProtection="1">
      <alignment vertical="center" wrapText="1"/>
    </xf>
    <xf numFmtId="0" fontId="6" fillId="2" borderId="0" xfId="0" applyFont="1" applyFill="1" applyAlignment="1" applyProtection="1">
      <alignment horizontal="center"/>
    </xf>
    <xf numFmtId="0" fontId="6" fillId="2" borderId="4" xfId="0" applyFont="1" applyFill="1" applyBorder="1" applyAlignment="1" applyProtection="1">
      <alignment horizontal="right"/>
    </xf>
    <xf numFmtId="3" fontId="6" fillId="2" borderId="0" xfId="0" applyNumberFormat="1" applyFont="1" applyFill="1" applyBorder="1" applyAlignment="1" applyProtection="1">
      <alignment horizontal="right"/>
    </xf>
    <xf numFmtId="0" fontId="5" fillId="2" borderId="2" xfId="0" applyFont="1" applyFill="1" applyBorder="1" applyAlignment="1" applyProtection="1">
      <alignment vertical="center"/>
    </xf>
    <xf numFmtId="0" fontId="6" fillId="2" borderId="2" xfId="0" applyFont="1" applyFill="1" applyBorder="1" applyAlignment="1" applyProtection="1">
      <alignment horizontal="center"/>
    </xf>
    <xf numFmtId="0" fontId="5" fillId="2" borderId="0" xfId="0" applyFont="1" applyFill="1" applyAlignment="1" applyProtection="1">
      <alignment horizontal="right" wrapText="1"/>
    </xf>
    <xf numFmtId="0" fontId="5" fillId="2" borderId="0" xfId="0" applyFont="1" applyFill="1" applyAlignment="1" applyProtection="1">
      <alignment horizontal="center" wrapText="1"/>
    </xf>
    <xf numFmtId="0" fontId="5" fillId="2" borderId="0" xfId="0" applyFont="1" applyFill="1" applyAlignment="1" applyProtection="1">
      <alignment horizontal="center"/>
    </xf>
    <xf numFmtId="0" fontId="11" fillId="2" borderId="1" xfId="0" applyFont="1" applyFill="1" applyBorder="1" applyAlignment="1" applyProtection="1">
      <alignment horizontal="right"/>
    </xf>
    <xf numFmtId="0" fontId="5" fillId="2" borderId="2" xfId="0" applyFont="1" applyFill="1" applyBorder="1" applyAlignment="1" applyProtection="1">
      <alignment horizontal="center" vertical="center"/>
    </xf>
    <xf numFmtId="0" fontId="5" fillId="2" borderId="1" xfId="0" applyFont="1" applyFill="1" applyBorder="1" applyAlignment="1" applyProtection="1">
      <alignment horizontal="right" wrapText="1"/>
    </xf>
    <xf numFmtId="0" fontId="5" fillId="2" borderId="1" xfId="0" applyFont="1" applyFill="1" applyBorder="1" applyAlignment="1" applyProtection="1">
      <alignment horizontal="right"/>
    </xf>
    <xf numFmtId="0" fontId="5" fillId="2" borderId="4" xfId="0" applyFont="1" applyFill="1" applyBorder="1" applyProtection="1"/>
    <xf numFmtId="0" fontId="6" fillId="2" borderId="6" xfId="0" applyFont="1" applyFill="1" applyBorder="1" applyProtection="1"/>
    <xf numFmtId="0" fontId="5" fillId="2" borderId="10" xfId="0" applyFont="1" applyFill="1" applyBorder="1" applyProtection="1"/>
    <xf numFmtId="0" fontId="6" fillId="2" borderId="1" xfId="0" applyFont="1" applyFill="1" applyBorder="1" applyAlignment="1" applyProtection="1"/>
    <xf numFmtId="0" fontId="5" fillId="2" borderId="0" xfId="0" applyFont="1" applyFill="1" applyBorder="1" applyAlignment="1" applyProtection="1">
      <alignment horizontal="center"/>
    </xf>
    <xf numFmtId="0" fontId="41" fillId="0" borderId="0" xfId="0" applyFont="1" applyFill="1" applyBorder="1" applyAlignment="1" applyProtection="1">
      <alignment vertical="top"/>
    </xf>
    <xf numFmtId="0" fontId="6" fillId="2" borderId="2" xfId="0" applyFont="1" applyFill="1" applyBorder="1" applyAlignment="1" applyProtection="1">
      <alignment horizontal="right" wrapText="1"/>
    </xf>
    <xf numFmtId="0" fontId="6" fillId="2" borderId="10" xfId="0" applyFont="1" applyFill="1" applyBorder="1" applyAlignment="1" applyProtection="1">
      <alignment horizontal="right" wrapText="1"/>
    </xf>
    <xf numFmtId="0" fontId="42" fillId="2" borderId="9" xfId="0" applyFont="1" applyFill="1" applyBorder="1" applyAlignment="1" applyProtection="1">
      <alignment horizontal="right"/>
    </xf>
    <xf numFmtId="0" fontId="11" fillId="2" borderId="2" xfId="0" applyFont="1" applyFill="1" applyBorder="1" applyAlignment="1" applyProtection="1">
      <alignment horizontal="right" wrapText="1"/>
    </xf>
    <xf numFmtId="0" fontId="5" fillId="2" borderId="10" xfId="0" applyFont="1" applyFill="1" applyBorder="1" applyAlignment="1" applyProtection="1">
      <alignment horizontal="right" wrapText="1"/>
    </xf>
    <xf numFmtId="0" fontId="5" fillId="2" borderId="5" xfId="0" applyFont="1" applyFill="1" applyBorder="1" applyAlignment="1" applyProtection="1">
      <alignment horizontal="right" wrapText="1"/>
    </xf>
    <xf numFmtId="0" fontId="5" fillId="2" borderId="0" xfId="0" applyFont="1" applyFill="1" applyBorder="1" applyAlignment="1" applyProtection="1">
      <alignment horizontal="right" vertical="center" wrapText="1"/>
    </xf>
    <xf numFmtId="0" fontId="5" fillId="2" borderId="0" xfId="0" applyFont="1" applyFill="1" applyBorder="1" applyAlignment="1" applyProtection="1">
      <alignment horizontal="right" vertical="center"/>
    </xf>
    <xf numFmtId="0" fontId="5" fillId="2" borderId="8" xfId="0" applyFont="1" applyFill="1" applyBorder="1" applyAlignment="1" applyProtection="1">
      <alignment horizontal="right" vertical="center"/>
    </xf>
    <xf numFmtId="3" fontId="49" fillId="2" borderId="5" xfId="0" applyNumberFormat="1" applyFont="1" applyFill="1" applyBorder="1" applyAlignment="1" applyProtection="1">
      <alignment horizontal="right"/>
    </xf>
    <xf numFmtId="3" fontId="18" fillId="2" borderId="1" xfId="0" applyNumberFormat="1" applyFont="1" applyFill="1" applyBorder="1" applyAlignment="1" applyProtection="1">
      <alignment horizontal="right"/>
    </xf>
    <xf numFmtId="3" fontId="6" fillId="2" borderId="1" xfId="0" applyNumberFormat="1" applyFont="1" applyFill="1" applyBorder="1" applyAlignment="1" applyProtection="1">
      <alignment horizontal="right"/>
    </xf>
    <xf numFmtId="3" fontId="6" fillId="2" borderId="6" xfId="0" applyNumberFormat="1" applyFont="1" applyFill="1" applyBorder="1" applyAlignment="1" applyProtection="1">
      <alignment horizontal="right"/>
    </xf>
    <xf numFmtId="3" fontId="6" fillId="2" borderId="5" xfId="0" applyNumberFormat="1" applyFont="1" applyFill="1" applyBorder="1" applyAlignment="1" applyProtection="1">
      <alignment horizontal="right"/>
    </xf>
    <xf numFmtId="0" fontId="4" fillId="2" borderId="7" xfId="0" applyFont="1" applyFill="1" applyBorder="1" applyAlignment="1" applyProtection="1">
      <alignment horizontal="right"/>
    </xf>
    <xf numFmtId="0" fontId="57" fillId="2" borderId="0" xfId="0" applyFont="1" applyFill="1" applyBorder="1" applyAlignment="1" applyProtection="1">
      <alignment horizontal="right"/>
    </xf>
    <xf numFmtId="0" fontId="4" fillId="2" borderId="8" xfId="0" applyFont="1" applyFill="1" applyBorder="1" applyProtection="1"/>
    <xf numFmtId="0" fontId="4" fillId="2" borderId="7" xfId="0" applyFont="1" applyFill="1" applyBorder="1" applyProtection="1"/>
    <xf numFmtId="3" fontId="49" fillId="2" borderId="7" xfId="0" applyNumberFormat="1" applyFont="1" applyFill="1" applyBorder="1" applyAlignment="1" applyProtection="1">
      <alignment horizontal="right"/>
    </xf>
    <xf numFmtId="3" fontId="18" fillId="2" borderId="0" xfId="0" applyNumberFormat="1" applyFont="1" applyFill="1" applyBorder="1" applyAlignment="1" applyProtection="1">
      <alignment horizontal="right"/>
    </xf>
    <xf numFmtId="3" fontId="6" fillId="2" borderId="8" xfId="0" applyNumberFormat="1" applyFont="1" applyFill="1" applyBorder="1" applyAlignment="1" applyProtection="1">
      <alignment horizontal="right"/>
    </xf>
    <xf numFmtId="3" fontId="6" fillId="2" borderId="7" xfId="0" applyNumberFormat="1" applyFont="1" applyFill="1" applyBorder="1" applyAlignment="1" applyProtection="1">
      <alignment horizontal="right"/>
    </xf>
    <xf numFmtId="3" fontId="50" fillId="2" borderId="7" xfId="0" applyNumberFormat="1" applyFont="1" applyFill="1" applyBorder="1" applyAlignment="1" applyProtection="1">
      <alignment horizontal="right"/>
    </xf>
    <xf numFmtId="3" fontId="11" fillId="2" borderId="0" xfId="0" applyNumberFormat="1" applyFont="1" applyFill="1" applyBorder="1" applyAlignment="1" applyProtection="1">
      <alignment horizontal="right"/>
    </xf>
    <xf numFmtId="3" fontId="5" fillId="2" borderId="8" xfId="0" applyNumberFormat="1" applyFont="1" applyFill="1" applyBorder="1" applyAlignment="1" applyProtection="1">
      <alignment horizontal="right"/>
    </xf>
    <xf numFmtId="3" fontId="5" fillId="2" borderId="7" xfId="0" applyNumberFormat="1" applyFont="1" applyFill="1" applyBorder="1" applyAlignment="1" applyProtection="1">
      <alignment horizontal="right"/>
    </xf>
    <xf numFmtId="0" fontId="51" fillId="2" borderId="7" xfId="0" applyFont="1" applyFill="1" applyBorder="1" applyAlignment="1" applyProtection="1">
      <alignment horizontal="right"/>
    </xf>
    <xf numFmtId="0" fontId="4" fillId="2" borderId="0" xfId="0" applyFont="1" applyFill="1" applyBorder="1" applyAlignment="1" applyProtection="1">
      <alignment horizontal="right"/>
    </xf>
    <xf numFmtId="0" fontId="4" fillId="2" borderId="8" xfId="0" applyFont="1" applyFill="1" applyBorder="1" applyAlignment="1" applyProtection="1">
      <alignment horizontal="right"/>
    </xf>
    <xf numFmtId="0" fontId="52" fillId="2" borderId="7" xfId="0" applyFont="1" applyFill="1" applyBorder="1" applyAlignment="1" applyProtection="1">
      <alignment horizontal="right"/>
    </xf>
    <xf numFmtId="0" fontId="58" fillId="2" borderId="0" xfId="0" applyFont="1" applyFill="1" applyBorder="1" applyAlignment="1" applyProtection="1">
      <alignment horizontal="right"/>
    </xf>
    <xf numFmtId="0" fontId="9" fillId="2" borderId="0" xfId="0" applyFont="1" applyFill="1" applyBorder="1" applyAlignment="1" applyProtection="1">
      <alignment horizontal="right"/>
    </xf>
    <xf numFmtId="0" fontId="9" fillId="2" borderId="8" xfId="0" applyFont="1" applyFill="1" applyBorder="1" applyAlignment="1" applyProtection="1">
      <alignment horizontal="right"/>
    </xf>
    <xf numFmtId="0" fontId="9" fillId="2" borderId="7" xfId="0" applyFont="1" applyFill="1" applyBorder="1" applyProtection="1"/>
    <xf numFmtId="0" fontId="9" fillId="2" borderId="0" xfId="0" applyFont="1" applyFill="1" applyBorder="1" applyProtection="1"/>
    <xf numFmtId="0" fontId="4" fillId="2" borderId="9" xfId="0" applyFont="1" applyFill="1" applyBorder="1" applyProtection="1"/>
    <xf numFmtId="0" fontId="4" fillId="2" borderId="2" xfId="0" applyFont="1" applyFill="1" applyBorder="1" applyProtection="1"/>
    <xf numFmtId="0" fontId="4" fillId="2" borderId="10" xfId="0" applyFont="1" applyFill="1" applyBorder="1" applyProtection="1"/>
    <xf numFmtId="0" fontId="0" fillId="2" borderId="0" xfId="0" applyFont="1" applyFill="1" applyAlignment="1" applyProtection="1">
      <alignment horizontal="left" vertical="top"/>
    </xf>
    <xf numFmtId="0" fontId="0" fillId="2" borderId="0" xfId="0" applyFont="1" applyFill="1" applyProtection="1"/>
    <xf numFmtId="0" fontId="2" fillId="2" borderId="0" xfId="0" applyFont="1" applyFill="1" applyAlignment="1" applyProtection="1">
      <alignment horizontal="right" vertical="top"/>
    </xf>
    <xf numFmtId="0" fontId="0" fillId="2" borderId="0" xfId="0" applyFont="1" applyFill="1" applyAlignment="1" applyProtection="1">
      <alignment horizontal="left" vertical="top" wrapText="1"/>
    </xf>
    <xf numFmtId="0" fontId="56" fillId="2" borderId="0" xfId="0" applyFont="1" applyFill="1" applyAlignment="1" applyProtection="1">
      <alignment horizontal="left" vertical="top" wrapText="1"/>
    </xf>
    <xf numFmtId="0" fontId="59" fillId="2" borderId="0" xfId="0" applyFont="1" applyFill="1" applyAlignment="1" applyProtection="1">
      <alignment horizontal="right" vertical="top"/>
    </xf>
    <xf numFmtId="0" fontId="0" fillId="2" borderId="0" xfId="0" applyFont="1" applyFill="1" applyAlignment="1" applyProtection="1">
      <alignment vertical="center" wrapText="1"/>
    </xf>
    <xf numFmtId="0" fontId="56" fillId="2" borderId="0" xfId="0" applyFont="1" applyFill="1" applyAlignment="1" applyProtection="1">
      <alignment vertical="top" wrapText="1"/>
    </xf>
    <xf numFmtId="0" fontId="2" fillId="2" borderId="0" xfId="0" applyFont="1" applyFill="1" applyAlignment="1" applyProtection="1">
      <alignment vertical="center"/>
    </xf>
    <xf numFmtId="0" fontId="0" fillId="2" borderId="0" xfId="0" applyFont="1" applyFill="1" applyAlignment="1" applyProtection="1">
      <alignment vertical="top" wrapText="1"/>
    </xf>
    <xf numFmtId="0" fontId="9" fillId="0" borderId="0" xfId="0" applyFont="1"/>
    <xf numFmtId="0" fontId="9" fillId="2" borderId="0" xfId="0" applyFont="1" applyFill="1" applyBorder="1" applyAlignment="1" applyProtection="1">
      <alignment horizontal="left"/>
      <protection hidden="1"/>
    </xf>
    <xf numFmtId="0" fontId="54" fillId="2" borderId="0" xfId="0" applyFont="1" applyFill="1" applyAlignment="1" applyProtection="1">
      <alignment horizontal="left"/>
      <protection hidden="1"/>
    </xf>
    <xf numFmtId="0" fontId="6" fillId="2" borderId="1" xfId="0" applyFont="1" applyFill="1" applyBorder="1" applyAlignment="1" applyProtection="1">
      <alignment horizontal="center"/>
    </xf>
    <xf numFmtId="0" fontId="7" fillId="2" borderId="0" xfId="0" applyFont="1" applyFill="1" applyAlignment="1" applyProtection="1">
      <alignment horizontal="left" wrapText="1"/>
    </xf>
    <xf numFmtId="0" fontId="5" fillId="2" borderId="0" xfId="0" applyFont="1" applyFill="1" applyBorder="1" applyAlignment="1" applyProtection="1">
      <alignment horizontal="center"/>
    </xf>
    <xf numFmtId="0" fontId="6" fillId="2" borderId="2" xfId="0" applyFont="1" applyFill="1" applyBorder="1" applyAlignment="1" applyProtection="1">
      <alignment horizontal="center" wrapText="1"/>
    </xf>
    <xf numFmtId="0" fontId="6" fillId="2" borderId="0" xfId="0" applyFont="1" applyFill="1" applyBorder="1" applyAlignment="1" applyProtection="1">
      <alignment horizontal="center"/>
    </xf>
    <xf numFmtId="0" fontId="5" fillId="2" borderId="2" xfId="0" applyFont="1" applyFill="1" applyBorder="1" applyAlignment="1" applyProtection="1">
      <alignment horizontal="center"/>
    </xf>
    <xf numFmtId="0" fontId="5" fillId="2" borderId="2" xfId="0" applyFont="1" applyFill="1" applyBorder="1" applyAlignment="1" applyProtection="1">
      <alignment horizontal="center" wrapText="1"/>
    </xf>
    <xf numFmtId="0" fontId="5" fillId="2" borderId="25" xfId="0" applyFont="1" applyFill="1" applyBorder="1" applyAlignment="1" applyProtection="1">
      <alignment horizontal="center"/>
    </xf>
    <xf numFmtId="0" fontId="5" fillId="2" borderId="1" xfId="0" applyFont="1" applyFill="1" applyBorder="1" applyAlignment="1" applyProtection="1">
      <alignment horizontal="center"/>
    </xf>
    <xf numFmtId="0" fontId="6" fillId="2" borderId="0" xfId="0" applyFont="1" applyFill="1" applyBorder="1" applyAlignment="1" applyProtection="1">
      <alignment horizontal="center" wrapText="1"/>
    </xf>
    <xf numFmtId="0" fontId="5" fillId="2" borderId="0" xfId="0" applyFont="1" applyFill="1" applyBorder="1" applyAlignment="1" applyProtection="1">
      <alignment horizontal="center" vertical="center"/>
    </xf>
    <xf numFmtId="0" fontId="5" fillId="2" borderId="4" xfId="0" applyFont="1" applyFill="1" applyBorder="1" applyAlignment="1" applyProtection="1">
      <alignment horizontal="center" vertical="center" wrapText="1"/>
    </xf>
    <xf numFmtId="0" fontId="6" fillId="2" borderId="4" xfId="0" applyFont="1" applyFill="1" applyBorder="1" applyAlignment="1" applyProtection="1">
      <alignment horizontal="center" vertical="center" wrapText="1"/>
    </xf>
    <xf numFmtId="0" fontId="5" fillId="2" borderId="24" xfId="0" applyFont="1" applyFill="1" applyBorder="1" applyAlignment="1" applyProtection="1">
      <alignment horizontal="center" vertical="center" wrapText="1"/>
    </xf>
    <xf numFmtId="0" fontId="39" fillId="2" borderId="4" xfId="0" applyFont="1" applyFill="1" applyBorder="1" applyAlignment="1" applyProtection="1">
      <alignment horizontal="center" vertical="center" wrapText="1"/>
    </xf>
    <xf numFmtId="0" fontId="5" fillId="2" borderId="25" xfId="0" applyFont="1" applyFill="1" applyBorder="1" applyAlignment="1" applyProtection="1">
      <alignment horizontal="center" vertical="center"/>
    </xf>
    <xf numFmtId="0" fontId="6" fillId="2" borderId="2" xfId="0" applyFont="1" applyFill="1" applyBorder="1" applyAlignment="1" applyProtection="1">
      <alignment horizontal="center" vertical="center" wrapText="1"/>
    </xf>
    <xf numFmtId="0" fontId="5" fillId="2" borderId="2" xfId="0" applyFont="1" applyFill="1" applyBorder="1" applyAlignment="1" applyProtection="1">
      <alignment horizontal="center" vertical="center" wrapText="1"/>
    </xf>
    <xf numFmtId="0" fontId="5" fillId="2" borderId="28" xfId="0" applyFont="1" applyFill="1" applyBorder="1" applyAlignment="1" applyProtection="1">
      <alignment horizontal="center"/>
    </xf>
    <xf numFmtId="0" fontId="5" fillId="2" borderId="32" xfId="0" applyFont="1" applyFill="1" applyBorder="1" applyAlignment="1" applyProtection="1">
      <alignment horizontal="center"/>
    </xf>
    <xf numFmtId="0" fontId="6" fillId="2" borderId="2" xfId="0" applyFont="1" applyFill="1" applyBorder="1" applyAlignment="1" applyProtection="1">
      <alignment horizontal="center"/>
    </xf>
    <xf numFmtId="0" fontId="5" fillId="2" borderId="31" xfId="0" applyFont="1" applyFill="1" applyBorder="1" applyAlignment="1" applyProtection="1">
      <alignment horizontal="center"/>
    </xf>
    <xf numFmtId="0" fontId="5" fillId="2" borderId="31" xfId="0" applyFont="1" applyFill="1" applyBorder="1" applyAlignment="1" applyProtection="1">
      <alignment horizontal="center" wrapText="1"/>
    </xf>
    <xf numFmtId="0" fontId="5" fillId="2" borderId="25" xfId="0" applyFont="1" applyFill="1" applyBorder="1" applyAlignment="1" applyProtection="1">
      <alignment horizontal="center" wrapText="1"/>
    </xf>
    <xf numFmtId="0" fontId="5" fillId="2" borderId="29" xfId="0" applyFont="1" applyFill="1" applyBorder="1" applyAlignment="1" applyProtection="1">
      <alignment horizontal="center"/>
    </xf>
    <xf numFmtId="0" fontId="5" fillId="2" borderId="30" xfId="0" applyFont="1" applyFill="1" applyBorder="1" applyAlignment="1" applyProtection="1">
      <alignment horizontal="center"/>
    </xf>
    <xf numFmtId="0" fontId="6" fillId="2" borderId="6" xfId="0" applyFont="1" applyFill="1" applyBorder="1" applyAlignment="1" applyProtection="1">
      <alignment horizontal="center"/>
    </xf>
    <xf numFmtId="0" fontId="6" fillId="2" borderId="24" xfId="0" applyFont="1" applyFill="1" applyBorder="1" applyAlignment="1" applyProtection="1">
      <alignment horizontal="center"/>
    </xf>
    <xf numFmtId="0" fontId="6" fillId="2" borderId="4" xfId="0" applyFont="1" applyFill="1" applyBorder="1" applyAlignment="1" applyProtection="1">
      <alignment horizontal="center"/>
    </xf>
  </cellXfs>
  <cellStyles count="106">
    <cellStyle name="20% - Accent1 2" xfId="18"/>
    <cellStyle name="20% - Accent1 3" xfId="19"/>
    <cellStyle name="20% - Accent2 2" xfId="20"/>
    <cellStyle name="20% - Accent2 3" xfId="21"/>
    <cellStyle name="20% - Accent3 2" xfId="22"/>
    <cellStyle name="20% - Accent3 3" xfId="23"/>
    <cellStyle name="20% - Accent4 2" xfId="24"/>
    <cellStyle name="20% - Accent4 3" xfId="25"/>
    <cellStyle name="20% - Accent5 2" xfId="26"/>
    <cellStyle name="20% - Accent5 3" xfId="27"/>
    <cellStyle name="20% - Accent6 2" xfId="28"/>
    <cellStyle name="20% - Accent6 3" xfId="29"/>
    <cellStyle name="40% - Accent1 2" xfId="30"/>
    <cellStyle name="40% - Accent1 3" xfId="31"/>
    <cellStyle name="40% - Accent2 2" xfId="32"/>
    <cellStyle name="40% - Accent2 3" xfId="33"/>
    <cellStyle name="40% - Accent3 2" xfId="34"/>
    <cellStyle name="40% - Accent3 3" xfId="35"/>
    <cellStyle name="40% - Accent4 2" xfId="36"/>
    <cellStyle name="40% - Accent4 3" xfId="37"/>
    <cellStyle name="40% - Accent5 2" xfId="38"/>
    <cellStyle name="40% - Accent5 3" xfId="39"/>
    <cellStyle name="40% - Accent6 2" xfId="40"/>
    <cellStyle name="40% - Accent6 3" xfId="41"/>
    <cellStyle name="60% - Accent1 2" xfId="42"/>
    <cellStyle name="60% - Accent1 3" xfId="43"/>
    <cellStyle name="60% - Accent2 2" xfId="44"/>
    <cellStyle name="60% - Accent2 3" xfId="45"/>
    <cellStyle name="60% - Accent3 2" xfId="46"/>
    <cellStyle name="60% - Accent3 3" xfId="47"/>
    <cellStyle name="60% - Accent4 2" xfId="48"/>
    <cellStyle name="60% - Accent4 3" xfId="49"/>
    <cellStyle name="60% - Accent5 2" xfId="50"/>
    <cellStyle name="60% - Accent5 3" xfId="51"/>
    <cellStyle name="60% - Accent6 2" xfId="52"/>
    <cellStyle name="60% - Accent6 3" xfId="53"/>
    <cellStyle name="Accent1 2" xfId="54"/>
    <cellStyle name="Accent1 3" xfId="55"/>
    <cellStyle name="Accent2 2" xfId="56"/>
    <cellStyle name="Accent2 3" xfId="57"/>
    <cellStyle name="Accent3 2" xfId="58"/>
    <cellStyle name="Accent3 3" xfId="59"/>
    <cellStyle name="Accent4 2" xfId="60"/>
    <cellStyle name="Accent4 3" xfId="61"/>
    <cellStyle name="Accent5 2" xfId="62"/>
    <cellStyle name="Accent5 3" xfId="63"/>
    <cellStyle name="Accent6 2" xfId="64"/>
    <cellStyle name="Accent6 3" xfId="65"/>
    <cellStyle name="Bad 2" xfId="66"/>
    <cellStyle name="Bad 3" xfId="67"/>
    <cellStyle name="Calculation 2" xfId="68"/>
    <cellStyle name="Calculation 3" xfId="69"/>
    <cellStyle name="Check Cell 2" xfId="70"/>
    <cellStyle name="Check Cell 3" xfId="71"/>
    <cellStyle name="Comma" xfId="1" builtinId="3"/>
    <cellStyle name="Comma 2" xfId="3"/>
    <cellStyle name="Comma 2 2" xfId="4"/>
    <cellStyle name="Comma 3" xfId="5"/>
    <cellStyle name="Currency 2" xfId="6"/>
    <cellStyle name="Currency 2 2" xfId="7"/>
    <cellStyle name="Currency 3" xfId="72"/>
    <cellStyle name="Explanatory Text 2" xfId="73"/>
    <cellStyle name="Explanatory Text 3" xfId="74"/>
    <cellStyle name="Good 2" xfId="75"/>
    <cellStyle name="Good 3" xfId="76"/>
    <cellStyle name="Heading 1 2" xfId="77"/>
    <cellStyle name="Heading 1 3" xfId="78"/>
    <cellStyle name="Heading 2 2" xfId="79"/>
    <cellStyle name="Heading 2 3" xfId="80"/>
    <cellStyle name="Heading 3 2" xfId="81"/>
    <cellStyle name="Heading 3 3" xfId="82"/>
    <cellStyle name="Heading 4 2" xfId="83"/>
    <cellStyle name="Heading 4 3" xfId="84"/>
    <cellStyle name="Hyperlink" xfId="105" builtinId="8"/>
    <cellStyle name="Hyperlink 2" xfId="85"/>
    <cellStyle name="Input 2" xfId="86"/>
    <cellStyle name="Input 3" xfId="87"/>
    <cellStyle name="Linked Cell 2" xfId="88"/>
    <cellStyle name="Linked Cell 3" xfId="89"/>
    <cellStyle name="Neutral 2" xfId="90"/>
    <cellStyle name="Neutral 3" xfId="91"/>
    <cellStyle name="Normal" xfId="0" builtinId="0"/>
    <cellStyle name="Normal 2" xfId="8"/>
    <cellStyle name="Normal 2 2" xfId="9"/>
    <cellStyle name="Normal 2 2 2" xfId="10"/>
    <cellStyle name="Normal 2 3" xfId="92"/>
    <cellStyle name="Normal 3" xfId="11"/>
    <cellStyle name="Normal 3 2" xfId="12"/>
    <cellStyle name="Normal 4" xfId="13"/>
    <cellStyle name="Normal 5" xfId="93"/>
    <cellStyle name="Normal 6" xfId="94"/>
    <cellStyle name="Note 2" xfId="95"/>
    <cellStyle name="Note 3" xfId="96"/>
    <cellStyle name="Output 2" xfId="97"/>
    <cellStyle name="Output 3" xfId="98"/>
    <cellStyle name="Percent" xfId="2" builtinId="5"/>
    <cellStyle name="Percent 2" xfId="14"/>
    <cellStyle name="Percent 2 2" xfId="15"/>
    <cellStyle name="Percent 3" xfId="16"/>
    <cellStyle name="Percent 4" xfId="17"/>
    <cellStyle name="Title 2" xfId="99"/>
    <cellStyle name="Title 3" xfId="100"/>
    <cellStyle name="Total 2" xfId="101"/>
    <cellStyle name="Total 3" xfId="102"/>
    <cellStyle name="Warning Text 2" xfId="103"/>
    <cellStyle name="Warning Text 3" xfId="1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ctrlProps/ctrlProp1.xml><?xml version="1.0" encoding="utf-8"?>
<formControlPr xmlns="http://schemas.microsoft.com/office/spreadsheetml/2009/9/main" objectType="Drop" dropLines="2" dropStyle="combo" dx="16" fmlaLink="NAT_INDEX!$C$7" fmlaRange="NAT_INDEX!$D$3:$D$4" noThreeD="1" sel="1" val="0"/>
</file>

<file path=xl/ctrlProps/ctrlProp2.xml><?xml version="1.0" encoding="utf-8"?>
<formControlPr xmlns="http://schemas.microsoft.com/office/spreadsheetml/2009/9/main" objectType="Drop" dropStyle="combo" dx="33" fmlaLink="INDEX!$H$8" fmlaRange="INDEX!$I$1:$I$4" noThreeD="1" sel="1" val="0"/>
</file>

<file path=xl/ctrlProps/ctrlProp3.xml><?xml version="1.0" encoding="utf-8"?>
<formControlPr xmlns="http://schemas.microsoft.com/office/spreadsheetml/2009/9/main" objectType="Drop" dropStyle="combo" dx="16" fmlaLink="INDEX!$H$17" fmlaRange="INDEX!$I$13:$I$14" noThreeD="1" sel="1" val="0"/>
</file>

<file path=xl/ctrlProps/ctrlProp4.xml><?xml version="1.0" encoding="utf-8"?>
<formControlPr xmlns="http://schemas.microsoft.com/office/spreadsheetml/2009/9/main" objectType="Drop" dropLines="20" dropStyle="combo" dx="16" fmlaLink="INDEX!$H$25" fmlaRange="INDEX!$B$2:$B$154" noThreeD="1" sel="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341755" cy="1080770"/>
    <xdr:pic>
      <xdr:nvPicPr>
        <xdr:cNvPr id="3" name="Picture 2" descr="Department for Education" title="Logo"/>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38062"/>
        <a:stretch/>
      </xdr:blipFill>
      <xdr:spPr bwMode="auto">
        <a:xfrm>
          <a:off x="609600" y="161925"/>
          <a:ext cx="1341755" cy="1080770"/>
        </a:xfrm>
        <a:prstGeom prst="rect">
          <a:avLst/>
        </a:prstGeom>
        <a:ln>
          <a:noFill/>
        </a:ln>
        <a:extLst>
          <a:ext uri="{53640926-AAD7-44D8-BBD7-CCE9431645EC}">
            <a14:shadowObscured xmlns:a14="http://schemas.microsoft.com/office/drawing/2010/main"/>
          </a:ext>
        </a:extLst>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400050</xdr:colOff>
          <xdr:row>4</xdr:row>
          <xdr:rowOff>66675</xdr:rowOff>
        </xdr:from>
        <xdr:to>
          <xdr:col>1</xdr:col>
          <xdr:colOff>3028950</xdr:colOff>
          <xdr:row>4</xdr:row>
          <xdr:rowOff>342900</xdr:rowOff>
        </xdr:to>
        <xdr:sp macro="" textlink="">
          <xdr:nvSpPr>
            <xdr:cNvPr id="1025" name="Drop Down 1"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3</xdr:row>
          <xdr:rowOff>38100</xdr:rowOff>
        </xdr:from>
        <xdr:to>
          <xdr:col>3</xdr:col>
          <xdr:colOff>1181100</xdr:colOff>
          <xdr:row>3</xdr:row>
          <xdr:rowOff>342900</xdr:rowOff>
        </xdr:to>
        <xdr:sp macro="" textlink="">
          <xdr:nvSpPr>
            <xdr:cNvPr id="35844" name="Drop Down 4" hidden="1">
              <a:extLst>
                <a:ext uri="{63B3BB69-23CF-44E3-9099-C40C66FF867C}">
                  <a14:compatExt spid="_x0000_s358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457200</xdr:colOff>
          <xdr:row>4</xdr:row>
          <xdr:rowOff>0</xdr:rowOff>
        </xdr:from>
        <xdr:to>
          <xdr:col>3</xdr:col>
          <xdr:colOff>819150</xdr:colOff>
          <xdr:row>4</xdr:row>
          <xdr:rowOff>295275</xdr:rowOff>
        </xdr:to>
        <xdr:sp macro="" textlink="">
          <xdr:nvSpPr>
            <xdr:cNvPr id="21505" name="Drop Down 1" hidden="1">
              <a:extLst>
                <a:ext uri="{63B3BB69-23CF-44E3-9099-C40C66FF867C}">
                  <a14:compatExt spid="_x0000_s215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57150</xdr:colOff>
          <xdr:row>5</xdr:row>
          <xdr:rowOff>209550</xdr:rowOff>
        </xdr:from>
        <xdr:to>
          <xdr:col>1</xdr:col>
          <xdr:colOff>2019300</xdr:colOff>
          <xdr:row>5</xdr:row>
          <xdr:rowOff>447675</xdr:rowOff>
        </xdr:to>
        <xdr:sp macro="" textlink="">
          <xdr:nvSpPr>
            <xdr:cNvPr id="22529" name="Drop Down 1" hidden="1">
              <a:extLst>
                <a:ext uri="{63B3BB69-23CF-44E3-9099-C40C66FF867C}">
                  <a14:compatExt spid="_x0000_s225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collections/statistics-destinations" TargetMode="External"/><Relationship Id="rId1" Type="http://schemas.openxmlformats.org/officeDocument/2006/relationships/hyperlink" Target="https://www.gov.uk/government/collections/statistics-destina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12.bin"/><Relationship Id="rId4" Type="http://schemas.openxmlformats.org/officeDocument/2006/relationships/ctrlProp" Target="../ctrlProps/ctrlProp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14.bin"/><Relationship Id="rId4" Type="http://schemas.openxmlformats.org/officeDocument/2006/relationships/ctrlProp" Target="../ctrlProps/ctrlProp3.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7.bin"/><Relationship Id="rId4" Type="http://schemas.openxmlformats.org/officeDocument/2006/relationships/ctrlProp" Target="../ctrlProps/ctrlProp4.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0"/>
  <sheetViews>
    <sheetView tabSelected="1" workbookViewId="0"/>
  </sheetViews>
  <sheetFormatPr defaultColWidth="9.140625" defaultRowHeight="15" x14ac:dyDescent="0.25"/>
  <cols>
    <col min="1" max="16384" width="9.140625" style="1"/>
  </cols>
  <sheetData>
    <row r="1" spans="2:2" s="26" customFormat="1" ht="12.75" x14ac:dyDescent="0.2"/>
    <row r="2" spans="2:2" s="26" customFormat="1" ht="12.75" x14ac:dyDescent="0.2"/>
    <row r="3" spans="2:2" s="26" customFormat="1" ht="12.75" x14ac:dyDescent="0.2"/>
    <row r="4" spans="2:2" s="26" customFormat="1" ht="12.75" x14ac:dyDescent="0.2"/>
    <row r="5" spans="2:2" s="26" customFormat="1" ht="12.75" x14ac:dyDescent="0.2"/>
    <row r="6" spans="2:2" s="26" customFormat="1" ht="12.75" x14ac:dyDescent="0.2"/>
    <row r="7" spans="2:2" s="26" customFormat="1" ht="12.75" x14ac:dyDescent="0.2"/>
    <row r="8" spans="2:2" s="26" customFormat="1" ht="12.75" x14ac:dyDescent="0.2"/>
    <row r="9" spans="2:2" s="26" customFormat="1" ht="25.5" x14ac:dyDescent="0.35">
      <c r="B9" s="29" t="s">
        <v>545</v>
      </c>
    </row>
    <row r="10" spans="2:2" s="26" customFormat="1" ht="12.75" x14ac:dyDescent="0.2"/>
    <row r="11" spans="2:2" s="26" customFormat="1" x14ac:dyDescent="0.25">
      <c r="B11" s="30" t="s">
        <v>500</v>
      </c>
    </row>
    <row r="12" spans="2:2" s="26" customFormat="1" ht="12.75" x14ac:dyDescent="0.2"/>
    <row r="13" spans="2:2" s="26" customFormat="1" ht="12.75" x14ac:dyDescent="0.2">
      <c r="B13" s="27" t="s">
        <v>462</v>
      </c>
    </row>
    <row r="14" spans="2:2" s="26" customFormat="1" ht="12.75" x14ac:dyDescent="0.2">
      <c r="B14" s="27" t="s">
        <v>463</v>
      </c>
    </row>
    <row r="15" spans="2:2" s="26" customFormat="1" ht="12.75" x14ac:dyDescent="0.2">
      <c r="B15" s="27" t="s">
        <v>507</v>
      </c>
    </row>
    <row r="16" spans="2:2" s="26" customFormat="1" ht="12.75" x14ac:dyDescent="0.2">
      <c r="B16" s="27" t="s">
        <v>508</v>
      </c>
    </row>
    <row r="17" spans="2:14" s="26" customFormat="1" ht="12.75" x14ac:dyDescent="0.2"/>
    <row r="18" spans="2:14" s="26" customFormat="1" ht="12.75" x14ac:dyDescent="0.2">
      <c r="B18" s="28" t="s">
        <v>464</v>
      </c>
    </row>
    <row r="19" spans="2:14" s="26" customFormat="1" ht="12.75" x14ac:dyDescent="0.2"/>
    <row r="20" spans="2:14" s="26" customFormat="1" ht="12.75" x14ac:dyDescent="0.2">
      <c r="B20" s="27" t="s">
        <v>465</v>
      </c>
      <c r="H20" s="28" t="s">
        <v>466</v>
      </c>
      <c r="I20" s="28"/>
      <c r="J20" s="28"/>
      <c r="K20" s="28"/>
      <c r="L20" s="28"/>
      <c r="M20" s="28"/>
      <c r="N20" s="28"/>
    </row>
  </sheetData>
  <hyperlinks>
    <hyperlink ref="B18" location="Contents!A1" display="Contents"/>
    <hyperlink ref="H20:N20" r:id="rId1" display="https://www.gov.uk/government/collections/statistics-destinations"/>
    <hyperlink ref="H20" r:id="rId2"/>
  </hyperlinks>
  <pageMargins left="0.7" right="0.7" top="0.75" bottom="0.75" header="0.3" footer="0.3"/>
  <pageSetup paperSize="9" scale="68"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F24"/>
  <sheetViews>
    <sheetView showGridLines="0" zoomScaleNormal="100" workbookViewId="0">
      <pane ySplit="6" topLeftCell="A7" activePane="bottomLeft" state="frozen"/>
      <selection pane="bottomLeft" sqref="A1:D1"/>
    </sheetView>
  </sheetViews>
  <sheetFormatPr defaultColWidth="9.140625" defaultRowHeight="14.25" x14ac:dyDescent="0.2"/>
  <cols>
    <col min="1" max="1" width="23.5703125" style="39" customWidth="1"/>
    <col min="2" max="2" width="31.42578125" style="39" customWidth="1"/>
    <col min="3" max="3" width="40.5703125" style="39" customWidth="1"/>
    <col min="4" max="4" width="54.85546875" style="39" customWidth="1"/>
    <col min="5" max="5" width="46.140625" style="39" customWidth="1"/>
    <col min="6" max="6" width="30.42578125" style="39" customWidth="1"/>
    <col min="7" max="16384" width="9.140625" style="39"/>
  </cols>
  <sheetData>
    <row r="1" spans="1:6" ht="15" x14ac:dyDescent="0.25">
      <c r="A1" s="199" t="s">
        <v>686</v>
      </c>
      <c r="B1" s="199"/>
      <c r="C1" s="199"/>
      <c r="D1" s="199"/>
      <c r="E1" s="37"/>
      <c r="F1" s="38"/>
    </row>
    <row r="2" spans="1:6" ht="15" x14ac:dyDescent="0.25">
      <c r="A2" s="200" t="s">
        <v>432</v>
      </c>
      <c r="B2" s="200"/>
      <c r="C2" s="200"/>
      <c r="D2" s="200"/>
      <c r="E2" s="40"/>
      <c r="F2" s="38"/>
    </row>
    <row r="3" spans="1:6" ht="15" x14ac:dyDescent="0.25">
      <c r="A3" s="41" t="s">
        <v>540</v>
      </c>
      <c r="B3" s="41"/>
      <c r="C3" s="41"/>
      <c r="D3" s="41"/>
      <c r="E3" s="40"/>
      <c r="F3" s="38"/>
    </row>
    <row r="4" spans="1:6" ht="15" x14ac:dyDescent="0.25">
      <c r="A4" s="201" t="s">
        <v>433</v>
      </c>
      <c r="B4" s="201"/>
      <c r="C4" s="201"/>
      <c r="D4" s="201"/>
      <c r="E4" s="201"/>
      <c r="F4" s="38"/>
    </row>
    <row r="5" spans="1:6" ht="15" x14ac:dyDescent="0.25">
      <c r="A5" s="42"/>
      <c r="B5" s="42"/>
      <c r="C5" s="42"/>
      <c r="D5" s="42"/>
      <c r="E5" s="42"/>
      <c r="F5" s="38"/>
    </row>
    <row r="6" spans="1:6" ht="45" x14ac:dyDescent="0.25">
      <c r="A6" s="43" t="s">
        <v>434</v>
      </c>
      <c r="B6" s="43" t="s">
        <v>435</v>
      </c>
      <c r="C6" s="44" t="s">
        <v>541</v>
      </c>
      <c r="D6" s="44" t="s">
        <v>436</v>
      </c>
      <c r="E6" s="45" t="s">
        <v>437</v>
      </c>
    </row>
    <row r="7" spans="1:6" ht="114" x14ac:dyDescent="0.2">
      <c r="A7" s="56" t="s">
        <v>630</v>
      </c>
      <c r="B7" s="46" t="s">
        <v>438</v>
      </c>
      <c r="C7" s="46" t="s">
        <v>439</v>
      </c>
      <c r="D7" s="47" t="s">
        <v>651</v>
      </c>
      <c r="E7" s="47" t="s">
        <v>687</v>
      </c>
    </row>
    <row r="8" spans="1:6" ht="15.75" customHeight="1" x14ac:dyDescent="0.2">
      <c r="A8" s="56" t="s">
        <v>523</v>
      </c>
      <c r="B8" s="46"/>
      <c r="C8" s="46" t="s">
        <v>439</v>
      </c>
      <c r="D8" s="48" t="s">
        <v>645</v>
      </c>
      <c r="E8" s="47" t="s">
        <v>524</v>
      </c>
    </row>
    <row r="9" spans="1:6" ht="85.5" x14ac:dyDescent="0.2">
      <c r="A9" s="57" t="s">
        <v>639</v>
      </c>
      <c r="B9" s="49"/>
      <c r="C9" s="50" t="s">
        <v>440</v>
      </c>
      <c r="D9" s="48" t="s">
        <v>646</v>
      </c>
      <c r="E9" s="58" t="s">
        <v>688</v>
      </c>
    </row>
    <row r="10" spans="1:6" ht="60.75" customHeight="1" x14ac:dyDescent="0.2">
      <c r="A10" s="57" t="s">
        <v>441</v>
      </c>
      <c r="B10" s="49"/>
      <c r="C10" s="50" t="s">
        <v>442</v>
      </c>
      <c r="D10" s="48" t="s">
        <v>647</v>
      </c>
      <c r="E10" s="48"/>
    </row>
    <row r="11" spans="1:6" ht="30" customHeight="1" x14ac:dyDescent="0.2">
      <c r="A11" s="57" t="s">
        <v>443</v>
      </c>
      <c r="B11" s="49"/>
      <c r="C11" s="50" t="s">
        <v>444</v>
      </c>
      <c r="D11" s="48" t="s">
        <v>645</v>
      </c>
      <c r="E11" s="48"/>
    </row>
    <row r="12" spans="1:6" ht="30" customHeight="1" x14ac:dyDescent="0.2">
      <c r="A12" s="57" t="s">
        <v>640</v>
      </c>
      <c r="B12" s="49"/>
      <c r="C12" s="50" t="s">
        <v>631</v>
      </c>
      <c r="D12" s="48" t="s">
        <v>645</v>
      </c>
      <c r="E12" s="48"/>
    </row>
    <row r="13" spans="1:6" ht="30" customHeight="1" x14ac:dyDescent="0.2">
      <c r="A13" s="57" t="s">
        <v>641</v>
      </c>
      <c r="B13" s="49"/>
      <c r="C13" s="50" t="s">
        <v>632</v>
      </c>
      <c r="D13" s="48" t="s">
        <v>645</v>
      </c>
      <c r="E13" s="48"/>
    </row>
    <row r="14" spans="1:6" ht="58.5" customHeight="1" x14ac:dyDescent="0.2">
      <c r="A14" s="57" t="s">
        <v>638</v>
      </c>
      <c r="B14" s="49"/>
      <c r="C14" s="50" t="s">
        <v>633</v>
      </c>
      <c r="D14" s="48" t="s">
        <v>647</v>
      </c>
      <c r="E14" s="48"/>
    </row>
    <row r="15" spans="1:6" ht="28.5" x14ac:dyDescent="0.2">
      <c r="A15" s="57" t="s">
        <v>517</v>
      </c>
      <c r="B15" s="49"/>
      <c r="C15" s="50" t="s">
        <v>634</v>
      </c>
      <c r="D15" s="48" t="s">
        <v>645</v>
      </c>
      <c r="E15" s="48"/>
    </row>
    <row r="16" spans="1:6" ht="57" x14ac:dyDescent="0.2">
      <c r="A16" s="57" t="s">
        <v>642</v>
      </c>
      <c r="B16" s="51" t="s">
        <v>624</v>
      </c>
      <c r="C16" s="50" t="s">
        <v>625</v>
      </c>
      <c r="D16" s="48" t="s">
        <v>648</v>
      </c>
      <c r="E16" s="48" t="s">
        <v>445</v>
      </c>
    </row>
    <row r="17" spans="1:5" ht="15.75" customHeight="1" x14ac:dyDescent="0.2">
      <c r="A17" s="57" t="s">
        <v>643</v>
      </c>
      <c r="B17" s="51"/>
      <c r="C17" s="50" t="s">
        <v>635</v>
      </c>
      <c r="D17" s="48" t="s">
        <v>645</v>
      </c>
      <c r="E17" s="48"/>
    </row>
    <row r="18" spans="1:5" ht="57" x14ac:dyDescent="0.2">
      <c r="A18" s="57" t="s">
        <v>637</v>
      </c>
      <c r="B18" s="51" t="s">
        <v>453</v>
      </c>
      <c r="C18" s="50" t="s">
        <v>452</v>
      </c>
      <c r="D18" s="48" t="s">
        <v>649</v>
      </c>
      <c r="E18" s="48" t="s">
        <v>446</v>
      </c>
    </row>
    <row r="19" spans="1:5" ht="46.5" customHeight="1" x14ac:dyDescent="0.2">
      <c r="A19" s="57" t="s">
        <v>447</v>
      </c>
      <c r="B19" s="52"/>
      <c r="C19" s="50" t="s">
        <v>448</v>
      </c>
      <c r="D19" s="48" t="s">
        <v>645</v>
      </c>
      <c r="E19" s="48"/>
    </row>
    <row r="20" spans="1:5" ht="42.75" x14ac:dyDescent="0.2">
      <c r="A20" s="57" t="s">
        <v>542</v>
      </c>
      <c r="B20" s="52"/>
      <c r="C20" s="49" t="s">
        <v>636</v>
      </c>
      <c r="D20" s="48" t="s">
        <v>645</v>
      </c>
      <c r="E20" s="48" t="s">
        <v>543</v>
      </c>
    </row>
    <row r="21" spans="1:5" ht="42.75" x14ac:dyDescent="0.2">
      <c r="A21" s="57" t="s">
        <v>478</v>
      </c>
      <c r="B21" s="50" t="s">
        <v>449</v>
      </c>
      <c r="C21" s="50" t="s">
        <v>450</v>
      </c>
      <c r="D21" s="53"/>
      <c r="E21" s="48" t="s">
        <v>451</v>
      </c>
    </row>
    <row r="22" spans="1:5" ht="30" customHeight="1" x14ac:dyDescent="0.2">
      <c r="A22" s="57" t="s">
        <v>644</v>
      </c>
      <c r="B22" s="49"/>
      <c r="C22" s="54"/>
      <c r="D22" s="53"/>
      <c r="E22" s="48"/>
    </row>
    <row r="23" spans="1:5" x14ac:dyDescent="0.2">
      <c r="A23" s="55"/>
      <c r="B23" s="55"/>
      <c r="C23" s="55"/>
      <c r="D23" s="55"/>
      <c r="E23" s="55"/>
    </row>
    <row r="24" spans="1:5" x14ac:dyDescent="0.2">
      <c r="A24" s="55"/>
      <c r="B24" s="55"/>
      <c r="C24" s="55"/>
      <c r="D24" s="55"/>
      <c r="E24" s="55"/>
    </row>
  </sheetData>
  <sheetProtection sort="0" autoFilter="0"/>
  <mergeCells count="3">
    <mergeCell ref="A1:D1"/>
    <mergeCell ref="A2:D2"/>
    <mergeCell ref="A4:E4"/>
  </mergeCells>
  <hyperlinks>
    <hyperlink ref="A7" location="'NA1 (MAIN)'!A1" display="NA1 (MAIN)"/>
    <hyperlink ref="A9" location="'NA11 (GEN)'!A1" display="NA11 (GEN)"/>
    <hyperlink ref="A10" location="'NA12 (FSM)'!A1" display="NA12 (FSM)"/>
    <hyperlink ref="A11" location="'NA13 (SEN)'!A1" display="NA13 (SEN)"/>
    <hyperlink ref="A12" location="'NA14 (MAJETH)'!A1" display="NA14 (MAJETH)"/>
    <hyperlink ref="A13" location="'NA15 (ETH)'!A1" display="NA15 (ETH)"/>
    <hyperlink ref="A14" location="'NA16 (DISADV)'!A1" display="NA16 (DISADV) "/>
    <hyperlink ref="A16" location="'LA Main'!A1" display="LA MAIN "/>
    <hyperlink ref="A18" location="'LA (Disadv)'!A1" display="LA DISADV "/>
    <hyperlink ref="A19" location="'LA41 (SEN)'!A1" display="LA41 (SEN) "/>
    <hyperlink ref="A21" location="'LA61 Summary'!A1" display="LA61 Summary"/>
    <hyperlink ref="A22" location="'KS4 Footnotes'!A1" display="KS4_Footnotes "/>
    <hyperlink ref="A17" location="'LA21 (Gen)'!A1" display="LA21 (GEN)"/>
    <hyperlink ref="A20" location="'LA42 (SFM SEN Cohort)'!A1" display="LA42 (SFM SEN Cohort)"/>
    <hyperlink ref="A8" location="'NA10 (Time series)'!A1" display="NA10 (Time series)"/>
    <hyperlink ref="A15" location="'NA20 (Disadv_Selective)'!A1" display="NA20"/>
  </hyperlinks>
  <pageMargins left="0.70866141732283472" right="0.70866141732283472" top="0.74803149606299213" bottom="0.74803149606299213" header="0.31496062992125984" footer="0.31496062992125984"/>
  <pageSetup paperSize="9" scale="5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3:AB25"/>
  <sheetViews>
    <sheetView workbookViewId="0"/>
  </sheetViews>
  <sheetFormatPr defaultRowHeight="15" x14ac:dyDescent="0.25"/>
  <sheetData>
    <row r="3" spans="1:28" x14ac:dyDescent="0.25">
      <c r="A3" t="s">
        <v>546</v>
      </c>
      <c r="B3" s="31" t="s">
        <v>547</v>
      </c>
      <c r="C3" s="31" t="s">
        <v>548</v>
      </c>
      <c r="D3" s="31" t="s">
        <v>549</v>
      </c>
      <c r="E3" s="31" t="s">
        <v>550</v>
      </c>
      <c r="F3" s="31" t="s">
        <v>551</v>
      </c>
      <c r="G3" s="31" t="s">
        <v>552</v>
      </c>
      <c r="H3" s="31" t="s">
        <v>553</v>
      </c>
      <c r="I3" s="31" t="s">
        <v>554</v>
      </c>
      <c r="L3" s="33"/>
      <c r="M3" s="33"/>
      <c r="N3" s="33"/>
      <c r="O3" s="33"/>
      <c r="P3" s="33"/>
      <c r="Q3" s="33"/>
      <c r="R3" s="33"/>
      <c r="S3" s="33"/>
      <c r="T3" s="33"/>
      <c r="U3" s="33"/>
      <c r="V3" s="33"/>
      <c r="W3" s="33"/>
      <c r="X3" s="33"/>
      <c r="Y3" s="33"/>
      <c r="Z3" s="33"/>
      <c r="AA3" s="33"/>
      <c r="AB3" s="33"/>
    </row>
    <row r="4" spans="1:28" x14ac:dyDescent="0.25">
      <c r="A4" t="s">
        <v>555</v>
      </c>
      <c r="B4" s="31">
        <v>548280</v>
      </c>
      <c r="C4" s="31">
        <v>38055</v>
      </c>
      <c r="D4" s="31">
        <v>10715</v>
      </c>
      <c r="E4" s="31">
        <v>6200</v>
      </c>
      <c r="F4" s="31">
        <v>2780</v>
      </c>
      <c r="G4" s="31">
        <v>558995</v>
      </c>
      <c r="H4" s="31">
        <v>8980</v>
      </c>
      <c r="I4" s="31">
        <v>567975</v>
      </c>
      <c r="L4" s="33"/>
      <c r="M4" s="33"/>
      <c r="N4" s="33"/>
      <c r="O4" s="33"/>
      <c r="P4" s="33"/>
      <c r="Q4" s="33"/>
      <c r="R4" s="33"/>
      <c r="S4" s="33"/>
      <c r="T4" s="33"/>
      <c r="U4" s="33"/>
      <c r="V4" s="33"/>
      <c r="W4" s="33"/>
      <c r="X4" s="33"/>
      <c r="Y4" s="33"/>
      <c r="Z4" s="33"/>
      <c r="AA4" s="33"/>
      <c r="AB4" s="33"/>
    </row>
    <row r="5" spans="1:28" x14ac:dyDescent="0.25">
      <c r="A5" t="s">
        <v>556</v>
      </c>
      <c r="B5" s="31">
        <v>514285</v>
      </c>
      <c r="C5" s="31">
        <v>35660</v>
      </c>
      <c r="D5" s="31">
        <v>9540</v>
      </c>
      <c r="E5" s="31">
        <v>3405</v>
      </c>
      <c r="F5" s="31">
        <v>1680</v>
      </c>
      <c r="G5" s="31">
        <v>523825</v>
      </c>
      <c r="H5" s="31">
        <v>5085</v>
      </c>
      <c r="I5" s="31">
        <v>528910</v>
      </c>
      <c r="L5" s="33"/>
      <c r="M5" s="33"/>
      <c r="N5" s="33"/>
      <c r="O5" s="33"/>
      <c r="P5" s="33"/>
      <c r="Q5" s="33"/>
      <c r="R5" s="33"/>
      <c r="S5" s="33"/>
      <c r="T5" s="33"/>
      <c r="U5" s="33"/>
      <c r="V5" s="33"/>
      <c r="W5" s="33"/>
      <c r="X5" s="33"/>
      <c r="Y5" s="33"/>
      <c r="Z5" s="33"/>
      <c r="AA5" s="33"/>
      <c r="AB5" s="33"/>
    </row>
    <row r="6" spans="1:28" x14ac:dyDescent="0.25">
      <c r="A6" t="s">
        <v>557</v>
      </c>
      <c r="B6" s="31">
        <v>33005</v>
      </c>
      <c r="C6" s="31">
        <v>420</v>
      </c>
      <c r="D6" s="31">
        <v>90</v>
      </c>
      <c r="E6" s="31">
        <v>260</v>
      </c>
      <c r="F6" s="31">
        <v>80</v>
      </c>
      <c r="G6" s="31">
        <v>33095</v>
      </c>
      <c r="H6" s="31">
        <v>340</v>
      </c>
      <c r="I6" s="31">
        <v>33435</v>
      </c>
      <c r="L6" s="33"/>
      <c r="M6" s="33"/>
      <c r="N6" s="33"/>
      <c r="O6" s="33"/>
      <c r="P6" s="33"/>
      <c r="Q6" s="33"/>
      <c r="R6" s="33"/>
      <c r="S6" s="33"/>
      <c r="T6" s="33"/>
      <c r="U6" s="33"/>
      <c r="V6" s="33"/>
      <c r="W6" s="33"/>
      <c r="X6" s="33"/>
      <c r="Y6" s="33"/>
      <c r="Z6" s="33"/>
      <c r="AA6" s="33"/>
      <c r="AB6" s="33"/>
    </row>
    <row r="7" spans="1:28" x14ac:dyDescent="0.25">
      <c r="A7" t="s">
        <v>558</v>
      </c>
      <c r="B7" s="31">
        <v>497405</v>
      </c>
      <c r="C7" s="31">
        <v>35415</v>
      </c>
      <c r="D7" s="31">
        <v>9310</v>
      </c>
      <c r="E7" s="31">
        <v>2740</v>
      </c>
      <c r="F7" s="31">
        <v>1500</v>
      </c>
      <c r="G7" s="31">
        <v>506715</v>
      </c>
      <c r="H7" s="31">
        <v>4240</v>
      </c>
      <c r="I7" s="31">
        <v>510955</v>
      </c>
      <c r="L7" s="33"/>
      <c r="M7" s="33"/>
      <c r="N7" s="33"/>
      <c r="O7" s="33"/>
      <c r="P7" s="33"/>
      <c r="Q7" s="33"/>
      <c r="R7" s="33"/>
      <c r="S7" s="33"/>
      <c r="T7" s="33"/>
      <c r="U7" s="33"/>
      <c r="V7" s="33"/>
      <c r="W7" s="33"/>
      <c r="X7" s="33"/>
      <c r="Y7" s="33"/>
      <c r="Z7" s="33"/>
      <c r="AA7" s="33"/>
      <c r="AB7" s="33"/>
    </row>
    <row r="8" spans="1:28" x14ac:dyDescent="0.25">
      <c r="A8" t="s">
        <v>559</v>
      </c>
      <c r="B8" s="31">
        <v>206795</v>
      </c>
      <c r="C8" s="31">
        <v>2790</v>
      </c>
      <c r="D8" s="31">
        <v>3365</v>
      </c>
      <c r="E8" s="31">
        <v>2305</v>
      </c>
      <c r="F8" s="31">
        <v>960</v>
      </c>
      <c r="G8" s="31">
        <v>210160</v>
      </c>
      <c r="H8" s="31">
        <v>3265</v>
      </c>
      <c r="I8" s="31">
        <v>213425</v>
      </c>
      <c r="L8" s="33"/>
      <c r="M8" s="33"/>
      <c r="N8" s="33"/>
      <c r="O8" s="33"/>
      <c r="P8" s="33"/>
      <c r="Q8" s="33"/>
      <c r="R8" s="33"/>
      <c r="S8" s="33"/>
      <c r="T8" s="33"/>
      <c r="U8" s="33"/>
      <c r="V8" s="33"/>
      <c r="W8" s="33"/>
      <c r="X8" s="33"/>
      <c r="Y8" s="33"/>
      <c r="Z8" s="33"/>
      <c r="AA8" s="33"/>
      <c r="AB8" s="33"/>
    </row>
    <row r="9" spans="1:28" x14ac:dyDescent="0.25">
      <c r="A9" t="s">
        <v>560</v>
      </c>
      <c r="B9" s="31">
        <v>216015</v>
      </c>
      <c r="C9" s="31">
        <v>3620</v>
      </c>
      <c r="D9" s="31">
        <v>180</v>
      </c>
      <c r="E9" s="31">
        <v>100</v>
      </c>
      <c r="F9" s="31">
        <v>100</v>
      </c>
      <c r="G9" s="31">
        <v>216190</v>
      </c>
      <c r="H9" s="31">
        <v>205</v>
      </c>
      <c r="I9" s="31">
        <v>216395</v>
      </c>
      <c r="L9" s="33"/>
      <c r="M9" s="33"/>
      <c r="N9" s="33"/>
      <c r="O9" s="33"/>
      <c r="P9" s="33"/>
      <c r="Q9" s="33"/>
      <c r="R9" s="33"/>
      <c r="S9" s="33"/>
      <c r="T9" s="33"/>
      <c r="U9" s="33"/>
      <c r="V9" s="33"/>
      <c r="W9" s="33"/>
      <c r="X9" s="33"/>
      <c r="Y9" s="33"/>
      <c r="Z9" s="33"/>
      <c r="AA9" s="33"/>
      <c r="AB9" s="33"/>
    </row>
    <row r="10" spans="1:28" x14ac:dyDescent="0.25">
      <c r="A10" t="s">
        <v>561</v>
      </c>
      <c r="B10" s="31">
        <v>70025</v>
      </c>
      <c r="C10" s="31">
        <v>3005</v>
      </c>
      <c r="D10" s="31">
        <v>165</v>
      </c>
      <c r="E10" s="31">
        <v>160</v>
      </c>
      <c r="F10" s="31">
        <v>30</v>
      </c>
      <c r="G10" s="31">
        <v>70190</v>
      </c>
      <c r="H10" s="31">
        <v>190</v>
      </c>
      <c r="I10" s="31">
        <v>70380</v>
      </c>
      <c r="L10" s="33"/>
      <c r="M10" s="33"/>
      <c r="N10" s="33"/>
      <c r="O10" s="33"/>
      <c r="P10" s="33"/>
      <c r="Q10" s="33"/>
      <c r="R10" s="33"/>
      <c r="S10" s="33"/>
      <c r="T10" s="33"/>
      <c r="U10" s="33"/>
      <c r="V10" s="33"/>
      <c r="W10" s="33"/>
      <c r="X10" s="33"/>
      <c r="Y10" s="33"/>
      <c r="Z10" s="33"/>
      <c r="AA10" s="33"/>
      <c r="AB10" s="33"/>
    </row>
    <row r="11" spans="1:28" x14ac:dyDescent="0.25">
      <c r="A11" t="s">
        <v>562</v>
      </c>
      <c r="B11" s="31">
        <v>4875</v>
      </c>
      <c r="C11" s="31">
        <v>26005</v>
      </c>
      <c r="D11" s="31">
        <v>5615</v>
      </c>
      <c r="E11" s="31">
        <v>180</v>
      </c>
      <c r="F11" s="31">
        <v>410</v>
      </c>
      <c r="G11" s="31">
        <v>10490</v>
      </c>
      <c r="H11" s="31">
        <v>590</v>
      </c>
      <c r="I11" s="31">
        <v>11080</v>
      </c>
      <c r="L11" s="33"/>
      <c r="M11" s="33"/>
      <c r="N11" s="33"/>
      <c r="O11" s="33"/>
      <c r="P11" s="33"/>
      <c r="Q11" s="33"/>
      <c r="R11" s="33"/>
      <c r="S11" s="33"/>
      <c r="T11" s="33"/>
      <c r="U11" s="33"/>
      <c r="V11" s="33"/>
      <c r="W11" s="33"/>
      <c r="X11" s="33"/>
      <c r="Y11" s="33"/>
      <c r="Z11" s="33"/>
      <c r="AA11" s="33"/>
      <c r="AB11" s="33"/>
    </row>
    <row r="12" spans="1:28" x14ac:dyDescent="0.25">
      <c r="A12" t="s">
        <v>0</v>
      </c>
      <c r="B12" s="31">
        <v>2310</v>
      </c>
      <c r="C12" s="31">
        <v>25950</v>
      </c>
      <c r="D12" s="31">
        <v>15</v>
      </c>
      <c r="E12" s="31">
        <v>15</v>
      </c>
      <c r="F12" s="31">
        <v>40</v>
      </c>
      <c r="G12" s="31">
        <v>2330</v>
      </c>
      <c r="H12" s="31">
        <v>55</v>
      </c>
      <c r="I12" s="31">
        <v>2385</v>
      </c>
      <c r="L12" s="33"/>
      <c r="M12" s="33"/>
      <c r="N12" s="33"/>
      <c r="O12" s="33"/>
      <c r="P12" s="33"/>
      <c r="Q12" s="33"/>
      <c r="R12" s="33"/>
      <c r="S12" s="33"/>
      <c r="T12" s="33"/>
      <c r="U12" s="33"/>
      <c r="V12" s="33"/>
      <c r="W12" s="33"/>
      <c r="X12" s="33"/>
      <c r="Y12" s="33"/>
      <c r="Z12" s="33"/>
      <c r="AA12" s="33"/>
      <c r="AB12" s="33"/>
    </row>
    <row r="13" spans="1:28" x14ac:dyDescent="0.25">
      <c r="A13" t="s">
        <v>563</v>
      </c>
      <c r="B13" s="31">
        <v>195</v>
      </c>
      <c r="C13" s="31">
        <v>20</v>
      </c>
      <c r="D13" s="31">
        <v>75</v>
      </c>
      <c r="E13" s="31">
        <v>105</v>
      </c>
      <c r="F13" s="31">
        <v>280</v>
      </c>
      <c r="G13" s="31">
        <v>265</v>
      </c>
      <c r="H13" s="31">
        <v>385</v>
      </c>
      <c r="I13" s="31">
        <v>650</v>
      </c>
      <c r="L13" s="33"/>
      <c r="M13" s="33"/>
      <c r="N13" s="33"/>
      <c r="O13" s="33"/>
      <c r="P13" s="33"/>
      <c r="Q13" s="33"/>
      <c r="R13" s="33"/>
      <c r="S13" s="33"/>
      <c r="T13" s="33"/>
      <c r="U13" s="33"/>
      <c r="V13" s="33"/>
      <c r="W13" s="33"/>
      <c r="X13" s="33"/>
      <c r="Y13" s="33"/>
      <c r="Z13" s="33"/>
      <c r="AA13" s="33"/>
      <c r="AB13" s="33"/>
    </row>
    <row r="14" spans="1:28" x14ac:dyDescent="0.25">
      <c r="A14" t="s">
        <v>564</v>
      </c>
      <c r="B14" s="31">
        <v>435</v>
      </c>
      <c r="C14" s="31">
        <v>5</v>
      </c>
      <c r="D14" s="31">
        <v>5435</v>
      </c>
      <c r="E14" s="31">
        <v>40</v>
      </c>
      <c r="F14" s="31">
        <v>95</v>
      </c>
      <c r="G14" s="31">
        <v>5875</v>
      </c>
      <c r="H14" s="31">
        <v>135</v>
      </c>
      <c r="I14" s="31">
        <v>6005</v>
      </c>
      <c r="L14" s="33"/>
      <c r="M14" s="33"/>
      <c r="N14" s="33"/>
      <c r="O14" s="33"/>
      <c r="P14" s="33"/>
      <c r="Q14" s="33"/>
      <c r="R14" s="33"/>
      <c r="S14" s="33"/>
      <c r="T14" s="33"/>
      <c r="U14" s="33"/>
      <c r="V14" s="33"/>
      <c r="W14" s="33"/>
      <c r="X14" s="33"/>
      <c r="Y14" s="33"/>
      <c r="Z14" s="33"/>
      <c r="AA14" s="33"/>
      <c r="AB14" s="33"/>
    </row>
    <row r="15" spans="1:28" x14ac:dyDescent="0.25">
      <c r="A15" t="s">
        <v>565</v>
      </c>
      <c r="B15" s="31">
        <v>60</v>
      </c>
      <c r="C15" s="31">
        <v>0</v>
      </c>
      <c r="D15" s="31">
        <v>80</v>
      </c>
      <c r="E15" s="31">
        <v>10</v>
      </c>
      <c r="F15" s="31" t="s">
        <v>566</v>
      </c>
      <c r="G15" s="31">
        <v>140</v>
      </c>
      <c r="H15" s="31">
        <v>10</v>
      </c>
      <c r="I15" s="31">
        <v>150</v>
      </c>
      <c r="L15" s="33"/>
      <c r="M15" s="33"/>
      <c r="N15" s="33"/>
      <c r="O15" s="33"/>
      <c r="P15" s="33"/>
      <c r="Q15" s="33"/>
      <c r="R15" s="33"/>
      <c r="S15" s="33"/>
      <c r="T15" s="33"/>
      <c r="U15" s="33"/>
      <c r="V15" s="33"/>
      <c r="W15" s="33"/>
      <c r="X15" s="33"/>
      <c r="Y15" s="33"/>
      <c r="Z15" s="33"/>
      <c r="AA15" s="33"/>
      <c r="AB15" s="33"/>
    </row>
    <row r="16" spans="1:28" x14ac:dyDescent="0.25">
      <c r="A16" t="s">
        <v>567</v>
      </c>
      <c r="B16" s="31">
        <v>1830</v>
      </c>
      <c r="C16" s="31">
        <v>10</v>
      </c>
      <c r="D16" s="31">
        <v>10</v>
      </c>
      <c r="E16" s="31">
        <v>5</v>
      </c>
      <c r="F16" s="31">
        <v>0</v>
      </c>
      <c r="G16" s="31">
        <v>1840</v>
      </c>
      <c r="H16" s="31">
        <v>5</v>
      </c>
      <c r="I16" s="31">
        <v>1845</v>
      </c>
      <c r="L16" s="33"/>
      <c r="M16" s="33"/>
      <c r="N16" s="33"/>
      <c r="O16" s="33"/>
      <c r="P16" s="33"/>
      <c r="Q16" s="33"/>
      <c r="R16" s="33"/>
      <c r="S16" s="33"/>
      <c r="T16" s="33"/>
      <c r="U16" s="33"/>
      <c r="V16" s="33"/>
      <c r="W16" s="33"/>
      <c r="X16" s="33"/>
      <c r="Y16" s="33"/>
      <c r="Z16" s="33"/>
      <c r="AA16" s="33"/>
      <c r="AB16" s="33"/>
    </row>
    <row r="17" spans="1:28" x14ac:dyDescent="0.25">
      <c r="A17" t="s">
        <v>568</v>
      </c>
      <c r="B17" s="31">
        <v>45</v>
      </c>
      <c r="C17" s="31">
        <v>20</v>
      </c>
      <c r="D17" s="31" t="s">
        <v>566</v>
      </c>
      <c r="E17" s="31" t="s">
        <v>566</v>
      </c>
      <c r="F17" s="31">
        <v>0</v>
      </c>
      <c r="G17" s="31">
        <v>45</v>
      </c>
      <c r="H17" s="31" t="s">
        <v>566</v>
      </c>
      <c r="I17" s="31">
        <v>45</v>
      </c>
      <c r="L17" s="33"/>
      <c r="M17" s="33"/>
      <c r="N17" s="33"/>
      <c r="O17" s="33"/>
      <c r="P17" s="33"/>
      <c r="Q17" s="33"/>
      <c r="R17" s="33"/>
      <c r="S17" s="33"/>
      <c r="T17" s="33"/>
      <c r="U17" s="33"/>
      <c r="V17" s="33"/>
      <c r="W17" s="33"/>
      <c r="X17" s="33"/>
      <c r="Y17" s="33"/>
      <c r="Z17" s="33"/>
      <c r="AA17" s="33"/>
      <c r="AB17" s="33"/>
    </row>
    <row r="18" spans="1:28" x14ac:dyDescent="0.25">
      <c r="A18" t="s">
        <v>569</v>
      </c>
      <c r="B18" s="31">
        <v>16880</v>
      </c>
      <c r="C18" s="31">
        <v>245</v>
      </c>
      <c r="D18" s="31">
        <v>225</v>
      </c>
      <c r="E18" s="31">
        <v>665</v>
      </c>
      <c r="F18" s="31">
        <v>180</v>
      </c>
      <c r="G18" s="31">
        <v>17110</v>
      </c>
      <c r="H18" s="31">
        <v>845</v>
      </c>
      <c r="I18" s="31">
        <v>17955</v>
      </c>
      <c r="L18" s="33"/>
      <c r="M18" s="33"/>
      <c r="N18" s="33"/>
      <c r="O18" s="33"/>
      <c r="P18" s="33"/>
      <c r="Q18" s="33"/>
      <c r="R18" s="33"/>
      <c r="S18" s="33"/>
      <c r="T18" s="33"/>
      <c r="U18" s="33"/>
      <c r="V18" s="33"/>
      <c r="W18" s="33"/>
      <c r="X18" s="33"/>
      <c r="Y18" s="33"/>
      <c r="Z18" s="33"/>
      <c r="AA18" s="33"/>
      <c r="AB18" s="33"/>
    </row>
    <row r="19" spans="1:28" x14ac:dyDescent="0.25">
      <c r="A19" t="s">
        <v>570</v>
      </c>
      <c r="B19" s="31">
        <v>29675</v>
      </c>
      <c r="C19" s="31">
        <v>540</v>
      </c>
      <c r="D19" s="31">
        <v>1050</v>
      </c>
      <c r="E19" s="31">
        <v>2500</v>
      </c>
      <c r="F19" s="31">
        <v>845</v>
      </c>
      <c r="G19" s="31">
        <v>30725</v>
      </c>
      <c r="H19" s="31">
        <v>3345</v>
      </c>
      <c r="I19" s="31">
        <v>34070</v>
      </c>
      <c r="L19" s="33"/>
      <c r="M19" s="33"/>
      <c r="N19" s="33"/>
      <c r="O19" s="33"/>
      <c r="P19" s="33"/>
      <c r="Q19" s="33"/>
      <c r="R19" s="33"/>
      <c r="S19" s="33"/>
      <c r="T19" s="33"/>
      <c r="U19" s="33"/>
      <c r="V19" s="33"/>
      <c r="W19" s="33"/>
      <c r="X19" s="33"/>
      <c r="Y19" s="33"/>
      <c r="Z19" s="33"/>
      <c r="AA19" s="33"/>
      <c r="AB19" s="33"/>
    </row>
    <row r="20" spans="1:28" x14ac:dyDescent="0.25">
      <c r="A20" t="s">
        <v>571</v>
      </c>
      <c r="B20" s="31">
        <v>16380</v>
      </c>
      <c r="C20" s="31">
        <v>415</v>
      </c>
      <c r="D20" s="31">
        <v>325</v>
      </c>
      <c r="E20" s="31">
        <v>725</v>
      </c>
      <c r="F20" s="31">
        <v>290</v>
      </c>
      <c r="G20" s="31">
        <v>16700</v>
      </c>
      <c r="H20" s="31">
        <v>1015</v>
      </c>
      <c r="I20" s="31">
        <v>17720</v>
      </c>
      <c r="L20" s="33"/>
      <c r="M20" s="33"/>
      <c r="N20" s="33"/>
      <c r="O20" s="33"/>
      <c r="P20" s="33"/>
      <c r="Q20" s="33"/>
      <c r="R20" s="33"/>
      <c r="S20" s="33"/>
      <c r="T20" s="33"/>
      <c r="U20" s="33"/>
      <c r="V20" s="33"/>
      <c r="W20" s="33"/>
      <c r="X20" s="33"/>
      <c r="Y20" s="33"/>
      <c r="Z20" s="33"/>
      <c r="AA20" s="33"/>
      <c r="AB20" s="33"/>
    </row>
    <row r="21" spans="1:28" x14ac:dyDescent="0.25">
      <c r="A21" t="s">
        <v>572</v>
      </c>
      <c r="B21" s="31">
        <v>9995</v>
      </c>
      <c r="C21" s="31">
        <v>80</v>
      </c>
      <c r="D21" s="31">
        <v>435</v>
      </c>
      <c r="E21" s="31">
        <v>1115</v>
      </c>
      <c r="F21" s="31">
        <v>315</v>
      </c>
      <c r="G21" s="31">
        <v>10430</v>
      </c>
      <c r="H21" s="31">
        <v>1430</v>
      </c>
      <c r="I21" s="31">
        <v>11865</v>
      </c>
      <c r="L21" s="33"/>
      <c r="M21" s="33"/>
      <c r="N21" s="33"/>
      <c r="O21" s="33"/>
      <c r="P21" s="33"/>
      <c r="Q21" s="33"/>
      <c r="R21" s="33"/>
      <c r="S21" s="33"/>
      <c r="T21" s="33"/>
      <c r="U21" s="33"/>
      <c r="V21" s="33"/>
      <c r="W21" s="33"/>
      <c r="X21" s="33"/>
      <c r="Y21" s="33"/>
      <c r="Z21" s="33"/>
      <c r="AA21" s="33"/>
      <c r="AB21" s="33"/>
    </row>
    <row r="22" spans="1:28" x14ac:dyDescent="0.25">
      <c r="A22" t="s">
        <v>573</v>
      </c>
      <c r="B22" s="31">
        <v>3300</v>
      </c>
      <c r="C22" s="31">
        <v>45</v>
      </c>
      <c r="D22" s="31">
        <v>290</v>
      </c>
      <c r="E22" s="31">
        <v>660</v>
      </c>
      <c r="F22" s="31">
        <v>240</v>
      </c>
      <c r="G22" s="31">
        <v>3590</v>
      </c>
      <c r="H22" s="31">
        <v>895</v>
      </c>
      <c r="I22" s="31">
        <v>4485</v>
      </c>
      <c r="L22" s="33"/>
      <c r="M22" s="33"/>
      <c r="N22" s="33"/>
      <c r="O22" s="33"/>
      <c r="P22" s="33"/>
      <c r="Q22" s="33"/>
      <c r="R22" s="33"/>
      <c r="S22" s="33"/>
      <c r="T22" s="33"/>
      <c r="U22" s="33"/>
      <c r="V22" s="33"/>
      <c r="W22" s="33"/>
      <c r="X22" s="33"/>
      <c r="Y22" s="33"/>
      <c r="Z22" s="33"/>
      <c r="AA22" s="33"/>
      <c r="AB22" s="33"/>
    </row>
    <row r="23" spans="1:28" x14ac:dyDescent="0.25">
      <c r="A23" t="s">
        <v>574</v>
      </c>
      <c r="B23" s="31">
        <v>4320</v>
      </c>
      <c r="C23" s="31">
        <v>1855</v>
      </c>
      <c r="D23" s="31">
        <v>130</v>
      </c>
      <c r="E23" s="31">
        <v>295</v>
      </c>
      <c r="F23" s="31">
        <v>255</v>
      </c>
      <c r="G23" s="31">
        <v>4445</v>
      </c>
      <c r="H23" s="31">
        <v>550</v>
      </c>
      <c r="I23" s="31">
        <v>4995</v>
      </c>
      <c r="L23" s="33"/>
      <c r="M23" s="33"/>
      <c r="N23" s="33"/>
      <c r="O23" s="33"/>
      <c r="P23" s="33"/>
      <c r="Q23" s="33"/>
      <c r="R23" s="33"/>
      <c r="S23" s="33"/>
      <c r="T23" s="33"/>
      <c r="U23" s="33"/>
      <c r="V23" s="33"/>
      <c r="W23" s="33"/>
      <c r="X23" s="33"/>
      <c r="Y23" s="33"/>
      <c r="Z23" s="33"/>
      <c r="AA23" s="33"/>
      <c r="AB23" s="33"/>
    </row>
    <row r="24" spans="1:28" x14ac:dyDescent="0.25">
      <c r="A24" t="s">
        <v>575</v>
      </c>
      <c r="B24" s="31">
        <v>3670</v>
      </c>
      <c r="C24" s="31">
        <v>895</v>
      </c>
      <c r="D24" s="31">
        <v>120</v>
      </c>
      <c r="E24" s="31">
        <v>265</v>
      </c>
      <c r="F24" s="31">
        <v>200</v>
      </c>
      <c r="G24" s="31">
        <v>3790</v>
      </c>
      <c r="H24" s="31">
        <v>465</v>
      </c>
      <c r="I24" s="31">
        <v>4255</v>
      </c>
      <c r="L24" s="33"/>
      <c r="M24" s="33"/>
      <c r="N24" s="33"/>
      <c r="O24" s="33"/>
      <c r="P24" s="33"/>
      <c r="Q24" s="33"/>
      <c r="R24" s="33"/>
      <c r="S24" s="33"/>
      <c r="T24" s="33"/>
      <c r="U24" s="33"/>
      <c r="V24" s="33"/>
      <c r="W24" s="33"/>
      <c r="X24" s="33"/>
      <c r="Y24" s="33"/>
      <c r="Z24" s="33"/>
      <c r="AA24" s="33"/>
      <c r="AB24" s="33"/>
    </row>
    <row r="25" spans="1:28" x14ac:dyDescent="0.25">
      <c r="A25" t="s">
        <v>576</v>
      </c>
      <c r="B25" s="31">
        <v>645</v>
      </c>
      <c r="C25" s="31">
        <v>960</v>
      </c>
      <c r="D25" s="31">
        <v>10</v>
      </c>
      <c r="E25" s="31">
        <v>25</v>
      </c>
      <c r="F25" s="31">
        <v>60</v>
      </c>
      <c r="G25" s="31">
        <v>655</v>
      </c>
      <c r="H25" s="31">
        <v>85</v>
      </c>
      <c r="I25" s="31">
        <v>740</v>
      </c>
      <c r="L25" s="33"/>
      <c r="M25" s="33"/>
      <c r="N25" s="33"/>
      <c r="O25" s="33"/>
      <c r="P25" s="33"/>
      <c r="Q25" s="33"/>
      <c r="R25" s="33"/>
      <c r="S25" s="33"/>
      <c r="T25" s="33"/>
      <c r="U25" s="33"/>
      <c r="V25" s="33"/>
      <c r="W25" s="33"/>
      <c r="X25" s="33"/>
      <c r="Y25" s="33"/>
      <c r="Z25" s="33"/>
      <c r="AA25" s="33"/>
      <c r="AB25"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3:AB25"/>
  <sheetViews>
    <sheetView workbookViewId="0"/>
  </sheetViews>
  <sheetFormatPr defaultRowHeight="15" x14ac:dyDescent="0.25"/>
  <sheetData>
    <row r="3" spans="1:28" x14ac:dyDescent="0.25">
      <c r="A3" t="s">
        <v>546</v>
      </c>
      <c r="B3" s="31" t="s">
        <v>547</v>
      </c>
      <c r="C3" s="31" t="s">
        <v>548</v>
      </c>
      <c r="D3" s="31" t="s">
        <v>549</v>
      </c>
      <c r="E3" s="31" t="s">
        <v>550</v>
      </c>
      <c r="F3" s="31" t="s">
        <v>551</v>
      </c>
      <c r="G3" s="31" t="s">
        <v>552</v>
      </c>
      <c r="H3" s="31" t="s">
        <v>553</v>
      </c>
      <c r="I3" s="31" t="s">
        <v>554</v>
      </c>
      <c r="L3" s="33"/>
      <c r="M3" s="33"/>
      <c r="N3" s="33"/>
      <c r="O3" s="33"/>
      <c r="P3" s="33"/>
      <c r="Q3" s="33"/>
      <c r="R3" s="33"/>
      <c r="S3" s="33"/>
      <c r="T3" s="33"/>
      <c r="U3" s="33"/>
      <c r="V3" s="33"/>
      <c r="W3" s="33"/>
      <c r="X3" s="33"/>
      <c r="Y3" s="33"/>
      <c r="Z3" s="33"/>
      <c r="AA3" s="33"/>
      <c r="AB3" s="33"/>
    </row>
    <row r="4" spans="1:28" x14ac:dyDescent="0.25">
      <c r="A4" t="s">
        <v>555</v>
      </c>
      <c r="B4" s="31">
        <v>548280</v>
      </c>
      <c r="C4" s="31">
        <v>38055</v>
      </c>
      <c r="D4" s="31">
        <v>10715</v>
      </c>
      <c r="E4" s="31">
        <v>6200</v>
      </c>
      <c r="F4" s="31">
        <v>2780</v>
      </c>
      <c r="G4" s="31">
        <v>558995</v>
      </c>
      <c r="H4" s="31">
        <v>8980</v>
      </c>
      <c r="I4" s="31">
        <v>567975</v>
      </c>
      <c r="L4" s="33"/>
      <c r="M4" s="33"/>
      <c r="N4" s="33"/>
      <c r="O4" s="33"/>
      <c r="P4" s="33"/>
      <c r="Q4" s="33"/>
      <c r="R4" s="33"/>
      <c r="S4" s="33"/>
      <c r="T4" s="33"/>
      <c r="U4" s="33"/>
      <c r="V4" s="33"/>
      <c r="W4" s="33"/>
      <c r="X4" s="33"/>
      <c r="Y4" s="33"/>
      <c r="Z4" s="33"/>
      <c r="AA4" s="33"/>
      <c r="AB4" s="33"/>
    </row>
    <row r="5" spans="1:28" x14ac:dyDescent="0.25">
      <c r="A5" t="s">
        <v>556</v>
      </c>
      <c r="B5" s="31">
        <v>94</v>
      </c>
      <c r="C5" s="31">
        <v>94</v>
      </c>
      <c r="D5" s="31">
        <v>89</v>
      </c>
      <c r="E5" s="31">
        <v>55</v>
      </c>
      <c r="F5" s="31">
        <v>60</v>
      </c>
      <c r="G5" s="31">
        <v>94</v>
      </c>
      <c r="H5" s="31">
        <v>57</v>
      </c>
      <c r="I5" s="31">
        <v>93</v>
      </c>
      <c r="L5" s="33"/>
      <c r="M5" s="33"/>
      <c r="N5" s="33"/>
      <c r="O5" s="33"/>
      <c r="P5" s="33"/>
      <c r="Q5" s="33"/>
      <c r="R5" s="33"/>
      <c r="S5" s="33"/>
      <c r="T5" s="33"/>
      <c r="U5" s="33"/>
      <c r="V5" s="33"/>
      <c r="W5" s="33"/>
      <c r="X5" s="33"/>
      <c r="Y5" s="33"/>
      <c r="Z5" s="33"/>
      <c r="AA5" s="33"/>
      <c r="AB5" s="33"/>
    </row>
    <row r="6" spans="1:28" x14ac:dyDescent="0.25">
      <c r="A6" t="s">
        <v>557</v>
      </c>
      <c r="B6" s="31">
        <v>6</v>
      </c>
      <c r="C6" s="31">
        <v>1</v>
      </c>
      <c r="D6" s="31">
        <v>1</v>
      </c>
      <c r="E6" s="31">
        <v>4</v>
      </c>
      <c r="F6" s="31">
        <v>3</v>
      </c>
      <c r="G6" s="31">
        <v>6</v>
      </c>
      <c r="H6" s="31">
        <v>4</v>
      </c>
      <c r="I6" s="31">
        <v>6</v>
      </c>
      <c r="L6" s="33"/>
      <c r="M6" s="33"/>
      <c r="N6" s="33"/>
      <c r="O6" s="33"/>
      <c r="P6" s="33"/>
      <c r="Q6" s="33"/>
      <c r="R6" s="33"/>
      <c r="S6" s="33"/>
      <c r="T6" s="33"/>
      <c r="U6" s="33"/>
      <c r="V6" s="33"/>
      <c r="W6" s="33"/>
      <c r="X6" s="33"/>
      <c r="Y6" s="33"/>
      <c r="Z6" s="33"/>
      <c r="AA6" s="33"/>
      <c r="AB6" s="33"/>
    </row>
    <row r="7" spans="1:28" x14ac:dyDescent="0.25">
      <c r="A7" t="s">
        <v>558</v>
      </c>
      <c r="B7" s="31">
        <v>91</v>
      </c>
      <c r="C7" s="31">
        <v>93</v>
      </c>
      <c r="D7" s="31">
        <v>87</v>
      </c>
      <c r="E7" s="31">
        <v>44</v>
      </c>
      <c r="F7" s="31">
        <v>54</v>
      </c>
      <c r="G7" s="31">
        <v>91</v>
      </c>
      <c r="H7" s="31">
        <v>47</v>
      </c>
      <c r="I7" s="31">
        <v>90</v>
      </c>
      <c r="L7" s="33"/>
      <c r="M7" s="33"/>
      <c r="N7" s="33"/>
      <c r="O7" s="33"/>
      <c r="P7" s="33"/>
      <c r="Q7" s="33"/>
      <c r="R7" s="33"/>
      <c r="S7" s="33"/>
      <c r="T7" s="33"/>
      <c r="U7" s="33"/>
      <c r="V7" s="33"/>
      <c r="W7" s="33"/>
      <c r="X7" s="33"/>
      <c r="Y7" s="33"/>
      <c r="Z7" s="33"/>
      <c r="AA7" s="33"/>
      <c r="AB7" s="33"/>
    </row>
    <row r="8" spans="1:28" x14ac:dyDescent="0.25">
      <c r="A8" t="s">
        <v>559</v>
      </c>
      <c r="B8" s="31">
        <v>38</v>
      </c>
      <c r="C8" s="31">
        <v>7</v>
      </c>
      <c r="D8" s="31">
        <v>31</v>
      </c>
      <c r="E8" s="31">
        <v>37</v>
      </c>
      <c r="F8" s="31">
        <v>34</v>
      </c>
      <c r="G8" s="31">
        <v>38</v>
      </c>
      <c r="H8" s="31">
        <v>36</v>
      </c>
      <c r="I8" s="31">
        <v>38</v>
      </c>
      <c r="L8" s="33"/>
      <c r="M8" s="33"/>
      <c r="N8" s="33"/>
      <c r="O8" s="33"/>
      <c r="P8" s="33"/>
      <c r="Q8" s="33"/>
      <c r="R8" s="33"/>
      <c r="S8" s="33"/>
      <c r="T8" s="33"/>
      <c r="U8" s="33"/>
      <c r="V8" s="33"/>
      <c r="W8" s="33"/>
      <c r="X8" s="33"/>
      <c r="Y8" s="33"/>
      <c r="Z8" s="33"/>
      <c r="AA8" s="33"/>
      <c r="AB8" s="33"/>
    </row>
    <row r="9" spans="1:28" x14ac:dyDescent="0.25">
      <c r="A9" t="s">
        <v>560</v>
      </c>
      <c r="B9" s="31">
        <v>39</v>
      </c>
      <c r="C9" s="31">
        <v>10</v>
      </c>
      <c r="D9" s="31">
        <v>2</v>
      </c>
      <c r="E9" s="31">
        <v>2</v>
      </c>
      <c r="F9" s="31">
        <v>4</v>
      </c>
      <c r="G9" s="31">
        <v>39</v>
      </c>
      <c r="H9" s="31">
        <v>2</v>
      </c>
      <c r="I9" s="31">
        <v>38</v>
      </c>
      <c r="L9" s="33"/>
      <c r="M9" s="33"/>
      <c r="N9" s="33"/>
      <c r="O9" s="33"/>
      <c r="P9" s="33"/>
      <c r="Q9" s="33"/>
      <c r="R9" s="33"/>
      <c r="S9" s="33"/>
      <c r="T9" s="33"/>
      <c r="U9" s="33"/>
      <c r="V9" s="33"/>
      <c r="W9" s="33"/>
      <c r="X9" s="33"/>
      <c r="Y9" s="33"/>
      <c r="Z9" s="33"/>
      <c r="AA9" s="33"/>
      <c r="AB9" s="33"/>
    </row>
    <row r="10" spans="1:28" x14ac:dyDescent="0.25">
      <c r="A10" t="s">
        <v>561</v>
      </c>
      <c r="B10" s="31">
        <v>13</v>
      </c>
      <c r="C10" s="31">
        <v>8</v>
      </c>
      <c r="D10" s="31">
        <v>2</v>
      </c>
      <c r="E10" s="31">
        <v>3</v>
      </c>
      <c r="F10" s="31">
        <v>1</v>
      </c>
      <c r="G10" s="31">
        <v>13</v>
      </c>
      <c r="H10" s="31">
        <v>2</v>
      </c>
      <c r="I10" s="31">
        <v>12</v>
      </c>
      <c r="L10" s="33"/>
      <c r="M10" s="33"/>
      <c r="N10" s="33"/>
      <c r="O10" s="33"/>
      <c r="P10" s="33"/>
      <c r="Q10" s="33"/>
      <c r="R10" s="33"/>
      <c r="S10" s="33"/>
      <c r="T10" s="33"/>
      <c r="U10" s="33"/>
      <c r="V10" s="33"/>
      <c r="W10" s="33"/>
      <c r="X10" s="33"/>
      <c r="Y10" s="33"/>
      <c r="Z10" s="33"/>
      <c r="AA10" s="33"/>
      <c r="AB10" s="33"/>
    </row>
    <row r="11" spans="1:28" x14ac:dyDescent="0.25">
      <c r="A11" t="s">
        <v>562</v>
      </c>
      <c r="B11" s="31">
        <v>1</v>
      </c>
      <c r="C11" s="31">
        <v>68</v>
      </c>
      <c r="D11" s="31">
        <v>52</v>
      </c>
      <c r="E11" s="31">
        <v>3</v>
      </c>
      <c r="F11" s="31">
        <v>15</v>
      </c>
      <c r="G11" s="31">
        <v>2</v>
      </c>
      <c r="H11" s="31">
        <v>7</v>
      </c>
      <c r="I11" s="31">
        <v>2</v>
      </c>
      <c r="L11" s="33"/>
      <c r="M11" s="33"/>
      <c r="N11" s="33"/>
      <c r="O11" s="33"/>
      <c r="P11" s="33"/>
      <c r="Q11" s="33"/>
      <c r="R11" s="33"/>
      <c r="S11" s="33"/>
      <c r="T11" s="33"/>
      <c r="U11" s="33"/>
      <c r="V11" s="33"/>
      <c r="W11" s="33"/>
      <c r="X11" s="33"/>
      <c r="Y11" s="33"/>
      <c r="Z11" s="33"/>
      <c r="AA11" s="33"/>
      <c r="AB11" s="33"/>
    </row>
    <row r="12" spans="1:28" x14ac:dyDescent="0.25">
      <c r="A12" t="s">
        <v>0</v>
      </c>
      <c r="B12" s="31" t="s">
        <v>577</v>
      </c>
      <c r="C12" s="31">
        <v>68</v>
      </c>
      <c r="D12" s="31" t="s">
        <v>577</v>
      </c>
      <c r="E12" s="31" t="s">
        <v>577</v>
      </c>
      <c r="F12" s="31">
        <v>1</v>
      </c>
      <c r="G12" s="31" t="s">
        <v>577</v>
      </c>
      <c r="H12" s="31">
        <v>1</v>
      </c>
      <c r="I12" s="31" t="s">
        <v>577</v>
      </c>
      <c r="L12" s="33"/>
      <c r="M12" s="33"/>
      <c r="N12" s="33"/>
      <c r="O12" s="33"/>
      <c r="P12" s="33"/>
      <c r="Q12" s="33"/>
      <c r="R12" s="33"/>
      <c r="S12" s="33"/>
      <c r="T12" s="33"/>
      <c r="U12" s="33"/>
      <c r="V12" s="33"/>
      <c r="W12" s="33"/>
      <c r="X12" s="33"/>
      <c r="Y12" s="33"/>
      <c r="Z12" s="33"/>
      <c r="AA12" s="33"/>
      <c r="AB12" s="33"/>
    </row>
    <row r="13" spans="1:28" x14ac:dyDescent="0.25">
      <c r="A13" t="s">
        <v>563</v>
      </c>
      <c r="B13" s="31" t="s">
        <v>577</v>
      </c>
      <c r="C13" s="31" t="s">
        <v>577</v>
      </c>
      <c r="D13" s="31">
        <v>1</v>
      </c>
      <c r="E13" s="31">
        <v>2</v>
      </c>
      <c r="F13" s="31">
        <v>10</v>
      </c>
      <c r="G13" s="31" t="s">
        <v>577</v>
      </c>
      <c r="H13" s="31">
        <v>4</v>
      </c>
      <c r="I13" s="31" t="s">
        <v>577</v>
      </c>
      <c r="L13" s="33"/>
      <c r="M13" s="33"/>
      <c r="N13" s="33"/>
      <c r="O13" s="33"/>
      <c r="P13" s="33"/>
      <c r="Q13" s="33"/>
      <c r="R13" s="33"/>
      <c r="S13" s="33"/>
      <c r="T13" s="33"/>
      <c r="U13" s="33"/>
      <c r="V13" s="33"/>
      <c r="W13" s="33"/>
      <c r="X13" s="33"/>
      <c r="Y13" s="33"/>
      <c r="Z13" s="33"/>
      <c r="AA13" s="33"/>
      <c r="AB13" s="33"/>
    </row>
    <row r="14" spans="1:28" x14ac:dyDescent="0.25">
      <c r="A14" t="s">
        <v>564</v>
      </c>
      <c r="B14" s="31" t="s">
        <v>577</v>
      </c>
      <c r="C14" s="31" t="s">
        <v>577</v>
      </c>
      <c r="D14" s="31">
        <v>51</v>
      </c>
      <c r="E14" s="31">
        <v>1</v>
      </c>
      <c r="F14" s="31">
        <v>3</v>
      </c>
      <c r="G14" s="31">
        <v>1</v>
      </c>
      <c r="H14" s="31">
        <v>1</v>
      </c>
      <c r="I14" s="31">
        <v>1</v>
      </c>
      <c r="L14" s="33"/>
      <c r="M14" s="33"/>
      <c r="N14" s="33"/>
      <c r="O14" s="33"/>
      <c r="P14" s="33"/>
      <c r="Q14" s="33"/>
      <c r="R14" s="33"/>
      <c r="S14" s="33"/>
      <c r="T14" s="33"/>
      <c r="U14" s="33"/>
      <c r="V14" s="33"/>
      <c r="W14" s="33"/>
      <c r="X14" s="33"/>
      <c r="Y14" s="33"/>
      <c r="Z14" s="33"/>
      <c r="AA14" s="33"/>
      <c r="AB14" s="33"/>
    </row>
    <row r="15" spans="1:28" x14ac:dyDescent="0.25">
      <c r="A15" t="s">
        <v>565</v>
      </c>
      <c r="B15" s="31" t="s">
        <v>577</v>
      </c>
      <c r="C15" s="31">
        <v>0</v>
      </c>
      <c r="D15" s="31">
        <v>1</v>
      </c>
      <c r="E15" s="31" t="s">
        <v>577</v>
      </c>
      <c r="F15" s="31" t="s">
        <v>566</v>
      </c>
      <c r="G15" s="31" t="s">
        <v>577</v>
      </c>
      <c r="H15" s="31" t="s">
        <v>577</v>
      </c>
      <c r="I15" s="31" t="s">
        <v>577</v>
      </c>
      <c r="L15" s="33"/>
      <c r="M15" s="33"/>
      <c r="N15" s="33"/>
      <c r="O15" s="33"/>
      <c r="P15" s="33"/>
      <c r="Q15" s="33"/>
      <c r="R15" s="33"/>
      <c r="S15" s="33"/>
      <c r="T15" s="33"/>
      <c r="U15" s="33"/>
      <c r="V15" s="33"/>
      <c r="W15" s="33"/>
      <c r="X15" s="33"/>
      <c r="Y15" s="33"/>
      <c r="Z15" s="33"/>
      <c r="AA15" s="33"/>
      <c r="AB15" s="33"/>
    </row>
    <row r="16" spans="1:28" x14ac:dyDescent="0.25">
      <c r="A16" t="s">
        <v>567</v>
      </c>
      <c r="B16" s="31" t="s">
        <v>577</v>
      </c>
      <c r="C16" s="31" t="s">
        <v>577</v>
      </c>
      <c r="D16" s="31" t="s">
        <v>577</v>
      </c>
      <c r="E16" s="31" t="s">
        <v>577</v>
      </c>
      <c r="F16" s="31">
        <v>0</v>
      </c>
      <c r="G16" s="31" t="s">
        <v>577</v>
      </c>
      <c r="H16" s="31" t="s">
        <v>577</v>
      </c>
      <c r="I16" s="31" t="s">
        <v>577</v>
      </c>
      <c r="L16" s="33"/>
      <c r="M16" s="33"/>
      <c r="N16" s="33"/>
      <c r="O16" s="33"/>
      <c r="P16" s="33"/>
      <c r="Q16" s="33"/>
      <c r="R16" s="33"/>
      <c r="S16" s="33"/>
      <c r="T16" s="33"/>
      <c r="U16" s="33"/>
      <c r="V16" s="33"/>
      <c r="W16" s="33"/>
      <c r="X16" s="33"/>
      <c r="Y16" s="33"/>
      <c r="Z16" s="33"/>
      <c r="AA16" s="33"/>
      <c r="AB16" s="33"/>
    </row>
    <row r="17" spans="1:28" x14ac:dyDescent="0.25">
      <c r="A17" t="s">
        <v>568</v>
      </c>
      <c r="B17" s="31" t="s">
        <v>577</v>
      </c>
      <c r="C17" s="31" t="s">
        <v>577</v>
      </c>
      <c r="D17" s="31" t="s">
        <v>566</v>
      </c>
      <c r="E17" s="31" t="s">
        <v>566</v>
      </c>
      <c r="F17" s="31">
        <v>0</v>
      </c>
      <c r="G17" s="31" t="s">
        <v>577</v>
      </c>
      <c r="H17" s="31" t="s">
        <v>566</v>
      </c>
      <c r="I17" s="31" t="s">
        <v>577</v>
      </c>
      <c r="L17" s="33"/>
      <c r="M17" s="33"/>
      <c r="N17" s="33"/>
      <c r="O17" s="33"/>
      <c r="P17" s="33"/>
      <c r="Q17" s="33"/>
      <c r="R17" s="33"/>
      <c r="S17" s="33"/>
      <c r="T17" s="33"/>
      <c r="U17" s="33"/>
      <c r="V17" s="33"/>
      <c r="W17" s="33"/>
      <c r="X17" s="33"/>
      <c r="Y17" s="33"/>
      <c r="Z17" s="33"/>
      <c r="AA17" s="33"/>
      <c r="AB17" s="33"/>
    </row>
    <row r="18" spans="1:28" x14ac:dyDescent="0.25">
      <c r="A18" t="s">
        <v>569</v>
      </c>
      <c r="B18" s="31">
        <v>3</v>
      </c>
      <c r="C18" s="31">
        <v>1</v>
      </c>
      <c r="D18" s="31">
        <v>2</v>
      </c>
      <c r="E18" s="31">
        <v>11</v>
      </c>
      <c r="F18" s="31">
        <v>6</v>
      </c>
      <c r="G18" s="31">
        <v>3</v>
      </c>
      <c r="H18" s="31">
        <v>9</v>
      </c>
      <c r="I18" s="31">
        <v>3</v>
      </c>
      <c r="L18" s="33"/>
      <c r="M18" s="33"/>
      <c r="N18" s="33"/>
      <c r="O18" s="33"/>
      <c r="P18" s="33"/>
      <c r="Q18" s="33"/>
      <c r="R18" s="33"/>
      <c r="S18" s="33"/>
      <c r="T18" s="33"/>
      <c r="U18" s="33"/>
      <c r="V18" s="33"/>
      <c r="W18" s="33"/>
      <c r="X18" s="33"/>
      <c r="Y18" s="33"/>
      <c r="Z18" s="33"/>
      <c r="AA18" s="33"/>
      <c r="AB18" s="33"/>
    </row>
    <row r="19" spans="1:28" x14ac:dyDescent="0.25">
      <c r="A19" t="s">
        <v>570</v>
      </c>
      <c r="B19" s="31">
        <v>5</v>
      </c>
      <c r="C19" s="31">
        <v>1</v>
      </c>
      <c r="D19" s="31">
        <v>10</v>
      </c>
      <c r="E19" s="31">
        <v>40</v>
      </c>
      <c r="F19" s="31">
        <v>30</v>
      </c>
      <c r="G19" s="31">
        <v>5</v>
      </c>
      <c r="H19" s="31">
        <v>37</v>
      </c>
      <c r="I19" s="31">
        <v>6</v>
      </c>
      <c r="L19" s="33"/>
      <c r="M19" s="33"/>
      <c r="N19" s="33"/>
      <c r="O19" s="33"/>
      <c r="P19" s="33"/>
      <c r="Q19" s="33"/>
      <c r="R19" s="33"/>
      <c r="S19" s="33"/>
      <c r="T19" s="33"/>
      <c r="U19" s="33"/>
      <c r="V19" s="33"/>
      <c r="W19" s="33"/>
      <c r="X19" s="33"/>
      <c r="Y19" s="33"/>
      <c r="Z19" s="33"/>
      <c r="AA19" s="33"/>
      <c r="AB19" s="33"/>
    </row>
    <row r="20" spans="1:28" x14ac:dyDescent="0.25">
      <c r="A20" t="s">
        <v>571</v>
      </c>
      <c r="B20" s="31">
        <v>3</v>
      </c>
      <c r="C20" s="31">
        <v>1</v>
      </c>
      <c r="D20" s="31">
        <v>3</v>
      </c>
      <c r="E20" s="31">
        <v>12</v>
      </c>
      <c r="F20" s="31">
        <v>10</v>
      </c>
      <c r="G20" s="31">
        <v>3</v>
      </c>
      <c r="H20" s="31">
        <v>11</v>
      </c>
      <c r="I20" s="31">
        <v>3</v>
      </c>
      <c r="L20" s="33"/>
      <c r="M20" s="33"/>
      <c r="N20" s="33"/>
      <c r="O20" s="33"/>
      <c r="P20" s="33"/>
      <c r="Q20" s="33"/>
      <c r="R20" s="33"/>
      <c r="S20" s="33"/>
      <c r="T20" s="33"/>
      <c r="U20" s="33"/>
      <c r="V20" s="33"/>
      <c r="W20" s="33"/>
      <c r="X20" s="33"/>
      <c r="Y20" s="33"/>
      <c r="Z20" s="33"/>
      <c r="AA20" s="33"/>
      <c r="AB20" s="33"/>
    </row>
    <row r="21" spans="1:28" x14ac:dyDescent="0.25">
      <c r="A21" t="s">
        <v>572</v>
      </c>
      <c r="B21" s="31">
        <v>2</v>
      </c>
      <c r="C21" s="31" t="s">
        <v>577</v>
      </c>
      <c r="D21" s="31">
        <v>4</v>
      </c>
      <c r="E21" s="31">
        <v>18</v>
      </c>
      <c r="F21" s="31">
        <v>11</v>
      </c>
      <c r="G21" s="31">
        <v>2</v>
      </c>
      <c r="H21" s="31">
        <v>16</v>
      </c>
      <c r="I21" s="31">
        <v>2</v>
      </c>
      <c r="L21" s="33"/>
      <c r="M21" s="33"/>
      <c r="N21" s="33"/>
      <c r="O21" s="33"/>
      <c r="P21" s="33"/>
      <c r="Q21" s="33"/>
      <c r="R21" s="33"/>
      <c r="S21" s="33"/>
      <c r="T21" s="33"/>
      <c r="U21" s="33"/>
      <c r="V21" s="33"/>
      <c r="W21" s="33"/>
      <c r="X21" s="33"/>
      <c r="Y21" s="33"/>
      <c r="Z21" s="33"/>
      <c r="AA21" s="33"/>
      <c r="AB21" s="33"/>
    </row>
    <row r="22" spans="1:28" x14ac:dyDescent="0.25">
      <c r="A22" t="s">
        <v>573</v>
      </c>
      <c r="B22" s="31">
        <v>1</v>
      </c>
      <c r="C22" s="31" t="s">
        <v>577</v>
      </c>
      <c r="D22" s="31">
        <v>3</v>
      </c>
      <c r="E22" s="31">
        <v>11</v>
      </c>
      <c r="F22" s="31">
        <v>9</v>
      </c>
      <c r="G22" s="31">
        <v>1</v>
      </c>
      <c r="H22" s="31">
        <v>10</v>
      </c>
      <c r="I22" s="31">
        <v>1</v>
      </c>
      <c r="L22" s="33"/>
      <c r="M22" s="33"/>
      <c r="N22" s="33"/>
      <c r="O22" s="33"/>
      <c r="P22" s="33"/>
      <c r="Q22" s="33"/>
      <c r="R22" s="33"/>
      <c r="S22" s="33"/>
      <c r="T22" s="33"/>
      <c r="U22" s="33"/>
      <c r="V22" s="33"/>
      <c r="W22" s="33"/>
      <c r="X22" s="33"/>
      <c r="Y22" s="33"/>
      <c r="Z22" s="33"/>
      <c r="AA22" s="33"/>
      <c r="AB22" s="33"/>
    </row>
    <row r="23" spans="1:28" x14ac:dyDescent="0.25">
      <c r="A23" t="s">
        <v>574</v>
      </c>
      <c r="B23" s="31">
        <v>1</v>
      </c>
      <c r="C23" s="31">
        <v>5</v>
      </c>
      <c r="D23" s="31">
        <v>1</v>
      </c>
      <c r="E23" s="31">
        <v>5</v>
      </c>
      <c r="F23" s="31">
        <v>9</v>
      </c>
      <c r="G23" s="31">
        <v>1</v>
      </c>
      <c r="H23" s="31">
        <v>6</v>
      </c>
      <c r="I23" s="31">
        <v>1</v>
      </c>
      <c r="L23" s="33"/>
      <c r="M23" s="33"/>
      <c r="N23" s="33"/>
      <c r="O23" s="33"/>
      <c r="P23" s="33"/>
      <c r="Q23" s="33"/>
      <c r="R23" s="33"/>
      <c r="S23" s="33"/>
      <c r="T23" s="33"/>
      <c r="U23" s="33"/>
      <c r="V23" s="33"/>
      <c r="W23" s="33"/>
      <c r="X23" s="33"/>
      <c r="Y23" s="33"/>
      <c r="Z23" s="33"/>
      <c r="AA23" s="33"/>
      <c r="AB23" s="33"/>
    </row>
    <row r="24" spans="1:28" x14ac:dyDescent="0.25">
      <c r="A24" t="s">
        <v>575</v>
      </c>
      <c r="B24" s="31">
        <v>1</v>
      </c>
      <c r="C24" s="31">
        <v>2</v>
      </c>
      <c r="D24" s="31">
        <v>1</v>
      </c>
      <c r="E24" s="31">
        <v>4</v>
      </c>
      <c r="F24" s="31">
        <v>7</v>
      </c>
      <c r="G24" s="31">
        <v>1</v>
      </c>
      <c r="H24" s="31">
        <v>5</v>
      </c>
      <c r="I24" s="31">
        <v>1</v>
      </c>
      <c r="L24" s="33"/>
      <c r="M24" s="33"/>
      <c r="N24" s="33"/>
      <c r="O24" s="33"/>
      <c r="P24" s="33"/>
      <c r="Q24" s="33"/>
      <c r="R24" s="33"/>
      <c r="S24" s="33"/>
      <c r="T24" s="33"/>
      <c r="U24" s="33"/>
      <c r="V24" s="33"/>
      <c r="W24" s="33"/>
      <c r="X24" s="33"/>
      <c r="Y24" s="33"/>
      <c r="Z24" s="33"/>
      <c r="AA24" s="33"/>
      <c r="AB24" s="33"/>
    </row>
    <row r="25" spans="1:28" x14ac:dyDescent="0.25">
      <c r="A25" t="s">
        <v>576</v>
      </c>
      <c r="B25" s="31" t="s">
        <v>577</v>
      </c>
      <c r="C25" s="31">
        <v>3</v>
      </c>
      <c r="D25" s="31" t="s">
        <v>577</v>
      </c>
      <c r="E25" s="31" t="s">
        <v>577</v>
      </c>
      <c r="F25" s="31">
        <v>2</v>
      </c>
      <c r="G25" s="31" t="s">
        <v>577</v>
      </c>
      <c r="H25" s="31">
        <v>1</v>
      </c>
      <c r="I25" s="31" t="s">
        <v>577</v>
      </c>
      <c r="L25" s="33"/>
      <c r="M25" s="33"/>
      <c r="N25" s="33"/>
      <c r="O25" s="33"/>
      <c r="P25" s="33"/>
      <c r="Q25" s="33"/>
      <c r="R25" s="33"/>
      <c r="S25" s="33"/>
      <c r="T25" s="33"/>
      <c r="U25" s="33"/>
      <c r="V25" s="33"/>
      <c r="W25" s="33"/>
      <c r="X25" s="33"/>
      <c r="Y25" s="33"/>
      <c r="Z25" s="33"/>
      <c r="AA25" s="33"/>
      <c r="AB25"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C3:G7"/>
  <sheetViews>
    <sheetView workbookViewId="0"/>
  </sheetViews>
  <sheetFormatPr defaultRowHeight="15" x14ac:dyDescent="0.25"/>
  <sheetData>
    <row r="3" spans="3:7" x14ac:dyDescent="0.25">
      <c r="C3">
        <v>1</v>
      </c>
      <c r="D3" s="36" t="s">
        <v>11</v>
      </c>
      <c r="G3" s="36" t="s">
        <v>504</v>
      </c>
    </row>
    <row r="4" spans="3:7" x14ac:dyDescent="0.25">
      <c r="C4">
        <v>2</v>
      </c>
      <c r="D4" s="36" t="s">
        <v>12</v>
      </c>
      <c r="G4" s="36" t="s">
        <v>1</v>
      </c>
    </row>
    <row r="5" spans="3:7" x14ac:dyDescent="0.25">
      <c r="G5" s="36"/>
    </row>
    <row r="6" spans="3:7" ht="15.75" thickBot="1" x14ac:dyDescent="0.3"/>
    <row r="7" spans="3:7" ht="15.75" thickBot="1" x14ac:dyDescent="0.3">
      <c r="C7" s="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L42"/>
  <sheetViews>
    <sheetView zoomScaleNormal="100" workbookViewId="0">
      <pane xSplit="2" ySplit="5" topLeftCell="C6" activePane="bottomRight" state="frozen"/>
      <selection sqref="A1:XFD9"/>
      <selection pane="topRight" sqref="A1:XFD9"/>
      <selection pane="bottomLeft" sqref="A1:XFD9"/>
      <selection pane="bottomRight"/>
    </sheetView>
  </sheetViews>
  <sheetFormatPr defaultColWidth="9.140625" defaultRowHeight="14.25" x14ac:dyDescent="0.2"/>
  <cols>
    <col min="1" max="1" width="9.140625" style="60"/>
    <col min="2" max="2" width="52.5703125" style="60" customWidth="1"/>
    <col min="3" max="4" width="11.5703125" style="60" customWidth="1"/>
    <col min="5" max="5" width="14.42578125" style="60" customWidth="1"/>
    <col min="6" max="7" width="9.140625" style="60"/>
    <col min="8" max="9" width="16.28515625" style="60" customWidth="1"/>
    <col min="10" max="10" width="16.85546875" style="60" customWidth="1"/>
    <col min="11" max="11" width="12.140625" style="60" customWidth="1"/>
    <col min="12" max="16384" width="9.140625" style="60"/>
  </cols>
  <sheetData>
    <row r="1" spans="1:11" ht="17.25" customHeight="1" x14ac:dyDescent="0.2">
      <c r="A1" s="59" t="s">
        <v>528</v>
      </c>
      <c r="B1" s="59"/>
      <c r="C1" s="59"/>
      <c r="D1" s="59"/>
      <c r="E1" s="59"/>
      <c r="F1" s="59"/>
      <c r="G1" s="59"/>
      <c r="H1" s="59"/>
      <c r="I1" s="59"/>
    </row>
    <row r="2" spans="1:11" x14ac:dyDescent="0.2">
      <c r="A2" s="61" t="s">
        <v>515</v>
      </c>
      <c r="H2" s="62"/>
      <c r="I2" s="62"/>
    </row>
    <row r="3" spans="1:11" x14ac:dyDescent="0.2">
      <c r="A3" s="61" t="s">
        <v>2</v>
      </c>
      <c r="H3" s="62"/>
      <c r="I3" s="62"/>
      <c r="K3" s="62"/>
    </row>
    <row r="4" spans="1:11" x14ac:dyDescent="0.2">
      <c r="A4" s="61"/>
      <c r="B4" s="63"/>
      <c r="C4" s="202" t="s">
        <v>505</v>
      </c>
      <c r="D4" s="202"/>
      <c r="E4" s="64"/>
      <c r="F4" s="202" t="s">
        <v>509</v>
      </c>
      <c r="G4" s="202"/>
      <c r="H4" s="63"/>
      <c r="I4" s="63"/>
      <c r="K4" s="62"/>
    </row>
    <row r="5" spans="1:11" ht="56.25" x14ac:dyDescent="0.2">
      <c r="A5" s="63"/>
      <c r="B5" s="63"/>
      <c r="C5" s="65" t="s">
        <v>506</v>
      </c>
      <c r="D5" s="65" t="s">
        <v>662</v>
      </c>
      <c r="E5" s="65" t="s">
        <v>514</v>
      </c>
      <c r="F5" s="65" t="s">
        <v>3</v>
      </c>
      <c r="G5" s="65" t="s">
        <v>511</v>
      </c>
      <c r="H5" s="66" t="s">
        <v>4</v>
      </c>
      <c r="I5" s="66" t="s">
        <v>510</v>
      </c>
      <c r="J5" s="66" t="s">
        <v>513</v>
      </c>
    </row>
    <row r="6" spans="1:11" s="69" customFormat="1" ht="14.25" customHeight="1" x14ac:dyDescent="0.25">
      <c r="A6" s="67" t="s">
        <v>652</v>
      </c>
      <c r="B6" s="67"/>
      <c r="C6" s="68">
        <f>IF(NAT_INDEX!$C$7=1,Nat_Per!B4,Nat_Num!B4)</f>
        <v>548280</v>
      </c>
      <c r="D6" s="68">
        <f>IF(NAT_INDEX!$C$7=1,Nat_Per!C4,Nat_Num!C4)</f>
        <v>38055</v>
      </c>
      <c r="E6" s="68">
        <f>IF(NAT_INDEX!$C$7=1,Nat_Per!D4,Nat_Num!D4)</f>
        <v>10715</v>
      </c>
      <c r="F6" s="68">
        <f>IF(NAT_INDEX!$C$7=1,Nat_Per!E4,Nat_Num!E4)</f>
        <v>6200</v>
      </c>
      <c r="G6" s="68">
        <f>IF(NAT_INDEX!$C$7=1,Nat_Per!F4,Nat_Num!F4)</f>
        <v>2780</v>
      </c>
      <c r="H6" s="68">
        <f>IF(NAT_INDEX!$C$7=1,Nat_Per!G4,Nat_Num!G4)</f>
        <v>558995</v>
      </c>
      <c r="I6" s="68">
        <f>IF(NAT_INDEX!$C$7=1,Nat_Per!H4,Nat_Num!H4)</f>
        <v>8980</v>
      </c>
      <c r="J6" s="68">
        <f>IF(NAT_INDEX!$C$7=1,Nat_Per!I4,Nat_Num!I4)</f>
        <v>567975</v>
      </c>
      <c r="K6" s="68"/>
    </row>
    <row r="7" spans="1:11" s="69" customFormat="1" ht="14.25" customHeight="1" x14ac:dyDescent="0.25">
      <c r="A7" s="70"/>
      <c r="B7" s="67"/>
      <c r="C7" s="71"/>
      <c r="D7" s="71"/>
      <c r="E7" s="71"/>
      <c r="F7" s="71"/>
      <c r="G7" s="71"/>
      <c r="H7" s="71"/>
      <c r="I7" s="71"/>
      <c r="J7" s="72"/>
    </row>
    <row r="8" spans="1:11" s="69" customFormat="1" ht="14.25" customHeight="1" x14ac:dyDescent="0.25">
      <c r="A8" s="203" t="s">
        <v>481</v>
      </c>
      <c r="B8" s="203"/>
      <c r="C8" s="68">
        <f>IF(NAT_INDEX!$C$7=1,Nat_Per!B5,Nat_Num!B5)</f>
        <v>94</v>
      </c>
      <c r="D8" s="68">
        <f>IF(NAT_INDEX!$C$7=1,Nat_Per!C5,Nat_Num!C5)</f>
        <v>94</v>
      </c>
      <c r="E8" s="68">
        <f>IF(NAT_INDEX!$C$7=1,Nat_Per!D5,Nat_Num!D5)</f>
        <v>89</v>
      </c>
      <c r="F8" s="68">
        <f>IF(NAT_INDEX!$C$7=1,Nat_Per!E5,Nat_Num!E5)</f>
        <v>55</v>
      </c>
      <c r="G8" s="68">
        <f>IF(NAT_INDEX!$C$7=1,Nat_Per!F5,Nat_Num!F5)</f>
        <v>60</v>
      </c>
      <c r="H8" s="68">
        <f>IF(NAT_INDEX!$C$7=1,Nat_Per!G5,Nat_Num!G5)</f>
        <v>94</v>
      </c>
      <c r="I8" s="68">
        <f>IF(NAT_INDEX!$C$7=1,Nat_Per!H5,Nat_Num!H5)</f>
        <v>57</v>
      </c>
      <c r="J8" s="68">
        <f>IF(NAT_INDEX!$C$7=1,Nat_Per!I5,Nat_Num!I5)</f>
        <v>93</v>
      </c>
    </row>
    <row r="9" spans="1:11" ht="14.25" customHeight="1" x14ac:dyDescent="0.2">
      <c r="A9" s="73"/>
      <c r="B9" s="74" t="s">
        <v>479</v>
      </c>
      <c r="C9" s="71">
        <f>IF(NAT_INDEX!$C$7=1,Nat_Per!B6,Nat_Num!B6)</f>
        <v>6</v>
      </c>
      <c r="D9" s="71">
        <f>IF(NAT_INDEX!$C$7=1,Nat_Per!C6,Nat_Num!C6)</f>
        <v>1</v>
      </c>
      <c r="E9" s="71">
        <f>IF(NAT_INDEX!$C$7=1,Nat_Per!D6,Nat_Num!D6)</f>
        <v>1</v>
      </c>
      <c r="F9" s="71">
        <f>IF(NAT_INDEX!$C$7=1,Nat_Per!E6,Nat_Num!E6)</f>
        <v>4</v>
      </c>
      <c r="G9" s="71">
        <f>IF(NAT_INDEX!$C$7=1,Nat_Per!F6,Nat_Num!F6)</f>
        <v>3</v>
      </c>
      <c r="H9" s="71">
        <f>IF(NAT_INDEX!$C$7=1,Nat_Per!G6,Nat_Num!G6)</f>
        <v>6</v>
      </c>
      <c r="I9" s="71">
        <f>IF(NAT_INDEX!$C$7=1,Nat_Per!H6,Nat_Num!H6)</f>
        <v>4</v>
      </c>
      <c r="J9" s="71">
        <f>IF(NAT_INDEX!$C$7=1,Nat_Per!I6,Nat_Num!I6)</f>
        <v>6</v>
      </c>
    </row>
    <row r="10" spans="1:11" ht="14.25" customHeight="1" x14ac:dyDescent="0.2">
      <c r="A10" s="73"/>
      <c r="B10" s="74"/>
    </row>
    <row r="11" spans="1:11" s="69" customFormat="1" ht="14.25" customHeight="1" x14ac:dyDescent="0.25">
      <c r="A11" s="75" t="s">
        <v>482</v>
      </c>
      <c r="B11" s="75"/>
      <c r="C11" s="68">
        <f>IF(NAT_INDEX!$C$7=1,Nat_Per!B7,Nat_Num!B7)</f>
        <v>91</v>
      </c>
      <c r="D11" s="68">
        <f>IF(NAT_INDEX!$C$7=1,Nat_Per!C7,Nat_Num!C7)</f>
        <v>93</v>
      </c>
      <c r="E11" s="68">
        <f>IF(NAT_INDEX!$C$7=1,Nat_Per!D7,Nat_Num!D7)</f>
        <v>87</v>
      </c>
      <c r="F11" s="68">
        <f>IF(NAT_INDEX!$C$7=1,Nat_Per!E7,Nat_Num!E7)</f>
        <v>44</v>
      </c>
      <c r="G11" s="68">
        <f>IF(NAT_INDEX!$C$7=1,Nat_Per!F7,Nat_Num!F7)</f>
        <v>54</v>
      </c>
      <c r="H11" s="68">
        <f>IF(NAT_INDEX!$C$7=1,Nat_Per!G7,Nat_Num!G7)</f>
        <v>91</v>
      </c>
      <c r="I11" s="68">
        <f>IF(NAT_INDEX!$C$7=1,Nat_Per!H7,Nat_Num!H7)</f>
        <v>47</v>
      </c>
      <c r="J11" s="68">
        <f>IF(NAT_INDEX!$C$7=1,Nat_Per!I7,Nat_Num!I7)</f>
        <v>90</v>
      </c>
    </row>
    <row r="12" spans="1:11" ht="14.25" customHeight="1" x14ac:dyDescent="0.2">
      <c r="A12" s="76"/>
      <c r="B12" s="76" t="s">
        <v>494</v>
      </c>
      <c r="C12" s="71">
        <f>IF(NAT_INDEX!$C$7=1,Nat_Per!B8,Nat_Num!B8)</f>
        <v>38</v>
      </c>
      <c r="D12" s="71">
        <f>IF(NAT_INDEX!$C$7=1,Nat_Per!C8,Nat_Num!C8)</f>
        <v>7</v>
      </c>
      <c r="E12" s="71">
        <f>IF(NAT_INDEX!$C$7=1,Nat_Per!D8,Nat_Num!D8)</f>
        <v>31</v>
      </c>
      <c r="F12" s="71">
        <f>IF(NAT_INDEX!$C$7=1,Nat_Per!E8,Nat_Num!E8)</f>
        <v>37</v>
      </c>
      <c r="G12" s="71">
        <f>IF(NAT_INDEX!$C$7=1,Nat_Per!F8,Nat_Num!F8)</f>
        <v>34</v>
      </c>
      <c r="H12" s="71">
        <f>IF(NAT_INDEX!$C$7=1,Nat_Per!G8,Nat_Num!G8)</f>
        <v>38</v>
      </c>
      <c r="I12" s="71">
        <f>IF(NAT_INDEX!$C$7=1,Nat_Per!H8,Nat_Num!H8)</f>
        <v>36</v>
      </c>
      <c r="J12" s="71">
        <f>IF(NAT_INDEX!$C$7=1,Nat_Per!I8,Nat_Num!I8)</f>
        <v>38</v>
      </c>
    </row>
    <row r="13" spans="1:11" ht="14.25" customHeight="1" x14ac:dyDescent="0.2">
      <c r="A13" s="76"/>
      <c r="B13" s="76" t="s">
        <v>5</v>
      </c>
      <c r="C13" s="71">
        <f>IF(NAT_INDEX!$C$7=1,Nat_Per!B9,Nat_Num!B9)</f>
        <v>39</v>
      </c>
      <c r="D13" s="71">
        <f>IF(NAT_INDEX!$C$7=1,Nat_Per!C9,Nat_Num!C9)</f>
        <v>10</v>
      </c>
      <c r="E13" s="71">
        <f>IF(NAT_INDEX!$C$7=1,Nat_Per!D9,Nat_Num!D9)</f>
        <v>2</v>
      </c>
      <c r="F13" s="71">
        <f>IF(NAT_INDEX!$C$7=1,Nat_Per!E9,Nat_Num!E9)</f>
        <v>2</v>
      </c>
      <c r="G13" s="71">
        <f>IF(NAT_INDEX!$C$7=1,Nat_Per!F9,Nat_Num!F9)</f>
        <v>4</v>
      </c>
      <c r="H13" s="71">
        <f>IF(NAT_INDEX!$C$7=1,Nat_Per!G9,Nat_Num!G9)</f>
        <v>39</v>
      </c>
      <c r="I13" s="71">
        <f>IF(NAT_INDEX!$C$7=1,Nat_Per!H9,Nat_Num!H9)</f>
        <v>2</v>
      </c>
      <c r="J13" s="71">
        <f>IF(NAT_INDEX!$C$7=1,Nat_Per!I9,Nat_Num!I9)</f>
        <v>38</v>
      </c>
    </row>
    <row r="14" spans="1:11" ht="14.25" customHeight="1" x14ac:dyDescent="0.2">
      <c r="A14" s="76"/>
      <c r="B14" s="76" t="s">
        <v>6</v>
      </c>
      <c r="C14" s="71">
        <f>IF(NAT_INDEX!$C$7=1,Nat_Per!B10,Nat_Num!B10)</f>
        <v>13</v>
      </c>
      <c r="D14" s="71">
        <f>IF(NAT_INDEX!$C$7=1,Nat_Per!C10,Nat_Num!C10)</f>
        <v>8</v>
      </c>
      <c r="E14" s="71">
        <f>IF(NAT_INDEX!$C$7=1,Nat_Per!D10,Nat_Num!D10)</f>
        <v>2</v>
      </c>
      <c r="F14" s="71">
        <f>IF(NAT_INDEX!$C$7=1,Nat_Per!E10,Nat_Num!E10)</f>
        <v>3</v>
      </c>
      <c r="G14" s="71">
        <f>IF(NAT_INDEX!$C$7=1,Nat_Per!F10,Nat_Num!F10)</f>
        <v>1</v>
      </c>
      <c r="H14" s="71">
        <f>IF(NAT_INDEX!$C$7=1,Nat_Per!G10,Nat_Num!G10)</f>
        <v>13</v>
      </c>
      <c r="I14" s="71">
        <f>IF(NAT_INDEX!$C$7=1,Nat_Per!H10,Nat_Num!H10)</f>
        <v>2</v>
      </c>
      <c r="J14" s="71">
        <f>IF(NAT_INDEX!$C$7=1,Nat_Per!I10,Nat_Num!I10)</f>
        <v>12</v>
      </c>
    </row>
    <row r="15" spans="1:11" ht="14.25" customHeight="1" x14ac:dyDescent="0.2">
      <c r="A15" s="76"/>
      <c r="B15" s="76" t="s">
        <v>495</v>
      </c>
      <c r="C15" s="71">
        <f>IF(NAT_INDEX!$C$7=1,Nat_Per!B11,Nat_Num!B11)</f>
        <v>1</v>
      </c>
      <c r="D15" s="71">
        <f>IF(NAT_INDEX!$C$7=1,Nat_Per!C11,Nat_Num!C11)</f>
        <v>68</v>
      </c>
      <c r="E15" s="71">
        <f>IF(NAT_INDEX!$C$7=1,Nat_Per!D11,Nat_Num!D11)</f>
        <v>52</v>
      </c>
      <c r="F15" s="71">
        <f>IF(NAT_INDEX!$C$7=1,Nat_Per!E11,Nat_Num!E11)</f>
        <v>3</v>
      </c>
      <c r="G15" s="71">
        <f>IF(NAT_INDEX!$C$7=1,Nat_Per!F11,Nat_Num!F11)</f>
        <v>15</v>
      </c>
      <c r="H15" s="71">
        <f>IF(NAT_INDEX!$C$7=1,Nat_Per!G11,Nat_Num!G11)</f>
        <v>2</v>
      </c>
      <c r="I15" s="71">
        <f>IF(NAT_INDEX!$C$7=1,Nat_Per!H11,Nat_Num!H11)</f>
        <v>7</v>
      </c>
      <c r="J15" s="71">
        <f>IF(NAT_INDEX!$C$7=1,Nat_Per!I11,Nat_Num!I11)</f>
        <v>2</v>
      </c>
    </row>
    <row r="16" spans="1:11" ht="14.25" customHeight="1" x14ac:dyDescent="0.2">
      <c r="A16" s="76"/>
      <c r="B16" s="77" t="s">
        <v>7</v>
      </c>
      <c r="C16" s="71" t="str">
        <f>IF(NAT_INDEX!$C$7=1,Nat_Per!B12,Nat_Num!B12)</f>
        <v>-</v>
      </c>
      <c r="D16" s="71">
        <f>IF(NAT_INDEX!$C$7=1,Nat_Per!C12,Nat_Num!C12)</f>
        <v>68</v>
      </c>
      <c r="E16" s="71" t="str">
        <f>IF(NAT_INDEX!$C$7=1,Nat_Per!D12,Nat_Num!D12)</f>
        <v>-</v>
      </c>
      <c r="F16" s="71" t="str">
        <f>IF(NAT_INDEX!$C$7=1,Nat_Per!E12,Nat_Num!E12)</f>
        <v>-</v>
      </c>
      <c r="G16" s="71">
        <f>IF(NAT_INDEX!$C$7=1,Nat_Per!F12,Nat_Num!F12)</f>
        <v>1</v>
      </c>
      <c r="H16" s="71" t="str">
        <f>IF(NAT_INDEX!$C$7=1,Nat_Per!G12,Nat_Num!G12)</f>
        <v>-</v>
      </c>
      <c r="I16" s="71">
        <f>IF(NAT_INDEX!$C$7=1,Nat_Per!H12,Nat_Num!H12)</f>
        <v>1</v>
      </c>
      <c r="J16" s="71" t="str">
        <f>IF(NAT_INDEX!$C$7=1,Nat_Per!I12,Nat_Num!I12)</f>
        <v>-</v>
      </c>
    </row>
    <row r="17" spans="1:10" ht="14.25" customHeight="1" x14ac:dyDescent="0.2">
      <c r="A17" s="76"/>
      <c r="B17" s="77" t="s">
        <v>650</v>
      </c>
      <c r="C17" s="71" t="str">
        <f>IF(NAT_INDEX!$C$7=1,Nat_Per!B13,Nat_Num!B13)</f>
        <v>-</v>
      </c>
      <c r="D17" s="71" t="str">
        <f>IF(NAT_INDEX!$C$7=1,Nat_Per!C13,Nat_Num!C13)</f>
        <v>-</v>
      </c>
      <c r="E17" s="71">
        <f>IF(NAT_INDEX!$C$7=1,Nat_Per!D13,Nat_Num!D13)</f>
        <v>1</v>
      </c>
      <c r="F17" s="71">
        <f>IF(NAT_INDEX!$C$7=1,Nat_Per!E13,Nat_Num!E13)</f>
        <v>2</v>
      </c>
      <c r="G17" s="71">
        <f>IF(NAT_INDEX!$C$7=1,Nat_Per!F13,Nat_Num!F13)</f>
        <v>10</v>
      </c>
      <c r="H17" s="71" t="str">
        <f>IF(NAT_INDEX!$C$7=1,Nat_Per!G13,Nat_Num!G13)</f>
        <v>-</v>
      </c>
      <c r="I17" s="71">
        <f>IF(NAT_INDEX!$C$7=1,Nat_Per!H13,Nat_Num!H13)</f>
        <v>4</v>
      </c>
      <c r="J17" s="71" t="str">
        <f>IF(NAT_INDEX!$C$7=1,Nat_Per!I13,Nat_Num!I13)</f>
        <v>-</v>
      </c>
    </row>
    <row r="18" spans="1:10" ht="14.25" customHeight="1" x14ac:dyDescent="0.2">
      <c r="A18" s="76"/>
      <c r="B18" s="77" t="s">
        <v>484</v>
      </c>
      <c r="C18" s="71" t="str">
        <f>IF(NAT_INDEX!$C$7=1,Nat_Per!B14,Nat_Num!B14)</f>
        <v>-</v>
      </c>
      <c r="D18" s="71" t="str">
        <f>IF(NAT_INDEX!$C$7=1,Nat_Per!C14,Nat_Num!C14)</f>
        <v>-</v>
      </c>
      <c r="E18" s="71">
        <f>IF(NAT_INDEX!$C$7=1,Nat_Per!D14,Nat_Num!D14)</f>
        <v>51</v>
      </c>
      <c r="F18" s="71">
        <f>IF(NAT_INDEX!$C$7=1,Nat_Per!E14,Nat_Num!E14)</f>
        <v>1</v>
      </c>
      <c r="G18" s="71">
        <f>IF(NAT_INDEX!$C$7=1,Nat_Per!F14,Nat_Num!F14)</f>
        <v>3</v>
      </c>
      <c r="H18" s="71">
        <f>IF(NAT_INDEX!$C$7=1,Nat_Per!G14,Nat_Num!G14)</f>
        <v>1</v>
      </c>
      <c r="I18" s="71">
        <f>IF(NAT_INDEX!$C$7=1,Nat_Per!H14,Nat_Num!H14)</f>
        <v>1</v>
      </c>
      <c r="J18" s="71">
        <f>IF(NAT_INDEX!$C$7=1,Nat_Per!I14,Nat_Num!I14)</f>
        <v>1</v>
      </c>
    </row>
    <row r="19" spans="1:10" ht="14.25" customHeight="1" x14ac:dyDescent="0.2">
      <c r="A19" s="76"/>
      <c r="B19" s="77" t="s">
        <v>485</v>
      </c>
      <c r="C19" s="71" t="str">
        <f>IF(NAT_INDEX!$C$7=1,Nat_Per!B15,Nat_Num!B15)</f>
        <v>-</v>
      </c>
      <c r="D19" s="71">
        <f>IF(NAT_INDEX!$C$7=1,Nat_Per!C15,Nat_Num!C15)</f>
        <v>0</v>
      </c>
      <c r="E19" s="71">
        <f>IF(NAT_INDEX!$C$7=1,Nat_Per!D15,Nat_Num!D15)</f>
        <v>1</v>
      </c>
      <c r="F19" s="71" t="str">
        <f>IF(NAT_INDEX!$C$7=1,Nat_Per!E15,Nat_Num!E15)</f>
        <v>-</v>
      </c>
      <c r="G19" s="71" t="str">
        <f>IF(NAT_INDEX!$C$7=1,Nat_Per!F15,Nat_Num!F15)</f>
        <v>x</v>
      </c>
      <c r="H19" s="71" t="str">
        <f>IF(NAT_INDEX!$C$7=1,Nat_Per!G15,Nat_Num!G15)</f>
        <v>-</v>
      </c>
      <c r="I19" s="71" t="str">
        <f>IF(NAT_INDEX!$C$7=1,Nat_Per!H15,Nat_Num!H15)</f>
        <v>-</v>
      </c>
      <c r="J19" s="71" t="str">
        <f>IF(NAT_INDEX!$C$7=1,Nat_Per!I15,Nat_Num!I15)</f>
        <v>-</v>
      </c>
    </row>
    <row r="20" spans="1:10" ht="14.25" customHeight="1" x14ac:dyDescent="0.2">
      <c r="A20" s="76"/>
      <c r="B20" s="77" t="s">
        <v>486</v>
      </c>
      <c r="C20" s="71" t="str">
        <f>IF(NAT_INDEX!$C$7=1,Nat_Per!B16,Nat_Num!B16)</f>
        <v>-</v>
      </c>
      <c r="D20" s="71" t="str">
        <f>IF(NAT_INDEX!$C$7=1,Nat_Per!C16,Nat_Num!C16)</f>
        <v>-</v>
      </c>
      <c r="E20" s="71" t="str">
        <f>IF(NAT_INDEX!$C$7=1,Nat_Per!D16,Nat_Num!D16)</f>
        <v>-</v>
      </c>
      <c r="F20" s="71" t="str">
        <f>IF(NAT_INDEX!$C$7=1,Nat_Per!E16,Nat_Num!E16)</f>
        <v>-</v>
      </c>
      <c r="G20" s="71">
        <f>IF(NAT_INDEX!$C$7=1,Nat_Per!F16,Nat_Num!F16)</f>
        <v>0</v>
      </c>
      <c r="H20" s="71" t="str">
        <f>IF(NAT_INDEX!$C$7=1,Nat_Per!G16,Nat_Num!G16)</f>
        <v>-</v>
      </c>
      <c r="I20" s="71" t="str">
        <f>IF(NAT_INDEX!$C$7=1,Nat_Per!H16,Nat_Num!H16)</f>
        <v>-</v>
      </c>
      <c r="J20" s="71" t="str">
        <f>IF(NAT_INDEX!$C$7=1,Nat_Per!I16,Nat_Num!I16)</f>
        <v>-</v>
      </c>
    </row>
    <row r="21" spans="1:10" ht="14.25" customHeight="1" x14ac:dyDescent="0.2">
      <c r="A21" s="76"/>
      <c r="B21" s="77" t="s">
        <v>8</v>
      </c>
      <c r="C21" s="71" t="str">
        <f>IF(NAT_INDEX!$C$7=1,Nat_Per!B17,Nat_Num!B17)</f>
        <v>-</v>
      </c>
      <c r="D21" s="71" t="str">
        <f>IF(NAT_INDEX!$C$7=1,Nat_Per!C17,Nat_Num!C17)</f>
        <v>-</v>
      </c>
      <c r="E21" s="71" t="str">
        <f>IF(NAT_INDEX!$C$7=1,Nat_Per!D17,Nat_Num!D17)</f>
        <v>x</v>
      </c>
      <c r="F21" s="71" t="str">
        <f>IF(NAT_INDEX!$C$7=1,Nat_Per!E17,Nat_Num!E17)</f>
        <v>x</v>
      </c>
      <c r="G21" s="71">
        <f>IF(NAT_INDEX!$C$7=1,Nat_Per!F17,Nat_Num!F17)</f>
        <v>0</v>
      </c>
      <c r="H21" s="71" t="str">
        <f>IF(NAT_INDEX!$C$7=1,Nat_Per!G17,Nat_Num!G17)</f>
        <v>-</v>
      </c>
      <c r="I21" s="71" t="str">
        <f>IF(NAT_INDEX!$C$7=1,Nat_Per!H17,Nat_Num!H17)</f>
        <v>x</v>
      </c>
      <c r="J21" s="71" t="str">
        <f>IF(NAT_INDEX!$C$7=1,Nat_Per!I17,Nat_Num!I17)</f>
        <v>-</v>
      </c>
    </row>
    <row r="22" spans="1:10" ht="14.25" customHeight="1" x14ac:dyDescent="0.2">
      <c r="A22" s="76"/>
      <c r="B22" s="76"/>
    </row>
    <row r="23" spans="1:10" s="69" customFormat="1" ht="14.25" customHeight="1" x14ac:dyDescent="0.25">
      <c r="A23" s="70" t="s">
        <v>480</v>
      </c>
      <c r="B23" s="70"/>
      <c r="C23" s="68">
        <f>IF(NAT_INDEX!$C$7=1,Nat_Per!B18,Nat_Num!B18)</f>
        <v>3</v>
      </c>
      <c r="D23" s="68">
        <f>IF(NAT_INDEX!$C$7=1,Nat_Per!C18,Nat_Num!C18)</f>
        <v>1</v>
      </c>
      <c r="E23" s="68">
        <f>IF(NAT_INDEX!$C$7=1,Nat_Per!D18,Nat_Num!D18)</f>
        <v>2</v>
      </c>
      <c r="F23" s="68">
        <f>IF(NAT_INDEX!$C$7=1,Nat_Per!E18,Nat_Num!E18)</f>
        <v>11</v>
      </c>
      <c r="G23" s="68">
        <f>IF(NAT_INDEX!$C$7=1,Nat_Per!F18,Nat_Num!F18)</f>
        <v>6</v>
      </c>
      <c r="H23" s="68">
        <f>IF(NAT_INDEX!$C$7=1,Nat_Per!G18,Nat_Num!G18)</f>
        <v>3</v>
      </c>
      <c r="I23" s="68">
        <f>IF(NAT_INDEX!$C$7=1,Nat_Per!H18,Nat_Num!H18)</f>
        <v>9</v>
      </c>
      <c r="J23" s="68">
        <f>IF(NAT_INDEX!$C$7=1,Nat_Per!I18,Nat_Num!I18)</f>
        <v>3</v>
      </c>
    </row>
    <row r="24" spans="1:10" s="69" customFormat="1" ht="14.25" customHeight="1" x14ac:dyDescent="0.25">
      <c r="A24" s="70"/>
      <c r="B24" s="78"/>
    </row>
    <row r="25" spans="1:10" s="69" customFormat="1" ht="14.25" customHeight="1" x14ac:dyDescent="0.25">
      <c r="A25" s="79" t="s">
        <v>487</v>
      </c>
      <c r="B25" s="80"/>
      <c r="C25" s="68">
        <f>IF(NAT_INDEX!$C$7=1,Nat_Per!B19,Nat_Num!B19)</f>
        <v>5</v>
      </c>
      <c r="D25" s="68">
        <f>IF(NAT_INDEX!$C$7=1,Nat_Per!C19,Nat_Num!C19)</f>
        <v>1</v>
      </c>
      <c r="E25" s="68">
        <f>IF(NAT_INDEX!$C$7=1,Nat_Per!D19,Nat_Num!D19)</f>
        <v>10</v>
      </c>
      <c r="F25" s="68">
        <f>IF(NAT_INDEX!$C$7=1,Nat_Per!E19,Nat_Num!E19)</f>
        <v>40</v>
      </c>
      <c r="G25" s="68">
        <f>IF(NAT_INDEX!$C$7=1,Nat_Per!F19,Nat_Num!F19)</f>
        <v>30</v>
      </c>
      <c r="H25" s="68">
        <f>IF(NAT_INDEX!$C$7=1,Nat_Per!G19,Nat_Num!G19)</f>
        <v>5</v>
      </c>
      <c r="I25" s="68">
        <f>IF(NAT_INDEX!$C$7=1,Nat_Per!H19,Nat_Num!H19)</f>
        <v>37</v>
      </c>
      <c r="J25" s="68">
        <f>IF(NAT_INDEX!$C$7=1,Nat_Per!I19,Nat_Num!I19)</f>
        <v>6</v>
      </c>
    </row>
    <row r="26" spans="1:10" ht="14.25" customHeight="1" x14ac:dyDescent="0.2">
      <c r="A26" s="81" t="s">
        <v>9</v>
      </c>
      <c r="B26" s="74" t="s">
        <v>488</v>
      </c>
      <c r="C26" s="71">
        <f>IF(NAT_INDEX!$C$7=1,Nat_Per!B20,Nat_Num!B20)</f>
        <v>3</v>
      </c>
      <c r="D26" s="71">
        <f>IF(NAT_INDEX!$C$7=1,Nat_Per!C20,Nat_Num!C20)</f>
        <v>1</v>
      </c>
      <c r="E26" s="71">
        <f>IF(NAT_INDEX!$C$7=1,Nat_Per!D20,Nat_Num!D20)</f>
        <v>3</v>
      </c>
      <c r="F26" s="71">
        <f>IF(NAT_INDEX!$C$7=1,Nat_Per!E20,Nat_Num!E20)</f>
        <v>12</v>
      </c>
      <c r="G26" s="71">
        <f>IF(NAT_INDEX!$C$7=1,Nat_Per!F20,Nat_Num!F20)</f>
        <v>10</v>
      </c>
      <c r="H26" s="71">
        <f>IF(NAT_INDEX!$C$7=1,Nat_Per!G20,Nat_Num!G20)</f>
        <v>3</v>
      </c>
      <c r="I26" s="71">
        <f>IF(NAT_INDEX!$C$7=1,Nat_Per!H20,Nat_Num!H20)</f>
        <v>11</v>
      </c>
      <c r="J26" s="71">
        <f>IF(NAT_INDEX!$C$7=1,Nat_Per!I20,Nat_Num!I20)</f>
        <v>3</v>
      </c>
    </row>
    <row r="27" spans="1:10" ht="14.25" customHeight="1" x14ac:dyDescent="0.2">
      <c r="A27" s="74"/>
      <c r="B27" s="74" t="s">
        <v>489</v>
      </c>
      <c r="C27" s="71">
        <f>IF(NAT_INDEX!$C$7=1,Nat_Per!B21,Nat_Num!B21)</f>
        <v>2</v>
      </c>
      <c r="D27" s="71" t="str">
        <f>IF(NAT_INDEX!$C$7=1,Nat_Per!C21,Nat_Num!C21)</f>
        <v>-</v>
      </c>
      <c r="E27" s="71">
        <f>IF(NAT_INDEX!$C$7=1,Nat_Per!D21,Nat_Num!D21)</f>
        <v>4</v>
      </c>
      <c r="F27" s="71">
        <f>IF(NAT_INDEX!$C$7=1,Nat_Per!E21,Nat_Num!E21)</f>
        <v>18</v>
      </c>
      <c r="G27" s="71">
        <f>IF(NAT_INDEX!$C$7=1,Nat_Per!F21,Nat_Num!F21)</f>
        <v>11</v>
      </c>
      <c r="H27" s="71">
        <f>IF(NAT_INDEX!$C$7=1,Nat_Per!G21,Nat_Num!G21)</f>
        <v>2</v>
      </c>
      <c r="I27" s="71">
        <f>IF(NAT_INDEX!$C$7=1,Nat_Per!H21,Nat_Num!H21)</f>
        <v>16</v>
      </c>
      <c r="J27" s="71">
        <f>IF(NAT_INDEX!$C$7=1,Nat_Per!I21,Nat_Num!I21)</f>
        <v>2</v>
      </c>
    </row>
    <row r="28" spans="1:10" ht="14.25" customHeight="1" x14ac:dyDescent="0.2">
      <c r="A28" s="74"/>
      <c r="B28" s="74" t="s">
        <v>490</v>
      </c>
      <c r="C28" s="71">
        <f>IF(NAT_INDEX!$C$7=1,Nat_Per!B22,Nat_Num!B22)</f>
        <v>1</v>
      </c>
      <c r="D28" s="71" t="str">
        <f>IF(NAT_INDEX!$C$7=1,Nat_Per!C22,Nat_Num!C22)</f>
        <v>-</v>
      </c>
      <c r="E28" s="71">
        <f>IF(NAT_INDEX!$C$7=1,Nat_Per!D22,Nat_Num!D22)</f>
        <v>3</v>
      </c>
      <c r="F28" s="71">
        <f>IF(NAT_INDEX!$C$7=1,Nat_Per!E22,Nat_Num!E22)</f>
        <v>11</v>
      </c>
      <c r="G28" s="71">
        <f>IF(NAT_INDEX!$C$7=1,Nat_Per!F22,Nat_Num!F22)</f>
        <v>9</v>
      </c>
      <c r="H28" s="71">
        <f>IF(NAT_INDEX!$C$7=1,Nat_Per!G22,Nat_Num!G22)</f>
        <v>1</v>
      </c>
      <c r="I28" s="71">
        <f>IF(NAT_INDEX!$C$7=1,Nat_Per!H22,Nat_Num!H22)</f>
        <v>10</v>
      </c>
      <c r="J28" s="71">
        <f>IF(NAT_INDEX!$C$7=1,Nat_Per!I22,Nat_Num!I22)</f>
        <v>1</v>
      </c>
    </row>
    <row r="29" spans="1:10" ht="14.25" customHeight="1" x14ac:dyDescent="0.2">
      <c r="A29" s="74"/>
      <c r="B29" s="74"/>
    </row>
    <row r="30" spans="1:10" s="69" customFormat="1" ht="14.25" customHeight="1" x14ac:dyDescent="0.25">
      <c r="A30" s="79" t="s">
        <v>491</v>
      </c>
      <c r="B30" s="79"/>
      <c r="C30" s="68">
        <f>IF(NAT_INDEX!$C$7=1,Nat_Per!B23,Nat_Num!B23)</f>
        <v>1</v>
      </c>
      <c r="D30" s="68">
        <f>IF(NAT_INDEX!$C$7=1,Nat_Per!C23,Nat_Num!C23)</f>
        <v>5</v>
      </c>
      <c r="E30" s="68">
        <f>IF(NAT_INDEX!$C$7=1,Nat_Per!D23,Nat_Num!D23)</f>
        <v>1</v>
      </c>
      <c r="F30" s="68">
        <f>IF(NAT_INDEX!$C$7=1,Nat_Per!E23,Nat_Num!E23)</f>
        <v>5</v>
      </c>
      <c r="G30" s="68">
        <f>IF(NAT_INDEX!$C$7=1,Nat_Per!F23,Nat_Num!F23)</f>
        <v>9</v>
      </c>
      <c r="H30" s="68">
        <f>IF(NAT_INDEX!$C$7=1,Nat_Per!G23,Nat_Num!G23)</f>
        <v>1</v>
      </c>
      <c r="I30" s="68">
        <f>IF(NAT_INDEX!$C$7=1,Nat_Per!H23,Nat_Num!H23)</f>
        <v>6</v>
      </c>
      <c r="J30" s="68">
        <f>IF(NAT_INDEX!$C$7=1,Nat_Per!I23,Nat_Num!I23)</f>
        <v>1</v>
      </c>
    </row>
    <row r="31" spans="1:10" ht="14.25" customHeight="1" x14ac:dyDescent="0.2">
      <c r="A31" s="81" t="s">
        <v>9</v>
      </c>
      <c r="B31" s="74" t="s">
        <v>492</v>
      </c>
      <c r="C31" s="71">
        <f>IF(NAT_INDEX!$C$7=1,Nat_Per!B24,Nat_Num!B24)</f>
        <v>1</v>
      </c>
      <c r="D31" s="71">
        <f>IF(NAT_INDEX!$C$7=1,Nat_Per!C24,Nat_Num!C24)</f>
        <v>2</v>
      </c>
      <c r="E31" s="71">
        <f>IF(NAT_INDEX!$C$7=1,Nat_Per!D24,Nat_Num!D24)</f>
        <v>1</v>
      </c>
      <c r="F31" s="71">
        <f>IF(NAT_INDEX!$C$7=1,Nat_Per!E24,Nat_Num!E24)</f>
        <v>4</v>
      </c>
      <c r="G31" s="71">
        <f>IF(NAT_INDEX!$C$7=1,Nat_Per!F24,Nat_Num!F24)</f>
        <v>7</v>
      </c>
      <c r="H31" s="71">
        <f>IF(NAT_INDEX!$C$7=1,Nat_Per!G24,Nat_Num!G24)</f>
        <v>1</v>
      </c>
      <c r="I31" s="71">
        <f>IF(NAT_INDEX!$C$7=1,Nat_Per!H24,Nat_Num!H24)</f>
        <v>5</v>
      </c>
      <c r="J31" s="71">
        <f>IF(NAT_INDEX!$C$7=1,Nat_Per!I24,Nat_Num!I24)</f>
        <v>1</v>
      </c>
    </row>
    <row r="32" spans="1:10" ht="14.25" customHeight="1" x14ac:dyDescent="0.2">
      <c r="A32" s="79"/>
      <c r="B32" s="74" t="s">
        <v>10</v>
      </c>
      <c r="C32" s="71" t="str">
        <f>IF(NAT_INDEX!$C$7=1,Nat_Per!B25,Nat_Num!B25)</f>
        <v>-</v>
      </c>
      <c r="D32" s="71">
        <f>IF(NAT_INDEX!$C$7=1,Nat_Per!C25,Nat_Num!C25)</f>
        <v>3</v>
      </c>
      <c r="E32" s="71" t="str">
        <f>IF(NAT_INDEX!$C$7=1,Nat_Per!D25,Nat_Num!D25)</f>
        <v>-</v>
      </c>
      <c r="F32" s="71" t="str">
        <f>IF(NAT_INDEX!$C$7=1,Nat_Per!E25,Nat_Num!E25)</f>
        <v>-</v>
      </c>
      <c r="G32" s="71">
        <f>IF(NAT_INDEX!$C$7=1,Nat_Per!F25,Nat_Num!F25)</f>
        <v>2</v>
      </c>
      <c r="H32" s="71" t="str">
        <f>IF(NAT_INDEX!$C$7=1,Nat_Per!G25,Nat_Num!G25)</f>
        <v>-</v>
      </c>
      <c r="I32" s="71">
        <f>IF(NAT_INDEX!$C$7=1,Nat_Per!H25,Nat_Num!H25)</f>
        <v>1</v>
      </c>
      <c r="J32" s="71" t="str">
        <f>IF(NAT_INDEX!$C$7=1,Nat_Per!I25,Nat_Num!I25)</f>
        <v>-</v>
      </c>
    </row>
    <row r="33" spans="1:12" ht="14.25" customHeight="1" x14ac:dyDescent="0.2">
      <c r="A33" s="63"/>
      <c r="B33" s="63"/>
      <c r="C33" s="71"/>
      <c r="D33" s="71"/>
      <c r="E33" s="71"/>
      <c r="F33" s="71"/>
      <c r="G33" s="71"/>
      <c r="H33" s="71"/>
      <c r="I33" s="71"/>
      <c r="J33" s="82"/>
    </row>
    <row r="34" spans="1:12" ht="14.25" customHeight="1" x14ac:dyDescent="0.25">
      <c r="A34" s="83"/>
      <c r="B34" s="83" t="s">
        <v>673</v>
      </c>
      <c r="C34" s="84"/>
      <c r="D34" s="84"/>
      <c r="E34" s="84"/>
      <c r="F34" s="84"/>
      <c r="G34" s="84"/>
      <c r="H34" s="84"/>
      <c r="I34" s="84"/>
      <c r="J34" s="85" t="s">
        <v>685</v>
      </c>
      <c r="K34" s="72"/>
      <c r="L34" s="72"/>
    </row>
    <row r="35" spans="1:12" x14ac:dyDescent="0.2">
      <c r="C35" s="86"/>
      <c r="D35" s="86"/>
      <c r="E35" s="86"/>
      <c r="F35" s="86"/>
      <c r="G35" s="86"/>
      <c r="H35" s="86"/>
      <c r="I35" s="86"/>
      <c r="J35" s="86"/>
    </row>
    <row r="36" spans="1:12" x14ac:dyDescent="0.2">
      <c r="C36" s="86"/>
      <c r="D36" s="86"/>
      <c r="E36" s="86"/>
      <c r="F36" s="86"/>
      <c r="G36" s="86"/>
      <c r="H36" s="86"/>
      <c r="I36" s="86"/>
      <c r="J36" s="86"/>
    </row>
    <row r="37" spans="1:12" x14ac:dyDescent="0.2">
      <c r="C37" s="86"/>
      <c r="D37" s="86"/>
      <c r="E37" s="86"/>
      <c r="F37" s="86"/>
      <c r="G37" s="86"/>
      <c r="H37" s="86"/>
      <c r="I37" s="86"/>
      <c r="J37" s="86"/>
    </row>
    <row r="38" spans="1:12" x14ac:dyDescent="0.2">
      <c r="C38" s="86"/>
      <c r="D38" s="86"/>
      <c r="E38" s="86"/>
      <c r="F38" s="86"/>
      <c r="G38" s="86"/>
      <c r="H38" s="86"/>
      <c r="I38" s="86"/>
      <c r="J38" s="86"/>
    </row>
    <row r="39" spans="1:12" x14ac:dyDescent="0.2">
      <c r="C39" s="86"/>
      <c r="D39" s="86"/>
      <c r="E39" s="86"/>
      <c r="F39" s="86"/>
      <c r="G39" s="86"/>
      <c r="H39" s="86"/>
      <c r="I39" s="86"/>
      <c r="J39" s="86"/>
    </row>
    <row r="40" spans="1:12" x14ac:dyDescent="0.2">
      <c r="C40" s="86"/>
      <c r="D40" s="86"/>
      <c r="E40" s="86"/>
      <c r="F40" s="86"/>
      <c r="G40" s="86"/>
      <c r="H40" s="86"/>
      <c r="I40" s="86"/>
      <c r="J40" s="86"/>
    </row>
    <row r="41" spans="1:12" x14ac:dyDescent="0.2">
      <c r="C41" s="86"/>
      <c r="D41" s="86"/>
      <c r="E41" s="86"/>
      <c r="F41" s="86"/>
      <c r="G41" s="86"/>
      <c r="H41" s="86"/>
      <c r="I41" s="86"/>
      <c r="J41" s="86"/>
    </row>
    <row r="42" spans="1:12" x14ac:dyDescent="0.2">
      <c r="C42" s="86"/>
      <c r="D42" s="86"/>
      <c r="E42" s="86"/>
      <c r="F42" s="86"/>
      <c r="G42" s="86"/>
      <c r="H42" s="86"/>
      <c r="I42" s="86"/>
      <c r="J42" s="86"/>
    </row>
  </sheetData>
  <sheetProtection sort="0" autoFilter="0"/>
  <mergeCells count="3">
    <mergeCell ref="F4:G4"/>
    <mergeCell ref="A8:B8"/>
    <mergeCell ref="C4:D4"/>
  </mergeCells>
  <pageMargins left="0.70866141732283472" right="0.70866141732283472" top="0.74803149606299213" bottom="0.74803149606299213" header="0.31496062992125984" footer="0.31496062992125984"/>
  <pageSetup paperSize="9" scale="77"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Drop Down 1">
              <controlPr defaultSize="0" autoLine="0" autoPict="0">
                <anchor moveWithCells="1">
                  <from>
                    <xdr:col>0</xdr:col>
                    <xdr:colOff>400050</xdr:colOff>
                    <xdr:row>4</xdr:row>
                    <xdr:rowOff>66675</xdr:rowOff>
                  </from>
                  <to>
                    <xdr:col>1</xdr:col>
                    <xdr:colOff>3028950</xdr:colOff>
                    <xdr:row>4</xdr:row>
                    <xdr:rowOff>342900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23"/>
  <sheetViews>
    <sheetView zoomScaleNormal="100" workbookViewId="0">
      <pane xSplit="2" ySplit="5" topLeftCell="C6" activePane="bottomRight" state="frozen"/>
      <selection pane="topRight" activeCell="C1" sqref="C1"/>
      <selection pane="bottomLeft" activeCell="A7" sqref="A7"/>
      <selection pane="bottomRight"/>
    </sheetView>
  </sheetViews>
  <sheetFormatPr defaultColWidth="9.140625" defaultRowHeight="15" x14ac:dyDescent="0.25"/>
  <cols>
    <col min="1" max="1" width="9.140625" style="72"/>
    <col min="2" max="2" width="53.5703125" style="72" customWidth="1"/>
    <col min="3" max="7" width="8.7109375" style="72" customWidth="1"/>
    <col min="8" max="16384" width="9.140625" style="72"/>
  </cols>
  <sheetData>
    <row r="1" spans="1:7" x14ac:dyDescent="0.25">
      <c r="A1" s="59" t="s">
        <v>532</v>
      </c>
      <c r="B1" s="87"/>
    </row>
    <row r="2" spans="1:7" x14ac:dyDescent="0.25">
      <c r="A2" s="61" t="s">
        <v>525</v>
      </c>
      <c r="B2" s="60"/>
    </row>
    <row r="3" spans="1:7" x14ac:dyDescent="0.25">
      <c r="A3" s="61" t="s">
        <v>2</v>
      </c>
      <c r="B3" s="60"/>
    </row>
    <row r="4" spans="1:7" x14ac:dyDescent="0.25">
      <c r="A4" s="63"/>
      <c r="B4" s="63"/>
      <c r="C4" s="204" t="s">
        <v>13</v>
      </c>
      <c r="D4" s="204"/>
      <c r="E4" s="204"/>
      <c r="F4" s="204"/>
      <c r="G4" s="204"/>
    </row>
    <row r="5" spans="1:7" x14ac:dyDescent="0.25">
      <c r="A5" s="88"/>
      <c r="B5" s="88"/>
      <c r="C5" s="89" t="s">
        <v>518</v>
      </c>
      <c r="D5" s="89" t="s">
        <v>519</v>
      </c>
      <c r="E5" s="89" t="s">
        <v>520</v>
      </c>
      <c r="F5" s="89" t="s">
        <v>521</v>
      </c>
      <c r="G5" s="89" t="s">
        <v>522</v>
      </c>
    </row>
    <row r="6" spans="1:7" x14ac:dyDescent="0.25">
      <c r="A6" s="67" t="s">
        <v>652</v>
      </c>
      <c r="B6" s="67"/>
      <c r="C6" s="68">
        <v>568410</v>
      </c>
      <c r="D6" s="68">
        <v>557365</v>
      </c>
      <c r="E6" s="68">
        <v>551585</v>
      </c>
      <c r="F6" s="68">
        <v>561115</v>
      </c>
      <c r="G6" s="68">
        <v>548280</v>
      </c>
    </row>
    <row r="7" spans="1:7" x14ac:dyDescent="0.25">
      <c r="A7" s="70"/>
      <c r="B7" s="67"/>
      <c r="C7" s="68"/>
      <c r="D7" s="68"/>
      <c r="E7" s="68"/>
      <c r="F7" s="68"/>
      <c r="G7" s="68"/>
    </row>
    <row r="8" spans="1:7" x14ac:dyDescent="0.25">
      <c r="A8" s="203" t="s">
        <v>481</v>
      </c>
      <c r="B8" s="203"/>
      <c r="C8" s="90">
        <v>89</v>
      </c>
      <c r="D8" s="90">
        <v>89</v>
      </c>
      <c r="E8" s="90">
        <v>91</v>
      </c>
      <c r="F8" s="90">
        <v>92</v>
      </c>
      <c r="G8" s="90">
        <v>94</v>
      </c>
    </row>
    <row r="9" spans="1:7" x14ac:dyDescent="0.25">
      <c r="A9" s="73"/>
      <c r="B9" s="74" t="s">
        <v>479</v>
      </c>
      <c r="C9" s="81">
        <v>5</v>
      </c>
      <c r="D9" s="81">
        <v>5</v>
      </c>
      <c r="E9" s="81">
        <v>5</v>
      </c>
      <c r="F9" s="81">
        <v>5</v>
      </c>
      <c r="G9" s="81">
        <v>6</v>
      </c>
    </row>
    <row r="10" spans="1:7" x14ac:dyDescent="0.25">
      <c r="A10" s="73"/>
      <c r="B10" s="74"/>
      <c r="C10" s="81"/>
      <c r="D10" s="81"/>
      <c r="E10" s="81"/>
      <c r="F10" s="81"/>
      <c r="G10" s="81"/>
    </row>
    <row r="11" spans="1:7" x14ac:dyDescent="0.25">
      <c r="A11" s="75" t="s">
        <v>482</v>
      </c>
      <c r="B11" s="75"/>
      <c r="C11" s="90">
        <v>86</v>
      </c>
      <c r="D11" s="90">
        <v>86</v>
      </c>
      <c r="E11" s="90">
        <v>88</v>
      </c>
      <c r="F11" s="90">
        <v>90</v>
      </c>
      <c r="G11" s="90">
        <v>91</v>
      </c>
    </row>
    <row r="12" spans="1:7" x14ac:dyDescent="0.25">
      <c r="A12" s="76"/>
      <c r="B12" s="76" t="s">
        <v>494</v>
      </c>
      <c r="C12" s="81">
        <v>37</v>
      </c>
      <c r="D12" s="81">
        <v>37</v>
      </c>
      <c r="E12" s="81">
        <v>37</v>
      </c>
      <c r="F12" s="81">
        <v>38</v>
      </c>
      <c r="G12" s="81">
        <v>38</v>
      </c>
    </row>
    <row r="13" spans="1:7" x14ac:dyDescent="0.25">
      <c r="A13" s="76"/>
      <c r="B13" s="76" t="s">
        <v>5</v>
      </c>
      <c r="C13" s="81">
        <v>37</v>
      </c>
      <c r="D13" s="81">
        <v>37</v>
      </c>
      <c r="E13" s="81">
        <v>38</v>
      </c>
      <c r="F13" s="81">
        <v>39</v>
      </c>
      <c r="G13" s="81">
        <v>39</v>
      </c>
    </row>
    <row r="14" spans="1:7" x14ac:dyDescent="0.25">
      <c r="A14" s="76"/>
      <c r="B14" s="76" t="s">
        <v>6</v>
      </c>
      <c r="C14" s="81">
        <v>12</v>
      </c>
      <c r="D14" s="81">
        <v>12</v>
      </c>
      <c r="E14" s="81">
        <v>12</v>
      </c>
      <c r="F14" s="81">
        <v>13</v>
      </c>
      <c r="G14" s="81">
        <v>13</v>
      </c>
    </row>
    <row r="15" spans="1:7" x14ac:dyDescent="0.25">
      <c r="A15" s="76"/>
      <c r="B15" s="76" t="s">
        <v>495</v>
      </c>
      <c r="C15" s="81" t="s">
        <v>577</v>
      </c>
      <c r="D15" s="81">
        <v>1</v>
      </c>
      <c r="E15" s="81">
        <v>1</v>
      </c>
      <c r="F15" s="81">
        <v>1</v>
      </c>
      <c r="G15" s="81">
        <v>1</v>
      </c>
    </row>
    <row r="16" spans="1:7" x14ac:dyDescent="0.25">
      <c r="A16" s="76"/>
      <c r="B16" s="76"/>
      <c r="C16" s="81"/>
      <c r="D16" s="81"/>
      <c r="E16" s="81"/>
      <c r="F16" s="81"/>
      <c r="G16" s="81"/>
    </row>
    <row r="17" spans="1:7" x14ac:dyDescent="0.25">
      <c r="A17" s="70" t="s">
        <v>480</v>
      </c>
      <c r="B17" s="70"/>
      <c r="C17" s="90">
        <v>3</v>
      </c>
      <c r="D17" s="90">
        <v>3</v>
      </c>
      <c r="E17" s="90">
        <v>2</v>
      </c>
      <c r="F17" s="90">
        <v>2</v>
      </c>
      <c r="G17" s="90">
        <v>3</v>
      </c>
    </row>
    <row r="18" spans="1:7" x14ac:dyDescent="0.25">
      <c r="A18" s="70"/>
      <c r="B18" s="78"/>
      <c r="C18" s="81"/>
      <c r="D18" s="81"/>
      <c r="E18" s="81"/>
      <c r="F18" s="81"/>
      <c r="G18" s="81"/>
    </row>
    <row r="19" spans="1:7" x14ac:dyDescent="0.25">
      <c r="A19" s="79" t="s">
        <v>487</v>
      </c>
      <c r="B19" s="80"/>
      <c r="C19" s="90">
        <v>9</v>
      </c>
      <c r="D19" s="90">
        <v>9</v>
      </c>
      <c r="E19" s="90">
        <v>8</v>
      </c>
      <c r="F19" s="90">
        <v>7</v>
      </c>
      <c r="G19" s="90">
        <v>5</v>
      </c>
    </row>
    <row r="20" spans="1:7" x14ac:dyDescent="0.25">
      <c r="A20" s="74"/>
      <c r="B20" s="74"/>
      <c r="C20" s="81"/>
      <c r="D20" s="81"/>
      <c r="E20" s="81"/>
      <c r="F20" s="81"/>
      <c r="G20" s="81"/>
    </row>
    <row r="21" spans="1:7" x14ac:dyDescent="0.25">
      <c r="A21" s="79" t="s">
        <v>491</v>
      </c>
      <c r="B21" s="79"/>
      <c r="C21" s="90">
        <v>2</v>
      </c>
      <c r="D21" s="90">
        <v>2</v>
      </c>
      <c r="E21" s="90">
        <v>2</v>
      </c>
      <c r="F21" s="90">
        <v>1</v>
      </c>
      <c r="G21" s="90">
        <v>1</v>
      </c>
    </row>
    <row r="22" spans="1:7" x14ac:dyDescent="0.25">
      <c r="A22" s="88"/>
      <c r="B22" s="88"/>
      <c r="C22" s="91"/>
      <c r="D22" s="91"/>
      <c r="E22" s="91"/>
      <c r="F22" s="91"/>
      <c r="G22" s="91"/>
    </row>
    <row r="23" spans="1:7" x14ac:dyDescent="0.25">
      <c r="A23" s="76"/>
      <c r="B23" s="83" t="s">
        <v>673</v>
      </c>
      <c r="G23" s="85" t="s">
        <v>685</v>
      </c>
    </row>
  </sheetData>
  <mergeCells count="2">
    <mergeCell ref="A8:B8"/>
    <mergeCell ref="C4:G4"/>
  </mergeCells>
  <pageMargins left="0.7" right="0.7" top="0.75" bottom="0.75" header="0.3" footer="0.3"/>
  <pageSetup paperSize="9" scale="8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U39"/>
  <sheetViews>
    <sheetView zoomScaleNormal="100" workbookViewId="0">
      <pane xSplit="2" ySplit="6" topLeftCell="C7" activePane="bottomRight" state="frozen"/>
      <selection activeCell="C16" sqref="B16:C16"/>
      <selection pane="topRight" activeCell="C16" sqref="B16:C16"/>
      <selection pane="bottomLeft" activeCell="C16" sqref="B16:C16"/>
      <selection pane="bottomRight"/>
    </sheetView>
  </sheetViews>
  <sheetFormatPr defaultColWidth="9.140625" defaultRowHeight="15" x14ac:dyDescent="0.25"/>
  <cols>
    <col min="1" max="1" width="9.140625" style="72"/>
    <col min="2" max="2" width="53.5703125" style="72" customWidth="1"/>
    <col min="3" max="20" width="8.5703125" style="72" customWidth="1"/>
    <col min="21" max="16384" width="9.140625" style="72"/>
  </cols>
  <sheetData>
    <row r="1" spans="1:21" ht="15" customHeight="1" x14ac:dyDescent="0.25">
      <c r="A1" s="59" t="s">
        <v>529</v>
      </c>
      <c r="B1" s="87"/>
      <c r="C1" s="87"/>
      <c r="D1" s="87"/>
      <c r="E1" s="87"/>
      <c r="F1" s="87"/>
      <c r="G1" s="87"/>
      <c r="H1" s="87"/>
      <c r="I1" s="87"/>
      <c r="J1" s="87"/>
      <c r="K1" s="87"/>
      <c r="L1" s="60"/>
      <c r="M1" s="60"/>
      <c r="N1" s="60"/>
      <c r="O1" s="60"/>
      <c r="P1" s="60"/>
      <c r="Q1" s="60"/>
      <c r="R1" s="60"/>
      <c r="S1" s="60"/>
      <c r="T1" s="60"/>
    </row>
    <row r="2" spans="1:21" x14ac:dyDescent="0.25">
      <c r="A2" s="61" t="s">
        <v>515</v>
      </c>
      <c r="B2" s="60"/>
      <c r="C2" s="60"/>
      <c r="D2" s="60"/>
      <c r="E2" s="60"/>
      <c r="F2" s="60"/>
      <c r="G2" s="60"/>
      <c r="H2" s="60"/>
      <c r="I2" s="60"/>
      <c r="J2" s="60"/>
      <c r="K2" s="60"/>
      <c r="L2" s="60"/>
      <c r="M2" s="60"/>
      <c r="N2" s="60"/>
      <c r="O2" s="60"/>
      <c r="P2" s="60"/>
      <c r="Q2" s="60"/>
      <c r="R2" s="60"/>
      <c r="S2" s="60"/>
      <c r="T2" s="60"/>
    </row>
    <row r="3" spans="1:21" x14ac:dyDescent="0.25">
      <c r="A3" s="61" t="s">
        <v>2</v>
      </c>
      <c r="B3" s="60"/>
      <c r="C3" s="60"/>
      <c r="D3" s="60"/>
      <c r="E3" s="60"/>
      <c r="F3" s="60"/>
      <c r="G3" s="60"/>
      <c r="H3" s="60"/>
      <c r="I3" s="60"/>
      <c r="J3" s="60"/>
      <c r="K3" s="60"/>
      <c r="L3" s="60"/>
      <c r="M3" s="60"/>
      <c r="N3" s="60"/>
      <c r="O3" s="60"/>
      <c r="P3" s="60"/>
      <c r="Q3" s="60"/>
      <c r="R3" s="62"/>
      <c r="S3" s="62"/>
      <c r="T3" s="62"/>
    </row>
    <row r="4" spans="1:21" ht="15" customHeight="1" x14ac:dyDescent="0.25">
      <c r="A4" s="61"/>
      <c r="B4" s="63"/>
      <c r="C4" s="202" t="s">
        <v>505</v>
      </c>
      <c r="D4" s="202"/>
      <c r="E4" s="202"/>
      <c r="F4" s="202"/>
      <c r="G4" s="202"/>
      <c r="H4" s="202"/>
      <c r="I4" s="206"/>
      <c r="J4" s="206"/>
      <c r="K4" s="206"/>
      <c r="L4" s="202" t="s">
        <v>509</v>
      </c>
      <c r="M4" s="202"/>
      <c r="N4" s="202"/>
      <c r="O4" s="202"/>
      <c r="P4" s="202"/>
      <c r="Q4" s="202"/>
      <c r="R4" s="63"/>
      <c r="S4" s="63"/>
      <c r="T4" s="63"/>
    </row>
    <row r="5" spans="1:21" ht="24.75" customHeight="1" thickBot="1" x14ac:dyDescent="0.3">
      <c r="A5" s="63"/>
      <c r="B5" s="63"/>
      <c r="C5" s="207" t="s">
        <v>506</v>
      </c>
      <c r="D5" s="207"/>
      <c r="E5" s="207"/>
      <c r="F5" s="209" t="s">
        <v>662</v>
      </c>
      <c r="G5" s="209"/>
      <c r="H5" s="209"/>
      <c r="I5" s="208" t="s">
        <v>514</v>
      </c>
      <c r="J5" s="208"/>
      <c r="K5" s="208"/>
      <c r="L5" s="208" t="s">
        <v>3</v>
      </c>
      <c r="M5" s="208"/>
      <c r="N5" s="208"/>
      <c r="O5" s="208" t="s">
        <v>511</v>
      </c>
      <c r="P5" s="208"/>
      <c r="Q5" s="208"/>
      <c r="R5" s="205" t="s">
        <v>510</v>
      </c>
      <c r="S5" s="205"/>
      <c r="T5" s="205"/>
    </row>
    <row r="6" spans="1:21" x14ac:dyDescent="0.25">
      <c r="A6" s="88"/>
      <c r="B6" s="88"/>
      <c r="C6" s="92" t="s">
        <v>14</v>
      </c>
      <c r="D6" s="92" t="s">
        <v>15</v>
      </c>
      <c r="E6" s="92" t="s">
        <v>16</v>
      </c>
      <c r="F6" s="92" t="s">
        <v>14</v>
      </c>
      <c r="G6" s="92" t="s">
        <v>15</v>
      </c>
      <c r="H6" s="92" t="s">
        <v>16</v>
      </c>
      <c r="I6" s="92" t="s">
        <v>14</v>
      </c>
      <c r="J6" s="92" t="s">
        <v>15</v>
      </c>
      <c r="K6" s="92" t="s">
        <v>16</v>
      </c>
      <c r="L6" s="92" t="s">
        <v>14</v>
      </c>
      <c r="M6" s="92" t="s">
        <v>15</v>
      </c>
      <c r="N6" s="92" t="s">
        <v>16</v>
      </c>
      <c r="O6" s="93" t="s">
        <v>14</v>
      </c>
      <c r="P6" s="93" t="s">
        <v>15</v>
      </c>
      <c r="Q6" s="93" t="s">
        <v>16</v>
      </c>
      <c r="R6" s="92" t="s">
        <v>14</v>
      </c>
      <c r="S6" s="92" t="s">
        <v>15</v>
      </c>
      <c r="T6" s="92" t="s">
        <v>16</v>
      </c>
    </row>
    <row r="7" spans="1:21" s="94" customFormat="1" x14ac:dyDescent="0.25">
      <c r="A7" s="67" t="s">
        <v>652</v>
      </c>
      <c r="B7" s="67"/>
      <c r="C7" s="68">
        <v>277375</v>
      </c>
      <c r="D7" s="68">
        <v>270905</v>
      </c>
      <c r="E7" s="68">
        <v>548280</v>
      </c>
      <c r="F7" s="68">
        <v>19140</v>
      </c>
      <c r="G7" s="68">
        <v>18915</v>
      </c>
      <c r="H7" s="68">
        <v>38055</v>
      </c>
      <c r="I7" s="68">
        <v>7795</v>
      </c>
      <c r="J7" s="68">
        <v>2920</v>
      </c>
      <c r="K7" s="68">
        <v>10715</v>
      </c>
      <c r="L7" s="68">
        <v>4025</v>
      </c>
      <c r="M7" s="68">
        <v>2175</v>
      </c>
      <c r="N7" s="68">
        <v>6200</v>
      </c>
      <c r="O7" s="68">
        <v>1810</v>
      </c>
      <c r="P7" s="68">
        <v>970</v>
      </c>
      <c r="Q7" s="68">
        <v>2780</v>
      </c>
      <c r="R7" s="68">
        <v>5835</v>
      </c>
      <c r="S7" s="68">
        <v>3145</v>
      </c>
      <c r="T7" s="68">
        <v>8980</v>
      </c>
      <c r="U7" s="68"/>
    </row>
    <row r="8" spans="1:21" x14ac:dyDescent="0.25">
      <c r="A8" s="70"/>
      <c r="B8" s="67"/>
      <c r="C8" s="68"/>
      <c r="D8" s="68"/>
      <c r="E8" s="68"/>
      <c r="F8" s="68"/>
      <c r="G8" s="68"/>
      <c r="H8" s="68"/>
      <c r="I8" s="68"/>
      <c r="J8" s="68"/>
      <c r="K8" s="68"/>
      <c r="L8" s="68"/>
      <c r="M8" s="68"/>
      <c r="N8" s="68"/>
      <c r="O8" s="68"/>
      <c r="P8" s="68"/>
      <c r="Q8" s="68"/>
      <c r="R8" s="68"/>
      <c r="S8" s="68"/>
      <c r="T8" s="68"/>
    </row>
    <row r="9" spans="1:21" s="94" customFormat="1" ht="15" customHeight="1" x14ac:dyDescent="0.25">
      <c r="A9" s="203" t="s">
        <v>481</v>
      </c>
      <c r="B9" s="203"/>
      <c r="C9" s="68">
        <v>93</v>
      </c>
      <c r="D9" s="68">
        <v>94</v>
      </c>
      <c r="E9" s="68">
        <v>94</v>
      </c>
      <c r="F9" s="68">
        <v>93</v>
      </c>
      <c r="G9" s="68">
        <v>94</v>
      </c>
      <c r="H9" s="68">
        <v>94</v>
      </c>
      <c r="I9" s="68">
        <v>87</v>
      </c>
      <c r="J9" s="68">
        <v>94</v>
      </c>
      <c r="K9" s="68">
        <v>89</v>
      </c>
      <c r="L9" s="68">
        <v>54</v>
      </c>
      <c r="M9" s="68">
        <v>57</v>
      </c>
      <c r="N9" s="68">
        <v>55</v>
      </c>
      <c r="O9" s="68">
        <v>61</v>
      </c>
      <c r="P9" s="68">
        <v>60</v>
      </c>
      <c r="Q9" s="68">
        <v>60</v>
      </c>
      <c r="R9" s="68">
        <v>56</v>
      </c>
      <c r="S9" s="68">
        <v>58</v>
      </c>
      <c r="T9" s="68">
        <v>57</v>
      </c>
    </row>
    <row r="10" spans="1:21" ht="14.25" customHeight="1" x14ac:dyDescent="0.25">
      <c r="A10" s="73"/>
      <c r="B10" s="74" t="s">
        <v>479</v>
      </c>
      <c r="C10" s="71">
        <v>7</v>
      </c>
      <c r="D10" s="71">
        <v>5</v>
      </c>
      <c r="E10" s="71">
        <v>6</v>
      </c>
      <c r="F10" s="71">
        <v>1</v>
      </c>
      <c r="G10" s="71">
        <v>1</v>
      </c>
      <c r="H10" s="71">
        <v>1</v>
      </c>
      <c r="I10" s="71">
        <v>1</v>
      </c>
      <c r="J10" s="71" t="s">
        <v>577</v>
      </c>
      <c r="K10" s="71">
        <v>1</v>
      </c>
      <c r="L10" s="71">
        <v>4</v>
      </c>
      <c r="M10" s="71">
        <v>5</v>
      </c>
      <c r="N10" s="71">
        <v>4</v>
      </c>
      <c r="O10" s="71">
        <v>3</v>
      </c>
      <c r="P10" s="71">
        <v>3</v>
      </c>
      <c r="Q10" s="71">
        <v>3</v>
      </c>
      <c r="R10" s="71">
        <v>4</v>
      </c>
      <c r="S10" s="71">
        <v>4</v>
      </c>
      <c r="T10" s="71">
        <v>4</v>
      </c>
    </row>
    <row r="11" spans="1:21" x14ac:dyDescent="0.25">
      <c r="A11" s="73"/>
      <c r="B11" s="74"/>
      <c r="C11" s="71"/>
      <c r="D11" s="71"/>
      <c r="E11" s="71"/>
      <c r="F11" s="71"/>
      <c r="G11" s="71"/>
      <c r="H11" s="71"/>
      <c r="I11" s="71"/>
      <c r="J11" s="71"/>
      <c r="K11" s="71"/>
      <c r="L11" s="71"/>
      <c r="M11" s="71"/>
      <c r="N11" s="71"/>
      <c r="O11" s="71"/>
      <c r="P11" s="71"/>
      <c r="Q11" s="71"/>
      <c r="R11" s="71"/>
      <c r="S11" s="71"/>
      <c r="T11" s="71"/>
    </row>
    <row r="12" spans="1:21" s="94" customFormat="1" x14ac:dyDescent="0.25">
      <c r="A12" s="75" t="s">
        <v>482</v>
      </c>
      <c r="B12" s="75"/>
      <c r="C12" s="68">
        <v>90</v>
      </c>
      <c r="D12" s="68">
        <v>91</v>
      </c>
      <c r="E12" s="68">
        <v>91</v>
      </c>
      <c r="F12" s="68">
        <v>93</v>
      </c>
      <c r="G12" s="68">
        <v>93</v>
      </c>
      <c r="H12" s="68">
        <v>93</v>
      </c>
      <c r="I12" s="68">
        <v>84</v>
      </c>
      <c r="J12" s="68">
        <v>93</v>
      </c>
      <c r="K12" s="68">
        <v>87</v>
      </c>
      <c r="L12" s="68">
        <v>42</v>
      </c>
      <c r="M12" s="68">
        <v>48</v>
      </c>
      <c r="N12" s="94">
        <v>44</v>
      </c>
      <c r="O12" s="94">
        <v>54</v>
      </c>
      <c r="P12" s="94">
        <v>55</v>
      </c>
      <c r="Q12" s="68">
        <v>54</v>
      </c>
      <c r="R12" s="68">
        <v>46</v>
      </c>
      <c r="S12" s="68">
        <v>50</v>
      </c>
      <c r="T12" s="68">
        <v>47</v>
      </c>
    </row>
    <row r="13" spans="1:21" x14ac:dyDescent="0.25">
      <c r="A13" s="76"/>
      <c r="B13" s="76" t="s">
        <v>494</v>
      </c>
      <c r="C13" s="71">
        <v>41</v>
      </c>
      <c r="D13" s="71">
        <v>35</v>
      </c>
      <c r="E13" s="71">
        <v>38</v>
      </c>
      <c r="F13" s="71">
        <v>8</v>
      </c>
      <c r="G13" s="71">
        <v>7</v>
      </c>
      <c r="H13" s="71">
        <v>7</v>
      </c>
      <c r="I13" s="71">
        <v>33</v>
      </c>
      <c r="J13" s="71">
        <v>27</v>
      </c>
      <c r="K13" s="71">
        <v>31</v>
      </c>
      <c r="L13" s="71">
        <v>36</v>
      </c>
      <c r="M13" s="71">
        <v>39</v>
      </c>
      <c r="N13" s="71">
        <v>37</v>
      </c>
      <c r="O13" s="71">
        <v>33</v>
      </c>
      <c r="P13" s="71">
        <v>37</v>
      </c>
      <c r="Q13" s="71">
        <v>34</v>
      </c>
      <c r="R13" s="71">
        <v>35</v>
      </c>
      <c r="S13" s="71">
        <v>39</v>
      </c>
      <c r="T13" s="71">
        <v>36</v>
      </c>
    </row>
    <row r="14" spans="1:21" x14ac:dyDescent="0.25">
      <c r="A14" s="76"/>
      <c r="B14" s="76" t="s">
        <v>5</v>
      </c>
      <c r="C14" s="71">
        <v>37</v>
      </c>
      <c r="D14" s="71">
        <v>41</v>
      </c>
      <c r="E14" s="71">
        <v>39</v>
      </c>
      <c r="F14" s="71">
        <v>8</v>
      </c>
      <c r="G14" s="71">
        <v>11</v>
      </c>
      <c r="H14" s="71">
        <v>10</v>
      </c>
      <c r="I14" s="71">
        <v>2</v>
      </c>
      <c r="J14" s="71">
        <v>1</v>
      </c>
      <c r="K14" s="71">
        <v>2</v>
      </c>
      <c r="L14" s="71">
        <v>1</v>
      </c>
      <c r="M14" s="71">
        <v>2</v>
      </c>
      <c r="N14" s="71">
        <v>2</v>
      </c>
      <c r="O14" s="71">
        <v>3</v>
      </c>
      <c r="P14" s="71">
        <v>5</v>
      </c>
      <c r="Q14" s="71">
        <v>4</v>
      </c>
      <c r="R14" s="71">
        <v>2</v>
      </c>
      <c r="S14" s="71">
        <v>3</v>
      </c>
      <c r="T14" s="71">
        <v>2</v>
      </c>
    </row>
    <row r="15" spans="1:21" x14ac:dyDescent="0.25">
      <c r="A15" s="76"/>
      <c r="B15" s="76" t="s">
        <v>6</v>
      </c>
      <c r="C15" s="71">
        <v>11</v>
      </c>
      <c r="D15" s="71">
        <v>14</v>
      </c>
      <c r="E15" s="71">
        <v>13</v>
      </c>
      <c r="F15" s="71">
        <v>7</v>
      </c>
      <c r="G15" s="71">
        <v>9</v>
      </c>
      <c r="H15" s="71">
        <v>8</v>
      </c>
      <c r="I15" s="71">
        <v>2</v>
      </c>
      <c r="J15" s="71">
        <v>1</v>
      </c>
      <c r="K15" s="71">
        <v>2</v>
      </c>
      <c r="L15" s="71">
        <v>2</v>
      </c>
      <c r="M15" s="71">
        <v>3</v>
      </c>
      <c r="N15" s="71">
        <v>3</v>
      </c>
      <c r="O15" s="71">
        <v>1</v>
      </c>
      <c r="P15" s="71">
        <v>1</v>
      </c>
      <c r="Q15" s="71">
        <v>1</v>
      </c>
      <c r="R15" s="71">
        <v>2</v>
      </c>
      <c r="S15" s="71">
        <v>3</v>
      </c>
      <c r="T15" s="71">
        <v>2</v>
      </c>
    </row>
    <row r="16" spans="1:21" x14ac:dyDescent="0.25">
      <c r="A16" s="76"/>
      <c r="B16" s="76" t="s">
        <v>495</v>
      </c>
      <c r="C16" s="71">
        <v>1</v>
      </c>
      <c r="D16" s="71">
        <v>1</v>
      </c>
      <c r="E16" s="71">
        <v>1</v>
      </c>
      <c r="F16" s="71">
        <v>71</v>
      </c>
      <c r="G16" s="71">
        <v>66</v>
      </c>
      <c r="H16" s="71">
        <v>68</v>
      </c>
      <c r="I16" s="71">
        <v>48</v>
      </c>
      <c r="J16" s="71">
        <v>63</v>
      </c>
      <c r="K16" s="71">
        <v>52</v>
      </c>
      <c r="L16" s="71">
        <v>3</v>
      </c>
      <c r="M16" s="71">
        <v>3</v>
      </c>
      <c r="N16" s="71">
        <v>3</v>
      </c>
      <c r="O16" s="71">
        <v>17</v>
      </c>
      <c r="P16" s="71">
        <v>10</v>
      </c>
      <c r="Q16" s="71">
        <v>15</v>
      </c>
      <c r="R16" s="71">
        <v>7</v>
      </c>
      <c r="S16" s="71">
        <v>6</v>
      </c>
      <c r="T16" s="71">
        <v>7</v>
      </c>
    </row>
    <row r="17" spans="1:20" x14ac:dyDescent="0.25">
      <c r="A17" s="76"/>
      <c r="B17" s="77" t="s">
        <v>7</v>
      </c>
      <c r="C17" s="71" t="s">
        <v>577</v>
      </c>
      <c r="D17" s="71" t="s">
        <v>577</v>
      </c>
      <c r="E17" s="71" t="s">
        <v>577</v>
      </c>
      <c r="F17" s="71">
        <v>70</v>
      </c>
      <c r="G17" s="71">
        <v>66</v>
      </c>
      <c r="H17" s="71">
        <v>68</v>
      </c>
      <c r="I17" s="71" t="s">
        <v>577</v>
      </c>
      <c r="J17" s="71" t="s">
        <v>577</v>
      </c>
      <c r="K17" s="71" t="s">
        <v>577</v>
      </c>
      <c r="L17" s="71" t="s">
        <v>577</v>
      </c>
      <c r="M17" s="71" t="s">
        <v>577</v>
      </c>
      <c r="N17" s="71" t="s">
        <v>577</v>
      </c>
      <c r="O17" s="71">
        <v>1</v>
      </c>
      <c r="P17" s="71">
        <v>2</v>
      </c>
      <c r="Q17" s="71">
        <v>1</v>
      </c>
      <c r="R17" s="71">
        <v>1</v>
      </c>
      <c r="S17" s="71">
        <v>1</v>
      </c>
      <c r="T17" s="71">
        <v>1</v>
      </c>
    </row>
    <row r="18" spans="1:20" x14ac:dyDescent="0.25">
      <c r="A18" s="76"/>
      <c r="B18" s="77" t="s">
        <v>650</v>
      </c>
      <c r="C18" s="71" t="s">
        <v>577</v>
      </c>
      <c r="D18" s="71" t="s">
        <v>577</v>
      </c>
      <c r="E18" s="71" t="s">
        <v>577</v>
      </c>
      <c r="F18" s="71" t="s">
        <v>577</v>
      </c>
      <c r="G18" s="71" t="s">
        <v>577</v>
      </c>
      <c r="H18" s="71" t="s">
        <v>577</v>
      </c>
      <c r="I18" s="71">
        <v>1</v>
      </c>
      <c r="J18" s="71">
        <v>1</v>
      </c>
      <c r="K18" s="71">
        <v>1</v>
      </c>
      <c r="L18" s="71">
        <v>2</v>
      </c>
      <c r="M18" s="71">
        <v>2</v>
      </c>
      <c r="N18" s="71">
        <v>2</v>
      </c>
      <c r="O18" s="71">
        <v>12</v>
      </c>
      <c r="P18" s="71">
        <v>7</v>
      </c>
      <c r="Q18" s="71">
        <v>10</v>
      </c>
      <c r="R18" s="71">
        <v>5</v>
      </c>
      <c r="S18" s="71">
        <v>3</v>
      </c>
      <c r="T18" s="71">
        <v>4</v>
      </c>
    </row>
    <row r="19" spans="1:20" x14ac:dyDescent="0.25">
      <c r="A19" s="76"/>
      <c r="B19" s="77" t="s">
        <v>484</v>
      </c>
      <c r="C19" s="71" t="s">
        <v>577</v>
      </c>
      <c r="D19" s="71" t="s">
        <v>577</v>
      </c>
      <c r="E19" s="71" t="s">
        <v>577</v>
      </c>
      <c r="F19" s="71" t="s">
        <v>577</v>
      </c>
      <c r="G19" s="71" t="s">
        <v>577</v>
      </c>
      <c r="H19" s="71" t="s">
        <v>577</v>
      </c>
      <c r="I19" s="71">
        <v>47</v>
      </c>
      <c r="J19" s="71">
        <v>62</v>
      </c>
      <c r="K19" s="71">
        <v>51</v>
      </c>
      <c r="L19" s="71">
        <v>1</v>
      </c>
      <c r="M19" s="71">
        <v>1</v>
      </c>
      <c r="N19" s="71">
        <v>1</v>
      </c>
      <c r="O19" s="71">
        <v>4</v>
      </c>
      <c r="P19" s="71">
        <v>2</v>
      </c>
      <c r="Q19" s="71">
        <v>3</v>
      </c>
      <c r="R19" s="71">
        <v>2</v>
      </c>
      <c r="S19" s="71">
        <v>1</v>
      </c>
      <c r="T19" s="71">
        <v>1</v>
      </c>
    </row>
    <row r="20" spans="1:20" x14ac:dyDescent="0.25">
      <c r="A20" s="76"/>
      <c r="B20" s="77" t="s">
        <v>485</v>
      </c>
      <c r="C20" s="71" t="s">
        <v>577</v>
      </c>
      <c r="D20" s="71" t="s">
        <v>577</v>
      </c>
      <c r="E20" s="71" t="s">
        <v>577</v>
      </c>
      <c r="F20" s="71">
        <v>0</v>
      </c>
      <c r="G20" s="71">
        <v>0</v>
      </c>
      <c r="H20" s="71">
        <v>0</v>
      </c>
      <c r="I20" s="71">
        <v>1</v>
      </c>
      <c r="J20" s="71">
        <v>1</v>
      </c>
      <c r="K20" s="71">
        <v>1</v>
      </c>
      <c r="L20" s="71" t="s">
        <v>577</v>
      </c>
      <c r="M20" s="71" t="s">
        <v>577</v>
      </c>
      <c r="N20" s="71" t="s">
        <v>577</v>
      </c>
      <c r="O20" s="71" t="s">
        <v>566</v>
      </c>
      <c r="P20" s="71">
        <v>0</v>
      </c>
      <c r="Q20" s="71" t="s">
        <v>566</v>
      </c>
      <c r="R20" s="71" t="s">
        <v>577</v>
      </c>
      <c r="S20" s="71" t="s">
        <v>577</v>
      </c>
      <c r="T20" s="71" t="s">
        <v>577</v>
      </c>
    </row>
    <row r="21" spans="1:20" x14ac:dyDescent="0.25">
      <c r="A21" s="76"/>
      <c r="B21" s="77" t="s">
        <v>486</v>
      </c>
      <c r="C21" s="71" t="s">
        <v>577</v>
      </c>
      <c r="D21" s="71" t="s">
        <v>577</v>
      </c>
      <c r="E21" s="71" t="s">
        <v>577</v>
      </c>
      <c r="F21" s="71" t="s">
        <v>577</v>
      </c>
      <c r="G21" s="71" t="s">
        <v>577</v>
      </c>
      <c r="H21" s="71" t="s">
        <v>577</v>
      </c>
      <c r="I21" s="71" t="s">
        <v>577</v>
      </c>
      <c r="J21" s="71" t="s">
        <v>577</v>
      </c>
      <c r="K21" s="71" t="s">
        <v>577</v>
      </c>
      <c r="L21" s="71" t="s">
        <v>577</v>
      </c>
      <c r="M21" s="71" t="s">
        <v>566</v>
      </c>
      <c r="N21" s="71" t="s">
        <v>577</v>
      </c>
      <c r="O21" s="71">
        <v>0</v>
      </c>
      <c r="P21" s="71">
        <v>0</v>
      </c>
      <c r="Q21" s="71">
        <v>0</v>
      </c>
      <c r="R21" s="71" t="s">
        <v>577</v>
      </c>
      <c r="S21" s="71" t="s">
        <v>566</v>
      </c>
      <c r="T21" s="71" t="s">
        <v>577</v>
      </c>
    </row>
    <row r="22" spans="1:20" x14ac:dyDescent="0.25">
      <c r="A22" s="76"/>
      <c r="B22" s="77" t="s">
        <v>8</v>
      </c>
      <c r="C22" s="71" t="s">
        <v>577</v>
      </c>
      <c r="D22" s="71" t="s">
        <v>577</v>
      </c>
      <c r="E22" s="71" t="s">
        <v>577</v>
      </c>
      <c r="F22" s="71" t="s">
        <v>577</v>
      </c>
      <c r="G22" s="71" t="s">
        <v>577</v>
      </c>
      <c r="H22" s="71" t="s">
        <v>577</v>
      </c>
      <c r="I22" s="71" t="s">
        <v>566</v>
      </c>
      <c r="J22" s="71">
        <v>0</v>
      </c>
      <c r="K22" s="71" t="s">
        <v>566</v>
      </c>
      <c r="L22" s="71">
        <v>0</v>
      </c>
      <c r="M22" s="71" t="s">
        <v>566</v>
      </c>
      <c r="N22" s="71" t="s">
        <v>566</v>
      </c>
      <c r="O22" s="71">
        <v>0</v>
      </c>
      <c r="P22" s="71">
        <v>0</v>
      </c>
      <c r="Q22" s="71">
        <v>0</v>
      </c>
      <c r="R22" s="71">
        <v>0</v>
      </c>
      <c r="S22" s="71" t="s">
        <v>566</v>
      </c>
      <c r="T22" s="71" t="s">
        <v>566</v>
      </c>
    </row>
    <row r="23" spans="1:20" x14ac:dyDescent="0.25">
      <c r="A23" s="76"/>
      <c r="B23" s="76"/>
      <c r="C23" s="71"/>
      <c r="D23" s="71"/>
      <c r="E23" s="71"/>
      <c r="F23" s="71"/>
      <c r="G23" s="71"/>
      <c r="H23" s="71"/>
      <c r="I23" s="71"/>
      <c r="J23" s="71"/>
      <c r="K23" s="71"/>
      <c r="L23" s="71"/>
      <c r="M23" s="71"/>
      <c r="N23" s="71"/>
      <c r="O23" s="71"/>
      <c r="P23" s="71"/>
      <c r="Q23" s="71"/>
      <c r="R23" s="71"/>
      <c r="S23" s="71"/>
      <c r="T23" s="71"/>
    </row>
    <row r="24" spans="1:20" s="94" customFormat="1" x14ac:dyDescent="0.25">
      <c r="A24" s="70" t="s">
        <v>480</v>
      </c>
      <c r="B24" s="70"/>
      <c r="C24" s="68">
        <v>3</v>
      </c>
      <c r="D24" s="68">
        <v>3</v>
      </c>
      <c r="E24" s="68">
        <v>3</v>
      </c>
      <c r="F24" s="68">
        <v>1</v>
      </c>
      <c r="G24" s="68">
        <v>1</v>
      </c>
      <c r="H24" s="68">
        <v>1</v>
      </c>
      <c r="I24" s="68">
        <v>3</v>
      </c>
      <c r="J24" s="68">
        <v>1</v>
      </c>
      <c r="K24" s="68">
        <v>2</v>
      </c>
      <c r="L24" s="68">
        <v>12</v>
      </c>
      <c r="M24" s="68">
        <v>9</v>
      </c>
      <c r="N24" s="68">
        <v>11</v>
      </c>
      <c r="O24" s="68">
        <v>7</v>
      </c>
      <c r="P24" s="68">
        <v>6</v>
      </c>
      <c r="Q24" s="68">
        <v>6</v>
      </c>
      <c r="R24" s="68">
        <v>10</v>
      </c>
      <c r="S24" s="68">
        <v>8</v>
      </c>
      <c r="T24" s="68">
        <v>9</v>
      </c>
    </row>
    <row r="25" spans="1:20" x14ac:dyDescent="0.25">
      <c r="A25" s="70"/>
      <c r="B25" s="78"/>
      <c r="C25" s="71"/>
      <c r="D25" s="71"/>
      <c r="E25" s="71"/>
      <c r="F25" s="71"/>
      <c r="G25" s="71"/>
      <c r="H25" s="71"/>
      <c r="I25" s="71"/>
      <c r="J25" s="71"/>
      <c r="K25" s="71"/>
      <c r="L25" s="71"/>
      <c r="M25" s="71"/>
      <c r="N25" s="71"/>
      <c r="O25" s="71"/>
      <c r="P25" s="71"/>
      <c r="Q25" s="71"/>
      <c r="R25" s="71"/>
      <c r="S25" s="71"/>
      <c r="T25" s="71"/>
    </row>
    <row r="26" spans="1:20" s="94" customFormat="1" x14ac:dyDescent="0.25">
      <c r="A26" s="79" t="s">
        <v>487</v>
      </c>
      <c r="B26" s="80"/>
      <c r="C26" s="68">
        <v>6</v>
      </c>
      <c r="D26" s="68">
        <v>5</v>
      </c>
      <c r="E26" s="68">
        <v>5</v>
      </c>
      <c r="F26" s="68">
        <v>2</v>
      </c>
      <c r="G26" s="68">
        <v>1</v>
      </c>
      <c r="H26" s="68">
        <v>1</v>
      </c>
      <c r="I26" s="68">
        <v>12</v>
      </c>
      <c r="J26" s="68">
        <v>5</v>
      </c>
      <c r="K26" s="68">
        <v>10</v>
      </c>
      <c r="L26" s="68">
        <v>41</v>
      </c>
      <c r="M26" s="68">
        <v>40</v>
      </c>
      <c r="N26" s="68">
        <v>40</v>
      </c>
      <c r="O26" s="68">
        <v>30</v>
      </c>
      <c r="P26" s="68">
        <v>30</v>
      </c>
      <c r="Q26" s="68">
        <v>30</v>
      </c>
      <c r="R26" s="68">
        <v>37</v>
      </c>
      <c r="S26" s="68">
        <v>37</v>
      </c>
      <c r="T26" s="68">
        <v>37</v>
      </c>
    </row>
    <row r="27" spans="1:20" x14ac:dyDescent="0.25">
      <c r="A27" s="81" t="s">
        <v>9</v>
      </c>
      <c r="B27" s="74" t="s">
        <v>488</v>
      </c>
      <c r="C27" s="71">
        <v>3</v>
      </c>
      <c r="D27" s="71">
        <v>3</v>
      </c>
      <c r="E27" s="71">
        <v>3</v>
      </c>
      <c r="F27" s="71">
        <v>1</v>
      </c>
      <c r="G27" s="71">
        <v>1</v>
      </c>
      <c r="H27" s="71">
        <v>1</v>
      </c>
      <c r="I27" s="71">
        <v>3</v>
      </c>
      <c r="J27" s="71">
        <v>2</v>
      </c>
      <c r="K27" s="71">
        <v>3</v>
      </c>
      <c r="L27" s="71">
        <v>12</v>
      </c>
      <c r="M27" s="71">
        <v>10</v>
      </c>
      <c r="N27" s="71">
        <v>12</v>
      </c>
      <c r="O27" s="71">
        <v>11</v>
      </c>
      <c r="P27" s="71">
        <v>9</v>
      </c>
      <c r="Q27" s="71">
        <v>10</v>
      </c>
      <c r="R27" s="71">
        <v>12</v>
      </c>
      <c r="S27" s="71">
        <v>10</v>
      </c>
      <c r="T27" s="71">
        <v>11</v>
      </c>
    </row>
    <row r="28" spans="1:20" x14ac:dyDescent="0.25">
      <c r="A28" s="74"/>
      <c r="B28" s="74" t="s">
        <v>489</v>
      </c>
      <c r="C28" s="71">
        <v>2</v>
      </c>
      <c r="D28" s="71">
        <v>2</v>
      </c>
      <c r="E28" s="71">
        <v>2</v>
      </c>
      <c r="F28" s="71" t="s">
        <v>577</v>
      </c>
      <c r="G28" s="71" t="s">
        <v>577</v>
      </c>
      <c r="H28" s="71" t="s">
        <v>577</v>
      </c>
      <c r="I28" s="71">
        <v>5</v>
      </c>
      <c r="J28" s="71">
        <v>2</v>
      </c>
      <c r="K28" s="71">
        <v>4</v>
      </c>
      <c r="L28" s="71">
        <v>18</v>
      </c>
      <c r="M28" s="71">
        <v>18</v>
      </c>
      <c r="N28" s="71">
        <v>18</v>
      </c>
      <c r="O28" s="71">
        <v>11</v>
      </c>
      <c r="P28" s="71">
        <v>12</v>
      </c>
      <c r="Q28" s="71">
        <v>11</v>
      </c>
      <c r="R28" s="71">
        <v>16</v>
      </c>
      <c r="S28" s="71">
        <v>16</v>
      </c>
      <c r="T28" s="71">
        <v>16</v>
      </c>
    </row>
    <row r="29" spans="1:20" x14ac:dyDescent="0.25">
      <c r="A29" s="74"/>
      <c r="B29" s="74" t="s">
        <v>490</v>
      </c>
      <c r="C29" s="71">
        <v>1</v>
      </c>
      <c r="D29" s="71">
        <v>1</v>
      </c>
      <c r="E29" s="71">
        <v>1</v>
      </c>
      <c r="F29" s="71" t="s">
        <v>577</v>
      </c>
      <c r="G29" s="71" t="s">
        <v>577</v>
      </c>
      <c r="H29" s="71" t="s">
        <v>577</v>
      </c>
      <c r="I29" s="71">
        <v>3</v>
      </c>
      <c r="J29" s="71">
        <v>1</v>
      </c>
      <c r="K29" s="71">
        <v>3</v>
      </c>
      <c r="L29" s="71">
        <v>10</v>
      </c>
      <c r="M29" s="71">
        <v>11</v>
      </c>
      <c r="N29" s="71">
        <v>11</v>
      </c>
      <c r="O29" s="71">
        <v>8</v>
      </c>
      <c r="P29" s="71">
        <v>9</v>
      </c>
      <c r="Q29" s="71">
        <v>9</v>
      </c>
      <c r="R29" s="71">
        <v>10</v>
      </c>
      <c r="S29" s="71">
        <v>11</v>
      </c>
      <c r="T29" s="71">
        <v>10</v>
      </c>
    </row>
    <row r="30" spans="1:20" x14ac:dyDescent="0.25">
      <c r="A30" s="74"/>
      <c r="B30" s="74"/>
      <c r="C30" s="71"/>
      <c r="D30" s="71"/>
      <c r="E30" s="71"/>
      <c r="F30" s="71"/>
      <c r="G30" s="71"/>
      <c r="H30" s="71"/>
      <c r="I30" s="71"/>
      <c r="J30" s="71"/>
      <c r="K30" s="71"/>
      <c r="L30" s="71"/>
      <c r="M30" s="71"/>
      <c r="N30" s="71"/>
      <c r="O30" s="71"/>
      <c r="P30" s="71"/>
      <c r="Q30" s="71"/>
      <c r="R30" s="71"/>
      <c r="S30" s="71"/>
      <c r="T30" s="71"/>
    </row>
    <row r="31" spans="1:20" s="94" customFormat="1" x14ac:dyDescent="0.25">
      <c r="A31" s="79" t="s">
        <v>491</v>
      </c>
      <c r="B31" s="79"/>
      <c r="C31" s="68">
        <v>1</v>
      </c>
      <c r="D31" s="68">
        <v>1</v>
      </c>
      <c r="E31" s="68">
        <v>1</v>
      </c>
      <c r="F31" s="68">
        <v>5</v>
      </c>
      <c r="G31" s="68">
        <v>5</v>
      </c>
      <c r="H31" s="68">
        <v>5</v>
      </c>
      <c r="I31" s="68">
        <v>1</v>
      </c>
      <c r="J31" s="68">
        <v>1</v>
      </c>
      <c r="K31" s="68">
        <v>1</v>
      </c>
      <c r="L31" s="68">
        <v>5</v>
      </c>
      <c r="M31" s="68">
        <v>4</v>
      </c>
      <c r="N31" s="68">
        <v>5</v>
      </c>
      <c r="O31" s="68">
        <v>9</v>
      </c>
      <c r="P31" s="68">
        <v>9</v>
      </c>
      <c r="Q31" s="68">
        <v>9</v>
      </c>
      <c r="R31" s="68">
        <v>7</v>
      </c>
      <c r="S31" s="68">
        <v>5</v>
      </c>
      <c r="T31" s="68">
        <v>6</v>
      </c>
    </row>
    <row r="32" spans="1:20" x14ac:dyDescent="0.25">
      <c r="A32" s="81" t="s">
        <v>9</v>
      </c>
      <c r="B32" s="74" t="s">
        <v>492</v>
      </c>
      <c r="C32" s="71">
        <v>1</v>
      </c>
      <c r="D32" s="71">
        <v>1</v>
      </c>
      <c r="E32" s="71">
        <v>1</v>
      </c>
      <c r="F32" s="71">
        <v>3</v>
      </c>
      <c r="G32" s="71">
        <v>2</v>
      </c>
      <c r="H32" s="71">
        <v>2</v>
      </c>
      <c r="I32" s="71">
        <v>1</v>
      </c>
      <c r="J32" s="71">
        <v>1</v>
      </c>
      <c r="K32" s="71">
        <v>1</v>
      </c>
      <c r="L32" s="71">
        <v>5</v>
      </c>
      <c r="M32" s="71">
        <v>3</v>
      </c>
      <c r="N32" s="71">
        <v>4</v>
      </c>
      <c r="O32" s="71">
        <v>7</v>
      </c>
      <c r="P32" s="71">
        <v>7</v>
      </c>
      <c r="Q32" s="71">
        <v>7</v>
      </c>
      <c r="R32" s="71">
        <v>6</v>
      </c>
      <c r="S32" s="71">
        <v>4</v>
      </c>
      <c r="T32" s="71">
        <v>5</v>
      </c>
    </row>
    <row r="33" spans="1:21" x14ac:dyDescent="0.25">
      <c r="A33" s="79"/>
      <c r="B33" s="74" t="s">
        <v>10</v>
      </c>
      <c r="C33" s="95" t="s">
        <v>577</v>
      </c>
      <c r="D33" s="95" t="s">
        <v>577</v>
      </c>
      <c r="E33" s="95" t="s">
        <v>577</v>
      </c>
      <c r="F33" s="95">
        <v>3</v>
      </c>
      <c r="G33" s="95">
        <v>3</v>
      </c>
      <c r="H33" s="95">
        <v>3</v>
      </c>
      <c r="I33" s="95" t="s">
        <v>577</v>
      </c>
      <c r="J33" s="95">
        <v>0</v>
      </c>
      <c r="K33" s="95" t="s">
        <v>577</v>
      </c>
      <c r="L33" s="95" t="s">
        <v>577</v>
      </c>
      <c r="M33" s="95" t="s">
        <v>577</v>
      </c>
      <c r="N33" s="95" t="s">
        <v>577</v>
      </c>
      <c r="O33" s="95">
        <v>2</v>
      </c>
      <c r="P33" s="95">
        <v>3</v>
      </c>
      <c r="Q33" s="95">
        <v>2</v>
      </c>
      <c r="R33" s="95">
        <v>1</v>
      </c>
      <c r="S33" s="95">
        <v>1</v>
      </c>
      <c r="T33" s="95">
        <v>1</v>
      </c>
    </row>
    <row r="34" spans="1:21" x14ac:dyDescent="0.25">
      <c r="A34" s="88"/>
      <c r="B34" s="88"/>
      <c r="C34" s="82"/>
      <c r="D34" s="82"/>
      <c r="E34" s="82"/>
      <c r="F34" s="82"/>
      <c r="G34" s="82"/>
      <c r="H34" s="82"/>
      <c r="I34" s="82"/>
      <c r="J34" s="82"/>
      <c r="K34" s="82"/>
      <c r="L34" s="82"/>
      <c r="M34" s="82"/>
      <c r="N34" s="82"/>
      <c r="O34" s="82"/>
      <c r="P34" s="82"/>
      <c r="Q34" s="82"/>
      <c r="R34" s="82"/>
      <c r="S34" s="82"/>
      <c r="T34" s="82"/>
    </row>
    <row r="35" spans="1:21" x14ac:dyDescent="0.25">
      <c r="A35" s="76"/>
      <c r="B35" s="83" t="s">
        <v>673</v>
      </c>
      <c r="C35" s="71"/>
      <c r="D35" s="71"/>
      <c r="E35" s="71"/>
      <c r="F35" s="71"/>
      <c r="G35" s="71"/>
      <c r="H35" s="71"/>
      <c r="I35" s="71"/>
      <c r="J35" s="71"/>
      <c r="K35" s="71"/>
      <c r="L35" s="71"/>
      <c r="M35" s="71"/>
      <c r="N35" s="71"/>
      <c r="O35" s="71"/>
      <c r="P35" s="71"/>
      <c r="Q35" s="71"/>
      <c r="R35" s="71"/>
      <c r="S35" s="71"/>
      <c r="T35" s="85" t="s">
        <v>685</v>
      </c>
    </row>
    <row r="36" spans="1:21" x14ac:dyDescent="0.25">
      <c r="C36" s="96"/>
      <c r="D36" s="96"/>
      <c r="E36" s="96"/>
      <c r="F36" s="96"/>
      <c r="G36" s="96"/>
      <c r="H36" s="96"/>
      <c r="I36" s="96"/>
      <c r="J36" s="96"/>
      <c r="K36" s="96"/>
      <c r="L36" s="96"/>
      <c r="M36" s="96"/>
      <c r="N36" s="96"/>
      <c r="O36" s="96"/>
      <c r="P36" s="96"/>
      <c r="Q36" s="96"/>
      <c r="R36" s="96"/>
      <c r="S36" s="96"/>
      <c r="T36" s="96"/>
      <c r="U36" s="97"/>
    </row>
    <row r="37" spans="1:21" x14ac:dyDescent="0.25">
      <c r="C37" s="96"/>
      <c r="D37" s="96"/>
      <c r="E37" s="96"/>
      <c r="F37" s="96"/>
      <c r="G37" s="96"/>
      <c r="H37" s="96"/>
      <c r="I37" s="96"/>
      <c r="J37" s="96"/>
      <c r="K37" s="96"/>
      <c r="L37" s="96"/>
      <c r="M37" s="96"/>
      <c r="N37" s="96"/>
      <c r="O37" s="96"/>
      <c r="P37" s="96"/>
      <c r="Q37" s="96"/>
      <c r="R37" s="96"/>
      <c r="S37" s="96"/>
      <c r="T37" s="96"/>
      <c r="U37" s="97"/>
    </row>
    <row r="38" spans="1:21" x14ac:dyDescent="0.25">
      <c r="C38" s="96"/>
      <c r="D38" s="96"/>
      <c r="E38" s="96"/>
      <c r="F38" s="96"/>
      <c r="G38" s="96"/>
      <c r="H38" s="96"/>
      <c r="I38" s="96"/>
      <c r="J38" s="96"/>
      <c r="K38" s="96"/>
      <c r="L38" s="96"/>
      <c r="M38" s="96"/>
      <c r="N38" s="96"/>
      <c r="O38" s="96"/>
      <c r="P38" s="96"/>
      <c r="Q38" s="96"/>
      <c r="R38" s="96"/>
      <c r="S38" s="96"/>
      <c r="T38" s="96"/>
      <c r="U38" s="97"/>
    </row>
    <row r="39" spans="1:21" x14ac:dyDescent="0.25">
      <c r="C39" s="76"/>
      <c r="D39" s="76"/>
      <c r="E39" s="76"/>
      <c r="F39" s="76"/>
      <c r="G39" s="76"/>
      <c r="H39" s="76"/>
      <c r="I39" s="76"/>
      <c r="J39" s="76"/>
      <c r="K39" s="76"/>
      <c r="L39" s="76"/>
      <c r="M39" s="76"/>
      <c r="N39" s="76"/>
      <c r="O39" s="76"/>
      <c r="P39" s="76"/>
      <c r="Q39" s="76"/>
      <c r="R39" s="76"/>
      <c r="S39" s="60"/>
      <c r="T39" s="85"/>
    </row>
  </sheetData>
  <mergeCells count="10">
    <mergeCell ref="R5:T5"/>
    <mergeCell ref="A9:B9"/>
    <mergeCell ref="I4:K4"/>
    <mergeCell ref="L4:Q4"/>
    <mergeCell ref="C5:E5"/>
    <mergeCell ref="I5:K5"/>
    <mergeCell ref="O5:Q5"/>
    <mergeCell ref="L5:N5"/>
    <mergeCell ref="C4:H4"/>
    <mergeCell ref="F5:H5"/>
  </mergeCells>
  <pageMargins left="0.70866141732283472" right="0.70866141732283472" top="0.74803149606299213" bottom="0.74803149606299213" header="0.31496062992125984" footer="0.31496062992125984"/>
  <pageSetup paperSize="9" scale="5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34"/>
  <sheetViews>
    <sheetView zoomScaleNormal="100" workbookViewId="0">
      <pane xSplit="2" ySplit="5" topLeftCell="C6" activePane="bottomRight" state="frozen"/>
      <selection activeCell="C16" sqref="B16:C16"/>
      <selection pane="topRight" activeCell="C16" sqref="B16:C16"/>
      <selection pane="bottomLeft" activeCell="C16" sqref="B16:C16"/>
      <selection pane="bottomRight"/>
    </sheetView>
  </sheetViews>
  <sheetFormatPr defaultColWidth="9.140625" defaultRowHeight="15" x14ac:dyDescent="0.25"/>
  <cols>
    <col min="1" max="1" width="9.140625" style="72"/>
    <col min="2" max="2" width="52.5703125" style="72" customWidth="1"/>
    <col min="3" max="3" width="10.42578125" style="72" customWidth="1"/>
    <col min="4" max="4" width="10.42578125" style="72" bestFit="1" customWidth="1"/>
    <col min="5" max="5" width="10.42578125" style="72" customWidth="1"/>
    <col min="6" max="6" width="10" style="72" customWidth="1"/>
    <col min="7" max="8" width="9.7109375" style="72" customWidth="1"/>
    <col min="9" max="16384" width="9.140625" style="72"/>
  </cols>
  <sheetData>
    <row r="1" spans="1:12" ht="15" customHeight="1" x14ac:dyDescent="0.25">
      <c r="A1" s="59" t="s">
        <v>530</v>
      </c>
      <c r="B1" s="87"/>
      <c r="C1" s="87"/>
      <c r="D1" s="87"/>
      <c r="E1" s="87"/>
      <c r="F1" s="87"/>
      <c r="G1" s="87"/>
      <c r="H1" s="87"/>
      <c r="I1" s="60"/>
      <c r="J1" s="60"/>
      <c r="K1" s="60"/>
    </row>
    <row r="2" spans="1:12" x14ac:dyDescent="0.25">
      <c r="A2" s="61" t="s">
        <v>515</v>
      </c>
      <c r="B2" s="60"/>
      <c r="C2" s="60"/>
      <c r="D2" s="60"/>
      <c r="E2" s="60"/>
      <c r="F2" s="60"/>
      <c r="G2" s="60"/>
      <c r="H2" s="60"/>
      <c r="I2" s="60"/>
      <c r="J2" s="60"/>
      <c r="K2" s="60"/>
    </row>
    <row r="3" spans="1:12" x14ac:dyDescent="0.25">
      <c r="A3" s="61" t="s">
        <v>2</v>
      </c>
      <c r="B3" s="60"/>
      <c r="C3" s="60"/>
      <c r="D3" s="60"/>
      <c r="E3" s="60"/>
      <c r="F3" s="60"/>
      <c r="G3" s="60"/>
      <c r="H3" s="60"/>
      <c r="I3" s="62"/>
      <c r="J3" s="62"/>
      <c r="K3" s="62"/>
    </row>
    <row r="4" spans="1:12" ht="24.75" customHeight="1" x14ac:dyDescent="0.25">
      <c r="A4" s="63"/>
      <c r="B4" s="63"/>
      <c r="C4" s="207" t="s">
        <v>13</v>
      </c>
      <c r="D4" s="207"/>
      <c r="E4" s="207"/>
      <c r="F4" s="208" t="s">
        <v>655</v>
      </c>
      <c r="G4" s="208"/>
      <c r="H4" s="208"/>
      <c r="I4" s="208" t="s">
        <v>17</v>
      </c>
      <c r="J4" s="208"/>
      <c r="K4" s="208"/>
    </row>
    <row r="5" spans="1:12" x14ac:dyDescent="0.25">
      <c r="A5" s="88"/>
      <c r="B5" s="88"/>
      <c r="C5" s="93" t="s">
        <v>18</v>
      </c>
      <c r="D5" s="93" t="s">
        <v>19</v>
      </c>
      <c r="E5" s="93" t="s">
        <v>16</v>
      </c>
      <c r="F5" s="92" t="s">
        <v>18</v>
      </c>
      <c r="G5" s="92" t="s">
        <v>19</v>
      </c>
      <c r="H5" s="92" t="s">
        <v>16</v>
      </c>
      <c r="I5" s="92" t="s">
        <v>18</v>
      </c>
      <c r="J5" s="92" t="s">
        <v>19</v>
      </c>
      <c r="K5" s="92" t="s">
        <v>16</v>
      </c>
    </row>
    <row r="6" spans="1:12" s="94" customFormat="1" x14ac:dyDescent="0.25">
      <c r="A6" s="67" t="s">
        <v>652</v>
      </c>
      <c r="B6" s="67"/>
      <c r="C6" s="68">
        <v>76595</v>
      </c>
      <c r="D6" s="68">
        <v>471685</v>
      </c>
      <c r="E6" s="68">
        <v>548280</v>
      </c>
      <c r="F6" s="68">
        <v>4190</v>
      </c>
      <c r="G6" s="68">
        <v>6530</v>
      </c>
      <c r="H6" s="68">
        <v>10715</v>
      </c>
      <c r="I6" s="68">
        <v>2260</v>
      </c>
      <c r="J6" s="68">
        <v>3945</v>
      </c>
      <c r="K6" s="68">
        <v>6200</v>
      </c>
      <c r="L6" s="68"/>
    </row>
    <row r="7" spans="1:12" x14ac:dyDescent="0.25">
      <c r="A7" s="70"/>
      <c r="B7" s="67"/>
      <c r="C7" s="68"/>
      <c r="D7" s="68"/>
      <c r="E7" s="68"/>
      <c r="F7" s="68"/>
      <c r="G7" s="68"/>
      <c r="H7" s="68"/>
      <c r="I7" s="68"/>
      <c r="J7" s="68"/>
      <c r="K7" s="68"/>
    </row>
    <row r="8" spans="1:12" s="94" customFormat="1" ht="15" customHeight="1" x14ac:dyDescent="0.25">
      <c r="A8" s="203" t="s">
        <v>481</v>
      </c>
      <c r="B8" s="203"/>
      <c r="C8" s="68">
        <v>86</v>
      </c>
      <c r="D8" s="68">
        <v>95</v>
      </c>
      <c r="E8" s="68">
        <v>94</v>
      </c>
      <c r="F8" s="68">
        <v>85</v>
      </c>
      <c r="G8" s="68">
        <v>92</v>
      </c>
      <c r="H8" s="68">
        <v>89</v>
      </c>
      <c r="I8" s="68">
        <v>51</v>
      </c>
      <c r="J8" s="68">
        <v>57</v>
      </c>
      <c r="K8" s="68">
        <v>55</v>
      </c>
    </row>
    <row r="9" spans="1:12" ht="14.25" customHeight="1" x14ac:dyDescent="0.25">
      <c r="A9" s="73"/>
      <c r="B9" s="74" t="s">
        <v>479</v>
      </c>
      <c r="C9" s="71">
        <v>5</v>
      </c>
      <c r="D9" s="71">
        <v>6</v>
      </c>
      <c r="E9" s="71">
        <v>6</v>
      </c>
      <c r="F9" s="71">
        <v>1</v>
      </c>
      <c r="G9" s="71">
        <v>1</v>
      </c>
      <c r="H9" s="71">
        <v>1</v>
      </c>
      <c r="I9" s="71">
        <v>3</v>
      </c>
      <c r="J9" s="71">
        <v>5</v>
      </c>
      <c r="K9" s="71">
        <v>4</v>
      </c>
    </row>
    <row r="10" spans="1:12" x14ac:dyDescent="0.25">
      <c r="A10" s="73"/>
      <c r="B10" s="74"/>
      <c r="C10" s="71"/>
      <c r="D10" s="71"/>
      <c r="E10" s="71"/>
      <c r="F10" s="71"/>
      <c r="G10" s="71"/>
      <c r="H10" s="71"/>
      <c r="I10" s="71"/>
      <c r="J10" s="71"/>
      <c r="K10" s="71"/>
    </row>
    <row r="11" spans="1:12" s="94" customFormat="1" x14ac:dyDescent="0.25">
      <c r="A11" s="75" t="s">
        <v>482</v>
      </c>
      <c r="B11" s="75"/>
      <c r="C11" s="68">
        <v>83</v>
      </c>
      <c r="D11" s="68">
        <v>92</v>
      </c>
      <c r="E11" s="68">
        <v>91</v>
      </c>
      <c r="F11" s="68">
        <v>82</v>
      </c>
      <c r="G11" s="68">
        <v>90</v>
      </c>
      <c r="H11" s="68">
        <v>87</v>
      </c>
      <c r="I11" s="68">
        <v>42</v>
      </c>
      <c r="J11" s="68">
        <v>45</v>
      </c>
      <c r="K11" s="68">
        <v>44</v>
      </c>
    </row>
    <row r="12" spans="1:12" x14ac:dyDescent="0.25">
      <c r="A12" s="76"/>
      <c r="B12" s="76" t="s">
        <v>494</v>
      </c>
      <c r="C12" s="71">
        <v>46</v>
      </c>
      <c r="D12" s="71">
        <v>36</v>
      </c>
      <c r="E12" s="71">
        <v>38</v>
      </c>
      <c r="F12" s="71">
        <v>34</v>
      </c>
      <c r="G12" s="71">
        <v>30</v>
      </c>
      <c r="H12" s="71">
        <v>31</v>
      </c>
      <c r="I12" s="71">
        <v>37</v>
      </c>
      <c r="J12" s="71">
        <v>37</v>
      </c>
      <c r="K12" s="71">
        <v>37</v>
      </c>
    </row>
    <row r="13" spans="1:12" x14ac:dyDescent="0.25">
      <c r="A13" s="76"/>
      <c r="B13" s="76" t="s">
        <v>5</v>
      </c>
      <c r="C13" s="71">
        <v>26</v>
      </c>
      <c r="D13" s="71">
        <v>42</v>
      </c>
      <c r="E13" s="71">
        <v>39</v>
      </c>
      <c r="F13" s="71">
        <v>2</v>
      </c>
      <c r="G13" s="71">
        <v>2</v>
      </c>
      <c r="H13" s="71">
        <v>2</v>
      </c>
      <c r="I13" s="71">
        <v>2</v>
      </c>
      <c r="J13" s="71">
        <v>2</v>
      </c>
      <c r="K13" s="71">
        <v>2</v>
      </c>
    </row>
    <row r="14" spans="1:12" x14ac:dyDescent="0.25">
      <c r="A14" s="76"/>
      <c r="B14" s="76" t="s">
        <v>6</v>
      </c>
      <c r="C14" s="71">
        <v>10</v>
      </c>
      <c r="D14" s="71">
        <v>13</v>
      </c>
      <c r="E14" s="71">
        <v>13</v>
      </c>
      <c r="F14" s="71">
        <v>1</v>
      </c>
      <c r="G14" s="71">
        <v>2</v>
      </c>
      <c r="H14" s="71">
        <v>2</v>
      </c>
      <c r="I14" s="71">
        <v>1</v>
      </c>
      <c r="J14" s="71">
        <v>3</v>
      </c>
      <c r="K14" s="71">
        <v>3</v>
      </c>
    </row>
    <row r="15" spans="1:12" x14ac:dyDescent="0.25">
      <c r="A15" s="76"/>
      <c r="B15" s="76" t="s">
        <v>495</v>
      </c>
      <c r="C15" s="71">
        <v>1</v>
      </c>
      <c r="D15" s="71">
        <v>1</v>
      </c>
      <c r="E15" s="71">
        <v>1</v>
      </c>
      <c r="F15" s="71">
        <v>46</v>
      </c>
      <c r="G15" s="71">
        <v>57</v>
      </c>
      <c r="H15" s="71">
        <v>52</v>
      </c>
      <c r="I15" s="71">
        <v>3</v>
      </c>
      <c r="J15" s="71">
        <v>3</v>
      </c>
      <c r="K15" s="71">
        <v>3</v>
      </c>
    </row>
    <row r="16" spans="1:12" x14ac:dyDescent="0.25">
      <c r="A16" s="76"/>
      <c r="B16" s="77" t="s">
        <v>7</v>
      </c>
      <c r="C16" s="71" t="s">
        <v>577</v>
      </c>
      <c r="D16" s="71" t="s">
        <v>577</v>
      </c>
      <c r="E16" s="71" t="s">
        <v>577</v>
      </c>
      <c r="F16" s="71" t="s">
        <v>577</v>
      </c>
      <c r="G16" s="71" t="s">
        <v>577</v>
      </c>
      <c r="H16" s="71" t="s">
        <v>577</v>
      </c>
      <c r="I16" s="71" t="s">
        <v>577</v>
      </c>
      <c r="J16" s="71" t="s">
        <v>577</v>
      </c>
      <c r="K16" s="71" t="s">
        <v>577</v>
      </c>
    </row>
    <row r="17" spans="1:11" x14ac:dyDescent="0.25">
      <c r="A17" s="76"/>
      <c r="B17" s="77" t="s">
        <v>650</v>
      </c>
      <c r="C17" s="71" t="s">
        <v>577</v>
      </c>
      <c r="D17" s="71" t="s">
        <v>577</v>
      </c>
      <c r="E17" s="71" t="s">
        <v>577</v>
      </c>
      <c r="F17" s="71">
        <v>1</v>
      </c>
      <c r="G17" s="71">
        <v>1</v>
      </c>
      <c r="H17" s="71">
        <v>1</v>
      </c>
      <c r="I17" s="71">
        <v>2</v>
      </c>
      <c r="J17" s="71">
        <v>2</v>
      </c>
      <c r="K17" s="71">
        <v>2</v>
      </c>
    </row>
    <row r="18" spans="1:11" x14ac:dyDescent="0.25">
      <c r="A18" s="76"/>
      <c r="B18" s="77" t="s">
        <v>484</v>
      </c>
      <c r="C18" s="71" t="s">
        <v>577</v>
      </c>
      <c r="D18" s="71" t="s">
        <v>577</v>
      </c>
      <c r="E18" s="71" t="s">
        <v>577</v>
      </c>
      <c r="F18" s="71">
        <v>45</v>
      </c>
      <c r="G18" s="71">
        <v>55</v>
      </c>
      <c r="H18" s="71">
        <v>51</v>
      </c>
      <c r="I18" s="71">
        <v>1</v>
      </c>
      <c r="J18" s="71">
        <v>1</v>
      </c>
      <c r="K18" s="71">
        <v>1</v>
      </c>
    </row>
    <row r="19" spans="1:11" x14ac:dyDescent="0.25">
      <c r="A19" s="76"/>
      <c r="B19" s="77" t="s">
        <v>485</v>
      </c>
      <c r="C19" s="71" t="s">
        <v>577</v>
      </c>
      <c r="D19" s="71" t="s">
        <v>577</v>
      </c>
      <c r="E19" s="71" t="s">
        <v>577</v>
      </c>
      <c r="F19" s="71" t="s">
        <v>577</v>
      </c>
      <c r="G19" s="71">
        <v>1</v>
      </c>
      <c r="H19" s="71">
        <v>1</v>
      </c>
      <c r="I19" s="71" t="s">
        <v>577</v>
      </c>
      <c r="J19" s="71" t="s">
        <v>577</v>
      </c>
      <c r="K19" s="71" t="s">
        <v>577</v>
      </c>
    </row>
    <row r="20" spans="1:11" x14ac:dyDescent="0.25">
      <c r="A20" s="76"/>
      <c r="B20" s="77" t="s">
        <v>486</v>
      </c>
      <c r="C20" s="71" t="s">
        <v>577</v>
      </c>
      <c r="D20" s="71" t="s">
        <v>577</v>
      </c>
      <c r="E20" s="71" t="s">
        <v>577</v>
      </c>
      <c r="F20" s="71" t="s">
        <v>577</v>
      </c>
      <c r="G20" s="71" t="s">
        <v>577</v>
      </c>
      <c r="H20" s="71" t="s">
        <v>577</v>
      </c>
      <c r="I20" s="71" t="s">
        <v>566</v>
      </c>
      <c r="J20" s="71" t="s">
        <v>577</v>
      </c>
      <c r="K20" s="71" t="s">
        <v>577</v>
      </c>
    </row>
    <row r="21" spans="1:11" x14ac:dyDescent="0.25">
      <c r="A21" s="76"/>
      <c r="B21" s="77" t="s">
        <v>8</v>
      </c>
      <c r="C21" s="71" t="s">
        <v>577</v>
      </c>
      <c r="D21" s="71" t="s">
        <v>577</v>
      </c>
      <c r="E21" s="71" t="s">
        <v>577</v>
      </c>
      <c r="F21" s="71">
        <v>0</v>
      </c>
      <c r="G21" s="71" t="s">
        <v>566</v>
      </c>
      <c r="H21" s="71" t="s">
        <v>566</v>
      </c>
      <c r="I21" s="71">
        <v>0</v>
      </c>
      <c r="J21" s="71" t="s">
        <v>566</v>
      </c>
      <c r="K21" s="71" t="s">
        <v>566</v>
      </c>
    </row>
    <row r="22" spans="1:11" x14ac:dyDescent="0.25">
      <c r="A22" s="76"/>
      <c r="B22" s="76"/>
      <c r="C22" s="71"/>
      <c r="D22" s="71"/>
      <c r="E22" s="71"/>
      <c r="F22" s="71"/>
      <c r="G22" s="71"/>
      <c r="H22" s="71"/>
      <c r="I22" s="71"/>
      <c r="J22" s="71"/>
      <c r="K22" s="71"/>
    </row>
    <row r="23" spans="1:11" s="94" customFormat="1" x14ac:dyDescent="0.25">
      <c r="A23" s="70" t="s">
        <v>480</v>
      </c>
      <c r="B23" s="70"/>
      <c r="C23" s="68">
        <v>4</v>
      </c>
      <c r="D23" s="68">
        <v>3</v>
      </c>
      <c r="E23" s="68">
        <v>3</v>
      </c>
      <c r="F23" s="68">
        <v>2</v>
      </c>
      <c r="G23" s="68">
        <v>2</v>
      </c>
      <c r="H23" s="68">
        <v>2</v>
      </c>
      <c r="I23" s="68">
        <v>9</v>
      </c>
      <c r="J23" s="68">
        <v>12</v>
      </c>
      <c r="K23" s="68">
        <v>11</v>
      </c>
    </row>
    <row r="24" spans="1:11" x14ac:dyDescent="0.25">
      <c r="A24" s="70"/>
      <c r="B24" s="78"/>
      <c r="C24" s="71"/>
      <c r="D24" s="71"/>
      <c r="E24" s="71"/>
      <c r="F24" s="71"/>
      <c r="G24" s="71"/>
      <c r="H24" s="71"/>
      <c r="I24" s="71"/>
      <c r="J24" s="71"/>
      <c r="K24" s="71"/>
    </row>
    <row r="25" spans="1:11" s="94" customFormat="1" x14ac:dyDescent="0.25">
      <c r="A25" s="79" t="s">
        <v>487</v>
      </c>
      <c r="B25" s="80"/>
      <c r="C25" s="68">
        <v>12</v>
      </c>
      <c r="D25" s="68">
        <v>4</v>
      </c>
      <c r="E25" s="68">
        <v>5</v>
      </c>
      <c r="F25" s="68">
        <v>14</v>
      </c>
      <c r="G25" s="68">
        <v>7</v>
      </c>
      <c r="H25" s="68">
        <v>10</v>
      </c>
      <c r="I25" s="68">
        <v>44</v>
      </c>
      <c r="J25" s="68">
        <v>38</v>
      </c>
      <c r="K25" s="68">
        <v>40</v>
      </c>
    </row>
    <row r="26" spans="1:11" x14ac:dyDescent="0.25">
      <c r="A26" s="81" t="s">
        <v>9</v>
      </c>
      <c r="B26" s="74" t="s">
        <v>488</v>
      </c>
      <c r="C26" s="71">
        <v>6</v>
      </c>
      <c r="D26" s="71">
        <v>3</v>
      </c>
      <c r="E26" s="71">
        <v>3</v>
      </c>
      <c r="F26" s="71">
        <v>4</v>
      </c>
      <c r="G26" s="71">
        <v>3</v>
      </c>
      <c r="H26" s="71">
        <v>3</v>
      </c>
      <c r="I26" s="71">
        <v>12</v>
      </c>
      <c r="J26" s="71">
        <v>12</v>
      </c>
      <c r="K26" s="71">
        <v>12</v>
      </c>
    </row>
    <row r="27" spans="1:11" x14ac:dyDescent="0.25">
      <c r="A27" s="74"/>
      <c r="B27" s="74" t="s">
        <v>489</v>
      </c>
      <c r="C27" s="71">
        <v>5</v>
      </c>
      <c r="D27" s="71">
        <v>1</v>
      </c>
      <c r="E27" s="71">
        <v>2</v>
      </c>
      <c r="F27" s="71">
        <v>6</v>
      </c>
      <c r="G27" s="71">
        <v>3</v>
      </c>
      <c r="H27" s="71">
        <v>4</v>
      </c>
      <c r="I27" s="71">
        <v>20</v>
      </c>
      <c r="J27" s="71">
        <v>17</v>
      </c>
      <c r="K27" s="71">
        <v>18</v>
      </c>
    </row>
    <row r="28" spans="1:11" x14ac:dyDescent="0.25">
      <c r="A28" s="74"/>
      <c r="B28" s="74" t="s">
        <v>490</v>
      </c>
      <c r="C28" s="71">
        <v>2</v>
      </c>
      <c r="D28" s="71" t="s">
        <v>577</v>
      </c>
      <c r="E28" s="71">
        <v>1</v>
      </c>
      <c r="F28" s="71">
        <v>4</v>
      </c>
      <c r="G28" s="71">
        <v>2</v>
      </c>
      <c r="H28" s="71">
        <v>3</v>
      </c>
      <c r="I28" s="71">
        <v>12</v>
      </c>
      <c r="J28" s="71">
        <v>10</v>
      </c>
      <c r="K28" s="71">
        <v>11</v>
      </c>
    </row>
    <row r="29" spans="1:11" x14ac:dyDescent="0.25">
      <c r="A29" s="74"/>
      <c r="B29" s="74"/>
      <c r="C29" s="71"/>
      <c r="D29" s="71"/>
      <c r="E29" s="71"/>
      <c r="F29" s="71"/>
      <c r="G29" s="71"/>
      <c r="H29" s="71"/>
      <c r="I29" s="71"/>
      <c r="J29" s="71"/>
      <c r="K29" s="71"/>
    </row>
    <row r="30" spans="1:11" s="94" customFormat="1" x14ac:dyDescent="0.25">
      <c r="A30" s="79" t="s">
        <v>491</v>
      </c>
      <c r="B30" s="79"/>
      <c r="C30" s="68">
        <v>1</v>
      </c>
      <c r="D30" s="68">
        <v>1</v>
      </c>
      <c r="E30" s="68">
        <v>1</v>
      </c>
      <c r="F30" s="68">
        <v>1</v>
      </c>
      <c r="G30" s="68">
        <v>1</v>
      </c>
      <c r="H30" s="68">
        <v>1</v>
      </c>
      <c r="I30" s="68">
        <v>5</v>
      </c>
      <c r="J30" s="68">
        <v>5</v>
      </c>
      <c r="K30" s="68">
        <v>5</v>
      </c>
    </row>
    <row r="31" spans="1:11" x14ac:dyDescent="0.25">
      <c r="A31" s="81" t="s">
        <v>9</v>
      </c>
      <c r="B31" s="74" t="s">
        <v>492</v>
      </c>
      <c r="C31" s="71">
        <v>1</v>
      </c>
      <c r="D31" s="71">
        <v>1</v>
      </c>
      <c r="E31" s="71">
        <v>1</v>
      </c>
      <c r="F31" s="71">
        <v>1</v>
      </c>
      <c r="G31" s="71">
        <v>1</v>
      </c>
      <c r="H31" s="71">
        <v>1</v>
      </c>
      <c r="I31" s="71">
        <v>5</v>
      </c>
      <c r="J31" s="71">
        <v>4</v>
      </c>
      <c r="K31" s="71">
        <v>4</v>
      </c>
    </row>
    <row r="32" spans="1:11" x14ac:dyDescent="0.25">
      <c r="A32" s="79"/>
      <c r="B32" s="74" t="s">
        <v>10</v>
      </c>
      <c r="C32" s="71" t="s">
        <v>577</v>
      </c>
      <c r="D32" s="71" t="s">
        <v>577</v>
      </c>
      <c r="E32" s="71" t="s">
        <v>577</v>
      </c>
      <c r="F32" s="71" t="s">
        <v>566</v>
      </c>
      <c r="G32" s="71" t="s">
        <v>577</v>
      </c>
      <c r="H32" s="71" t="s">
        <v>577</v>
      </c>
      <c r="I32" s="71" t="s">
        <v>577</v>
      </c>
      <c r="J32" s="71">
        <v>1</v>
      </c>
      <c r="K32" s="71" t="s">
        <v>577</v>
      </c>
    </row>
    <row r="33" spans="1:11" x14ac:dyDescent="0.25">
      <c r="A33" s="88"/>
      <c r="B33" s="88"/>
      <c r="C33" s="88"/>
      <c r="D33" s="88"/>
      <c r="E33" s="88"/>
      <c r="F33" s="88"/>
      <c r="G33" s="88"/>
      <c r="H33" s="88"/>
      <c r="I33" s="88"/>
      <c r="J33" s="88"/>
      <c r="K33" s="91"/>
    </row>
    <row r="34" spans="1:11" x14ac:dyDescent="0.25">
      <c r="B34" s="83" t="s">
        <v>673</v>
      </c>
      <c r="K34" s="85" t="s">
        <v>685</v>
      </c>
    </row>
  </sheetData>
  <mergeCells count="4">
    <mergeCell ref="A8:B8"/>
    <mergeCell ref="C4:E4"/>
    <mergeCell ref="F4:H4"/>
    <mergeCell ref="I4:K4"/>
  </mergeCells>
  <pageMargins left="0.7" right="0.7" top="0.75" bottom="0.75" header="0.3" footer="0.3"/>
  <pageSetup paperSize="9" scale="8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34"/>
  <sheetViews>
    <sheetView workbookViewId="0">
      <pane xSplit="2" ySplit="5" topLeftCell="C6" activePane="bottomRight" state="frozen"/>
      <selection activeCell="C16" sqref="B16:C16"/>
      <selection pane="topRight" activeCell="C16" sqref="B16:C16"/>
      <selection pane="bottomLeft" activeCell="C16" sqref="B16:C16"/>
      <selection pane="bottomRight"/>
    </sheetView>
  </sheetViews>
  <sheetFormatPr defaultColWidth="9.140625" defaultRowHeight="15" x14ac:dyDescent="0.25"/>
  <cols>
    <col min="1" max="1" width="9.140625" style="72"/>
    <col min="2" max="2" width="53.85546875" style="72" customWidth="1"/>
    <col min="3" max="3" width="10.42578125" style="72" customWidth="1"/>
    <col min="4" max="4" width="10.42578125" style="72" bestFit="1" customWidth="1"/>
    <col min="5" max="6" width="10.42578125" style="72" customWidth="1"/>
    <col min="7" max="16384" width="9.140625" style="72"/>
  </cols>
  <sheetData>
    <row r="1" spans="1:9" ht="14.25" customHeight="1" x14ac:dyDescent="0.25">
      <c r="A1" s="59" t="s">
        <v>533</v>
      </c>
      <c r="B1" s="87"/>
      <c r="C1" s="87"/>
      <c r="D1" s="87"/>
      <c r="E1" s="87"/>
      <c r="F1" s="87"/>
      <c r="G1" s="87"/>
      <c r="H1" s="87"/>
      <c r="I1" s="87"/>
    </row>
    <row r="2" spans="1:9" ht="14.25" customHeight="1" x14ac:dyDescent="0.25">
      <c r="A2" s="61" t="s">
        <v>515</v>
      </c>
      <c r="B2" s="60"/>
      <c r="C2" s="60"/>
      <c r="D2" s="60"/>
      <c r="E2" s="60"/>
      <c r="F2" s="60"/>
      <c r="G2" s="60"/>
      <c r="H2" s="60"/>
      <c r="I2" s="60"/>
    </row>
    <row r="3" spans="1:9" ht="14.25" customHeight="1" x14ac:dyDescent="0.25">
      <c r="A3" s="61" t="s">
        <v>2</v>
      </c>
      <c r="B3" s="60"/>
      <c r="C3" s="60"/>
      <c r="D3" s="60"/>
      <c r="E3" s="60"/>
      <c r="F3" s="60"/>
      <c r="G3" s="60"/>
      <c r="H3" s="60"/>
      <c r="I3" s="60"/>
    </row>
    <row r="4" spans="1:9" ht="15.75" customHeight="1" x14ac:dyDescent="0.25">
      <c r="A4" s="63"/>
      <c r="B4" s="63"/>
      <c r="C4" s="204" t="s">
        <v>13</v>
      </c>
      <c r="D4" s="204"/>
      <c r="E4" s="204"/>
      <c r="F4" s="204"/>
      <c r="G4" s="60"/>
      <c r="H4" s="60"/>
      <c r="I4" s="60"/>
    </row>
    <row r="5" spans="1:9" ht="41.25" customHeight="1" x14ac:dyDescent="0.25">
      <c r="A5" s="88"/>
      <c r="B5" s="88"/>
      <c r="C5" s="89" t="s">
        <v>20</v>
      </c>
      <c r="D5" s="92" t="s">
        <v>21</v>
      </c>
      <c r="E5" s="92" t="s">
        <v>22</v>
      </c>
      <c r="F5" s="92" t="s">
        <v>16</v>
      </c>
      <c r="G5" s="60"/>
      <c r="H5" s="60"/>
      <c r="I5" s="60"/>
    </row>
    <row r="6" spans="1:9" s="94" customFormat="1" ht="14.25" customHeight="1" x14ac:dyDescent="0.25">
      <c r="A6" s="67" t="s">
        <v>652</v>
      </c>
      <c r="B6" s="67"/>
      <c r="C6" s="68">
        <v>87990</v>
      </c>
      <c r="D6" s="68">
        <v>11025</v>
      </c>
      <c r="E6" s="68">
        <v>449265</v>
      </c>
      <c r="F6" s="68">
        <v>548280</v>
      </c>
      <c r="G6" s="68"/>
      <c r="H6" s="69"/>
      <c r="I6" s="69"/>
    </row>
    <row r="7" spans="1:9" s="94" customFormat="1" ht="14.25" customHeight="1" x14ac:dyDescent="0.25">
      <c r="A7" s="70"/>
      <c r="B7" s="67"/>
      <c r="C7" s="68"/>
      <c r="D7" s="68"/>
      <c r="E7" s="68"/>
      <c r="F7" s="68"/>
      <c r="G7" s="68"/>
      <c r="H7" s="69"/>
      <c r="I7" s="69"/>
    </row>
    <row r="8" spans="1:9" s="94" customFormat="1" ht="14.25" customHeight="1" x14ac:dyDescent="0.25">
      <c r="A8" s="203" t="s">
        <v>481</v>
      </c>
      <c r="B8" s="203"/>
      <c r="C8" s="68">
        <v>88</v>
      </c>
      <c r="D8" s="68">
        <v>91</v>
      </c>
      <c r="E8" s="68">
        <v>95</v>
      </c>
      <c r="F8" s="68">
        <v>94</v>
      </c>
      <c r="G8" s="70"/>
      <c r="H8" s="69"/>
      <c r="I8" s="69"/>
    </row>
    <row r="9" spans="1:9" ht="14.25" customHeight="1" x14ac:dyDescent="0.25">
      <c r="A9" s="73"/>
      <c r="B9" s="74" t="s">
        <v>479</v>
      </c>
      <c r="C9" s="71">
        <v>7</v>
      </c>
      <c r="D9" s="71">
        <v>3</v>
      </c>
      <c r="E9" s="71">
        <v>6</v>
      </c>
      <c r="F9" s="71">
        <v>6</v>
      </c>
      <c r="G9" s="76"/>
      <c r="H9" s="60"/>
      <c r="I9" s="60"/>
    </row>
    <row r="10" spans="1:9" ht="14.25" customHeight="1" x14ac:dyDescent="0.25">
      <c r="A10" s="73"/>
      <c r="B10" s="74"/>
      <c r="C10" s="71"/>
      <c r="D10" s="71"/>
      <c r="E10" s="71"/>
      <c r="F10" s="71"/>
      <c r="G10" s="76"/>
      <c r="H10" s="60"/>
      <c r="I10" s="60"/>
    </row>
    <row r="11" spans="1:9" s="94" customFormat="1" ht="14.25" customHeight="1" x14ac:dyDescent="0.25">
      <c r="A11" s="75" t="s">
        <v>482</v>
      </c>
      <c r="B11" s="75"/>
      <c r="C11" s="68">
        <v>83</v>
      </c>
      <c r="D11" s="68">
        <v>88</v>
      </c>
      <c r="E11" s="68">
        <v>92</v>
      </c>
      <c r="F11" s="68">
        <v>91</v>
      </c>
      <c r="G11" s="70"/>
      <c r="H11" s="69"/>
      <c r="I11" s="69"/>
    </row>
    <row r="12" spans="1:9" ht="14.25" customHeight="1" x14ac:dyDescent="0.25">
      <c r="A12" s="76"/>
      <c r="B12" s="76" t="s">
        <v>494</v>
      </c>
      <c r="C12" s="71">
        <v>54</v>
      </c>
      <c r="D12" s="71">
        <v>61</v>
      </c>
      <c r="E12" s="71">
        <v>34</v>
      </c>
      <c r="F12" s="71">
        <v>38</v>
      </c>
      <c r="G12" s="76"/>
      <c r="H12" s="60"/>
      <c r="I12" s="60"/>
    </row>
    <row r="13" spans="1:9" ht="14.25" customHeight="1" x14ac:dyDescent="0.25">
      <c r="A13" s="76"/>
      <c r="B13" s="76" t="s">
        <v>5</v>
      </c>
      <c r="C13" s="71">
        <v>22</v>
      </c>
      <c r="D13" s="71">
        <v>20</v>
      </c>
      <c r="E13" s="71">
        <v>43</v>
      </c>
      <c r="F13" s="71">
        <v>39</v>
      </c>
      <c r="G13" s="76"/>
      <c r="H13" s="60"/>
      <c r="I13" s="60"/>
    </row>
    <row r="14" spans="1:9" ht="14.25" customHeight="1" x14ac:dyDescent="0.25">
      <c r="A14" s="76"/>
      <c r="B14" s="76" t="s">
        <v>6</v>
      </c>
      <c r="C14" s="71">
        <v>7</v>
      </c>
      <c r="D14" s="71">
        <v>5</v>
      </c>
      <c r="E14" s="71">
        <v>14</v>
      </c>
      <c r="F14" s="71">
        <v>13</v>
      </c>
      <c r="G14" s="76"/>
      <c r="H14" s="60"/>
      <c r="I14" s="60"/>
    </row>
    <row r="15" spans="1:9" ht="14.25" customHeight="1" x14ac:dyDescent="0.25">
      <c r="A15" s="76"/>
      <c r="B15" s="76" t="s">
        <v>495</v>
      </c>
      <c r="C15" s="71">
        <v>1</v>
      </c>
      <c r="D15" s="71">
        <v>3</v>
      </c>
      <c r="E15" s="71">
        <v>1</v>
      </c>
      <c r="F15" s="71">
        <v>1</v>
      </c>
      <c r="G15" s="76"/>
      <c r="H15" s="60"/>
      <c r="I15" s="60"/>
    </row>
    <row r="16" spans="1:9" ht="14.25" customHeight="1" x14ac:dyDescent="0.25">
      <c r="A16" s="76"/>
      <c r="B16" s="77" t="s">
        <v>7</v>
      </c>
      <c r="C16" s="71" t="s">
        <v>577</v>
      </c>
      <c r="D16" s="71" t="s">
        <v>577</v>
      </c>
      <c r="E16" s="71" t="s">
        <v>577</v>
      </c>
      <c r="F16" s="71" t="s">
        <v>577</v>
      </c>
      <c r="G16" s="76"/>
      <c r="H16" s="60"/>
      <c r="I16" s="60"/>
    </row>
    <row r="17" spans="1:9" ht="14.25" customHeight="1" x14ac:dyDescent="0.25">
      <c r="A17" s="76"/>
      <c r="B17" s="77" t="s">
        <v>650</v>
      </c>
      <c r="C17" s="71" t="s">
        <v>577</v>
      </c>
      <c r="D17" s="71" t="s">
        <v>577</v>
      </c>
      <c r="E17" s="71" t="s">
        <v>577</v>
      </c>
      <c r="F17" s="71" t="s">
        <v>577</v>
      </c>
      <c r="G17" s="76"/>
      <c r="H17" s="60"/>
      <c r="I17" s="60"/>
    </row>
    <row r="18" spans="1:9" ht="14.25" customHeight="1" x14ac:dyDescent="0.25">
      <c r="A18" s="76"/>
      <c r="B18" s="77" t="s">
        <v>484</v>
      </c>
      <c r="C18" s="71" t="s">
        <v>577</v>
      </c>
      <c r="D18" s="71">
        <v>2</v>
      </c>
      <c r="E18" s="71" t="s">
        <v>577</v>
      </c>
      <c r="F18" s="71" t="s">
        <v>577</v>
      </c>
      <c r="G18" s="76"/>
      <c r="H18" s="60"/>
      <c r="I18" s="60"/>
    </row>
    <row r="19" spans="1:9" ht="14.25" customHeight="1" x14ac:dyDescent="0.25">
      <c r="A19" s="76"/>
      <c r="B19" s="77" t="s">
        <v>485</v>
      </c>
      <c r="C19" s="71" t="s">
        <v>577</v>
      </c>
      <c r="D19" s="71" t="s">
        <v>577</v>
      </c>
      <c r="E19" s="71" t="s">
        <v>577</v>
      </c>
      <c r="F19" s="71" t="s">
        <v>577</v>
      </c>
      <c r="G19" s="76"/>
      <c r="H19" s="60"/>
      <c r="I19" s="60"/>
    </row>
    <row r="20" spans="1:9" ht="14.25" customHeight="1" x14ac:dyDescent="0.25">
      <c r="A20" s="76"/>
      <c r="B20" s="77" t="s">
        <v>486</v>
      </c>
      <c r="C20" s="71" t="s">
        <v>577</v>
      </c>
      <c r="D20" s="71" t="s">
        <v>577</v>
      </c>
      <c r="E20" s="71" t="s">
        <v>577</v>
      </c>
      <c r="F20" s="71" t="s">
        <v>577</v>
      </c>
      <c r="G20" s="76"/>
      <c r="H20" s="60"/>
      <c r="I20" s="60"/>
    </row>
    <row r="21" spans="1:9" ht="14.25" customHeight="1" x14ac:dyDescent="0.25">
      <c r="A21" s="76"/>
      <c r="B21" s="77" t="s">
        <v>8</v>
      </c>
      <c r="C21" s="71" t="s">
        <v>577</v>
      </c>
      <c r="D21" s="71">
        <v>0</v>
      </c>
      <c r="E21" s="71" t="s">
        <v>577</v>
      </c>
      <c r="F21" s="71" t="s">
        <v>577</v>
      </c>
      <c r="G21" s="76"/>
      <c r="H21" s="60"/>
      <c r="I21" s="60"/>
    </row>
    <row r="22" spans="1:9" ht="14.25" customHeight="1" x14ac:dyDescent="0.25">
      <c r="A22" s="76"/>
      <c r="B22" s="76"/>
      <c r="C22" s="71"/>
      <c r="D22" s="71"/>
      <c r="E22" s="71"/>
      <c r="F22" s="71"/>
      <c r="G22" s="76"/>
      <c r="H22" s="60"/>
      <c r="I22" s="60"/>
    </row>
    <row r="23" spans="1:9" s="94" customFormat="1" ht="14.25" customHeight="1" x14ac:dyDescent="0.25">
      <c r="A23" s="70" t="s">
        <v>480</v>
      </c>
      <c r="B23" s="70"/>
      <c r="C23" s="68">
        <v>5</v>
      </c>
      <c r="D23" s="68">
        <v>3</v>
      </c>
      <c r="E23" s="68">
        <v>3</v>
      </c>
      <c r="F23" s="68">
        <v>3</v>
      </c>
      <c r="G23" s="70"/>
      <c r="H23" s="69"/>
      <c r="I23" s="69"/>
    </row>
    <row r="24" spans="1:9" ht="14.25" customHeight="1" x14ac:dyDescent="0.25">
      <c r="A24" s="70"/>
      <c r="B24" s="78"/>
      <c r="C24" s="71"/>
      <c r="D24" s="71"/>
      <c r="E24" s="71"/>
      <c r="F24" s="71"/>
      <c r="G24" s="76"/>
      <c r="H24" s="60"/>
      <c r="I24" s="60"/>
    </row>
    <row r="25" spans="1:9" s="94" customFormat="1" ht="14.25" customHeight="1" x14ac:dyDescent="0.25">
      <c r="A25" s="79" t="s">
        <v>487</v>
      </c>
      <c r="B25" s="80"/>
      <c r="C25" s="68">
        <v>11</v>
      </c>
      <c r="D25" s="68">
        <v>8</v>
      </c>
      <c r="E25" s="68">
        <v>4</v>
      </c>
      <c r="F25" s="68">
        <v>5</v>
      </c>
      <c r="G25" s="70"/>
      <c r="H25" s="69"/>
      <c r="I25" s="69"/>
    </row>
    <row r="26" spans="1:9" ht="14.25" customHeight="1" x14ac:dyDescent="0.25">
      <c r="A26" s="81" t="s">
        <v>9</v>
      </c>
      <c r="B26" s="74" t="s">
        <v>488</v>
      </c>
      <c r="C26" s="71">
        <v>5</v>
      </c>
      <c r="D26" s="71">
        <v>3</v>
      </c>
      <c r="E26" s="71">
        <v>3</v>
      </c>
      <c r="F26" s="71">
        <v>3</v>
      </c>
      <c r="G26" s="76"/>
      <c r="H26" s="60"/>
      <c r="I26" s="60"/>
    </row>
    <row r="27" spans="1:9" ht="14.25" customHeight="1" x14ac:dyDescent="0.25">
      <c r="A27" s="74"/>
      <c r="B27" s="74" t="s">
        <v>489</v>
      </c>
      <c r="C27" s="71">
        <v>4</v>
      </c>
      <c r="D27" s="71">
        <v>3</v>
      </c>
      <c r="E27" s="71">
        <v>1</v>
      </c>
      <c r="F27" s="71">
        <v>2</v>
      </c>
      <c r="G27" s="76"/>
      <c r="H27" s="60"/>
      <c r="I27" s="60"/>
    </row>
    <row r="28" spans="1:9" ht="14.25" customHeight="1" x14ac:dyDescent="0.25">
      <c r="A28" s="74"/>
      <c r="B28" s="74" t="s">
        <v>490</v>
      </c>
      <c r="C28" s="71">
        <v>2</v>
      </c>
      <c r="D28" s="71">
        <v>1</v>
      </c>
      <c r="E28" s="71" t="s">
        <v>577</v>
      </c>
      <c r="F28" s="71">
        <v>1</v>
      </c>
      <c r="G28" s="76"/>
      <c r="H28" s="60"/>
      <c r="I28" s="60"/>
    </row>
    <row r="29" spans="1:9" ht="14.25" customHeight="1" x14ac:dyDescent="0.25">
      <c r="A29" s="74"/>
      <c r="B29" s="74"/>
      <c r="C29" s="71"/>
      <c r="D29" s="71"/>
      <c r="E29" s="71"/>
      <c r="F29" s="71"/>
      <c r="G29" s="76"/>
      <c r="H29" s="60"/>
      <c r="I29" s="60"/>
    </row>
    <row r="30" spans="1:9" s="94" customFormat="1" ht="14.25" customHeight="1" x14ac:dyDescent="0.25">
      <c r="A30" s="79" t="s">
        <v>491</v>
      </c>
      <c r="B30" s="79"/>
      <c r="C30" s="68">
        <v>1</v>
      </c>
      <c r="D30" s="68">
        <v>1</v>
      </c>
      <c r="E30" s="68">
        <v>1</v>
      </c>
      <c r="F30" s="68">
        <v>1</v>
      </c>
      <c r="G30" s="70"/>
      <c r="H30" s="69"/>
      <c r="I30" s="69"/>
    </row>
    <row r="31" spans="1:9" ht="14.25" customHeight="1" x14ac:dyDescent="0.25">
      <c r="A31" s="81" t="s">
        <v>9</v>
      </c>
      <c r="B31" s="74" t="s">
        <v>492</v>
      </c>
      <c r="C31" s="71">
        <v>1</v>
      </c>
      <c r="D31" s="71">
        <v>1</v>
      </c>
      <c r="E31" s="71">
        <v>1</v>
      </c>
      <c r="F31" s="71">
        <v>1</v>
      </c>
      <c r="G31" s="76"/>
      <c r="H31" s="60"/>
      <c r="I31" s="60"/>
    </row>
    <row r="32" spans="1:9" ht="14.25" customHeight="1" x14ac:dyDescent="0.25">
      <c r="A32" s="79"/>
      <c r="B32" s="74" t="s">
        <v>10</v>
      </c>
      <c r="C32" s="95" t="s">
        <v>577</v>
      </c>
      <c r="D32" s="95" t="s">
        <v>577</v>
      </c>
      <c r="E32" s="95" t="s">
        <v>577</v>
      </c>
      <c r="F32" s="95" t="s">
        <v>577</v>
      </c>
      <c r="G32" s="76"/>
      <c r="H32" s="60"/>
      <c r="I32" s="60"/>
    </row>
    <row r="33" spans="1:6" ht="14.25" customHeight="1" x14ac:dyDescent="0.25">
      <c r="A33" s="88"/>
      <c r="B33" s="88"/>
      <c r="C33" s="82"/>
      <c r="D33" s="82"/>
      <c r="E33" s="82"/>
      <c r="F33" s="82"/>
    </row>
    <row r="34" spans="1:6" ht="14.25" customHeight="1" x14ac:dyDescent="0.25">
      <c r="A34" s="76"/>
      <c r="B34" s="83" t="s">
        <v>673</v>
      </c>
      <c r="C34" s="76"/>
      <c r="D34" s="76"/>
      <c r="E34" s="76"/>
      <c r="F34" s="85" t="s">
        <v>685</v>
      </c>
    </row>
  </sheetData>
  <mergeCells count="2">
    <mergeCell ref="C4:F4"/>
    <mergeCell ref="A8:B8"/>
  </mergeCells>
  <pageMargins left="0.70866141732283472" right="0.70866141732283472" top="0.74803149606299213" bottom="0.74803149606299213" header="0.31496062992125984" footer="0.31496062992125984"/>
  <pageSetup paperSize="9" scale="66"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34"/>
  <sheetViews>
    <sheetView workbookViewId="0">
      <pane xSplit="2" ySplit="5" topLeftCell="C6" activePane="bottomRight" state="frozen"/>
      <selection activeCell="C16" sqref="B16:C16"/>
      <selection pane="topRight" activeCell="C16" sqref="B16:C16"/>
      <selection pane="bottomLeft" activeCell="C16" sqref="B16:C16"/>
      <selection pane="bottomRight"/>
    </sheetView>
  </sheetViews>
  <sheetFormatPr defaultColWidth="9.140625" defaultRowHeight="15" x14ac:dyDescent="0.25"/>
  <cols>
    <col min="1" max="1" width="9.140625" style="72"/>
    <col min="2" max="2" width="54" style="72" customWidth="1"/>
    <col min="3" max="3" width="10.42578125" style="72" customWidth="1"/>
    <col min="4" max="4" width="10.42578125" style="72" bestFit="1" customWidth="1"/>
    <col min="5" max="5" width="11.7109375" style="72" customWidth="1"/>
    <col min="6" max="6" width="11.28515625" style="72" customWidth="1"/>
    <col min="7" max="7" width="12.140625" style="72" customWidth="1"/>
    <col min="8" max="8" width="11.85546875" style="72" customWidth="1"/>
    <col min="9" max="9" width="10.7109375" style="72" bestFit="1" customWidth="1"/>
    <col min="10" max="16384" width="9.140625" style="72"/>
  </cols>
  <sheetData>
    <row r="1" spans="1:10" ht="14.25" customHeight="1" x14ac:dyDescent="0.25">
      <c r="A1" s="59" t="s">
        <v>534</v>
      </c>
      <c r="B1" s="87"/>
      <c r="C1" s="87"/>
      <c r="D1" s="87"/>
      <c r="E1" s="87"/>
      <c r="F1" s="87"/>
      <c r="G1" s="87"/>
      <c r="H1" s="87"/>
      <c r="I1" s="87"/>
    </row>
    <row r="2" spans="1:10" ht="14.25" customHeight="1" x14ac:dyDescent="0.25">
      <c r="A2" s="61" t="s">
        <v>515</v>
      </c>
      <c r="B2" s="60"/>
      <c r="C2" s="60"/>
      <c r="D2" s="60"/>
      <c r="E2" s="60"/>
      <c r="F2" s="60"/>
      <c r="G2" s="60"/>
      <c r="H2" s="60"/>
      <c r="I2" s="60"/>
    </row>
    <row r="3" spans="1:10" ht="14.25" customHeight="1" x14ac:dyDescent="0.25">
      <c r="A3" s="61" t="s">
        <v>2</v>
      </c>
      <c r="B3" s="60"/>
      <c r="C3" s="60"/>
      <c r="D3" s="60"/>
      <c r="E3" s="60"/>
      <c r="F3" s="60"/>
      <c r="G3" s="60"/>
      <c r="H3" s="60"/>
      <c r="I3" s="60"/>
    </row>
    <row r="4" spans="1:10" ht="23.25" customHeight="1" x14ac:dyDescent="0.25">
      <c r="B4" s="63"/>
      <c r="C4" s="204" t="s">
        <v>23</v>
      </c>
      <c r="D4" s="204"/>
      <c r="E4" s="204"/>
      <c r="F4" s="204"/>
      <c r="G4" s="204"/>
      <c r="H4" s="204"/>
      <c r="I4" s="204"/>
    </row>
    <row r="5" spans="1:10" x14ac:dyDescent="0.25">
      <c r="A5" s="88"/>
      <c r="B5" s="88"/>
      <c r="C5" s="98" t="s">
        <v>24</v>
      </c>
      <c r="D5" s="98" t="s">
        <v>25</v>
      </c>
      <c r="E5" s="98" t="s">
        <v>26</v>
      </c>
      <c r="F5" s="98" t="s">
        <v>27</v>
      </c>
      <c r="G5" s="98" t="s">
        <v>28</v>
      </c>
      <c r="H5" s="98" t="s">
        <v>29</v>
      </c>
      <c r="I5" s="98" t="s">
        <v>30</v>
      </c>
    </row>
    <row r="6" spans="1:10" s="94" customFormat="1" ht="14.25" customHeight="1" x14ac:dyDescent="0.25">
      <c r="A6" s="67" t="s">
        <v>652</v>
      </c>
      <c r="B6" s="67"/>
      <c r="C6" s="99">
        <v>437845</v>
      </c>
      <c r="D6" s="99">
        <v>21555</v>
      </c>
      <c r="E6" s="99">
        <v>47425</v>
      </c>
      <c r="F6" s="99">
        <v>26490</v>
      </c>
      <c r="G6" s="99">
        <v>9555</v>
      </c>
      <c r="H6" s="99">
        <v>5405</v>
      </c>
      <c r="I6" s="99">
        <v>548280</v>
      </c>
      <c r="J6" s="99"/>
    </row>
    <row r="7" spans="1:10" ht="14.25" customHeight="1" x14ac:dyDescent="0.25">
      <c r="A7" s="70"/>
      <c r="B7" s="67"/>
      <c r="C7" s="100"/>
      <c r="D7" s="100"/>
      <c r="E7" s="100"/>
      <c r="F7" s="100"/>
      <c r="G7" s="100"/>
      <c r="H7" s="100"/>
      <c r="I7" s="100"/>
      <c r="J7" s="100"/>
    </row>
    <row r="8" spans="1:10" s="94" customFormat="1" ht="14.25" customHeight="1" x14ac:dyDescent="0.25">
      <c r="A8" s="203" t="s">
        <v>481</v>
      </c>
      <c r="B8" s="203"/>
      <c r="C8" s="99">
        <v>94</v>
      </c>
      <c r="D8" s="99">
        <v>93</v>
      </c>
      <c r="E8" s="99">
        <v>95</v>
      </c>
      <c r="F8" s="99">
        <v>94</v>
      </c>
      <c r="G8" s="99">
        <v>94</v>
      </c>
      <c r="H8" s="99">
        <v>92</v>
      </c>
      <c r="I8" s="99">
        <v>94</v>
      </c>
    </row>
    <row r="9" spans="1:10" ht="14.25" customHeight="1" x14ac:dyDescent="0.25">
      <c r="A9" s="73"/>
      <c r="B9" s="74" t="s">
        <v>479</v>
      </c>
      <c r="C9" s="100">
        <v>7</v>
      </c>
      <c r="D9" s="100">
        <v>4</v>
      </c>
      <c r="E9" s="100">
        <v>2</v>
      </c>
      <c r="F9" s="100">
        <v>2</v>
      </c>
      <c r="G9" s="100">
        <v>1</v>
      </c>
      <c r="H9" s="100">
        <v>5</v>
      </c>
      <c r="I9" s="100">
        <v>6</v>
      </c>
    </row>
    <row r="10" spans="1:10" ht="14.25" customHeight="1" x14ac:dyDescent="0.25">
      <c r="A10" s="73"/>
      <c r="B10" s="74"/>
      <c r="C10" s="100"/>
      <c r="D10" s="100"/>
      <c r="E10" s="100"/>
      <c r="F10" s="100"/>
      <c r="G10" s="100"/>
      <c r="H10" s="100"/>
      <c r="I10" s="100"/>
    </row>
    <row r="11" spans="1:10" s="94" customFormat="1" ht="14.25" customHeight="1" x14ac:dyDescent="0.25">
      <c r="A11" s="75" t="s">
        <v>482</v>
      </c>
      <c r="B11" s="75"/>
      <c r="C11" s="99">
        <v>90</v>
      </c>
      <c r="D11" s="99">
        <v>90</v>
      </c>
      <c r="E11" s="99">
        <v>94</v>
      </c>
      <c r="F11" s="99">
        <v>94</v>
      </c>
      <c r="G11" s="99">
        <v>93</v>
      </c>
      <c r="H11" s="99">
        <v>89</v>
      </c>
      <c r="I11" s="99">
        <v>91</v>
      </c>
    </row>
    <row r="12" spans="1:10" ht="14.25" customHeight="1" x14ac:dyDescent="0.25">
      <c r="A12" s="76"/>
      <c r="B12" s="76" t="s">
        <v>494</v>
      </c>
      <c r="C12" s="100">
        <v>40</v>
      </c>
      <c r="D12" s="100">
        <v>33</v>
      </c>
      <c r="E12" s="100">
        <v>24</v>
      </c>
      <c r="F12" s="100">
        <v>29</v>
      </c>
      <c r="G12" s="100">
        <v>25</v>
      </c>
      <c r="H12" s="100">
        <v>35</v>
      </c>
      <c r="I12" s="100">
        <v>38</v>
      </c>
    </row>
    <row r="13" spans="1:10" ht="14.25" customHeight="1" x14ac:dyDescent="0.25">
      <c r="A13" s="76"/>
      <c r="B13" s="76" t="s">
        <v>5</v>
      </c>
      <c r="C13" s="100">
        <v>37</v>
      </c>
      <c r="D13" s="100">
        <v>43</v>
      </c>
      <c r="E13" s="100">
        <v>51</v>
      </c>
      <c r="F13" s="100">
        <v>46</v>
      </c>
      <c r="G13" s="100">
        <v>53</v>
      </c>
      <c r="H13" s="100">
        <v>43</v>
      </c>
      <c r="I13" s="100">
        <v>39</v>
      </c>
    </row>
    <row r="14" spans="1:10" ht="14.25" customHeight="1" x14ac:dyDescent="0.25">
      <c r="A14" s="76"/>
      <c r="B14" s="76" t="s">
        <v>6</v>
      </c>
      <c r="C14" s="100">
        <v>12</v>
      </c>
      <c r="D14" s="100">
        <v>13</v>
      </c>
      <c r="E14" s="100">
        <v>19</v>
      </c>
      <c r="F14" s="100">
        <v>18</v>
      </c>
      <c r="G14" s="100">
        <v>14</v>
      </c>
      <c r="H14" s="100">
        <v>11</v>
      </c>
      <c r="I14" s="100">
        <v>13</v>
      </c>
    </row>
    <row r="15" spans="1:10" ht="14.25" customHeight="1" x14ac:dyDescent="0.25">
      <c r="A15" s="76"/>
      <c r="B15" s="76" t="s">
        <v>495</v>
      </c>
      <c r="C15" s="100">
        <v>1</v>
      </c>
      <c r="D15" s="100">
        <v>1</v>
      </c>
      <c r="E15" s="100">
        <v>1</v>
      </c>
      <c r="F15" s="100">
        <v>1</v>
      </c>
      <c r="G15" s="100">
        <v>1</v>
      </c>
      <c r="H15" s="100">
        <v>1</v>
      </c>
      <c r="I15" s="100">
        <v>1</v>
      </c>
    </row>
    <row r="16" spans="1:10" ht="14.25" customHeight="1" x14ac:dyDescent="0.25">
      <c r="A16" s="76"/>
      <c r="B16" s="77" t="s">
        <v>7</v>
      </c>
      <c r="C16" s="100" t="s">
        <v>577</v>
      </c>
      <c r="D16" s="100">
        <v>1</v>
      </c>
      <c r="E16" s="100">
        <v>1</v>
      </c>
      <c r="F16" s="100" t="s">
        <v>577</v>
      </c>
      <c r="G16" s="100">
        <v>1</v>
      </c>
      <c r="H16" s="100">
        <v>1</v>
      </c>
      <c r="I16" s="100" t="s">
        <v>577</v>
      </c>
    </row>
    <row r="17" spans="1:9" ht="14.25" customHeight="1" x14ac:dyDescent="0.25">
      <c r="A17" s="76"/>
      <c r="B17" s="77" t="s">
        <v>650</v>
      </c>
      <c r="C17" s="100" t="s">
        <v>577</v>
      </c>
      <c r="D17" s="100" t="s">
        <v>577</v>
      </c>
      <c r="E17" s="100" t="s">
        <v>577</v>
      </c>
      <c r="F17" s="100" t="s">
        <v>577</v>
      </c>
      <c r="G17" s="100" t="s">
        <v>566</v>
      </c>
      <c r="H17" s="100" t="s">
        <v>577</v>
      </c>
      <c r="I17" s="100" t="s">
        <v>577</v>
      </c>
    </row>
    <row r="18" spans="1:9" ht="14.25" customHeight="1" x14ac:dyDescent="0.25">
      <c r="A18" s="76"/>
      <c r="B18" s="77" t="s">
        <v>484</v>
      </c>
      <c r="C18" s="100" t="s">
        <v>577</v>
      </c>
      <c r="D18" s="100" t="s">
        <v>577</v>
      </c>
      <c r="E18" s="100" t="s">
        <v>577</v>
      </c>
      <c r="F18" s="100" t="s">
        <v>577</v>
      </c>
      <c r="G18" s="100" t="s">
        <v>577</v>
      </c>
      <c r="H18" s="100" t="s">
        <v>566</v>
      </c>
      <c r="I18" s="100" t="s">
        <v>577</v>
      </c>
    </row>
    <row r="19" spans="1:9" ht="14.25" customHeight="1" x14ac:dyDescent="0.25">
      <c r="A19" s="76"/>
      <c r="B19" s="77" t="s">
        <v>485</v>
      </c>
      <c r="C19" s="100" t="s">
        <v>577</v>
      </c>
      <c r="D19" s="100" t="s">
        <v>566</v>
      </c>
      <c r="E19" s="100" t="s">
        <v>566</v>
      </c>
      <c r="F19" s="100" t="s">
        <v>566</v>
      </c>
      <c r="G19" s="100">
        <v>0</v>
      </c>
      <c r="H19" s="100">
        <v>0</v>
      </c>
      <c r="I19" s="100" t="s">
        <v>577</v>
      </c>
    </row>
    <row r="20" spans="1:9" ht="14.25" customHeight="1" x14ac:dyDescent="0.25">
      <c r="A20" s="76"/>
      <c r="B20" s="77" t="s">
        <v>486</v>
      </c>
      <c r="C20" s="100" t="s">
        <v>577</v>
      </c>
      <c r="D20" s="100" t="s">
        <v>577</v>
      </c>
      <c r="E20" s="100" t="s">
        <v>577</v>
      </c>
      <c r="F20" s="100" t="s">
        <v>577</v>
      </c>
      <c r="G20" s="100" t="s">
        <v>577</v>
      </c>
      <c r="H20" s="100" t="s">
        <v>577</v>
      </c>
      <c r="I20" s="100" t="s">
        <v>577</v>
      </c>
    </row>
    <row r="21" spans="1:9" ht="14.25" customHeight="1" x14ac:dyDescent="0.25">
      <c r="A21" s="76"/>
      <c r="B21" s="77" t="s">
        <v>8</v>
      </c>
      <c r="C21" s="100" t="s">
        <v>577</v>
      </c>
      <c r="D21" s="100" t="s">
        <v>566</v>
      </c>
      <c r="E21" s="100">
        <v>0</v>
      </c>
      <c r="F21" s="100" t="s">
        <v>566</v>
      </c>
      <c r="G21" s="100" t="s">
        <v>577</v>
      </c>
      <c r="H21" s="100" t="s">
        <v>566</v>
      </c>
      <c r="I21" s="100" t="s">
        <v>577</v>
      </c>
    </row>
    <row r="22" spans="1:9" ht="14.25" customHeight="1" x14ac:dyDescent="0.25">
      <c r="A22" s="76"/>
      <c r="B22" s="76"/>
      <c r="C22" s="100"/>
      <c r="D22" s="100"/>
      <c r="E22" s="100"/>
      <c r="F22" s="100"/>
      <c r="G22" s="100"/>
      <c r="H22" s="100"/>
      <c r="I22" s="100"/>
    </row>
    <row r="23" spans="1:9" s="94" customFormat="1" ht="14.25" customHeight="1" x14ac:dyDescent="0.25">
      <c r="A23" s="70" t="s">
        <v>480</v>
      </c>
      <c r="B23" s="70"/>
      <c r="C23" s="99">
        <v>4</v>
      </c>
      <c r="D23" s="99">
        <v>2</v>
      </c>
      <c r="E23" s="99">
        <v>1</v>
      </c>
      <c r="F23" s="99">
        <v>1</v>
      </c>
      <c r="G23" s="99">
        <v>1</v>
      </c>
      <c r="H23" s="99">
        <v>3</v>
      </c>
      <c r="I23" s="99">
        <v>3</v>
      </c>
    </row>
    <row r="24" spans="1:9" ht="14.25" customHeight="1" x14ac:dyDescent="0.25">
      <c r="A24" s="70"/>
      <c r="B24" s="78"/>
      <c r="C24" s="100"/>
      <c r="D24" s="100"/>
      <c r="E24" s="100"/>
      <c r="F24" s="100"/>
      <c r="G24" s="100"/>
      <c r="H24" s="100"/>
      <c r="I24" s="100"/>
    </row>
    <row r="25" spans="1:9" s="94" customFormat="1" ht="14.25" customHeight="1" x14ac:dyDescent="0.25">
      <c r="A25" s="79" t="s">
        <v>487</v>
      </c>
      <c r="B25" s="80"/>
      <c r="C25" s="99">
        <v>6</v>
      </c>
      <c r="D25" s="99">
        <v>6</v>
      </c>
      <c r="E25" s="99">
        <v>4</v>
      </c>
      <c r="F25" s="99">
        <v>4</v>
      </c>
      <c r="G25" s="99">
        <v>4</v>
      </c>
      <c r="H25" s="99">
        <v>7</v>
      </c>
      <c r="I25" s="99">
        <v>5</v>
      </c>
    </row>
    <row r="26" spans="1:9" ht="14.25" customHeight="1" x14ac:dyDescent="0.25">
      <c r="A26" s="81" t="s">
        <v>9</v>
      </c>
      <c r="B26" s="74" t="s">
        <v>488</v>
      </c>
      <c r="C26" s="100">
        <v>3</v>
      </c>
      <c r="D26" s="100">
        <v>4</v>
      </c>
      <c r="E26" s="100">
        <v>2</v>
      </c>
      <c r="F26" s="100">
        <v>3</v>
      </c>
      <c r="G26" s="100">
        <v>3</v>
      </c>
      <c r="H26" s="100">
        <v>3</v>
      </c>
      <c r="I26" s="100">
        <v>3</v>
      </c>
    </row>
    <row r="27" spans="1:9" ht="14.25" customHeight="1" x14ac:dyDescent="0.25">
      <c r="A27" s="74"/>
      <c r="B27" s="74" t="s">
        <v>489</v>
      </c>
      <c r="C27" s="100">
        <v>2</v>
      </c>
      <c r="D27" s="100">
        <v>2</v>
      </c>
      <c r="E27" s="100">
        <v>1</v>
      </c>
      <c r="F27" s="100">
        <v>1</v>
      </c>
      <c r="G27" s="100">
        <v>1</v>
      </c>
      <c r="H27" s="100">
        <v>2</v>
      </c>
      <c r="I27" s="100">
        <v>2</v>
      </c>
    </row>
    <row r="28" spans="1:9" ht="14.25" customHeight="1" x14ac:dyDescent="0.25">
      <c r="A28" s="74"/>
      <c r="B28" s="74" t="s">
        <v>490</v>
      </c>
      <c r="C28" s="100">
        <v>1</v>
      </c>
      <c r="D28" s="100">
        <v>1</v>
      </c>
      <c r="E28" s="100" t="s">
        <v>577</v>
      </c>
      <c r="F28" s="100" t="s">
        <v>577</v>
      </c>
      <c r="G28" s="100" t="s">
        <v>577</v>
      </c>
      <c r="H28" s="100">
        <v>1</v>
      </c>
      <c r="I28" s="100">
        <v>1</v>
      </c>
    </row>
    <row r="29" spans="1:9" ht="14.25" customHeight="1" x14ac:dyDescent="0.25">
      <c r="A29" s="74"/>
      <c r="B29" s="74"/>
      <c r="C29" s="100"/>
      <c r="D29" s="100"/>
      <c r="E29" s="100"/>
      <c r="F29" s="100"/>
      <c r="G29" s="100"/>
      <c r="H29" s="100"/>
      <c r="I29" s="100"/>
    </row>
    <row r="30" spans="1:9" s="94" customFormat="1" ht="14.25" customHeight="1" x14ac:dyDescent="0.25">
      <c r="A30" s="79" t="s">
        <v>491</v>
      </c>
      <c r="B30" s="79"/>
      <c r="C30" s="99">
        <v>1</v>
      </c>
      <c r="D30" s="99">
        <v>1</v>
      </c>
      <c r="E30" s="99">
        <v>1</v>
      </c>
      <c r="F30" s="99">
        <v>1</v>
      </c>
      <c r="G30" s="99">
        <v>2</v>
      </c>
      <c r="H30" s="99">
        <v>2</v>
      </c>
      <c r="I30" s="99">
        <v>1</v>
      </c>
    </row>
    <row r="31" spans="1:9" ht="14.25" customHeight="1" x14ac:dyDescent="0.25">
      <c r="A31" s="81" t="s">
        <v>9</v>
      </c>
      <c r="B31" s="74" t="s">
        <v>492</v>
      </c>
      <c r="C31" s="100">
        <v>1</v>
      </c>
      <c r="D31" s="100">
        <v>1</v>
      </c>
      <c r="E31" s="100">
        <v>1</v>
      </c>
      <c r="F31" s="100">
        <v>1</v>
      </c>
      <c r="G31" s="100">
        <v>1</v>
      </c>
      <c r="H31" s="100">
        <v>1</v>
      </c>
      <c r="I31" s="100">
        <v>1</v>
      </c>
    </row>
    <row r="32" spans="1:9" ht="14.25" customHeight="1" x14ac:dyDescent="0.25">
      <c r="A32" s="79"/>
      <c r="B32" s="74" t="s">
        <v>10</v>
      </c>
      <c r="C32" s="100" t="s">
        <v>577</v>
      </c>
      <c r="D32" s="100" t="s">
        <v>577</v>
      </c>
      <c r="E32" s="100" t="s">
        <v>577</v>
      </c>
      <c r="F32" s="100" t="s">
        <v>577</v>
      </c>
      <c r="G32" s="100">
        <v>1</v>
      </c>
      <c r="H32" s="100">
        <v>1</v>
      </c>
      <c r="I32" s="100" t="s">
        <v>577</v>
      </c>
    </row>
    <row r="33" spans="1:9" ht="14.25" customHeight="1" x14ac:dyDescent="0.25">
      <c r="A33" s="88"/>
      <c r="B33" s="63"/>
      <c r="C33" s="88"/>
      <c r="D33" s="88"/>
      <c r="E33" s="88"/>
      <c r="F33" s="88"/>
      <c r="G33" s="88"/>
      <c r="H33" s="88"/>
      <c r="I33" s="101"/>
    </row>
    <row r="34" spans="1:9" ht="14.25" customHeight="1" x14ac:dyDescent="0.25">
      <c r="A34" s="76"/>
      <c r="B34" s="83" t="s">
        <v>673</v>
      </c>
      <c r="I34" s="85" t="s">
        <v>685</v>
      </c>
    </row>
  </sheetData>
  <mergeCells count="2">
    <mergeCell ref="C4:I4"/>
    <mergeCell ref="A8:B8"/>
  </mergeCells>
  <pageMargins left="0.70866141732283472" right="0.70866141732283472" top="0.74803149606299213" bottom="0.74803149606299213" header="0.31496062992125984" footer="0.31496062992125984"/>
  <pageSetup paperSize="9" scale="8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W35"/>
  <sheetViews>
    <sheetView zoomScaleNormal="100" workbookViewId="0">
      <pane xSplit="2" ySplit="5" topLeftCell="C6" activePane="bottomRight" state="frozen"/>
      <selection activeCell="C16" sqref="B16:C16"/>
      <selection pane="topRight" activeCell="C16" sqref="B16:C16"/>
      <selection pane="bottomLeft" activeCell="C16" sqref="B16:C16"/>
      <selection pane="bottomRight"/>
    </sheetView>
  </sheetViews>
  <sheetFormatPr defaultColWidth="9.140625" defaultRowHeight="15" x14ac:dyDescent="0.25"/>
  <cols>
    <col min="1" max="1" width="9.140625" style="72"/>
    <col min="2" max="2" width="53.42578125" style="72" customWidth="1"/>
    <col min="3" max="3" width="10.42578125" style="72" customWidth="1"/>
    <col min="4" max="4" width="10.42578125" style="72" bestFit="1" customWidth="1"/>
    <col min="5" max="5" width="11.7109375" style="72" customWidth="1"/>
    <col min="6" max="6" width="11.28515625" style="72" customWidth="1"/>
    <col min="7" max="7" width="12.140625" style="72" customWidth="1"/>
    <col min="8" max="8" width="11.85546875" style="72" customWidth="1"/>
    <col min="9" max="9" width="10.7109375" style="72" bestFit="1" customWidth="1"/>
    <col min="10" max="10" width="10.42578125" style="72" customWidth="1"/>
    <col min="11" max="11" width="12.28515625" style="72" customWidth="1"/>
    <col min="12" max="14" width="10.42578125" style="72" customWidth="1"/>
    <col min="15" max="15" width="12.28515625" style="72" customWidth="1"/>
    <col min="16" max="17" width="10.42578125" style="72" customWidth="1"/>
    <col min="18" max="18" width="12" style="72" customWidth="1"/>
    <col min="19" max="19" width="10.42578125" style="72" customWidth="1"/>
    <col min="20" max="20" width="11" style="72" customWidth="1"/>
    <col min="21" max="21" width="11.85546875" style="72" customWidth="1"/>
    <col min="22" max="16384" width="9.140625" style="72"/>
  </cols>
  <sheetData>
    <row r="1" spans="1:23" ht="14.25" customHeight="1" x14ac:dyDescent="0.25">
      <c r="A1" s="59" t="s">
        <v>535</v>
      </c>
      <c r="B1" s="87"/>
      <c r="C1" s="87"/>
      <c r="D1" s="87"/>
      <c r="E1" s="87"/>
      <c r="F1" s="87"/>
      <c r="G1" s="87"/>
      <c r="H1" s="87"/>
      <c r="I1" s="87"/>
      <c r="J1" s="60"/>
      <c r="K1" s="60"/>
      <c r="L1" s="60"/>
      <c r="M1" s="60"/>
      <c r="N1" s="60"/>
      <c r="O1" s="60"/>
      <c r="P1" s="60"/>
      <c r="Q1" s="60"/>
      <c r="R1" s="60"/>
      <c r="S1" s="60"/>
      <c r="T1" s="60"/>
      <c r="U1" s="60"/>
      <c r="V1" s="60"/>
    </row>
    <row r="2" spans="1:23" ht="14.25" customHeight="1" x14ac:dyDescent="0.25">
      <c r="A2" s="61" t="s">
        <v>515</v>
      </c>
      <c r="B2" s="60"/>
      <c r="C2" s="60"/>
      <c r="D2" s="60"/>
      <c r="E2" s="60"/>
      <c r="F2" s="60"/>
      <c r="G2" s="60"/>
      <c r="H2" s="60"/>
      <c r="I2" s="60"/>
      <c r="J2" s="60"/>
      <c r="K2" s="60"/>
      <c r="L2" s="60"/>
      <c r="M2" s="60"/>
      <c r="N2" s="60"/>
      <c r="O2" s="60"/>
      <c r="P2" s="60"/>
      <c r="Q2" s="60"/>
      <c r="R2" s="60"/>
      <c r="S2" s="60"/>
      <c r="T2" s="60"/>
      <c r="U2" s="60"/>
      <c r="V2" s="60"/>
    </row>
    <row r="3" spans="1:23" ht="14.25" customHeight="1" x14ac:dyDescent="0.25">
      <c r="A3" s="61" t="s">
        <v>2</v>
      </c>
      <c r="B3" s="60"/>
      <c r="C3" s="60"/>
      <c r="D3" s="60"/>
      <c r="E3" s="60"/>
      <c r="F3" s="60"/>
      <c r="G3" s="60"/>
      <c r="H3" s="60"/>
      <c r="I3" s="60"/>
      <c r="J3" s="60"/>
      <c r="K3" s="60"/>
      <c r="L3" s="60"/>
      <c r="M3" s="60"/>
      <c r="N3" s="60"/>
      <c r="O3" s="60"/>
      <c r="P3" s="60"/>
      <c r="Q3" s="60"/>
      <c r="R3" s="60"/>
      <c r="S3" s="60"/>
      <c r="T3" s="60"/>
      <c r="U3" s="60"/>
      <c r="V3" s="60"/>
    </row>
    <row r="4" spans="1:23" ht="14.25" customHeight="1" x14ac:dyDescent="0.25">
      <c r="B4" s="63"/>
      <c r="C4" s="210" t="s">
        <v>23</v>
      </c>
      <c r="D4" s="210"/>
      <c r="E4" s="210"/>
      <c r="F4" s="210"/>
      <c r="G4" s="210"/>
      <c r="H4" s="210"/>
      <c r="I4" s="210"/>
      <c r="J4" s="210"/>
      <c r="K4" s="210"/>
      <c r="L4" s="210"/>
      <c r="M4" s="210"/>
      <c r="N4" s="210"/>
      <c r="O4" s="210"/>
      <c r="P4" s="210"/>
      <c r="Q4" s="210"/>
      <c r="R4" s="210"/>
      <c r="S4" s="210"/>
      <c r="T4" s="210"/>
      <c r="U4" s="210"/>
      <c r="V4" s="210"/>
    </row>
    <row r="5" spans="1:23" ht="34.5" x14ac:dyDescent="0.25">
      <c r="A5" s="92"/>
      <c r="B5" s="92"/>
      <c r="C5" s="98" t="s">
        <v>31</v>
      </c>
      <c r="D5" s="98" t="s">
        <v>32</v>
      </c>
      <c r="E5" s="98" t="s">
        <v>33</v>
      </c>
      <c r="F5" s="98" t="s">
        <v>34</v>
      </c>
      <c r="G5" s="98" t="s">
        <v>35</v>
      </c>
      <c r="H5" s="98" t="s">
        <v>36</v>
      </c>
      <c r="I5" s="98" t="s">
        <v>37</v>
      </c>
      <c r="J5" s="98" t="s">
        <v>38</v>
      </c>
      <c r="K5" s="98" t="s">
        <v>39</v>
      </c>
      <c r="L5" s="98" t="s">
        <v>40</v>
      </c>
      <c r="M5" s="98" t="s">
        <v>41</v>
      </c>
      <c r="N5" s="98" t="s">
        <v>42</v>
      </c>
      <c r="O5" s="98" t="s">
        <v>43</v>
      </c>
      <c r="P5" s="98" t="s">
        <v>44</v>
      </c>
      <c r="Q5" s="98" t="s">
        <v>45</v>
      </c>
      <c r="R5" s="98" t="s">
        <v>46</v>
      </c>
      <c r="S5" s="98" t="s">
        <v>47</v>
      </c>
      <c r="T5" s="98" t="s">
        <v>48</v>
      </c>
      <c r="U5" s="98" t="s">
        <v>49</v>
      </c>
      <c r="V5" s="93" t="s">
        <v>16</v>
      </c>
    </row>
    <row r="6" spans="1:23" s="94" customFormat="1" ht="14.25" customHeight="1" x14ac:dyDescent="0.25">
      <c r="A6" s="67" t="s">
        <v>652</v>
      </c>
      <c r="B6" s="67"/>
      <c r="C6" s="99">
        <v>414280</v>
      </c>
      <c r="D6" s="99">
        <v>1855</v>
      </c>
      <c r="E6" s="99">
        <v>125</v>
      </c>
      <c r="F6" s="99">
        <v>920</v>
      </c>
      <c r="G6" s="99">
        <v>20665</v>
      </c>
      <c r="H6" s="99">
        <v>7210</v>
      </c>
      <c r="I6" s="99">
        <v>2320</v>
      </c>
      <c r="J6" s="99">
        <v>4555</v>
      </c>
      <c r="K6" s="99">
        <v>7465</v>
      </c>
      <c r="L6" s="99">
        <v>13255</v>
      </c>
      <c r="M6" s="99">
        <v>18240</v>
      </c>
      <c r="N6" s="99">
        <v>8035</v>
      </c>
      <c r="O6" s="99">
        <v>7895</v>
      </c>
      <c r="P6" s="99">
        <v>7455</v>
      </c>
      <c r="Q6" s="99">
        <v>16020</v>
      </c>
      <c r="R6" s="99">
        <v>3015</v>
      </c>
      <c r="S6" s="99">
        <v>2120</v>
      </c>
      <c r="T6" s="99">
        <v>7435</v>
      </c>
      <c r="U6" s="99">
        <v>5405</v>
      </c>
      <c r="V6" s="99">
        <v>548280</v>
      </c>
      <c r="W6" s="99"/>
    </row>
    <row r="7" spans="1:23" ht="14.25" customHeight="1" x14ac:dyDescent="0.25">
      <c r="A7" s="70"/>
      <c r="B7" s="67"/>
      <c r="C7" s="100"/>
      <c r="D7" s="100"/>
      <c r="E7" s="100"/>
      <c r="F7" s="100"/>
      <c r="G7" s="100"/>
      <c r="H7" s="100"/>
      <c r="I7" s="100"/>
      <c r="J7" s="100"/>
      <c r="K7" s="100"/>
      <c r="L7" s="100"/>
      <c r="M7" s="100"/>
      <c r="N7" s="100"/>
      <c r="O7" s="100"/>
      <c r="P7" s="100"/>
      <c r="Q7" s="100"/>
      <c r="R7" s="100"/>
      <c r="S7" s="100"/>
      <c r="T7" s="100"/>
      <c r="U7" s="100"/>
      <c r="V7" s="100"/>
      <c r="W7" s="100"/>
    </row>
    <row r="8" spans="1:23" s="94" customFormat="1" ht="14.25" customHeight="1" x14ac:dyDescent="0.25">
      <c r="A8" s="203" t="s">
        <v>481</v>
      </c>
      <c r="B8" s="203"/>
      <c r="C8" s="99">
        <v>94</v>
      </c>
      <c r="D8" s="99">
        <v>93</v>
      </c>
      <c r="E8" s="99">
        <v>67</v>
      </c>
      <c r="F8" s="99">
        <v>68</v>
      </c>
      <c r="G8" s="99">
        <v>92</v>
      </c>
      <c r="H8" s="99">
        <v>91</v>
      </c>
      <c r="I8" s="99">
        <v>93</v>
      </c>
      <c r="J8" s="99">
        <v>94</v>
      </c>
      <c r="K8" s="99">
        <v>94</v>
      </c>
      <c r="L8" s="99">
        <v>97</v>
      </c>
      <c r="M8" s="99">
        <v>94</v>
      </c>
      <c r="N8" s="99">
        <v>94</v>
      </c>
      <c r="O8" s="99">
        <v>95</v>
      </c>
      <c r="P8" s="99">
        <v>93</v>
      </c>
      <c r="Q8" s="99">
        <v>95</v>
      </c>
      <c r="R8" s="99">
        <v>94</v>
      </c>
      <c r="S8" s="99">
        <v>97</v>
      </c>
      <c r="T8" s="99">
        <v>93</v>
      </c>
      <c r="U8" s="99">
        <v>92</v>
      </c>
      <c r="V8" s="99">
        <v>94</v>
      </c>
      <c r="W8" s="102"/>
    </row>
    <row r="9" spans="1:23" ht="14.25" customHeight="1" x14ac:dyDescent="0.25">
      <c r="A9" s="73"/>
      <c r="B9" s="74" t="s">
        <v>479</v>
      </c>
      <c r="C9" s="100">
        <v>7</v>
      </c>
      <c r="D9" s="100">
        <v>4</v>
      </c>
      <c r="E9" s="100">
        <v>7</v>
      </c>
      <c r="F9" s="100">
        <v>4</v>
      </c>
      <c r="G9" s="100">
        <v>2</v>
      </c>
      <c r="H9" s="100">
        <v>5</v>
      </c>
      <c r="I9" s="100">
        <v>4</v>
      </c>
      <c r="J9" s="100">
        <v>3</v>
      </c>
      <c r="K9" s="100">
        <v>3</v>
      </c>
      <c r="L9" s="100">
        <v>1</v>
      </c>
      <c r="M9" s="100">
        <v>2</v>
      </c>
      <c r="N9" s="100">
        <v>3</v>
      </c>
      <c r="O9" s="100">
        <v>2</v>
      </c>
      <c r="P9" s="100">
        <v>2</v>
      </c>
      <c r="Q9" s="100">
        <v>1</v>
      </c>
      <c r="R9" s="100">
        <v>2</v>
      </c>
      <c r="S9" s="100">
        <v>1</v>
      </c>
      <c r="T9" s="100">
        <v>1</v>
      </c>
      <c r="U9" s="100">
        <v>5</v>
      </c>
      <c r="V9" s="100">
        <v>6</v>
      </c>
      <c r="W9" s="103"/>
    </row>
    <row r="10" spans="1:23" ht="14.25" customHeight="1" x14ac:dyDescent="0.25">
      <c r="A10" s="73"/>
      <c r="B10" s="74"/>
      <c r="C10" s="100"/>
      <c r="D10" s="100"/>
      <c r="E10" s="100"/>
      <c r="F10" s="100"/>
      <c r="G10" s="100"/>
      <c r="H10" s="100"/>
      <c r="I10" s="100"/>
      <c r="J10" s="100"/>
      <c r="K10" s="100"/>
      <c r="L10" s="100"/>
      <c r="M10" s="100"/>
      <c r="N10" s="100"/>
      <c r="O10" s="100"/>
      <c r="P10" s="100"/>
      <c r="Q10" s="100"/>
      <c r="R10" s="100"/>
      <c r="S10" s="100"/>
      <c r="T10" s="100"/>
      <c r="U10" s="100"/>
      <c r="V10" s="100"/>
      <c r="W10" s="103"/>
    </row>
    <row r="11" spans="1:23" s="94" customFormat="1" ht="14.25" customHeight="1" x14ac:dyDescent="0.25">
      <c r="A11" s="75" t="s">
        <v>482</v>
      </c>
      <c r="B11" s="75"/>
      <c r="C11" s="99">
        <v>90</v>
      </c>
      <c r="D11" s="99">
        <v>91</v>
      </c>
      <c r="E11" s="99">
        <v>58</v>
      </c>
      <c r="F11" s="99">
        <v>62</v>
      </c>
      <c r="G11" s="99">
        <v>91</v>
      </c>
      <c r="H11" s="99">
        <v>88</v>
      </c>
      <c r="I11" s="99">
        <v>92</v>
      </c>
      <c r="J11" s="99">
        <v>92</v>
      </c>
      <c r="K11" s="99">
        <v>92</v>
      </c>
      <c r="L11" s="99">
        <v>96</v>
      </c>
      <c r="M11" s="99">
        <v>93</v>
      </c>
      <c r="N11" s="99">
        <v>94</v>
      </c>
      <c r="O11" s="99">
        <v>95</v>
      </c>
      <c r="P11" s="99">
        <v>92</v>
      </c>
      <c r="Q11" s="99">
        <v>95</v>
      </c>
      <c r="R11" s="99">
        <v>93</v>
      </c>
      <c r="S11" s="99">
        <v>97</v>
      </c>
      <c r="T11" s="99">
        <v>92</v>
      </c>
      <c r="U11" s="99">
        <v>89</v>
      </c>
      <c r="V11" s="99">
        <v>91</v>
      </c>
      <c r="W11" s="102"/>
    </row>
    <row r="12" spans="1:23" ht="14.25" customHeight="1" x14ac:dyDescent="0.25">
      <c r="A12" s="76"/>
      <c r="B12" s="76" t="s">
        <v>494</v>
      </c>
      <c r="C12" s="100">
        <v>41</v>
      </c>
      <c r="D12" s="100">
        <v>28</v>
      </c>
      <c r="E12" s="100">
        <v>43</v>
      </c>
      <c r="F12" s="100">
        <v>48</v>
      </c>
      <c r="G12" s="100">
        <v>36</v>
      </c>
      <c r="H12" s="100">
        <v>41</v>
      </c>
      <c r="I12" s="100">
        <v>32</v>
      </c>
      <c r="J12" s="100">
        <v>27</v>
      </c>
      <c r="K12" s="100">
        <v>30</v>
      </c>
      <c r="L12" s="100">
        <v>18</v>
      </c>
      <c r="M12" s="100">
        <v>28</v>
      </c>
      <c r="N12" s="100">
        <v>25</v>
      </c>
      <c r="O12" s="100">
        <v>23</v>
      </c>
      <c r="P12" s="100">
        <v>39</v>
      </c>
      <c r="Q12" s="100">
        <v>23</v>
      </c>
      <c r="R12" s="100">
        <v>34</v>
      </c>
      <c r="S12" s="100">
        <v>15</v>
      </c>
      <c r="T12" s="100">
        <v>27</v>
      </c>
      <c r="U12" s="100">
        <v>35</v>
      </c>
      <c r="V12" s="100">
        <v>38</v>
      </c>
      <c r="W12" s="103"/>
    </row>
    <row r="13" spans="1:23" ht="14.25" customHeight="1" x14ac:dyDescent="0.25">
      <c r="A13" s="76"/>
      <c r="B13" s="76" t="s">
        <v>5</v>
      </c>
      <c r="C13" s="100">
        <v>37</v>
      </c>
      <c r="D13" s="100">
        <v>51</v>
      </c>
      <c r="E13" s="100">
        <v>10</v>
      </c>
      <c r="F13" s="100">
        <v>12</v>
      </c>
      <c r="G13" s="100">
        <v>42</v>
      </c>
      <c r="H13" s="100">
        <v>34</v>
      </c>
      <c r="I13" s="100">
        <v>44</v>
      </c>
      <c r="J13" s="100">
        <v>49</v>
      </c>
      <c r="K13" s="100">
        <v>47</v>
      </c>
      <c r="L13" s="100">
        <v>60</v>
      </c>
      <c r="M13" s="100">
        <v>43</v>
      </c>
      <c r="N13" s="100">
        <v>47</v>
      </c>
      <c r="O13" s="100">
        <v>55</v>
      </c>
      <c r="P13" s="100">
        <v>38</v>
      </c>
      <c r="Q13" s="100">
        <v>51</v>
      </c>
      <c r="R13" s="100">
        <v>41</v>
      </c>
      <c r="S13" s="100">
        <v>64</v>
      </c>
      <c r="T13" s="100">
        <v>50</v>
      </c>
      <c r="U13" s="100">
        <v>43</v>
      </c>
      <c r="V13" s="100">
        <v>39</v>
      </c>
      <c r="W13" s="103"/>
    </row>
    <row r="14" spans="1:23" ht="14.25" customHeight="1" x14ac:dyDescent="0.25">
      <c r="A14" s="76"/>
      <c r="B14" s="76" t="s">
        <v>6</v>
      </c>
      <c r="C14" s="100">
        <v>12</v>
      </c>
      <c r="D14" s="100">
        <v>11</v>
      </c>
      <c r="E14" s="100">
        <v>5</v>
      </c>
      <c r="F14" s="100">
        <v>2</v>
      </c>
      <c r="G14" s="100">
        <v>12</v>
      </c>
      <c r="H14" s="100">
        <v>12</v>
      </c>
      <c r="I14" s="100">
        <v>14</v>
      </c>
      <c r="J14" s="100">
        <v>15</v>
      </c>
      <c r="K14" s="100">
        <v>13</v>
      </c>
      <c r="L14" s="100">
        <v>17</v>
      </c>
      <c r="M14" s="100">
        <v>21</v>
      </c>
      <c r="N14" s="100">
        <v>21</v>
      </c>
      <c r="O14" s="100">
        <v>16</v>
      </c>
      <c r="P14" s="100">
        <v>15</v>
      </c>
      <c r="Q14" s="100">
        <v>20</v>
      </c>
      <c r="R14" s="100">
        <v>18</v>
      </c>
      <c r="S14" s="100">
        <v>16</v>
      </c>
      <c r="T14" s="100">
        <v>13</v>
      </c>
      <c r="U14" s="100">
        <v>11</v>
      </c>
      <c r="V14" s="100">
        <v>13</v>
      </c>
      <c r="W14" s="103"/>
    </row>
    <row r="15" spans="1:23" ht="14.25" customHeight="1" x14ac:dyDescent="0.25">
      <c r="A15" s="76"/>
      <c r="B15" s="76" t="s">
        <v>495</v>
      </c>
      <c r="C15" s="100">
        <v>1</v>
      </c>
      <c r="D15" s="100">
        <v>1</v>
      </c>
      <c r="E15" s="100">
        <v>0</v>
      </c>
      <c r="F15" s="100">
        <v>1</v>
      </c>
      <c r="G15" s="100">
        <v>1</v>
      </c>
      <c r="H15" s="100">
        <v>1</v>
      </c>
      <c r="I15" s="100">
        <v>1</v>
      </c>
      <c r="J15" s="100">
        <v>1</v>
      </c>
      <c r="K15" s="100">
        <v>1</v>
      </c>
      <c r="L15" s="100">
        <v>1</v>
      </c>
      <c r="M15" s="100">
        <v>1</v>
      </c>
      <c r="N15" s="100">
        <v>1</v>
      </c>
      <c r="O15" s="100">
        <v>1</v>
      </c>
      <c r="P15" s="100">
        <v>1</v>
      </c>
      <c r="Q15" s="100">
        <v>1</v>
      </c>
      <c r="R15" s="100">
        <v>1</v>
      </c>
      <c r="S15" s="100">
        <v>2</v>
      </c>
      <c r="T15" s="100">
        <v>1</v>
      </c>
      <c r="U15" s="100">
        <v>1</v>
      </c>
      <c r="V15" s="100">
        <v>1</v>
      </c>
      <c r="W15" s="103"/>
    </row>
    <row r="16" spans="1:23" ht="14.25" customHeight="1" x14ac:dyDescent="0.25">
      <c r="A16" s="76"/>
      <c r="B16" s="77" t="s">
        <v>7</v>
      </c>
      <c r="C16" s="100" t="s">
        <v>577</v>
      </c>
      <c r="D16" s="100">
        <v>1</v>
      </c>
      <c r="E16" s="100">
        <v>0</v>
      </c>
      <c r="F16" s="100" t="s">
        <v>566</v>
      </c>
      <c r="G16" s="100">
        <v>1</v>
      </c>
      <c r="H16" s="100" t="s">
        <v>577</v>
      </c>
      <c r="I16" s="100">
        <v>1</v>
      </c>
      <c r="J16" s="100">
        <v>1</v>
      </c>
      <c r="K16" s="100">
        <v>1</v>
      </c>
      <c r="L16" s="100">
        <v>1</v>
      </c>
      <c r="M16" s="100" t="s">
        <v>577</v>
      </c>
      <c r="N16" s="100" t="s">
        <v>577</v>
      </c>
      <c r="O16" s="100">
        <v>1</v>
      </c>
      <c r="P16" s="100" t="s">
        <v>577</v>
      </c>
      <c r="Q16" s="100">
        <v>1</v>
      </c>
      <c r="R16" s="100">
        <v>1</v>
      </c>
      <c r="S16" s="100">
        <v>2</v>
      </c>
      <c r="T16" s="100">
        <v>1</v>
      </c>
      <c r="U16" s="100">
        <v>1</v>
      </c>
      <c r="V16" s="100" t="s">
        <v>577</v>
      </c>
      <c r="W16" s="103"/>
    </row>
    <row r="17" spans="1:23" ht="14.25" customHeight="1" x14ac:dyDescent="0.25">
      <c r="A17" s="76"/>
      <c r="B17" s="77" t="s">
        <v>650</v>
      </c>
      <c r="C17" s="100" t="s">
        <v>577</v>
      </c>
      <c r="D17" s="100">
        <v>0</v>
      </c>
      <c r="E17" s="100">
        <v>0</v>
      </c>
      <c r="F17" s="100">
        <v>0</v>
      </c>
      <c r="G17" s="100" t="s">
        <v>566</v>
      </c>
      <c r="H17" s="100" t="s">
        <v>577</v>
      </c>
      <c r="I17" s="100" t="s">
        <v>566</v>
      </c>
      <c r="J17" s="100" t="s">
        <v>566</v>
      </c>
      <c r="K17" s="100" t="s">
        <v>577</v>
      </c>
      <c r="L17" s="100" t="s">
        <v>577</v>
      </c>
      <c r="M17" s="100" t="s">
        <v>566</v>
      </c>
      <c r="N17" s="100">
        <v>0</v>
      </c>
      <c r="O17" s="100">
        <v>0</v>
      </c>
      <c r="P17" s="100" t="s">
        <v>577</v>
      </c>
      <c r="Q17" s="100" t="s">
        <v>577</v>
      </c>
      <c r="R17" s="100" t="s">
        <v>577</v>
      </c>
      <c r="S17" s="100">
        <v>0</v>
      </c>
      <c r="T17" s="100" t="s">
        <v>566</v>
      </c>
      <c r="U17" s="100" t="s">
        <v>577</v>
      </c>
      <c r="V17" s="100" t="s">
        <v>577</v>
      </c>
      <c r="W17" s="103"/>
    </row>
    <row r="18" spans="1:23" ht="14.25" customHeight="1" x14ac:dyDescent="0.25">
      <c r="A18" s="76"/>
      <c r="B18" s="77" t="s">
        <v>484</v>
      </c>
      <c r="C18" s="100" t="s">
        <v>577</v>
      </c>
      <c r="D18" s="100" t="s">
        <v>566</v>
      </c>
      <c r="E18" s="100">
        <v>0</v>
      </c>
      <c r="F18" s="100" t="s">
        <v>577</v>
      </c>
      <c r="G18" s="100" t="s">
        <v>577</v>
      </c>
      <c r="H18" s="100" t="s">
        <v>577</v>
      </c>
      <c r="I18" s="100" t="s">
        <v>566</v>
      </c>
      <c r="J18" s="100" t="s">
        <v>566</v>
      </c>
      <c r="K18" s="100" t="s">
        <v>577</v>
      </c>
      <c r="L18" s="100" t="s">
        <v>577</v>
      </c>
      <c r="M18" s="100" t="s">
        <v>577</v>
      </c>
      <c r="N18" s="100" t="s">
        <v>577</v>
      </c>
      <c r="O18" s="100" t="s">
        <v>566</v>
      </c>
      <c r="P18" s="100" t="s">
        <v>577</v>
      </c>
      <c r="Q18" s="100" t="s">
        <v>577</v>
      </c>
      <c r="R18" s="100" t="s">
        <v>577</v>
      </c>
      <c r="S18" s="100">
        <v>0</v>
      </c>
      <c r="T18" s="100" t="s">
        <v>577</v>
      </c>
      <c r="U18" s="100" t="s">
        <v>566</v>
      </c>
      <c r="V18" s="100" t="s">
        <v>577</v>
      </c>
      <c r="W18" s="103"/>
    </row>
    <row r="19" spans="1:23" ht="14.25" customHeight="1" x14ac:dyDescent="0.25">
      <c r="A19" s="76"/>
      <c r="B19" s="77" t="s">
        <v>485</v>
      </c>
      <c r="C19" s="100" t="s">
        <v>577</v>
      </c>
      <c r="D19" s="100" t="s">
        <v>566</v>
      </c>
      <c r="E19" s="100">
        <v>0</v>
      </c>
      <c r="F19" s="100">
        <v>0</v>
      </c>
      <c r="G19" s="100" t="s">
        <v>566</v>
      </c>
      <c r="H19" s="100">
        <v>0</v>
      </c>
      <c r="I19" s="100">
        <v>0</v>
      </c>
      <c r="J19" s="100">
        <v>0</v>
      </c>
      <c r="K19" s="100" t="s">
        <v>566</v>
      </c>
      <c r="L19" s="100">
        <v>0</v>
      </c>
      <c r="M19" s="100" t="s">
        <v>566</v>
      </c>
      <c r="N19" s="100" t="s">
        <v>566</v>
      </c>
      <c r="O19" s="100">
        <v>0</v>
      </c>
      <c r="P19" s="100">
        <v>0</v>
      </c>
      <c r="Q19" s="100">
        <v>0</v>
      </c>
      <c r="R19" s="100" t="s">
        <v>566</v>
      </c>
      <c r="S19" s="100">
        <v>0</v>
      </c>
      <c r="T19" s="100">
        <v>0</v>
      </c>
      <c r="U19" s="100">
        <v>0</v>
      </c>
      <c r="V19" s="100" t="s">
        <v>577</v>
      </c>
      <c r="W19" s="103"/>
    </row>
    <row r="20" spans="1:23" ht="14.25" customHeight="1" x14ac:dyDescent="0.25">
      <c r="A20" s="76"/>
      <c r="B20" s="77" t="s">
        <v>486</v>
      </c>
      <c r="C20" s="100" t="s">
        <v>577</v>
      </c>
      <c r="D20" s="100" t="s">
        <v>566</v>
      </c>
      <c r="E20" s="100">
        <v>0</v>
      </c>
      <c r="F20" s="100" t="s">
        <v>566</v>
      </c>
      <c r="G20" s="100" t="s">
        <v>577</v>
      </c>
      <c r="H20" s="100" t="s">
        <v>577</v>
      </c>
      <c r="I20" s="100" t="s">
        <v>577</v>
      </c>
      <c r="J20" s="100" t="s">
        <v>577</v>
      </c>
      <c r="K20" s="100" t="s">
        <v>577</v>
      </c>
      <c r="L20" s="100" t="s">
        <v>577</v>
      </c>
      <c r="M20" s="100" t="s">
        <v>577</v>
      </c>
      <c r="N20" s="100" t="s">
        <v>577</v>
      </c>
      <c r="O20" s="100" t="s">
        <v>577</v>
      </c>
      <c r="P20" s="100" t="s">
        <v>577</v>
      </c>
      <c r="Q20" s="100" t="s">
        <v>577</v>
      </c>
      <c r="R20" s="100" t="s">
        <v>577</v>
      </c>
      <c r="S20" s="100" t="s">
        <v>566</v>
      </c>
      <c r="T20" s="100" t="s">
        <v>577</v>
      </c>
      <c r="U20" s="100" t="s">
        <v>577</v>
      </c>
      <c r="V20" s="100" t="s">
        <v>577</v>
      </c>
      <c r="W20" s="103"/>
    </row>
    <row r="21" spans="1:23" ht="14.25" customHeight="1" x14ac:dyDescent="0.25">
      <c r="A21" s="76"/>
      <c r="B21" s="77" t="s">
        <v>8</v>
      </c>
      <c r="C21" s="100" t="s">
        <v>577</v>
      </c>
      <c r="D21" s="100">
        <v>0</v>
      </c>
      <c r="E21" s="100">
        <v>0</v>
      </c>
      <c r="F21" s="100">
        <v>0</v>
      </c>
      <c r="G21" s="100" t="s">
        <v>566</v>
      </c>
      <c r="H21" s="100" t="s">
        <v>566</v>
      </c>
      <c r="I21" s="100">
        <v>0</v>
      </c>
      <c r="J21" s="100" t="s">
        <v>566</v>
      </c>
      <c r="K21" s="100">
        <v>0</v>
      </c>
      <c r="L21" s="100">
        <v>0</v>
      </c>
      <c r="M21" s="100">
        <v>0</v>
      </c>
      <c r="N21" s="100">
        <v>0</v>
      </c>
      <c r="O21" s="100">
        <v>0</v>
      </c>
      <c r="P21" s="100">
        <v>0</v>
      </c>
      <c r="Q21" s="100" t="s">
        <v>566</v>
      </c>
      <c r="R21" s="100">
        <v>0</v>
      </c>
      <c r="S21" s="100" t="s">
        <v>566</v>
      </c>
      <c r="T21" s="100" t="s">
        <v>577</v>
      </c>
      <c r="U21" s="100" t="s">
        <v>566</v>
      </c>
      <c r="V21" s="100" t="s">
        <v>577</v>
      </c>
      <c r="W21" s="103"/>
    </row>
    <row r="22" spans="1:23" ht="14.25" customHeight="1" x14ac:dyDescent="0.25">
      <c r="A22" s="76"/>
      <c r="B22" s="76"/>
      <c r="C22" s="100"/>
      <c r="D22" s="100"/>
      <c r="E22" s="100"/>
      <c r="F22" s="100"/>
      <c r="G22" s="100"/>
      <c r="H22" s="100"/>
      <c r="I22" s="100"/>
      <c r="J22" s="100"/>
      <c r="K22" s="100"/>
      <c r="L22" s="100"/>
      <c r="M22" s="100"/>
      <c r="N22" s="100"/>
      <c r="O22" s="100"/>
      <c r="P22" s="100"/>
      <c r="Q22" s="100"/>
      <c r="R22" s="100"/>
      <c r="S22" s="100"/>
      <c r="T22" s="100"/>
      <c r="U22" s="100"/>
      <c r="V22" s="100"/>
      <c r="W22" s="103"/>
    </row>
    <row r="23" spans="1:23" s="94" customFormat="1" ht="14.25" customHeight="1" x14ac:dyDescent="0.25">
      <c r="A23" s="70" t="s">
        <v>480</v>
      </c>
      <c r="B23" s="70"/>
      <c r="C23" s="99">
        <v>4</v>
      </c>
      <c r="D23" s="99">
        <v>2</v>
      </c>
      <c r="E23" s="99">
        <v>9</v>
      </c>
      <c r="F23" s="99">
        <v>6</v>
      </c>
      <c r="G23" s="99">
        <v>2</v>
      </c>
      <c r="H23" s="99">
        <v>3</v>
      </c>
      <c r="I23" s="99">
        <v>2</v>
      </c>
      <c r="J23" s="99">
        <v>2</v>
      </c>
      <c r="K23" s="99">
        <v>2</v>
      </c>
      <c r="L23" s="99">
        <v>1</v>
      </c>
      <c r="M23" s="99">
        <v>1</v>
      </c>
      <c r="N23" s="99">
        <v>1</v>
      </c>
      <c r="O23" s="99">
        <v>1</v>
      </c>
      <c r="P23" s="99">
        <v>1</v>
      </c>
      <c r="Q23" s="99" t="s">
        <v>577</v>
      </c>
      <c r="R23" s="99">
        <v>1</v>
      </c>
      <c r="S23" s="99" t="s">
        <v>577</v>
      </c>
      <c r="T23" s="99">
        <v>1</v>
      </c>
      <c r="U23" s="99">
        <v>3</v>
      </c>
      <c r="V23" s="99">
        <v>3</v>
      </c>
      <c r="W23" s="102"/>
    </row>
    <row r="24" spans="1:23" ht="14.25" customHeight="1" x14ac:dyDescent="0.25">
      <c r="A24" s="70"/>
      <c r="B24" s="78"/>
      <c r="C24" s="100"/>
      <c r="D24" s="100"/>
      <c r="E24" s="100"/>
      <c r="F24" s="100"/>
      <c r="G24" s="100"/>
      <c r="H24" s="100"/>
      <c r="I24" s="100"/>
      <c r="J24" s="100"/>
      <c r="K24" s="100"/>
      <c r="L24" s="100"/>
      <c r="M24" s="100"/>
      <c r="N24" s="100"/>
      <c r="O24" s="100"/>
      <c r="P24" s="100"/>
      <c r="Q24" s="100"/>
      <c r="R24" s="100"/>
      <c r="S24" s="100"/>
      <c r="T24" s="100"/>
      <c r="U24" s="100"/>
      <c r="V24" s="100"/>
      <c r="W24" s="103"/>
    </row>
    <row r="25" spans="1:23" s="94" customFormat="1" ht="14.25" customHeight="1" x14ac:dyDescent="0.25">
      <c r="A25" s="79" t="s">
        <v>487</v>
      </c>
      <c r="B25" s="80"/>
      <c r="C25" s="99">
        <v>6</v>
      </c>
      <c r="D25" s="99">
        <v>6</v>
      </c>
      <c r="E25" s="99">
        <v>25</v>
      </c>
      <c r="F25" s="99">
        <v>24</v>
      </c>
      <c r="G25" s="99">
        <v>5</v>
      </c>
      <c r="H25" s="99">
        <v>8</v>
      </c>
      <c r="I25" s="99">
        <v>6</v>
      </c>
      <c r="J25" s="99">
        <v>5</v>
      </c>
      <c r="K25" s="99">
        <v>5</v>
      </c>
      <c r="L25" s="99">
        <v>2</v>
      </c>
      <c r="M25" s="99">
        <v>5</v>
      </c>
      <c r="N25" s="99">
        <v>4</v>
      </c>
      <c r="O25" s="99">
        <v>3</v>
      </c>
      <c r="P25" s="99">
        <v>6</v>
      </c>
      <c r="Q25" s="99">
        <v>3</v>
      </c>
      <c r="R25" s="99">
        <v>5</v>
      </c>
      <c r="S25" s="99">
        <v>1</v>
      </c>
      <c r="T25" s="99">
        <v>4</v>
      </c>
      <c r="U25" s="99">
        <v>7</v>
      </c>
      <c r="V25" s="99">
        <v>5</v>
      </c>
      <c r="W25" s="102"/>
    </row>
    <row r="26" spans="1:23" ht="14.25" customHeight="1" x14ac:dyDescent="0.25">
      <c r="A26" s="81" t="s">
        <v>9</v>
      </c>
      <c r="B26" s="74" t="s">
        <v>488</v>
      </c>
      <c r="C26" s="100">
        <v>3</v>
      </c>
      <c r="D26" s="100">
        <v>3</v>
      </c>
      <c r="E26" s="100">
        <v>6</v>
      </c>
      <c r="F26" s="100">
        <v>12</v>
      </c>
      <c r="G26" s="100">
        <v>3</v>
      </c>
      <c r="H26" s="100">
        <v>5</v>
      </c>
      <c r="I26" s="100">
        <v>3</v>
      </c>
      <c r="J26" s="100">
        <v>3</v>
      </c>
      <c r="K26" s="100">
        <v>3</v>
      </c>
      <c r="L26" s="100">
        <v>1</v>
      </c>
      <c r="M26" s="100">
        <v>3</v>
      </c>
      <c r="N26" s="100">
        <v>3</v>
      </c>
      <c r="O26" s="100">
        <v>2</v>
      </c>
      <c r="P26" s="100">
        <v>4</v>
      </c>
      <c r="Q26" s="100">
        <v>3</v>
      </c>
      <c r="R26" s="100">
        <v>3</v>
      </c>
      <c r="S26" s="100">
        <v>1</v>
      </c>
      <c r="T26" s="100">
        <v>3</v>
      </c>
      <c r="U26" s="100">
        <v>3</v>
      </c>
      <c r="V26" s="100">
        <v>3</v>
      </c>
      <c r="W26" s="103"/>
    </row>
    <row r="27" spans="1:23" ht="14.25" customHeight="1" x14ac:dyDescent="0.25">
      <c r="A27" s="74"/>
      <c r="B27" s="74" t="s">
        <v>489</v>
      </c>
      <c r="C27" s="100">
        <v>2</v>
      </c>
      <c r="D27" s="100">
        <v>2</v>
      </c>
      <c r="E27" s="100">
        <v>7</v>
      </c>
      <c r="F27" s="100">
        <v>8</v>
      </c>
      <c r="G27" s="100">
        <v>1</v>
      </c>
      <c r="H27" s="100">
        <v>3</v>
      </c>
      <c r="I27" s="100">
        <v>2</v>
      </c>
      <c r="J27" s="100">
        <v>2</v>
      </c>
      <c r="K27" s="100">
        <v>2</v>
      </c>
      <c r="L27" s="100" t="s">
        <v>577</v>
      </c>
      <c r="M27" s="100">
        <v>1</v>
      </c>
      <c r="N27" s="100">
        <v>1</v>
      </c>
      <c r="O27" s="100">
        <v>1</v>
      </c>
      <c r="P27" s="100">
        <v>2</v>
      </c>
      <c r="Q27" s="100">
        <v>1</v>
      </c>
      <c r="R27" s="100">
        <v>1</v>
      </c>
      <c r="S27" s="100" t="s">
        <v>577</v>
      </c>
      <c r="T27" s="100">
        <v>1</v>
      </c>
      <c r="U27" s="100">
        <v>2</v>
      </c>
      <c r="V27" s="100">
        <v>2</v>
      </c>
      <c r="W27" s="103"/>
    </row>
    <row r="28" spans="1:23" ht="14.25" customHeight="1" x14ac:dyDescent="0.25">
      <c r="A28" s="74"/>
      <c r="B28" s="74" t="s">
        <v>490</v>
      </c>
      <c r="C28" s="100">
        <v>1</v>
      </c>
      <c r="D28" s="100">
        <v>1</v>
      </c>
      <c r="E28" s="100">
        <v>11</v>
      </c>
      <c r="F28" s="100">
        <v>5</v>
      </c>
      <c r="G28" s="100">
        <v>1</v>
      </c>
      <c r="H28" s="100">
        <v>1</v>
      </c>
      <c r="I28" s="100">
        <v>1</v>
      </c>
      <c r="J28" s="100" t="s">
        <v>577</v>
      </c>
      <c r="K28" s="100" t="s">
        <v>577</v>
      </c>
      <c r="L28" s="100" t="s">
        <v>577</v>
      </c>
      <c r="M28" s="100" t="s">
        <v>577</v>
      </c>
      <c r="N28" s="100" t="s">
        <v>577</v>
      </c>
      <c r="O28" s="100" t="s">
        <v>577</v>
      </c>
      <c r="P28" s="100" t="s">
        <v>577</v>
      </c>
      <c r="Q28" s="100" t="s">
        <v>577</v>
      </c>
      <c r="R28" s="100" t="s">
        <v>577</v>
      </c>
      <c r="S28" s="100" t="s">
        <v>566</v>
      </c>
      <c r="T28" s="100" t="s">
        <v>577</v>
      </c>
      <c r="U28" s="100">
        <v>1</v>
      </c>
      <c r="V28" s="100">
        <v>1</v>
      </c>
      <c r="W28" s="103"/>
    </row>
    <row r="29" spans="1:23" ht="14.25" customHeight="1" x14ac:dyDescent="0.25">
      <c r="A29" s="74"/>
      <c r="B29" s="74"/>
      <c r="C29" s="100"/>
      <c r="D29" s="100"/>
      <c r="E29" s="100"/>
      <c r="F29" s="100"/>
      <c r="G29" s="100"/>
      <c r="H29" s="100"/>
      <c r="I29" s="100"/>
      <c r="J29" s="100"/>
      <c r="K29" s="100"/>
      <c r="L29" s="100"/>
      <c r="M29" s="100"/>
      <c r="N29" s="100"/>
      <c r="O29" s="100"/>
      <c r="P29" s="100"/>
      <c r="Q29" s="100"/>
      <c r="R29" s="100"/>
      <c r="S29" s="100"/>
      <c r="T29" s="100"/>
      <c r="U29" s="100"/>
      <c r="V29" s="100"/>
      <c r="W29" s="103"/>
    </row>
    <row r="30" spans="1:23" s="94" customFormat="1" ht="14.25" customHeight="1" x14ac:dyDescent="0.25">
      <c r="A30" s="79" t="s">
        <v>491</v>
      </c>
      <c r="B30" s="79"/>
      <c r="C30" s="99">
        <v>1</v>
      </c>
      <c r="D30" s="99">
        <v>1</v>
      </c>
      <c r="E30" s="99">
        <v>8</v>
      </c>
      <c r="F30" s="99">
        <v>8</v>
      </c>
      <c r="G30" s="99">
        <v>3</v>
      </c>
      <c r="H30" s="99">
        <v>1</v>
      </c>
      <c r="I30" s="99">
        <v>1</v>
      </c>
      <c r="J30" s="99">
        <v>1</v>
      </c>
      <c r="K30" s="99">
        <v>1</v>
      </c>
      <c r="L30" s="99">
        <v>1</v>
      </c>
      <c r="M30" s="99">
        <v>1</v>
      </c>
      <c r="N30" s="99">
        <v>1</v>
      </c>
      <c r="O30" s="99">
        <v>2</v>
      </c>
      <c r="P30" s="99">
        <v>1</v>
      </c>
      <c r="Q30" s="99">
        <v>1</v>
      </c>
      <c r="R30" s="99">
        <v>1</v>
      </c>
      <c r="S30" s="99">
        <v>1</v>
      </c>
      <c r="T30" s="99">
        <v>3</v>
      </c>
      <c r="U30" s="99">
        <v>2</v>
      </c>
      <c r="V30" s="99">
        <v>1</v>
      </c>
      <c r="W30" s="102"/>
    </row>
    <row r="31" spans="1:23" ht="14.25" customHeight="1" x14ac:dyDescent="0.25">
      <c r="A31" s="81" t="s">
        <v>9</v>
      </c>
      <c r="B31" s="74" t="s">
        <v>492</v>
      </c>
      <c r="C31" s="100">
        <v>1</v>
      </c>
      <c r="D31" s="100">
        <v>1</v>
      </c>
      <c r="E31" s="100">
        <v>8</v>
      </c>
      <c r="F31" s="100">
        <v>7</v>
      </c>
      <c r="G31" s="100">
        <v>2</v>
      </c>
      <c r="H31" s="100">
        <v>1</v>
      </c>
      <c r="I31" s="100">
        <v>1</v>
      </c>
      <c r="J31" s="100">
        <v>1</v>
      </c>
      <c r="K31" s="100">
        <v>1</v>
      </c>
      <c r="L31" s="100">
        <v>1</v>
      </c>
      <c r="M31" s="100">
        <v>1</v>
      </c>
      <c r="N31" s="100">
        <v>1</v>
      </c>
      <c r="O31" s="100">
        <v>1</v>
      </c>
      <c r="P31" s="100">
        <v>1</v>
      </c>
      <c r="Q31" s="100">
        <v>1</v>
      </c>
      <c r="R31" s="100">
        <v>1</v>
      </c>
      <c r="S31" s="100">
        <v>1</v>
      </c>
      <c r="T31" s="100">
        <v>2</v>
      </c>
      <c r="U31" s="100">
        <v>1</v>
      </c>
      <c r="V31" s="100">
        <v>1</v>
      </c>
      <c r="W31" s="103"/>
    </row>
    <row r="32" spans="1:23" ht="14.25" customHeight="1" x14ac:dyDescent="0.25">
      <c r="A32" s="79"/>
      <c r="B32" s="74" t="s">
        <v>10</v>
      </c>
      <c r="C32" s="100" t="s">
        <v>577</v>
      </c>
      <c r="D32" s="100" t="s">
        <v>577</v>
      </c>
      <c r="E32" s="100">
        <v>0</v>
      </c>
      <c r="F32" s="100">
        <v>1</v>
      </c>
      <c r="G32" s="100">
        <v>1</v>
      </c>
      <c r="H32" s="100" t="s">
        <v>566</v>
      </c>
      <c r="I32" s="100" t="s">
        <v>577</v>
      </c>
      <c r="J32" s="100" t="s">
        <v>577</v>
      </c>
      <c r="K32" s="100" t="s">
        <v>577</v>
      </c>
      <c r="L32" s="100" t="s">
        <v>577</v>
      </c>
      <c r="M32" s="100" t="s">
        <v>577</v>
      </c>
      <c r="N32" s="100" t="s">
        <v>577</v>
      </c>
      <c r="O32" s="100">
        <v>1</v>
      </c>
      <c r="P32" s="100" t="s">
        <v>577</v>
      </c>
      <c r="Q32" s="100" t="s">
        <v>577</v>
      </c>
      <c r="R32" s="100" t="s">
        <v>577</v>
      </c>
      <c r="S32" s="100">
        <v>1</v>
      </c>
      <c r="T32" s="100">
        <v>1</v>
      </c>
      <c r="U32" s="100">
        <v>1</v>
      </c>
      <c r="V32" s="100" t="s">
        <v>577</v>
      </c>
      <c r="W32" s="103"/>
    </row>
    <row r="33" spans="1:22" ht="14.25" customHeight="1" x14ac:dyDescent="0.25">
      <c r="A33" s="88"/>
      <c r="B33" s="63"/>
      <c r="C33" s="104"/>
      <c r="D33" s="104"/>
      <c r="E33" s="104"/>
      <c r="F33" s="104"/>
      <c r="G33" s="104"/>
      <c r="H33" s="104"/>
      <c r="I33" s="104"/>
      <c r="J33" s="104"/>
      <c r="K33" s="104"/>
      <c r="L33" s="104"/>
      <c r="M33" s="104"/>
      <c r="N33" s="104"/>
      <c r="O33" s="104"/>
      <c r="P33" s="104"/>
      <c r="Q33" s="104"/>
      <c r="R33" s="104"/>
      <c r="S33" s="104"/>
      <c r="T33" s="104"/>
      <c r="U33" s="104"/>
      <c r="V33" s="104"/>
    </row>
    <row r="34" spans="1:22" ht="14.25" customHeight="1" x14ac:dyDescent="0.25">
      <c r="A34" s="76"/>
      <c r="B34" s="83" t="s">
        <v>673</v>
      </c>
      <c r="C34" s="76"/>
      <c r="D34" s="76"/>
      <c r="E34" s="76"/>
      <c r="F34" s="76"/>
      <c r="G34" s="76"/>
      <c r="H34" s="76"/>
      <c r="I34" s="76"/>
      <c r="J34" s="76"/>
      <c r="K34" s="76"/>
      <c r="L34" s="76"/>
      <c r="M34" s="76"/>
      <c r="N34" s="76"/>
      <c r="O34" s="76"/>
      <c r="P34" s="76"/>
      <c r="Q34" s="76"/>
      <c r="R34" s="76"/>
      <c r="S34" s="76"/>
      <c r="T34" s="76"/>
      <c r="U34" s="60"/>
      <c r="V34" s="85" t="s">
        <v>685</v>
      </c>
    </row>
    <row r="35" spans="1:22" ht="14.25" customHeight="1" x14ac:dyDescent="0.25"/>
  </sheetData>
  <mergeCells count="2">
    <mergeCell ref="C4:V4"/>
    <mergeCell ref="A8:B8"/>
  </mergeCells>
  <pageMargins left="0.70866141732283472" right="0.70866141732283472" top="0.74803149606299213" bottom="0.74803149606299213" header="0.31496062992125984" footer="0.31496062992125984"/>
  <pageSetup paperSize="9" scale="4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K38"/>
  <sheetViews>
    <sheetView workbookViewId="0">
      <pane xSplit="2" ySplit="5" topLeftCell="C6" activePane="bottomRight" state="frozen"/>
      <selection activeCell="A9" sqref="A9:B9"/>
      <selection pane="topRight" activeCell="A9" sqref="A9:B9"/>
      <selection pane="bottomLeft" activeCell="A9" sqref="A9:B9"/>
      <selection pane="bottomRight"/>
    </sheetView>
  </sheetViews>
  <sheetFormatPr defaultColWidth="9.140625" defaultRowHeight="15" x14ac:dyDescent="0.25"/>
  <cols>
    <col min="1" max="1" width="9.140625" style="72"/>
    <col min="2" max="2" width="56.28515625" style="72" customWidth="1"/>
    <col min="3" max="11" width="7.7109375" style="72" customWidth="1"/>
    <col min="12" max="16384" width="9.140625" style="72"/>
  </cols>
  <sheetData>
    <row r="1" spans="1:11" ht="15" customHeight="1" x14ac:dyDescent="0.25">
      <c r="A1" s="59" t="s">
        <v>626</v>
      </c>
      <c r="B1" s="87"/>
      <c r="C1" s="87"/>
      <c r="D1" s="87"/>
      <c r="E1" s="87"/>
      <c r="F1" s="87"/>
      <c r="G1" s="87"/>
      <c r="H1" s="87"/>
      <c r="I1" s="87"/>
      <c r="J1" s="87"/>
      <c r="K1" s="60"/>
    </row>
    <row r="2" spans="1:11" x14ac:dyDescent="0.25">
      <c r="A2" s="61" t="s">
        <v>515</v>
      </c>
      <c r="B2" s="60"/>
      <c r="C2" s="60"/>
      <c r="D2" s="60"/>
      <c r="E2" s="60"/>
      <c r="F2" s="60"/>
      <c r="G2" s="60"/>
      <c r="H2" s="60"/>
      <c r="I2" s="60"/>
      <c r="J2" s="60"/>
      <c r="K2" s="60"/>
    </row>
    <row r="3" spans="1:11" x14ac:dyDescent="0.25">
      <c r="A3" s="61" t="s">
        <v>2</v>
      </c>
      <c r="B3" s="60"/>
      <c r="C3" s="60"/>
      <c r="D3" s="60"/>
      <c r="E3" s="60"/>
      <c r="F3" s="60"/>
      <c r="G3" s="60"/>
      <c r="H3" s="60"/>
      <c r="I3" s="62"/>
      <c r="J3" s="62"/>
      <c r="K3" s="62"/>
    </row>
    <row r="4" spans="1:11" ht="22.5" customHeight="1" x14ac:dyDescent="0.25">
      <c r="A4" s="61"/>
      <c r="B4" s="63"/>
      <c r="C4" s="208" t="s">
        <v>13</v>
      </c>
      <c r="D4" s="208"/>
      <c r="E4" s="208"/>
      <c r="F4" s="208" t="s">
        <v>514</v>
      </c>
      <c r="G4" s="208"/>
      <c r="H4" s="208"/>
      <c r="I4" s="208" t="s">
        <v>3</v>
      </c>
      <c r="J4" s="208"/>
      <c r="K4" s="208"/>
    </row>
    <row r="5" spans="1:11" ht="27" customHeight="1" x14ac:dyDescent="0.25">
      <c r="A5" s="88"/>
      <c r="B5" s="88"/>
      <c r="C5" s="98" t="s">
        <v>502</v>
      </c>
      <c r="D5" s="98" t="s">
        <v>50</v>
      </c>
      <c r="E5" s="98" t="s">
        <v>16</v>
      </c>
      <c r="F5" s="98" t="s">
        <v>502</v>
      </c>
      <c r="G5" s="89" t="s">
        <v>50</v>
      </c>
      <c r="H5" s="89" t="s">
        <v>16</v>
      </c>
      <c r="I5" s="98" t="s">
        <v>502</v>
      </c>
      <c r="J5" s="89" t="s">
        <v>50</v>
      </c>
      <c r="K5" s="89" t="s">
        <v>16</v>
      </c>
    </row>
    <row r="6" spans="1:11" s="94" customFormat="1" ht="14.25" customHeight="1" x14ac:dyDescent="0.25">
      <c r="A6" s="67" t="s">
        <v>652</v>
      </c>
      <c r="B6" s="67"/>
      <c r="C6" s="68">
        <v>144575</v>
      </c>
      <c r="D6" s="68">
        <v>403700</v>
      </c>
      <c r="E6" s="68">
        <v>548280</v>
      </c>
      <c r="F6" s="68">
        <v>6145</v>
      </c>
      <c r="G6" s="68">
        <v>4570</v>
      </c>
      <c r="H6" s="68">
        <v>10715</v>
      </c>
      <c r="I6" s="68">
        <v>4285</v>
      </c>
      <c r="J6" s="68">
        <v>1915</v>
      </c>
      <c r="K6" s="68">
        <v>6200</v>
      </c>
    </row>
    <row r="7" spans="1:11" ht="14.25" customHeight="1" x14ac:dyDescent="0.25">
      <c r="A7" s="70"/>
      <c r="B7" s="67"/>
      <c r="C7" s="71"/>
      <c r="D7" s="71"/>
      <c r="E7" s="71"/>
      <c r="F7" s="71"/>
      <c r="G7" s="71"/>
      <c r="H7" s="71"/>
      <c r="I7" s="71"/>
      <c r="J7" s="71"/>
      <c r="K7" s="71"/>
    </row>
    <row r="8" spans="1:11" s="94" customFormat="1" ht="14.25" customHeight="1" x14ac:dyDescent="0.25">
      <c r="A8" s="203" t="s">
        <v>481</v>
      </c>
      <c r="B8" s="203"/>
      <c r="C8" s="68">
        <v>88</v>
      </c>
      <c r="D8" s="68">
        <v>96</v>
      </c>
      <c r="E8" s="68">
        <v>94</v>
      </c>
      <c r="F8" s="68">
        <v>84</v>
      </c>
      <c r="G8" s="68">
        <v>95</v>
      </c>
      <c r="H8" s="68">
        <v>89</v>
      </c>
      <c r="I8" s="68">
        <v>51</v>
      </c>
      <c r="J8" s="68">
        <v>63</v>
      </c>
      <c r="K8" s="68">
        <v>55</v>
      </c>
    </row>
    <row r="9" spans="1:11" ht="14.25" customHeight="1" x14ac:dyDescent="0.25">
      <c r="A9" s="73"/>
      <c r="B9" s="74" t="s">
        <v>479</v>
      </c>
      <c r="C9" s="71">
        <v>5</v>
      </c>
      <c r="D9" s="71">
        <v>6</v>
      </c>
      <c r="E9" s="71">
        <v>6</v>
      </c>
      <c r="F9" s="71">
        <v>1</v>
      </c>
      <c r="G9" s="71">
        <v>1</v>
      </c>
      <c r="H9" s="71">
        <v>1</v>
      </c>
      <c r="I9" s="71">
        <v>3</v>
      </c>
      <c r="J9" s="71">
        <v>6</v>
      </c>
      <c r="K9" s="71">
        <v>4</v>
      </c>
    </row>
    <row r="10" spans="1:11" ht="14.25" customHeight="1" x14ac:dyDescent="0.25">
      <c r="A10" s="73"/>
      <c r="B10" s="74"/>
      <c r="C10" s="71"/>
      <c r="D10" s="71"/>
      <c r="E10" s="71"/>
      <c r="F10" s="71"/>
      <c r="G10" s="71"/>
      <c r="H10" s="71"/>
      <c r="I10" s="71"/>
      <c r="J10" s="71"/>
      <c r="K10" s="71"/>
    </row>
    <row r="11" spans="1:11" s="94" customFormat="1" ht="14.25" customHeight="1" x14ac:dyDescent="0.25">
      <c r="A11" s="75" t="s">
        <v>482</v>
      </c>
      <c r="B11" s="75"/>
      <c r="C11" s="68">
        <v>84</v>
      </c>
      <c r="D11" s="68">
        <v>93</v>
      </c>
      <c r="E11" s="68">
        <v>91</v>
      </c>
      <c r="F11" s="68">
        <v>82</v>
      </c>
      <c r="G11" s="68">
        <v>94</v>
      </c>
      <c r="H11" s="68">
        <v>87</v>
      </c>
      <c r="I11" s="68">
        <v>42</v>
      </c>
      <c r="J11" s="68">
        <v>50</v>
      </c>
      <c r="K11" s="68">
        <v>44</v>
      </c>
    </row>
    <row r="12" spans="1:11" ht="14.25" customHeight="1" x14ac:dyDescent="0.25">
      <c r="A12" s="76"/>
      <c r="B12" s="76" t="s">
        <v>494</v>
      </c>
      <c r="C12" s="71">
        <v>46</v>
      </c>
      <c r="D12" s="71">
        <v>35</v>
      </c>
      <c r="E12" s="71">
        <v>38</v>
      </c>
      <c r="F12" s="71">
        <v>34</v>
      </c>
      <c r="G12" s="71">
        <v>27</v>
      </c>
      <c r="H12" s="71">
        <v>31</v>
      </c>
      <c r="I12" s="71">
        <v>36</v>
      </c>
      <c r="J12" s="71">
        <v>40</v>
      </c>
      <c r="K12" s="71">
        <v>37</v>
      </c>
    </row>
    <row r="13" spans="1:11" ht="14.25" customHeight="1" x14ac:dyDescent="0.25">
      <c r="A13" s="76"/>
      <c r="B13" s="76" t="s">
        <v>5</v>
      </c>
      <c r="C13" s="71">
        <v>27</v>
      </c>
      <c r="D13" s="71">
        <v>44</v>
      </c>
      <c r="E13" s="71">
        <v>39</v>
      </c>
      <c r="F13" s="71">
        <v>2</v>
      </c>
      <c r="G13" s="71">
        <v>2</v>
      </c>
      <c r="H13" s="71">
        <v>2</v>
      </c>
      <c r="I13" s="71">
        <v>1</v>
      </c>
      <c r="J13" s="71">
        <v>2</v>
      </c>
      <c r="K13" s="71">
        <v>2</v>
      </c>
    </row>
    <row r="14" spans="1:11" ht="14.25" customHeight="1" x14ac:dyDescent="0.25">
      <c r="A14" s="76"/>
      <c r="B14" s="76" t="s">
        <v>6</v>
      </c>
      <c r="C14" s="71">
        <v>10</v>
      </c>
      <c r="D14" s="71">
        <v>14</v>
      </c>
      <c r="E14" s="71">
        <v>13</v>
      </c>
      <c r="F14" s="71">
        <v>1</v>
      </c>
      <c r="G14" s="71">
        <v>2</v>
      </c>
      <c r="H14" s="71">
        <v>2</v>
      </c>
      <c r="I14" s="71">
        <v>1</v>
      </c>
      <c r="J14" s="71">
        <v>5</v>
      </c>
      <c r="K14" s="71">
        <v>3</v>
      </c>
    </row>
    <row r="15" spans="1:11" ht="14.25" customHeight="1" x14ac:dyDescent="0.25">
      <c r="A15" s="76"/>
      <c r="B15" s="76" t="s">
        <v>495</v>
      </c>
      <c r="C15" s="71">
        <v>1</v>
      </c>
      <c r="D15" s="71">
        <v>1</v>
      </c>
      <c r="E15" s="71">
        <v>1</v>
      </c>
      <c r="F15" s="71">
        <v>45</v>
      </c>
      <c r="G15" s="71">
        <v>62</v>
      </c>
      <c r="H15" s="71">
        <v>52</v>
      </c>
      <c r="I15" s="71">
        <v>3</v>
      </c>
      <c r="J15" s="71">
        <v>3</v>
      </c>
      <c r="K15" s="71">
        <v>3</v>
      </c>
    </row>
    <row r="16" spans="1:11" ht="14.25" customHeight="1" x14ac:dyDescent="0.25">
      <c r="A16" s="76"/>
      <c r="B16" s="77" t="s">
        <v>7</v>
      </c>
      <c r="C16" s="71" t="s">
        <v>577</v>
      </c>
      <c r="D16" s="71">
        <v>1</v>
      </c>
      <c r="E16" s="71" t="s">
        <v>577</v>
      </c>
      <c r="F16" s="71" t="s">
        <v>577</v>
      </c>
      <c r="G16" s="71" t="s">
        <v>577</v>
      </c>
      <c r="H16" s="71" t="s">
        <v>577</v>
      </c>
      <c r="I16" s="71" t="s">
        <v>577</v>
      </c>
      <c r="J16" s="71" t="s">
        <v>577</v>
      </c>
      <c r="K16" s="71" t="s">
        <v>577</v>
      </c>
    </row>
    <row r="17" spans="1:11" ht="14.25" customHeight="1" x14ac:dyDescent="0.25">
      <c r="A17" s="76"/>
      <c r="B17" s="77" t="s">
        <v>650</v>
      </c>
      <c r="C17" s="71" t="s">
        <v>577</v>
      </c>
      <c r="D17" s="71" t="s">
        <v>577</v>
      </c>
      <c r="E17" s="71" t="s">
        <v>577</v>
      </c>
      <c r="F17" s="71">
        <v>1</v>
      </c>
      <c r="G17" s="71">
        <v>1</v>
      </c>
      <c r="H17" s="71">
        <v>1</v>
      </c>
      <c r="I17" s="71">
        <v>2</v>
      </c>
      <c r="J17" s="71">
        <v>2</v>
      </c>
      <c r="K17" s="71">
        <v>2</v>
      </c>
    </row>
    <row r="18" spans="1:11" ht="14.25" customHeight="1" x14ac:dyDescent="0.25">
      <c r="A18" s="76"/>
      <c r="B18" s="77" t="s">
        <v>484</v>
      </c>
      <c r="C18" s="71" t="s">
        <v>577</v>
      </c>
      <c r="D18" s="71" t="s">
        <v>577</v>
      </c>
      <c r="E18" s="71" t="s">
        <v>577</v>
      </c>
      <c r="F18" s="71">
        <v>44</v>
      </c>
      <c r="G18" s="71">
        <v>60</v>
      </c>
      <c r="H18" s="71">
        <v>51</v>
      </c>
      <c r="I18" s="71">
        <v>1</v>
      </c>
      <c r="J18" s="71" t="s">
        <v>577</v>
      </c>
      <c r="K18" s="71">
        <v>1</v>
      </c>
    </row>
    <row r="19" spans="1:11" ht="14.25" customHeight="1" x14ac:dyDescent="0.25">
      <c r="A19" s="76"/>
      <c r="B19" s="77" t="s">
        <v>485</v>
      </c>
      <c r="C19" s="71" t="s">
        <v>577</v>
      </c>
      <c r="D19" s="71" t="s">
        <v>577</v>
      </c>
      <c r="E19" s="71" t="s">
        <v>577</v>
      </c>
      <c r="F19" s="71" t="s">
        <v>577</v>
      </c>
      <c r="G19" s="71">
        <v>1</v>
      </c>
      <c r="H19" s="71">
        <v>1</v>
      </c>
      <c r="I19" s="71" t="s">
        <v>577</v>
      </c>
      <c r="J19" s="71" t="s">
        <v>566</v>
      </c>
      <c r="K19" s="71" t="s">
        <v>577</v>
      </c>
    </row>
    <row r="20" spans="1:11" ht="14.25" customHeight="1" x14ac:dyDescent="0.25">
      <c r="A20" s="76"/>
      <c r="B20" s="77" t="s">
        <v>486</v>
      </c>
      <c r="C20" s="71" t="s">
        <v>577</v>
      </c>
      <c r="D20" s="71" t="s">
        <v>577</v>
      </c>
      <c r="E20" s="71" t="s">
        <v>577</v>
      </c>
      <c r="F20" s="71" t="s">
        <v>577</v>
      </c>
      <c r="G20" s="71" t="s">
        <v>566</v>
      </c>
      <c r="H20" s="71" t="s">
        <v>577</v>
      </c>
      <c r="I20" s="71" t="s">
        <v>577</v>
      </c>
      <c r="J20" s="71" t="s">
        <v>566</v>
      </c>
      <c r="K20" s="71" t="s">
        <v>577</v>
      </c>
    </row>
    <row r="21" spans="1:11" ht="14.25" customHeight="1" x14ac:dyDescent="0.25">
      <c r="A21" s="76"/>
      <c r="B21" s="77" t="s">
        <v>8</v>
      </c>
      <c r="C21" s="71" t="s">
        <v>577</v>
      </c>
      <c r="D21" s="71" t="s">
        <v>577</v>
      </c>
      <c r="E21" s="71" t="s">
        <v>577</v>
      </c>
      <c r="F21" s="71">
        <v>0</v>
      </c>
      <c r="G21" s="71" t="s">
        <v>566</v>
      </c>
      <c r="H21" s="71" t="s">
        <v>566</v>
      </c>
      <c r="I21" s="71">
        <v>0</v>
      </c>
      <c r="J21" s="71" t="s">
        <v>566</v>
      </c>
      <c r="K21" s="71" t="s">
        <v>566</v>
      </c>
    </row>
    <row r="22" spans="1:11" ht="14.25" customHeight="1" x14ac:dyDescent="0.25">
      <c r="A22" s="76"/>
      <c r="B22" s="76"/>
      <c r="C22" s="71"/>
      <c r="D22" s="71"/>
      <c r="E22" s="71"/>
      <c r="F22" s="71"/>
      <c r="G22" s="71"/>
      <c r="H22" s="71"/>
      <c r="I22" s="71"/>
      <c r="J22" s="71"/>
      <c r="K22" s="71"/>
    </row>
    <row r="23" spans="1:11" s="94" customFormat="1" ht="14.25" customHeight="1" x14ac:dyDescent="0.25">
      <c r="A23" s="70" t="s">
        <v>480</v>
      </c>
      <c r="B23" s="70"/>
      <c r="C23" s="68">
        <v>4</v>
      </c>
      <c r="D23" s="68">
        <v>3</v>
      </c>
      <c r="E23" s="68">
        <v>3</v>
      </c>
      <c r="F23" s="68">
        <v>2</v>
      </c>
      <c r="G23" s="68">
        <v>2</v>
      </c>
      <c r="H23" s="68">
        <v>2</v>
      </c>
      <c r="I23" s="68">
        <v>10</v>
      </c>
      <c r="J23" s="68">
        <v>12</v>
      </c>
      <c r="K23" s="68">
        <v>11</v>
      </c>
    </row>
    <row r="24" spans="1:11" ht="14.25" customHeight="1" x14ac:dyDescent="0.25">
      <c r="A24" s="70"/>
      <c r="B24" s="78"/>
      <c r="C24" s="71"/>
      <c r="D24" s="71"/>
      <c r="E24" s="71"/>
      <c r="F24" s="71"/>
      <c r="G24" s="71"/>
      <c r="H24" s="71"/>
      <c r="I24" s="71"/>
      <c r="J24" s="71"/>
      <c r="K24" s="71"/>
    </row>
    <row r="25" spans="1:11" s="94" customFormat="1" ht="14.25" customHeight="1" x14ac:dyDescent="0.25">
      <c r="A25" s="79" t="s">
        <v>487</v>
      </c>
      <c r="B25" s="80"/>
      <c r="C25" s="68">
        <v>11</v>
      </c>
      <c r="D25" s="68">
        <v>3</v>
      </c>
      <c r="E25" s="68">
        <v>5</v>
      </c>
      <c r="F25" s="68">
        <v>14</v>
      </c>
      <c r="G25" s="68">
        <v>4</v>
      </c>
      <c r="H25" s="68">
        <v>10</v>
      </c>
      <c r="I25" s="68">
        <v>44</v>
      </c>
      <c r="J25" s="68">
        <v>32</v>
      </c>
      <c r="K25" s="68">
        <v>40</v>
      </c>
    </row>
    <row r="26" spans="1:11" ht="14.25" customHeight="1" x14ac:dyDescent="0.25">
      <c r="A26" s="81" t="s">
        <v>9</v>
      </c>
      <c r="B26" s="74" t="s">
        <v>488</v>
      </c>
      <c r="C26" s="71">
        <v>6</v>
      </c>
      <c r="D26" s="71">
        <v>2</v>
      </c>
      <c r="E26" s="71">
        <v>3</v>
      </c>
      <c r="F26" s="71">
        <v>4</v>
      </c>
      <c r="G26" s="71">
        <v>2</v>
      </c>
      <c r="H26" s="71">
        <v>3</v>
      </c>
      <c r="I26" s="71">
        <v>12</v>
      </c>
      <c r="J26" s="71">
        <v>12</v>
      </c>
      <c r="K26" s="71">
        <v>12</v>
      </c>
    </row>
    <row r="27" spans="1:11" ht="14.25" customHeight="1" x14ac:dyDescent="0.25">
      <c r="A27" s="74"/>
      <c r="B27" s="74" t="s">
        <v>489</v>
      </c>
      <c r="C27" s="71">
        <v>4</v>
      </c>
      <c r="D27" s="71">
        <v>1</v>
      </c>
      <c r="E27" s="71">
        <v>2</v>
      </c>
      <c r="F27" s="71">
        <v>6</v>
      </c>
      <c r="G27" s="71">
        <v>2</v>
      </c>
      <c r="H27" s="71">
        <v>4</v>
      </c>
      <c r="I27" s="71">
        <v>20</v>
      </c>
      <c r="J27" s="71">
        <v>14</v>
      </c>
      <c r="K27" s="71">
        <v>18</v>
      </c>
    </row>
    <row r="28" spans="1:11" ht="14.25" customHeight="1" x14ac:dyDescent="0.25">
      <c r="A28" s="74"/>
      <c r="B28" s="74" t="s">
        <v>490</v>
      </c>
      <c r="C28" s="71">
        <v>1</v>
      </c>
      <c r="D28" s="71" t="s">
        <v>577</v>
      </c>
      <c r="E28" s="71">
        <v>1</v>
      </c>
      <c r="F28" s="71">
        <v>4</v>
      </c>
      <c r="G28" s="71">
        <v>1</v>
      </c>
      <c r="H28" s="71">
        <v>3</v>
      </c>
      <c r="I28" s="71">
        <v>13</v>
      </c>
      <c r="J28" s="71">
        <v>6</v>
      </c>
      <c r="K28" s="71">
        <v>11</v>
      </c>
    </row>
    <row r="29" spans="1:11" ht="14.25" customHeight="1" x14ac:dyDescent="0.25">
      <c r="A29" s="74"/>
      <c r="B29" s="74"/>
      <c r="C29" s="71"/>
      <c r="D29" s="71"/>
      <c r="E29" s="71"/>
      <c r="F29" s="71"/>
      <c r="G29" s="71"/>
      <c r="H29" s="71"/>
      <c r="I29" s="71"/>
      <c r="J29" s="71"/>
      <c r="K29" s="71"/>
    </row>
    <row r="30" spans="1:11" s="94" customFormat="1" ht="14.25" customHeight="1" x14ac:dyDescent="0.25">
      <c r="A30" s="79" t="s">
        <v>491</v>
      </c>
      <c r="B30" s="79"/>
      <c r="C30" s="68">
        <v>1</v>
      </c>
      <c r="D30" s="68">
        <v>1</v>
      </c>
      <c r="E30" s="68">
        <v>1</v>
      </c>
      <c r="F30" s="68">
        <v>2</v>
      </c>
      <c r="G30" s="68">
        <v>1</v>
      </c>
      <c r="H30" s="68">
        <v>1</v>
      </c>
      <c r="I30" s="68">
        <v>5</v>
      </c>
      <c r="J30" s="68">
        <v>5</v>
      </c>
      <c r="K30" s="68">
        <v>5</v>
      </c>
    </row>
    <row r="31" spans="1:11" ht="14.25" customHeight="1" x14ac:dyDescent="0.25">
      <c r="A31" s="81" t="s">
        <v>9</v>
      </c>
      <c r="B31" s="74" t="s">
        <v>492</v>
      </c>
      <c r="C31" s="71">
        <v>1</v>
      </c>
      <c r="D31" s="71" t="s">
        <v>577</v>
      </c>
      <c r="E31" s="71">
        <v>1</v>
      </c>
      <c r="F31" s="71">
        <v>2</v>
      </c>
      <c r="G31" s="71">
        <v>1</v>
      </c>
      <c r="H31" s="71">
        <v>1</v>
      </c>
      <c r="I31" s="71">
        <v>4</v>
      </c>
      <c r="J31" s="71">
        <v>4</v>
      </c>
      <c r="K31" s="71">
        <v>4</v>
      </c>
    </row>
    <row r="32" spans="1:11" ht="14.25" customHeight="1" x14ac:dyDescent="0.25">
      <c r="A32" s="79"/>
      <c r="B32" s="74" t="s">
        <v>10</v>
      </c>
      <c r="C32" s="71" t="s">
        <v>577</v>
      </c>
      <c r="D32" s="71" t="s">
        <v>577</v>
      </c>
      <c r="E32" s="71" t="s">
        <v>577</v>
      </c>
      <c r="F32" s="71" t="s">
        <v>577</v>
      </c>
      <c r="G32" s="71" t="s">
        <v>577</v>
      </c>
      <c r="H32" s="71" t="s">
        <v>577</v>
      </c>
      <c r="I32" s="71" t="s">
        <v>577</v>
      </c>
      <c r="J32" s="71">
        <v>1</v>
      </c>
      <c r="K32" s="71" t="s">
        <v>577</v>
      </c>
    </row>
    <row r="33" spans="1:11" ht="14.25" customHeight="1" x14ac:dyDescent="0.25">
      <c r="A33" s="88"/>
      <c r="B33" s="63"/>
      <c r="C33" s="88"/>
      <c r="D33" s="88"/>
      <c r="E33" s="88"/>
      <c r="F33" s="88"/>
      <c r="G33" s="88"/>
      <c r="H33" s="88"/>
      <c r="I33" s="88"/>
      <c r="J33" s="88"/>
      <c r="K33" s="88"/>
    </row>
    <row r="34" spans="1:11" ht="14.25" customHeight="1" x14ac:dyDescent="0.25">
      <c r="A34" s="76"/>
      <c r="B34" s="83" t="s">
        <v>673</v>
      </c>
      <c r="K34" s="85" t="s">
        <v>685</v>
      </c>
    </row>
    <row r="35" spans="1:11" ht="14.25" customHeight="1" x14ac:dyDescent="0.25"/>
    <row r="36" spans="1:11" ht="14.25" customHeight="1" x14ac:dyDescent="0.25"/>
    <row r="37" spans="1:11" ht="14.25" customHeight="1" x14ac:dyDescent="0.25"/>
    <row r="38" spans="1:11" ht="14.25" customHeight="1" x14ac:dyDescent="0.25"/>
  </sheetData>
  <mergeCells count="4">
    <mergeCell ref="A8:B8"/>
    <mergeCell ref="C4:E4"/>
    <mergeCell ref="F4:H4"/>
    <mergeCell ref="I4:K4"/>
  </mergeCells>
  <pageMargins left="0.7" right="0.7" top="0.75" bottom="0.75" header="0.3" footer="0.3"/>
  <pageSetup paperSize="9" scale="8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N34"/>
  <sheetViews>
    <sheetView workbookViewId="0">
      <pane xSplit="2" ySplit="5" topLeftCell="C6" activePane="bottomRight" state="frozen"/>
      <selection pane="topRight" activeCell="C1" sqref="C1"/>
      <selection pane="bottomLeft" activeCell="A7" sqref="A7"/>
      <selection pane="bottomRight"/>
    </sheetView>
  </sheetViews>
  <sheetFormatPr defaultColWidth="9.140625" defaultRowHeight="15" x14ac:dyDescent="0.25"/>
  <cols>
    <col min="1" max="1" width="13.7109375" style="72" customWidth="1"/>
    <col min="2" max="2" width="54.28515625" style="72" customWidth="1"/>
    <col min="3" max="11" width="9" style="72" customWidth="1"/>
    <col min="12" max="16384" width="9.140625" style="72"/>
  </cols>
  <sheetData>
    <row r="1" spans="1:14" ht="15" customHeight="1" x14ac:dyDescent="0.25">
      <c r="A1" s="59" t="s">
        <v>663</v>
      </c>
      <c r="B1" s="105"/>
      <c r="C1" s="105"/>
      <c r="D1" s="105"/>
      <c r="E1" s="105"/>
      <c r="F1" s="105"/>
      <c r="G1" s="105"/>
      <c r="H1" s="105"/>
      <c r="I1" s="105"/>
      <c r="J1" s="105"/>
      <c r="K1" s="105"/>
    </row>
    <row r="2" spans="1:14" x14ac:dyDescent="0.25">
      <c r="A2" s="61" t="s">
        <v>515</v>
      </c>
      <c r="B2" s="60"/>
      <c r="C2" s="60"/>
      <c r="D2" s="60"/>
    </row>
    <row r="3" spans="1:14" ht="15" customHeight="1" x14ac:dyDescent="0.25">
      <c r="A3" s="61" t="s">
        <v>2</v>
      </c>
      <c r="B3" s="87"/>
      <c r="C3" s="60"/>
      <c r="D3" s="60"/>
    </row>
    <row r="4" spans="1:14" ht="24.75" customHeight="1" x14ac:dyDescent="0.25">
      <c r="A4" s="63"/>
      <c r="B4" s="63"/>
      <c r="C4" s="208" t="s">
        <v>664</v>
      </c>
      <c r="D4" s="208"/>
      <c r="E4" s="208"/>
      <c r="F4" s="208" t="s">
        <v>668</v>
      </c>
      <c r="G4" s="208"/>
      <c r="H4" s="208"/>
      <c r="I4" s="208" t="s">
        <v>669</v>
      </c>
      <c r="J4" s="208"/>
      <c r="K4" s="208"/>
      <c r="L4" s="211" t="s">
        <v>516</v>
      </c>
      <c r="M4" s="211"/>
      <c r="N4" s="211"/>
    </row>
    <row r="5" spans="1:14" ht="27" customHeight="1" x14ac:dyDescent="0.25">
      <c r="A5" s="88"/>
      <c r="B5" s="88"/>
      <c r="C5" s="98" t="s">
        <v>502</v>
      </c>
      <c r="D5" s="98" t="s">
        <v>50</v>
      </c>
      <c r="E5" s="98" t="s">
        <v>30</v>
      </c>
      <c r="F5" s="98" t="s">
        <v>502</v>
      </c>
      <c r="G5" s="98" t="s">
        <v>50</v>
      </c>
      <c r="H5" s="98" t="s">
        <v>30</v>
      </c>
      <c r="I5" s="98" t="s">
        <v>502</v>
      </c>
      <c r="J5" s="98" t="s">
        <v>50</v>
      </c>
      <c r="K5" s="98" t="s">
        <v>30</v>
      </c>
      <c r="L5" s="106" t="s">
        <v>670</v>
      </c>
      <c r="M5" s="106" t="s">
        <v>50</v>
      </c>
      <c r="N5" s="106" t="s">
        <v>30</v>
      </c>
    </row>
    <row r="6" spans="1:14" x14ac:dyDescent="0.25">
      <c r="A6" s="67" t="s">
        <v>652</v>
      </c>
      <c r="B6" s="67"/>
      <c r="C6" s="68">
        <v>1365</v>
      </c>
      <c r="D6" s="68">
        <v>21310</v>
      </c>
      <c r="E6" s="68">
        <v>22675</v>
      </c>
      <c r="F6" s="68">
        <v>9675</v>
      </c>
      <c r="G6" s="68">
        <v>26870</v>
      </c>
      <c r="H6" s="68">
        <v>36550</v>
      </c>
      <c r="I6" s="68">
        <v>133535</v>
      </c>
      <c r="J6" s="68">
        <v>355520</v>
      </c>
      <c r="K6" s="68">
        <v>489055</v>
      </c>
      <c r="L6" s="107">
        <v>144575</v>
      </c>
      <c r="M6" s="107">
        <v>403700</v>
      </c>
      <c r="N6" s="107">
        <v>548280</v>
      </c>
    </row>
    <row r="7" spans="1:14" x14ac:dyDescent="0.25">
      <c r="A7" s="70"/>
      <c r="B7" s="67"/>
      <c r="C7" s="71"/>
      <c r="D7" s="71"/>
      <c r="E7" s="71"/>
      <c r="F7" s="71"/>
      <c r="G7" s="71"/>
      <c r="H7" s="71"/>
      <c r="I7" s="71"/>
      <c r="J7" s="71"/>
      <c r="K7" s="71"/>
      <c r="L7" s="108"/>
      <c r="M7" s="108"/>
      <c r="N7" s="108"/>
    </row>
    <row r="8" spans="1:14" x14ac:dyDescent="0.25">
      <c r="A8" s="203" t="s">
        <v>481</v>
      </c>
      <c r="B8" s="203"/>
      <c r="C8" s="68">
        <v>98</v>
      </c>
      <c r="D8" s="68">
        <v>99</v>
      </c>
      <c r="E8" s="68">
        <v>99</v>
      </c>
      <c r="F8" s="68">
        <v>87</v>
      </c>
      <c r="G8" s="68">
        <v>96</v>
      </c>
      <c r="H8" s="68">
        <v>93</v>
      </c>
      <c r="I8" s="68">
        <v>88</v>
      </c>
      <c r="J8" s="68">
        <v>96</v>
      </c>
      <c r="K8" s="68">
        <v>94</v>
      </c>
      <c r="L8" s="109">
        <v>88</v>
      </c>
      <c r="M8" s="109">
        <v>96</v>
      </c>
      <c r="N8" s="109">
        <v>94</v>
      </c>
    </row>
    <row r="9" spans="1:14" x14ac:dyDescent="0.25">
      <c r="A9" s="73"/>
      <c r="B9" s="74" t="s">
        <v>479</v>
      </c>
      <c r="C9" s="71">
        <v>2</v>
      </c>
      <c r="D9" s="71">
        <v>1</v>
      </c>
      <c r="E9" s="71">
        <v>1</v>
      </c>
      <c r="F9" s="71">
        <v>6</v>
      </c>
      <c r="G9" s="71">
        <v>6</v>
      </c>
      <c r="H9" s="71">
        <v>6</v>
      </c>
      <c r="I9" s="71">
        <v>5</v>
      </c>
      <c r="J9" s="71">
        <v>7</v>
      </c>
      <c r="K9" s="71">
        <v>6</v>
      </c>
      <c r="L9" s="108">
        <v>5</v>
      </c>
      <c r="M9" s="108">
        <v>6</v>
      </c>
      <c r="N9" s="108">
        <v>6</v>
      </c>
    </row>
    <row r="10" spans="1:14" x14ac:dyDescent="0.25">
      <c r="A10" s="73"/>
      <c r="B10" s="74"/>
      <c r="C10" s="71"/>
      <c r="D10" s="71"/>
      <c r="E10" s="71"/>
      <c r="F10" s="71"/>
      <c r="G10" s="71"/>
      <c r="H10" s="71"/>
      <c r="I10" s="71"/>
      <c r="J10" s="71"/>
      <c r="K10" s="71"/>
      <c r="L10" s="108"/>
      <c r="M10" s="108"/>
      <c r="N10" s="108"/>
    </row>
    <row r="11" spans="1:14" x14ac:dyDescent="0.25">
      <c r="A11" s="75" t="s">
        <v>482</v>
      </c>
      <c r="B11" s="75"/>
      <c r="C11" s="68">
        <v>97</v>
      </c>
      <c r="D11" s="68">
        <v>99</v>
      </c>
      <c r="E11" s="68">
        <v>99</v>
      </c>
      <c r="F11" s="68">
        <v>83</v>
      </c>
      <c r="G11" s="68">
        <v>93</v>
      </c>
      <c r="H11" s="68">
        <v>90</v>
      </c>
      <c r="I11" s="68">
        <v>84</v>
      </c>
      <c r="J11" s="68">
        <v>93</v>
      </c>
      <c r="K11" s="68">
        <v>90</v>
      </c>
      <c r="L11" s="109">
        <v>84</v>
      </c>
      <c r="M11" s="109">
        <v>93</v>
      </c>
      <c r="N11" s="109">
        <v>91</v>
      </c>
    </row>
    <row r="12" spans="1:14" x14ac:dyDescent="0.25">
      <c r="A12" s="76"/>
      <c r="B12" s="76" t="s">
        <v>494</v>
      </c>
      <c r="C12" s="71">
        <v>11</v>
      </c>
      <c r="D12" s="71">
        <v>5</v>
      </c>
      <c r="E12" s="71">
        <v>6</v>
      </c>
      <c r="F12" s="71">
        <v>47</v>
      </c>
      <c r="G12" s="71">
        <v>38</v>
      </c>
      <c r="H12" s="71">
        <v>40</v>
      </c>
      <c r="I12" s="71">
        <v>46</v>
      </c>
      <c r="J12" s="71">
        <v>36</v>
      </c>
      <c r="K12" s="71">
        <v>39</v>
      </c>
      <c r="L12" s="108">
        <v>46</v>
      </c>
      <c r="M12" s="108">
        <v>35</v>
      </c>
      <c r="N12" s="108">
        <v>38</v>
      </c>
    </row>
    <row r="13" spans="1:14" x14ac:dyDescent="0.25">
      <c r="A13" s="76"/>
      <c r="B13" s="76" t="s">
        <v>5</v>
      </c>
      <c r="C13" s="71">
        <v>81</v>
      </c>
      <c r="D13" s="71">
        <v>89</v>
      </c>
      <c r="E13" s="71">
        <v>89</v>
      </c>
      <c r="F13" s="71">
        <v>32</v>
      </c>
      <c r="G13" s="71">
        <v>51</v>
      </c>
      <c r="H13" s="71">
        <v>46</v>
      </c>
      <c r="I13" s="71">
        <v>26</v>
      </c>
      <c r="J13" s="71">
        <v>40</v>
      </c>
      <c r="K13" s="71">
        <v>37</v>
      </c>
      <c r="L13" s="108">
        <v>27</v>
      </c>
      <c r="M13" s="108">
        <v>44</v>
      </c>
      <c r="N13" s="108">
        <v>39</v>
      </c>
    </row>
    <row r="14" spans="1:14" x14ac:dyDescent="0.25">
      <c r="A14" s="76"/>
      <c r="B14" s="76" t="s">
        <v>6</v>
      </c>
      <c r="C14" s="71">
        <v>4</v>
      </c>
      <c r="D14" s="71">
        <v>3</v>
      </c>
      <c r="E14" s="71">
        <v>3</v>
      </c>
      <c r="F14" s="71">
        <v>4</v>
      </c>
      <c r="G14" s="71">
        <v>4</v>
      </c>
      <c r="H14" s="71">
        <v>4</v>
      </c>
      <c r="I14" s="71">
        <v>11</v>
      </c>
      <c r="J14" s="71">
        <v>15</v>
      </c>
      <c r="K14" s="71">
        <v>14</v>
      </c>
      <c r="L14" s="108">
        <v>10</v>
      </c>
      <c r="M14" s="108">
        <v>14</v>
      </c>
      <c r="N14" s="108">
        <v>13</v>
      </c>
    </row>
    <row r="15" spans="1:14" x14ac:dyDescent="0.25">
      <c r="A15" s="76"/>
      <c r="B15" s="76" t="s">
        <v>495</v>
      </c>
      <c r="C15" s="71">
        <v>1</v>
      </c>
      <c r="D15" s="71">
        <v>1</v>
      </c>
      <c r="E15" s="71">
        <v>1</v>
      </c>
      <c r="F15" s="71">
        <v>1</v>
      </c>
      <c r="G15" s="71">
        <v>1</v>
      </c>
      <c r="H15" s="71">
        <v>1</v>
      </c>
      <c r="I15" s="71">
        <v>1</v>
      </c>
      <c r="J15" s="71">
        <v>1</v>
      </c>
      <c r="K15" s="71">
        <v>1</v>
      </c>
      <c r="L15" s="108">
        <v>1</v>
      </c>
      <c r="M15" s="108">
        <v>1</v>
      </c>
      <c r="N15" s="108">
        <v>1</v>
      </c>
    </row>
    <row r="16" spans="1:14" x14ac:dyDescent="0.25">
      <c r="A16" s="76"/>
      <c r="B16" s="77" t="s">
        <v>7</v>
      </c>
      <c r="C16" s="71">
        <v>1</v>
      </c>
      <c r="D16" s="71">
        <v>1</v>
      </c>
      <c r="E16" s="71">
        <v>1</v>
      </c>
      <c r="F16" s="71" t="s">
        <v>577</v>
      </c>
      <c r="G16" s="71" t="s">
        <v>577</v>
      </c>
      <c r="H16" s="71" t="s">
        <v>577</v>
      </c>
      <c r="I16" s="71" t="s">
        <v>577</v>
      </c>
      <c r="J16" s="71" t="s">
        <v>577</v>
      </c>
      <c r="K16" s="71" t="s">
        <v>577</v>
      </c>
      <c r="L16" s="108" t="s">
        <v>577</v>
      </c>
      <c r="M16" s="108">
        <v>1</v>
      </c>
      <c r="N16" s="108" t="s">
        <v>577</v>
      </c>
    </row>
    <row r="17" spans="1:14" x14ac:dyDescent="0.25">
      <c r="A17" s="76"/>
      <c r="B17" s="77" t="s">
        <v>650</v>
      </c>
      <c r="C17" s="71" t="s">
        <v>566</v>
      </c>
      <c r="D17" s="71" t="s">
        <v>577</v>
      </c>
      <c r="E17" s="71" t="s">
        <v>577</v>
      </c>
      <c r="F17" s="71" t="s">
        <v>566</v>
      </c>
      <c r="G17" s="71" t="s">
        <v>577</v>
      </c>
      <c r="H17" s="71" t="s">
        <v>577</v>
      </c>
      <c r="I17" s="71" t="s">
        <v>577</v>
      </c>
      <c r="J17" s="71" t="s">
        <v>577</v>
      </c>
      <c r="K17" s="71" t="s">
        <v>577</v>
      </c>
      <c r="L17" s="108" t="s">
        <v>577</v>
      </c>
      <c r="M17" s="108" t="s">
        <v>577</v>
      </c>
      <c r="N17" s="108" t="s">
        <v>577</v>
      </c>
    </row>
    <row r="18" spans="1:14" x14ac:dyDescent="0.25">
      <c r="A18" s="76"/>
      <c r="B18" s="77" t="s">
        <v>484</v>
      </c>
      <c r="C18" s="71">
        <v>0</v>
      </c>
      <c r="D18" s="71" t="s">
        <v>577</v>
      </c>
      <c r="E18" s="71" t="s">
        <v>577</v>
      </c>
      <c r="F18" s="71" t="s">
        <v>577</v>
      </c>
      <c r="G18" s="71" t="s">
        <v>577</v>
      </c>
      <c r="H18" s="71" t="s">
        <v>577</v>
      </c>
      <c r="I18" s="71" t="s">
        <v>577</v>
      </c>
      <c r="J18" s="71" t="s">
        <v>577</v>
      </c>
      <c r="K18" s="71" t="s">
        <v>577</v>
      </c>
      <c r="L18" s="108" t="s">
        <v>577</v>
      </c>
      <c r="M18" s="108" t="s">
        <v>577</v>
      </c>
      <c r="N18" s="108" t="s">
        <v>577</v>
      </c>
    </row>
    <row r="19" spans="1:14" x14ac:dyDescent="0.25">
      <c r="A19" s="76"/>
      <c r="B19" s="77" t="s">
        <v>485</v>
      </c>
      <c r="C19" s="71">
        <v>0</v>
      </c>
      <c r="D19" s="71">
        <v>0</v>
      </c>
      <c r="E19" s="71">
        <v>0</v>
      </c>
      <c r="F19" s="71" t="s">
        <v>566</v>
      </c>
      <c r="G19" s="71">
        <v>0</v>
      </c>
      <c r="H19" s="71" t="s">
        <v>566</v>
      </c>
      <c r="I19" s="71" t="s">
        <v>577</v>
      </c>
      <c r="J19" s="71" t="s">
        <v>577</v>
      </c>
      <c r="K19" s="71" t="s">
        <v>577</v>
      </c>
      <c r="L19" s="108" t="s">
        <v>577</v>
      </c>
      <c r="M19" s="108" t="s">
        <v>577</v>
      </c>
      <c r="N19" s="108" t="s">
        <v>577</v>
      </c>
    </row>
    <row r="20" spans="1:14" x14ac:dyDescent="0.25">
      <c r="A20" s="76"/>
      <c r="B20" s="77" t="s">
        <v>486</v>
      </c>
      <c r="C20" s="71" t="s">
        <v>577</v>
      </c>
      <c r="D20" s="71" t="s">
        <v>577</v>
      </c>
      <c r="E20" s="71" t="s">
        <v>577</v>
      </c>
      <c r="F20" s="71">
        <v>1</v>
      </c>
      <c r="G20" s="71" t="s">
        <v>577</v>
      </c>
      <c r="H20" s="71" t="s">
        <v>577</v>
      </c>
      <c r="I20" s="71" t="s">
        <v>577</v>
      </c>
      <c r="J20" s="71" t="s">
        <v>577</v>
      </c>
      <c r="K20" s="71" t="s">
        <v>577</v>
      </c>
      <c r="L20" s="108" t="s">
        <v>577</v>
      </c>
      <c r="M20" s="108" t="s">
        <v>577</v>
      </c>
      <c r="N20" s="108" t="s">
        <v>577</v>
      </c>
    </row>
    <row r="21" spans="1:14" x14ac:dyDescent="0.25">
      <c r="A21" s="76"/>
      <c r="B21" s="77" t="s">
        <v>8</v>
      </c>
      <c r="C21" s="71">
        <v>0</v>
      </c>
      <c r="D21" s="71" t="s">
        <v>566</v>
      </c>
      <c r="E21" s="71" t="s">
        <v>566</v>
      </c>
      <c r="F21" s="71">
        <v>0</v>
      </c>
      <c r="G21" s="71" t="s">
        <v>566</v>
      </c>
      <c r="H21" s="71" t="s">
        <v>566</v>
      </c>
      <c r="I21" s="71" t="s">
        <v>577</v>
      </c>
      <c r="J21" s="71" t="s">
        <v>577</v>
      </c>
      <c r="K21" s="71" t="s">
        <v>577</v>
      </c>
      <c r="L21" s="108" t="s">
        <v>577</v>
      </c>
      <c r="M21" s="108" t="s">
        <v>577</v>
      </c>
      <c r="N21" s="108" t="s">
        <v>577</v>
      </c>
    </row>
    <row r="22" spans="1:14" x14ac:dyDescent="0.25">
      <c r="A22" s="76"/>
      <c r="B22" s="76"/>
      <c r="C22" s="71"/>
      <c r="D22" s="71"/>
      <c r="E22" s="71"/>
      <c r="F22" s="71"/>
      <c r="G22" s="71"/>
      <c r="H22" s="71"/>
      <c r="I22" s="71"/>
      <c r="J22" s="71"/>
      <c r="K22" s="71"/>
      <c r="L22" s="108"/>
      <c r="M22" s="108"/>
      <c r="N22" s="108"/>
    </row>
    <row r="23" spans="1:14" x14ac:dyDescent="0.25">
      <c r="A23" s="70" t="s">
        <v>480</v>
      </c>
      <c r="B23" s="70"/>
      <c r="C23" s="68">
        <v>1</v>
      </c>
      <c r="D23" s="68" t="s">
        <v>577</v>
      </c>
      <c r="E23" s="68" t="s">
        <v>577</v>
      </c>
      <c r="F23" s="68">
        <v>4</v>
      </c>
      <c r="G23" s="68">
        <v>3</v>
      </c>
      <c r="H23" s="68">
        <v>3</v>
      </c>
      <c r="I23" s="68">
        <v>4</v>
      </c>
      <c r="J23" s="68">
        <v>3</v>
      </c>
      <c r="K23" s="68">
        <v>3</v>
      </c>
      <c r="L23" s="109">
        <v>4</v>
      </c>
      <c r="M23" s="109">
        <v>3</v>
      </c>
      <c r="N23" s="109">
        <v>3</v>
      </c>
    </row>
    <row r="24" spans="1:14" x14ac:dyDescent="0.25">
      <c r="A24" s="70"/>
      <c r="B24" s="78"/>
      <c r="C24" s="71"/>
      <c r="D24" s="71"/>
      <c r="E24" s="71"/>
      <c r="F24" s="71"/>
      <c r="G24" s="71"/>
      <c r="H24" s="71"/>
      <c r="I24" s="71"/>
      <c r="J24" s="71"/>
      <c r="K24" s="71"/>
      <c r="L24" s="108"/>
      <c r="M24" s="108"/>
      <c r="N24" s="108"/>
    </row>
    <row r="25" spans="1:14" x14ac:dyDescent="0.25">
      <c r="A25" s="79" t="s">
        <v>487</v>
      </c>
      <c r="B25" s="80"/>
      <c r="C25" s="68">
        <v>2</v>
      </c>
      <c r="D25" s="68">
        <v>1</v>
      </c>
      <c r="E25" s="68">
        <v>1</v>
      </c>
      <c r="F25" s="68">
        <v>11</v>
      </c>
      <c r="G25" s="68">
        <v>4</v>
      </c>
      <c r="H25" s="68">
        <v>6</v>
      </c>
      <c r="I25" s="68">
        <v>11</v>
      </c>
      <c r="J25" s="68">
        <v>4</v>
      </c>
      <c r="K25" s="68">
        <v>6</v>
      </c>
      <c r="L25" s="109">
        <v>11</v>
      </c>
      <c r="M25" s="109">
        <v>3</v>
      </c>
      <c r="N25" s="109">
        <v>5</v>
      </c>
    </row>
    <row r="26" spans="1:14" x14ac:dyDescent="0.25">
      <c r="A26" s="81" t="s">
        <v>9</v>
      </c>
      <c r="B26" s="74" t="s">
        <v>488</v>
      </c>
      <c r="C26" s="71">
        <v>1</v>
      </c>
      <c r="D26" s="71" t="s">
        <v>577</v>
      </c>
      <c r="E26" s="71" t="s">
        <v>577</v>
      </c>
      <c r="F26" s="71">
        <v>5</v>
      </c>
      <c r="G26" s="71">
        <v>2</v>
      </c>
      <c r="H26" s="71">
        <v>3</v>
      </c>
      <c r="I26" s="71">
        <v>6</v>
      </c>
      <c r="J26" s="71">
        <v>2</v>
      </c>
      <c r="K26" s="71">
        <v>3</v>
      </c>
      <c r="L26" s="108">
        <v>6</v>
      </c>
      <c r="M26" s="108">
        <v>2</v>
      </c>
      <c r="N26" s="108">
        <v>3</v>
      </c>
    </row>
    <row r="27" spans="1:14" x14ac:dyDescent="0.25">
      <c r="A27" s="74"/>
      <c r="B27" s="74" t="s">
        <v>489</v>
      </c>
      <c r="C27" s="71">
        <v>1</v>
      </c>
      <c r="D27" s="71" t="s">
        <v>577</v>
      </c>
      <c r="E27" s="71" t="s">
        <v>577</v>
      </c>
      <c r="F27" s="71">
        <v>4</v>
      </c>
      <c r="G27" s="71">
        <v>1</v>
      </c>
      <c r="H27" s="71">
        <v>2</v>
      </c>
      <c r="I27" s="71">
        <v>4</v>
      </c>
      <c r="J27" s="71">
        <v>1</v>
      </c>
      <c r="K27" s="71">
        <v>2</v>
      </c>
      <c r="L27" s="108">
        <v>4</v>
      </c>
      <c r="M27" s="108">
        <v>1</v>
      </c>
      <c r="N27" s="108">
        <v>2</v>
      </c>
    </row>
    <row r="28" spans="1:14" x14ac:dyDescent="0.25">
      <c r="A28" s="74"/>
      <c r="B28" s="74" t="s">
        <v>490</v>
      </c>
      <c r="C28" s="71" t="s">
        <v>577</v>
      </c>
      <c r="D28" s="71" t="s">
        <v>577</v>
      </c>
      <c r="E28" s="71" t="s">
        <v>577</v>
      </c>
      <c r="F28" s="71">
        <v>2</v>
      </c>
      <c r="G28" s="71" t="s">
        <v>577</v>
      </c>
      <c r="H28" s="71">
        <v>1</v>
      </c>
      <c r="I28" s="71">
        <v>1</v>
      </c>
      <c r="J28" s="71" t="s">
        <v>577</v>
      </c>
      <c r="K28" s="71">
        <v>1</v>
      </c>
      <c r="L28" s="108">
        <v>1</v>
      </c>
      <c r="M28" s="108" t="s">
        <v>577</v>
      </c>
      <c r="N28" s="108">
        <v>1</v>
      </c>
    </row>
    <row r="29" spans="1:14" x14ac:dyDescent="0.25">
      <c r="A29" s="74"/>
      <c r="B29" s="74"/>
      <c r="C29" s="71"/>
      <c r="D29" s="71"/>
      <c r="E29" s="71"/>
      <c r="F29" s="71"/>
      <c r="G29" s="71"/>
      <c r="H29" s="71"/>
      <c r="I29" s="71"/>
      <c r="J29" s="71"/>
      <c r="K29" s="71"/>
      <c r="L29" s="108"/>
      <c r="M29" s="108"/>
      <c r="N29" s="108"/>
    </row>
    <row r="30" spans="1:14" x14ac:dyDescent="0.25">
      <c r="A30" s="79" t="s">
        <v>491</v>
      </c>
      <c r="B30" s="79"/>
      <c r="C30" s="68" t="s">
        <v>577</v>
      </c>
      <c r="D30" s="68" t="s">
        <v>577</v>
      </c>
      <c r="E30" s="68" t="s">
        <v>577</v>
      </c>
      <c r="F30" s="68">
        <v>1</v>
      </c>
      <c r="G30" s="68">
        <v>1</v>
      </c>
      <c r="H30" s="68">
        <v>1</v>
      </c>
      <c r="I30" s="68">
        <v>1</v>
      </c>
      <c r="J30" s="68">
        <v>1</v>
      </c>
      <c r="K30" s="68">
        <v>1</v>
      </c>
      <c r="L30" s="109">
        <v>1</v>
      </c>
      <c r="M30" s="109">
        <v>1</v>
      </c>
      <c r="N30" s="109">
        <v>1</v>
      </c>
    </row>
    <row r="31" spans="1:14" x14ac:dyDescent="0.25">
      <c r="A31" s="81" t="s">
        <v>9</v>
      </c>
      <c r="B31" s="74" t="s">
        <v>492</v>
      </c>
      <c r="C31" s="71" t="s">
        <v>577</v>
      </c>
      <c r="D31" s="71" t="s">
        <v>577</v>
      </c>
      <c r="E31" s="71" t="s">
        <v>577</v>
      </c>
      <c r="F31" s="71">
        <v>1</v>
      </c>
      <c r="G31" s="71" t="s">
        <v>577</v>
      </c>
      <c r="H31" s="71">
        <v>1</v>
      </c>
      <c r="I31" s="71">
        <v>1</v>
      </c>
      <c r="J31" s="71">
        <v>1</v>
      </c>
      <c r="K31" s="71">
        <v>1</v>
      </c>
      <c r="L31" s="108">
        <v>1</v>
      </c>
      <c r="M31" s="108" t="s">
        <v>577</v>
      </c>
      <c r="N31" s="108">
        <v>1</v>
      </c>
    </row>
    <row r="32" spans="1:14" x14ac:dyDescent="0.25">
      <c r="A32" s="79"/>
      <c r="B32" s="74" t="s">
        <v>10</v>
      </c>
      <c r="C32" s="71">
        <v>0</v>
      </c>
      <c r="D32" s="71" t="s">
        <v>577</v>
      </c>
      <c r="E32" s="71" t="s">
        <v>577</v>
      </c>
      <c r="F32" s="71" t="s">
        <v>577</v>
      </c>
      <c r="G32" s="71" t="s">
        <v>577</v>
      </c>
      <c r="H32" s="71" t="s">
        <v>577</v>
      </c>
      <c r="I32" s="71" t="s">
        <v>577</v>
      </c>
      <c r="J32" s="71" t="s">
        <v>577</v>
      </c>
      <c r="K32" s="71" t="s">
        <v>577</v>
      </c>
      <c r="L32" s="108" t="s">
        <v>577</v>
      </c>
      <c r="M32" s="108" t="s">
        <v>577</v>
      </c>
      <c r="N32" s="108" t="s">
        <v>577</v>
      </c>
    </row>
    <row r="33" spans="1:14" x14ac:dyDescent="0.25">
      <c r="A33" s="88"/>
      <c r="B33" s="63"/>
      <c r="C33" s="88"/>
      <c r="D33" s="88"/>
      <c r="E33" s="88"/>
      <c r="F33" s="88"/>
      <c r="G33" s="88"/>
      <c r="H33" s="88"/>
      <c r="I33" s="88"/>
      <c r="J33" s="88"/>
      <c r="K33" s="88"/>
      <c r="L33" s="88"/>
      <c r="M33" s="88"/>
    </row>
    <row r="34" spans="1:14" x14ac:dyDescent="0.25">
      <c r="A34" s="76"/>
      <c r="B34" s="83" t="s">
        <v>673</v>
      </c>
      <c r="N34" s="85" t="s">
        <v>685</v>
      </c>
    </row>
  </sheetData>
  <mergeCells count="5">
    <mergeCell ref="A8:B8"/>
    <mergeCell ref="L4:N4"/>
    <mergeCell ref="C4:E4"/>
    <mergeCell ref="F4:H4"/>
    <mergeCell ref="I4:K4"/>
  </mergeCells>
  <pageMargins left="0.7" right="0.7" top="0.75" bottom="0.75" header="0.3" footer="0.3"/>
  <pageSetup paperSize="9" scale="74" orientation="landscape"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O191"/>
  <sheetViews>
    <sheetView zoomScaleNormal="100" workbookViewId="0">
      <pane xSplit="4" ySplit="6" topLeftCell="E7" activePane="bottomRight" state="frozen"/>
      <selection pane="topRight" activeCell="D1" sqref="D1"/>
      <selection pane="bottomLeft" activeCell="A7" sqref="A7"/>
      <selection pane="bottomRight"/>
    </sheetView>
  </sheetViews>
  <sheetFormatPr defaultColWidth="9.140625" defaultRowHeight="15" x14ac:dyDescent="0.25"/>
  <cols>
    <col min="1" max="1" width="9.140625" style="72"/>
    <col min="2" max="2" width="4.5703125" style="72" bestFit="1" customWidth="1"/>
    <col min="3" max="3" width="28.42578125" style="72" customWidth="1"/>
    <col min="4" max="4" width="26.28515625" style="72" customWidth="1"/>
    <col min="5" max="5" width="9.140625" style="97"/>
    <col min="6" max="6" width="12.140625" style="72" customWidth="1"/>
    <col min="7" max="7" width="9.140625" style="72" bestFit="1" customWidth="1"/>
    <col min="8" max="8" width="10.7109375" style="72" customWidth="1"/>
    <col min="9" max="9" width="9.140625" style="72"/>
    <col min="10" max="10" width="9.140625" style="72" customWidth="1"/>
    <col min="11" max="11" width="9.140625" style="72"/>
    <col min="12" max="12" width="10.140625" style="72" customWidth="1"/>
    <col min="13" max="13" width="12.42578125" style="72" bestFit="1" customWidth="1"/>
    <col min="14" max="16384" width="9.140625" style="72"/>
  </cols>
  <sheetData>
    <row r="1" spans="1:15" s="76" customFormat="1" ht="15.75" customHeight="1" x14ac:dyDescent="0.2">
      <c r="A1" s="59" t="s">
        <v>538</v>
      </c>
      <c r="B1" s="59"/>
      <c r="C1" s="59"/>
      <c r="D1" s="59"/>
      <c r="E1" s="59"/>
      <c r="F1" s="59"/>
      <c r="G1" s="59"/>
      <c r="H1" s="59"/>
      <c r="I1" s="59"/>
      <c r="J1" s="59"/>
      <c r="K1" s="59"/>
      <c r="L1" s="59"/>
    </row>
    <row r="2" spans="1:15" s="76" customFormat="1" ht="15" customHeight="1" x14ac:dyDescent="0.2">
      <c r="A2" s="61" t="s">
        <v>515</v>
      </c>
      <c r="B2" s="61"/>
      <c r="C2" s="63"/>
      <c r="D2" s="110"/>
      <c r="E2" s="63"/>
    </row>
    <row r="3" spans="1:15" s="76" customFormat="1" ht="15" customHeight="1" x14ac:dyDescent="0.2">
      <c r="A3" s="61" t="s">
        <v>2</v>
      </c>
      <c r="B3" s="61"/>
      <c r="C3" s="63"/>
      <c r="D3" s="110"/>
      <c r="E3" s="63"/>
    </row>
    <row r="4" spans="1:15" s="76" customFormat="1" ht="33" customHeight="1" x14ac:dyDescent="0.2">
      <c r="C4" s="63"/>
      <c r="D4" s="110"/>
      <c r="E4" s="63"/>
      <c r="H4" s="212"/>
      <c r="I4" s="212"/>
      <c r="J4" s="212"/>
      <c r="K4" s="212"/>
      <c r="L4" s="212"/>
      <c r="M4" s="111"/>
      <c r="N4" s="213" t="s">
        <v>246</v>
      </c>
      <c r="O4" s="213"/>
    </row>
    <row r="5" spans="1:15" s="76" customFormat="1" ht="15" customHeight="1" x14ac:dyDescent="0.2">
      <c r="B5" s="88"/>
      <c r="C5" s="63"/>
      <c r="D5" s="110"/>
      <c r="E5" s="63"/>
      <c r="H5" s="112"/>
      <c r="I5" s="212"/>
      <c r="J5" s="212"/>
      <c r="K5" s="212"/>
      <c r="L5" s="113"/>
    </row>
    <row r="6" spans="1:15" s="76" customFormat="1" ht="67.5" x14ac:dyDescent="0.2">
      <c r="A6" s="114" t="s">
        <v>247</v>
      </c>
      <c r="B6" s="90" t="s">
        <v>248</v>
      </c>
      <c r="C6" s="115" t="s">
        <v>249</v>
      </c>
      <c r="D6" s="116" t="s">
        <v>250</v>
      </c>
      <c r="E6" s="98" t="s">
        <v>653</v>
      </c>
      <c r="F6" s="106" t="s">
        <v>671</v>
      </c>
      <c r="G6" s="98" t="s">
        <v>493</v>
      </c>
      <c r="H6" s="106" t="s">
        <v>675</v>
      </c>
      <c r="I6" s="98" t="s">
        <v>494</v>
      </c>
      <c r="J6" s="98" t="s">
        <v>251</v>
      </c>
      <c r="K6" s="98" t="s">
        <v>252</v>
      </c>
      <c r="L6" s="98" t="s">
        <v>495</v>
      </c>
      <c r="M6" s="106" t="s">
        <v>496</v>
      </c>
      <c r="N6" s="98" t="s">
        <v>497</v>
      </c>
      <c r="O6" s="98" t="s">
        <v>627</v>
      </c>
    </row>
    <row r="7" spans="1:15" s="70" customFormat="1" ht="11.25" x14ac:dyDescent="0.2">
      <c r="A7" s="117" t="s">
        <v>253</v>
      </c>
      <c r="B7" s="90" t="s">
        <v>111</v>
      </c>
      <c r="C7" s="118" t="str">
        <f>"ENGLAND"&amp;" - "&amp; VLOOKUP(INDEX!H8,INDEX!$H$1:$J$4,3,0)</f>
        <v>ENGLAND - Mainstream schools (state-funded only)</v>
      </c>
      <c r="D7" s="119"/>
      <c r="E7" s="120">
        <f>IFERROR(
IF(INDEX!$H$8=1,VLOOKUP($B7,'LA1'!$A$3:$L$167,'LA1'!B$1,0),
IF(INDEX!$H$8=2,VLOOKUP($B7,'LA14'!$A$3:$L$167,'LA14'!B$1,0),
IF(INDEX!$H$8=3,VLOOKUP($B7,'LA15'!$A$3:$L$167,'LA15'!B$1,0),
IF(INDEX!$H$8=4,VLOOKUP($B7,'LA16'!$A$3:$L$167,'LA16'!B$1,0),
0)))),
".")</f>
        <v>548280</v>
      </c>
      <c r="F7" s="120">
        <f>IFERROR(
IF(INDEX!$H$8=1,VLOOKUP($B7,'LA1'!$A$3:$L$167,'LA1'!C$1,0),
IF(INDEX!$H$8=2,VLOOKUP($B7,'LA14'!$A$3:$L$167,'LA14'!C$1,0),
IF(INDEX!$H$8=3,VLOOKUP($B7,'LA15'!$A$3:$L$167,'LA15'!C$1,0),
IF(INDEX!$H$8=4,VLOOKUP($B7,'LA16'!$A$3:$L$167,'LA16'!C$1,0),
0)))),
".")</f>
        <v>94</v>
      </c>
      <c r="G7" s="120">
        <f>IFERROR(
IF(INDEX!$H$8=1,VLOOKUP($B7,'LA1'!$A$3:$L$167,'LA1'!D$1,0),
IF(INDEX!$H$8=2,VLOOKUP($B7,'LA14'!$A$3:$L$167,'LA14'!D$1,0),
IF(INDEX!$H$8=3,VLOOKUP($B7,'LA15'!$A$3:$L$167,'LA15'!D$1,0),
IF(INDEX!$H$8=4,VLOOKUP($B7,'LA16'!$A$3:$L$167,'LA16'!D$1,0),
0)))),
".")</f>
        <v>6</v>
      </c>
      <c r="H7" s="120">
        <f>IFERROR(
IF(INDEX!$H$8=1,VLOOKUP($B7,'LA1'!$A$3:$L$167,'LA1'!E$1,0),
IF(INDEX!$H$8=2,VLOOKUP($B7,'LA14'!$A$3:$L$167,'LA14'!E$1,0),
IF(INDEX!$H$8=3,VLOOKUP($B7,'LA15'!$A$3:$L$167,'LA15'!E$1,0),
IF(INDEX!$H$8=4,VLOOKUP($B7,'LA16'!$A$3:$L$167,'LA16'!E$1,0),
0)))),
".")</f>
        <v>91</v>
      </c>
      <c r="I7" s="120">
        <f>IFERROR(
IF(INDEX!$H$8=1,VLOOKUP($B7,'LA1'!$A$3:$L$167,'LA1'!F$1,0),
IF(INDEX!$H$8=2,VLOOKUP($B7,'LA14'!$A$3:$L$167,'LA14'!F$1,0),
IF(INDEX!$H$8=3,VLOOKUP($B7,'LA15'!$A$3:$L$167,'LA15'!F$1,0),
IF(INDEX!$H$8=4,VLOOKUP($B7,'LA16'!$A$3:$L$167,'LA16'!F$1,0),
0)))),
".")</f>
        <v>38</v>
      </c>
      <c r="J7" s="120">
        <f>IFERROR(
IF(INDEX!$H$8=1,VLOOKUP($B7,'LA1'!$A$3:$L$167,'LA1'!G$1,0),
IF(INDEX!$H$8=2,VLOOKUP($B7,'LA14'!$A$3:$L$167,'LA14'!G$1,0),
IF(INDEX!$H$8=3,VLOOKUP($B7,'LA15'!$A$3:$L$167,'LA15'!G$1,0),
IF(INDEX!$H$8=4,VLOOKUP($B7,'LA16'!$A$3:$L$167,'LA16'!G$1,0),
0)))),
".")</f>
        <v>39</v>
      </c>
      <c r="K7" s="120">
        <f>IFERROR(
IF(INDEX!$H$8=1,VLOOKUP($B7,'LA1'!$A$3:$L$167,'LA1'!H$1,0),
IF(INDEX!$H$8=2,VLOOKUP($B7,'LA14'!$A$3:$L$167,'LA14'!H$1,0),
IF(INDEX!$H$8=3,VLOOKUP($B7,'LA15'!$A$3:$L$167,'LA15'!H$1,0),
IF(INDEX!$H$8=4,VLOOKUP($B7,'LA16'!$A$3:$L$167,'LA16'!H$1,0),
0)))),
".")</f>
        <v>13</v>
      </c>
      <c r="L7" s="120">
        <f>IFERROR(
IF(INDEX!$H$8=1,VLOOKUP($B7,'LA1'!$A$3:$L$167,'LA1'!I$1,0),
IF(INDEX!$H$8=2,VLOOKUP($B7,'LA14'!$A$3:$L$167,'LA14'!I$1,0),
IF(INDEX!$H$8=3,VLOOKUP($B7,'LA15'!$A$3:$L$167,'LA15'!I$1,0),
IF(INDEX!$H$8=4,VLOOKUP($B7,'LA16'!$A$3:$L$167,'LA16'!I$1,0),
0)))),
".")</f>
        <v>1</v>
      </c>
      <c r="M7" s="120">
        <f>IFERROR(
IF(INDEX!$H$8=1,VLOOKUP($B7,'LA1'!$A$3:$L$167,'LA1'!J$1,0),
IF(INDEX!$H$8=2,VLOOKUP($B7,'LA14'!$A$3:$L$167,'LA14'!J$1,0),
IF(INDEX!$H$8=3,VLOOKUP($B7,'LA15'!$A$3:$L$167,'LA15'!J$1,0),
IF(INDEX!$H$8=4,VLOOKUP($B7,'LA16'!$A$3:$L$167,'LA16'!J$1,0),
0)))),
".")</f>
        <v>3</v>
      </c>
      <c r="N7" s="120">
        <f>IFERROR(
IF(INDEX!$H$8=1,VLOOKUP($B7,'LA1'!$A$3:$L$167,'LA1'!K$1,0),
IF(INDEX!$H$8=2,VLOOKUP($B7,'LA14'!$A$3:$L$167,'LA14'!K$1,0),
IF(INDEX!$H$8=3,VLOOKUP($B7,'LA15'!$A$3:$L$167,'LA15'!K$1,0),
IF(INDEX!$H$8=4,VLOOKUP($B7,'LA16'!$A$3:$L$167,'LA16'!K$1,0),
0)))),
".")</f>
        <v>5</v>
      </c>
      <c r="O7" s="120">
        <f>IFERROR(
IF(INDEX!$H$8=1,VLOOKUP($B7,'LA1'!$A$3:$L$167,'LA1'!L$1,0),
IF(INDEX!$H$8=2,VLOOKUP($B7,'LA14'!$A$3:$L$167,'LA14'!L$1,0),
IF(INDEX!$H$8=3,VLOOKUP($B7,'LA15'!$A$3:$L$167,'LA15'!L$1,0),
IF(INDEX!$H$8=4,VLOOKUP($B7,'LA16'!$A$3:$L$167,'LA16'!L$1,0),
0)))),
".")</f>
        <v>1</v>
      </c>
    </row>
    <row r="8" spans="1:15" s="76" customFormat="1" ht="11.25" x14ac:dyDescent="0.2">
      <c r="A8" s="121"/>
      <c r="C8" s="122"/>
      <c r="D8" s="123"/>
      <c r="E8" s="123"/>
      <c r="F8" s="123"/>
      <c r="G8" s="123"/>
      <c r="H8" s="123"/>
      <c r="I8" s="123"/>
      <c r="J8" s="123"/>
      <c r="K8" s="123"/>
      <c r="L8" s="123"/>
      <c r="M8" s="123"/>
      <c r="N8" s="123"/>
      <c r="O8" s="123"/>
    </row>
    <row r="9" spans="1:15" s="70" customFormat="1" ht="11.25" x14ac:dyDescent="0.2">
      <c r="A9" s="124" t="s">
        <v>255</v>
      </c>
      <c r="B9" s="90" t="s">
        <v>256</v>
      </c>
      <c r="C9" s="125" t="s">
        <v>118</v>
      </c>
      <c r="D9" s="119"/>
      <c r="E9" s="120">
        <f>IFERROR(
IF(INDEX!$H$8=1,VLOOKUP($B9,'LA1'!$A$3:$L$167,'LA1'!B$1,0),
IF(INDEX!$H$8=2,VLOOKUP($B9,'LA14'!$A$3:$L$167,'LA14'!B$1,0),
IF(INDEX!$H$8=3,VLOOKUP($B9,'LA15'!$A$3:$L$167,'LA15'!B$1,0),
IF(INDEX!$H$8=4,VLOOKUP($B9,'LA16'!$A$3:$L$167,'LA16'!B$1,0),
0)))),
".")</f>
        <v>26925</v>
      </c>
      <c r="F9" s="120">
        <f>IFERROR(
IF(INDEX!$H$8=1,VLOOKUP($B9,'LA1'!$A$3:$L$167,'LA1'!C$1,0),
IF(INDEX!$H$8=2,VLOOKUP($B9,'LA14'!$A$3:$L$167,'LA14'!C$1,0),
IF(INDEX!$H$8=3,VLOOKUP($B9,'LA15'!$A$3:$L$167,'LA15'!C$1,0),
IF(INDEX!$H$8=4,VLOOKUP($B9,'LA16'!$A$3:$L$167,'LA16'!C$1,0),
0)))),
".")</f>
        <v>92</v>
      </c>
      <c r="G9" s="120">
        <f>IFERROR(
IF(INDEX!$H$8=1,VLOOKUP($B9,'LA1'!$A$3:$L$167,'LA1'!D$1,0),
IF(INDEX!$H$8=2,VLOOKUP($B9,'LA14'!$A$3:$L$167,'LA14'!D$1,0),
IF(INDEX!$H$8=3,VLOOKUP($B9,'LA15'!$A$3:$L$167,'LA15'!D$1,0),
IF(INDEX!$H$8=4,VLOOKUP($B9,'LA16'!$A$3:$L$167,'LA16'!D$1,0),
0)))),
".")</f>
        <v>8</v>
      </c>
      <c r="H9" s="120">
        <f>IFERROR(
IF(INDEX!$H$8=1,VLOOKUP($B9,'LA1'!$A$3:$L$167,'LA1'!E$1,0),
IF(INDEX!$H$8=2,VLOOKUP($B9,'LA14'!$A$3:$L$167,'LA14'!E$1,0),
IF(INDEX!$H$8=3,VLOOKUP($B9,'LA15'!$A$3:$L$167,'LA15'!E$1,0),
IF(INDEX!$H$8=4,VLOOKUP($B9,'LA16'!$A$3:$L$167,'LA16'!E$1,0),
0)))),
".")</f>
        <v>89</v>
      </c>
      <c r="I9" s="120">
        <f>IFERROR(
IF(INDEX!$H$8=1,VLOOKUP($B9,'LA1'!$A$3:$L$167,'LA1'!F$1,0),
IF(INDEX!$H$8=2,VLOOKUP($B9,'LA14'!$A$3:$L$167,'LA14'!F$1,0),
IF(INDEX!$H$8=3,VLOOKUP($B9,'LA15'!$A$3:$L$167,'LA15'!F$1,0),
IF(INDEX!$H$8=4,VLOOKUP($B9,'LA16'!$A$3:$L$167,'LA16'!F$1,0),
0)))),
".")</f>
        <v>46</v>
      </c>
      <c r="J9" s="120">
        <f>IFERROR(
IF(INDEX!$H$8=1,VLOOKUP($B9,'LA1'!$A$3:$L$167,'LA1'!G$1,0),
IF(INDEX!$H$8=2,VLOOKUP($B9,'LA14'!$A$3:$L$167,'LA14'!G$1,0),
IF(INDEX!$H$8=3,VLOOKUP($B9,'LA15'!$A$3:$L$167,'LA15'!G$1,0),
IF(INDEX!$H$8=4,VLOOKUP($B9,'LA16'!$A$3:$L$167,'LA16'!G$1,0),
0)))),
".")</f>
        <v>35</v>
      </c>
      <c r="K9" s="120">
        <f>IFERROR(
IF(INDEX!$H$8=1,VLOOKUP($B9,'LA1'!$A$3:$L$167,'LA1'!H$1,0),
IF(INDEX!$H$8=2,VLOOKUP($B9,'LA14'!$A$3:$L$167,'LA14'!H$1,0),
IF(INDEX!$H$8=3,VLOOKUP($B9,'LA15'!$A$3:$L$167,'LA15'!H$1,0),
IF(INDEX!$H$8=4,VLOOKUP($B9,'LA16'!$A$3:$L$167,'LA16'!H$1,0),
0)))),
".")</f>
        <v>7</v>
      </c>
      <c r="L9" s="120">
        <f>IFERROR(
IF(INDEX!$H$8=1,VLOOKUP($B9,'LA1'!$A$3:$L$167,'LA1'!I$1,0),
IF(INDEX!$H$8=2,VLOOKUP($B9,'LA14'!$A$3:$L$167,'LA14'!I$1,0),
IF(INDEX!$H$8=3,VLOOKUP($B9,'LA15'!$A$3:$L$167,'LA15'!I$1,0),
IF(INDEX!$H$8=4,VLOOKUP($B9,'LA16'!$A$3:$L$167,'LA16'!I$1,0),
0)))),
".")</f>
        <v>1</v>
      </c>
      <c r="M9" s="120">
        <f>IFERROR(
IF(INDEX!$H$8=1,VLOOKUP($B9,'LA1'!$A$3:$L$167,'LA1'!J$1,0),
IF(INDEX!$H$8=2,VLOOKUP($B9,'LA14'!$A$3:$L$167,'LA14'!J$1,0),
IF(INDEX!$H$8=3,VLOOKUP($B9,'LA15'!$A$3:$L$167,'LA15'!J$1,0),
IF(INDEX!$H$8=4,VLOOKUP($B9,'LA16'!$A$3:$L$167,'LA16'!J$1,0),
0)))),
".")</f>
        <v>3</v>
      </c>
      <c r="N9" s="120">
        <f>IFERROR(
IF(INDEX!$H$8=1,VLOOKUP($B9,'LA1'!$A$3:$L$167,'LA1'!K$1,0),
IF(INDEX!$H$8=2,VLOOKUP($B9,'LA14'!$A$3:$L$167,'LA14'!K$1,0),
IF(INDEX!$H$8=3,VLOOKUP($B9,'LA15'!$A$3:$L$167,'LA15'!K$1,0),
IF(INDEX!$H$8=4,VLOOKUP($B9,'LA16'!$A$3:$L$167,'LA16'!K$1,0),
0)))),
".")</f>
        <v>7</v>
      </c>
      <c r="O9" s="120">
        <f>IFERROR(
IF(INDEX!$H$8=1,VLOOKUP($B9,'LA1'!$A$3:$L$167,'LA1'!L$1,0),
IF(INDEX!$H$8=2,VLOOKUP($B9,'LA14'!$A$3:$L$167,'LA14'!L$1,0),
IF(INDEX!$H$8=3,VLOOKUP($B9,'LA15'!$A$3:$L$167,'LA15'!L$1,0),
IF(INDEX!$H$8=4,VLOOKUP($B9,'LA16'!$A$3:$L$167,'LA16'!L$1,0),
0)))),
".")</f>
        <v>1</v>
      </c>
    </row>
    <row r="10" spans="1:15" s="76" customFormat="1" ht="11.25" x14ac:dyDescent="0.2">
      <c r="A10" s="121"/>
      <c r="B10" s="81"/>
      <c r="C10" s="122"/>
      <c r="D10" s="110"/>
      <c r="E10" s="123"/>
      <c r="F10" s="123"/>
      <c r="G10" s="123"/>
      <c r="H10" s="123"/>
      <c r="I10" s="123"/>
      <c r="J10" s="123"/>
      <c r="K10" s="123"/>
      <c r="L10" s="123"/>
      <c r="M10" s="123"/>
      <c r="N10" s="123"/>
      <c r="O10" s="123"/>
    </row>
    <row r="11" spans="1:15" s="76" customFormat="1" ht="11.25" x14ac:dyDescent="0.2">
      <c r="A11" s="63" t="s">
        <v>257</v>
      </c>
      <c r="B11" s="81">
        <v>841</v>
      </c>
      <c r="C11" s="63" t="s">
        <v>117</v>
      </c>
      <c r="D11" s="110" t="s">
        <v>118</v>
      </c>
      <c r="E11" s="123">
        <f>IFERROR(
IF(INDEX!$H$8=1,VLOOKUP($B11,'LA1'!$A$3:$L$167,'LA1'!B$1,0),
IF(INDEX!$H$8=2,VLOOKUP($B11,'LA14'!$A$3:$L$167,'LA14'!B$1,0),
IF(INDEX!$H$8=3,VLOOKUP($B11,'LA15'!$A$3:$L$167,'LA15'!B$1,0),
IF(INDEX!$H$8=4,VLOOKUP($B11,'LA16'!$A$3:$L$167,'LA16'!B$1,0),
0)))),
".")</f>
        <v>1120</v>
      </c>
      <c r="F11" s="123">
        <f>IFERROR(
IF(INDEX!$H$8=1,VLOOKUP($B11,'LA1'!$A$3:$L$167,'LA1'!C$1,0),
IF(INDEX!$H$8=2,VLOOKUP($B11,'LA14'!$A$3:$L$167,'LA14'!C$1,0),
IF(INDEX!$H$8=3,VLOOKUP($B11,'LA15'!$A$3:$L$167,'LA15'!C$1,0),
IF(INDEX!$H$8=4,VLOOKUP($B11,'LA16'!$A$3:$L$167,'LA16'!C$1,0),
0)))),
".")</f>
        <v>93</v>
      </c>
      <c r="G11" s="123">
        <f>IFERROR(
IF(INDEX!$H$8=1,VLOOKUP($B11,'LA1'!$A$3:$L$167,'LA1'!D$1,0),
IF(INDEX!$H$8=2,VLOOKUP($B11,'LA14'!$A$3:$L$167,'LA14'!D$1,0),
IF(INDEX!$H$8=3,VLOOKUP($B11,'LA15'!$A$3:$L$167,'LA15'!D$1,0),
IF(INDEX!$H$8=4,VLOOKUP($B11,'LA16'!$A$3:$L$167,'LA16'!D$1,0),
0)))),
".")</f>
        <v>5</v>
      </c>
      <c r="H11" s="123">
        <f>IFERROR(
IF(INDEX!$H$8=1,VLOOKUP($B11,'LA1'!$A$3:$L$167,'LA1'!E$1,0),
IF(INDEX!$H$8=2,VLOOKUP($B11,'LA14'!$A$3:$L$167,'LA14'!E$1,0),
IF(INDEX!$H$8=3,VLOOKUP($B11,'LA15'!$A$3:$L$167,'LA15'!E$1,0),
IF(INDEX!$H$8=4,VLOOKUP($B11,'LA16'!$A$3:$L$167,'LA16'!E$1,0),
0)))),
".")</f>
        <v>90</v>
      </c>
      <c r="I11" s="123">
        <f>IFERROR(
IF(INDEX!$H$8=1,VLOOKUP($B11,'LA1'!$A$3:$L$167,'LA1'!F$1,0),
IF(INDEX!$H$8=2,VLOOKUP($B11,'LA14'!$A$3:$L$167,'LA14'!F$1,0),
IF(INDEX!$H$8=3,VLOOKUP($B11,'LA15'!$A$3:$L$167,'LA15'!F$1,0),
IF(INDEX!$H$8=4,VLOOKUP($B11,'LA16'!$A$3:$L$167,'LA16'!F$1,0),
0)))),
".")</f>
        <v>42</v>
      </c>
      <c r="J11" s="123">
        <f>IFERROR(
IF(INDEX!$H$8=1,VLOOKUP($B11,'LA1'!$A$3:$L$167,'LA1'!G$1,0),
IF(INDEX!$H$8=2,VLOOKUP($B11,'LA14'!$A$3:$L$167,'LA14'!G$1,0),
IF(INDEX!$H$8=3,VLOOKUP($B11,'LA15'!$A$3:$L$167,'LA15'!G$1,0),
IF(INDEX!$H$8=4,VLOOKUP($B11,'LA16'!$A$3:$L$167,'LA16'!G$1,0),
0)))),
".")</f>
        <v>11</v>
      </c>
      <c r="K11" s="123">
        <f>IFERROR(
IF(INDEX!$H$8=1,VLOOKUP($B11,'LA1'!$A$3:$L$167,'LA1'!H$1,0),
IF(INDEX!$H$8=2,VLOOKUP($B11,'LA14'!$A$3:$L$167,'LA14'!H$1,0),
IF(INDEX!$H$8=3,VLOOKUP($B11,'LA15'!$A$3:$L$167,'LA15'!H$1,0),
IF(INDEX!$H$8=4,VLOOKUP($B11,'LA16'!$A$3:$L$167,'LA16'!H$1,0),
0)))),
".")</f>
        <v>36</v>
      </c>
      <c r="L11" s="123">
        <f>IFERROR(
IF(INDEX!$H$8=1,VLOOKUP($B11,'LA1'!$A$3:$L$167,'LA1'!I$1,0),
IF(INDEX!$H$8=2,VLOOKUP($B11,'LA14'!$A$3:$L$167,'LA14'!I$1,0),
IF(INDEX!$H$8=3,VLOOKUP($B11,'LA15'!$A$3:$L$167,'LA15'!I$1,0),
IF(INDEX!$H$8=4,VLOOKUP($B11,'LA16'!$A$3:$L$167,'LA16'!I$1,0),
0)))),
".")</f>
        <v>1</v>
      </c>
      <c r="M11" s="123">
        <f>IFERROR(
IF(INDEX!$H$8=1,VLOOKUP($B11,'LA1'!$A$3:$L$167,'LA1'!J$1,0),
IF(INDEX!$H$8=2,VLOOKUP($B11,'LA14'!$A$3:$L$167,'LA14'!J$1,0),
IF(INDEX!$H$8=3,VLOOKUP($B11,'LA15'!$A$3:$L$167,'LA15'!J$1,0),
IF(INDEX!$H$8=4,VLOOKUP($B11,'LA16'!$A$3:$L$167,'LA16'!J$1,0),
0)))),
".")</f>
        <v>3</v>
      </c>
      <c r="N11" s="123">
        <f>IFERROR(
IF(INDEX!$H$8=1,VLOOKUP($B11,'LA1'!$A$3:$L$167,'LA1'!K$1,0),
IF(INDEX!$H$8=2,VLOOKUP($B11,'LA14'!$A$3:$L$167,'LA14'!K$1,0),
IF(INDEX!$H$8=3,VLOOKUP($B11,'LA15'!$A$3:$L$167,'LA15'!K$1,0),
IF(INDEX!$H$8=4,VLOOKUP($B11,'LA16'!$A$3:$L$167,'LA16'!K$1,0),
0)))),
".")</f>
        <v>7</v>
      </c>
      <c r="O11" s="123" t="str">
        <f>IFERROR(
IF(INDEX!$H$8=1,VLOOKUP($B11,'LA1'!$A$3:$L$167,'LA1'!L$1,0),
IF(INDEX!$H$8=2,VLOOKUP($B11,'LA14'!$A$3:$L$167,'LA14'!L$1,0),
IF(INDEX!$H$8=3,VLOOKUP($B11,'LA15'!$A$3:$L$167,'LA15'!L$1,0),
IF(INDEX!$H$8=4,VLOOKUP($B11,'LA16'!$A$3:$L$167,'LA16'!L$1,0),
0)))),
".")</f>
        <v>-</v>
      </c>
    </row>
    <row r="12" spans="1:15" s="76" customFormat="1" ht="11.25" x14ac:dyDescent="0.2">
      <c r="A12" s="126" t="s">
        <v>258</v>
      </c>
      <c r="B12" s="81">
        <v>840</v>
      </c>
      <c r="C12" s="63" t="s">
        <v>131</v>
      </c>
      <c r="D12" s="110" t="s">
        <v>118</v>
      </c>
      <c r="E12" s="123">
        <f>IFERROR(
IF(INDEX!$H$8=1,VLOOKUP($B12,'LA1'!$A$3:$L$167,'LA1'!B$1,0),
IF(INDEX!$H$8=2,VLOOKUP($B12,'LA14'!$A$3:$L$167,'LA14'!B$1,0),
IF(INDEX!$H$8=3,VLOOKUP($B12,'LA15'!$A$3:$L$167,'LA15'!B$1,0),
IF(INDEX!$H$8=4,VLOOKUP($B12,'LA16'!$A$3:$L$167,'LA16'!B$1,0),
0)))),
".")</f>
        <v>5090</v>
      </c>
      <c r="F12" s="123">
        <f>IFERROR(
IF(INDEX!$H$8=1,VLOOKUP($B12,'LA1'!$A$3:$L$167,'LA1'!C$1,0),
IF(INDEX!$H$8=2,VLOOKUP($B12,'LA14'!$A$3:$L$167,'LA14'!C$1,0),
IF(INDEX!$H$8=3,VLOOKUP($B12,'LA15'!$A$3:$L$167,'LA15'!C$1,0),
IF(INDEX!$H$8=4,VLOOKUP($B12,'LA16'!$A$3:$L$167,'LA16'!C$1,0),
0)))),
".")</f>
        <v>92</v>
      </c>
      <c r="G12" s="123">
        <f>IFERROR(
IF(INDEX!$H$8=1,VLOOKUP($B12,'LA1'!$A$3:$L$167,'LA1'!D$1,0),
IF(INDEX!$H$8=2,VLOOKUP($B12,'LA14'!$A$3:$L$167,'LA14'!D$1,0),
IF(INDEX!$H$8=3,VLOOKUP($B12,'LA15'!$A$3:$L$167,'LA15'!D$1,0),
IF(INDEX!$H$8=4,VLOOKUP($B12,'LA16'!$A$3:$L$167,'LA16'!D$1,0),
0)))),
".")</f>
        <v>8</v>
      </c>
      <c r="H12" s="123">
        <f>IFERROR(
IF(INDEX!$H$8=1,VLOOKUP($B12,'LA1'!$A$3:$L$167,'LA1'!E$1,0),
IF(INDEX!$H$8=2,VLOOKUP($B12,'LA14'!$A$3:$L$167,'LA14'!E$1,0),
IF(INDEX!$H$8=3,VLOOKUP($B12,'LA15'!$A$3:$L$167,'LA15'!E$1,0),
IF(INDEX!$H$8=4,VLOOKUP($B12,'LA16'!$A$3:$L$167,'LA16'!E$1,0),
0)))),
".")</f>
        <v>88</v>
      </c>
      <c r="I12" s="123">
        <f>IFERROR(
IF(INDEX!$H$8=1,VLOOKUP($B12,'LA1'!$A$3:$L$167,'LA1'!F$1,0),
IF(INDEX!$H$8=2,VLOOKUP($B12,'LA14'!$A$3:$L$167,'LA14'!F$1,0),
IF(INDEX!$H$8=3,VLOOKUP($B12,'LA15'!$A$3:$L$167,'LA15'!F$1,0),
IF(INDEX!$H$8=4,VLOOKUP($B12,'LA16'!$A$3:$L$167,'LA16'!F$1,0),
0)))),
".")</f>
        <v>44</v>
      </c>
      <c r="J12" s="123">
        <f>IFERROR(
IF(INDEX!$H$8=1,VLOOKUP($B12,'LA1'!$A$3:$L$167,'LA1'!G$1,0),
IF(INDEX!$H$8=2,VLOOKUP($B12,'LA14'!$A$3:$L$167,'LA14'!G$1,0),
IF(INDEX!$H$8=3,VLOOKUP($B12,'LA15'!$A$3:$L$167,'LA15'!G$1,0),
IF(INDEX!$H$8=4,VLOOKUP($B12,'LA16'!$A$3:$L$167,'LA16'!G$1,0),
0)))),
".")</f>
        <v>36</v>
      </c>
      <c r="K12" s="123">
        <f>IFERROR(
IF(INDEX!$H$8=1,VLOOKUP($B12,'LA1'!$A$3:$L$167,'LA1'!H$1,0),
IF(INDEX!$H$8=2,VLOOKUP($B12,'LA14'!$A$3:$L$167,'LA14'!H$1,0),
IF(INDEX!$H$8=3,VLOOKUP($B12,'LA15'!$A$3:$L$167,'LA15'!H$1,0),
IF(INDEX!$H$8=4,VLOOKUP($B12,'LA16'!$A$3:$L$167,'LA16'!H$1,0),
0)))),
".")</f>
        <v>7</v>
      </c>
      <c r="L12" s="123">
        <f>IFERROR(
IF(INDEX!$H$8=1,VLOOKUP($B12,'LA1'!$A$3:$L$167,'LA1'!I$1,0),
IF(INDEX!$H$8=2,VLOOKUP($B12,'LA14'!$A$3:$L$167,'LA14'!I$1,0),
IF(INDEX!$H$8=3,VLOOKUP($B12,'LA15'!$A$3:$L$167,'LA15'!I$1,0),
IF(INDEX!$H$8=4,VLOOKUP($B12,'LA16'!$A$3:$L$167,'LA16'!I$1,0),
0)))),
".")</f>
        <v>1</v>
      </c>
      <c r="M12" s="123">
        <f>IFERROR(
IF(INDEX!$H$8=1,VLOOKUP($B12,'LA1'!$A$3:$L$167,'LA1'!J$1,0),
IF(INDEX!$H$8=2,VLOOKUP($B12,'LA14'!$A$3:$L$167,'LA14'!J$1,0),
IF(INDEX!$H$8=3,VLOOKUP($B12,'LA15'!$A$3:$L$167,'LA15'!J$1,0),
IF(INDEX!$H$8=4,VLOOKUP($B12,'LA16'!$A$3:$L$167,'LA16'!J$1,0),
0)))),
".")</f>
        <v>3</v>
      </c>
      <c r="N12" s="123">
        <f>IFERROR(
IF(INDEX!$H$8=1,VLOOKUP($B12,'LA1'!$A$3:$L$167,'LA1'!K$1,0),
IF(INDEX!$H$8=2,VLOOKUP($B12,'LA14'!$A$3:$L$167,'LA14'!K$1,0),
IF(INDEX!$H$8=3,VLOOKUP($B12,'LA15'!$A$3:$L$167,'LA15'!K$1,0),
IF(INDEX!$H$8=4,VLOOKUP($B12,'LA16'!$A$3:$L$167,'LA16'!K$1,0),
0)))),
".")</f>
        <v>8</v>
      </c>
      <c r="O12" s="123" t="str">
        <f>IFERROR(
IF(INDEX!$H$8=1,VLOOKUP($B12,'LA1'!$A$3:$L$167,'LA1'!L$1,0),
IF(INDEX!$H$8=2,VLOOKUP($B12,'LA14'!$A$3:$L$167,'LA14'!L$1,0),
IF(INDEX!$H$8=3,VLOOKUP($B12,'LA15'!$A$3:$L$167,'LA15'!L$1,0),
IF(INDEX!$H$8=4,VLOOKUP($B12,'LA16'!$A$3:$L$167,'LA16'!L$1,0),
0)))),
".")</f>
        <v>-</v>
      </c>
    </row>
    <row r="13" spans="1:15" s="76" customFormat="1" ht="11.25" x14ac:dyDescent="0.2">
      <c r="A13" s="63" t="s">
        <v>526</v>
      </c>
      <c r="B13" s="81">
        <v>390</v>
      </c>
      <c r="C13" s="63" t="s">
        <v>137</v>
      </c>
      <c r="D13" s="110" t="s">
        <v>118</v>
      </c>
      <c r="E13" s="123">
        <f>IFERROR(
IF(INDEX!$H$8=1,VLOOKUP($B13,'LA1'!$A$3:$L$167,'LA1'!B$1,0),
IF(INDEX!$H$8=2,VLOOKUP($B13,'LA14'!$A$3:$L$167,'LA14'!B$1,0),
IF(INDEX!$H$8=3,VLOOKUP($B13,'LA15'!$A$3:$L$167,'LA15'!B$1,0),
IF(INDEX!$H$8=4,VLOOKUP($B13,'LA16'!$A$3:$L$167,'LA16'!B$1,0),
0)))),
".")</f>
        <v>2050</v>
      </c>
      <c r="F13" s="123">
        <f>IFERROR(
IF(INDEX!$H$8=1,VLOOKUP($B13,'LA1'!$A$3:$L$167,'LA1'!C$1,0),
IF(INDEX!$H$8=2,VLOOKUP($B13,'LA14'!$A$3:$L$167,'LA14'!C$1,0),
IF(INDEX!$H$8=3,VLOOKUP($B13,'LA15'!$A$3:$L$167,'LA15'!C$1,0),
IF(INDEX!$H$8=4,VLOOKUP($B13,'LA16'!$A$3:$L$167,'LA16'!C$1,0),
0)))),
".")</f>
        <v>93</v>
      </c>
      <c r="G13" s="123">
        <f>IFERROR(
IF(INDEX!$H$8=1,VLOOKUP($B13,'LA1'!$A$3:$L$167,'LA1'!D$1,0),
IF(INDEX!$H$8=2,VLOOKUP($B13,'LA14'!$A$3:$L$167,'LA14'!D$1,0),
IF(INDEX!$H$8=3,VLOOKUP($B13,'LA15'!$A$3:$L$167,'LA15'!D$1,0),
IF(INDEX!$H$8=4,VLOOKUP($B13,'LA16'!$A$3:$L$167,'LA16'!D$1,0),
0)))),
".")</f>
        <v>10</v>
      </c>
      <c r="H13" s="123">
        <f>IFERROR(
IF(INDEX!$H$8=1,VLOOKUP($B13,'LA1'!$A$3:$L$167,'LA1'!E$1,0),
IF(INDEX!$H$8=2,VLOOKUP($B13,'LA14'!$A$3:$L$167,'LA14'!E$1,0),
IF(INDEX!$H$8=3,VLOOKUP($B13,'LA15'!$A$3:$L$167,'LA15'!E$1,0),
IF(INDEX!$H$8=4,VLOOKUP($B13,'LA16'!$A$3:$L$167,'LA16'!E$1,0),
0)))),
".")</f>
        <v>89</v>
      </c>
      <c r="I13" s="123">
        <f>IFERROR(
IF(INDEX!$H$8=1,VLOOKUP($B13,'LA1'!$A$3:$L$167,'LA1'!F$1,0),
IF(INDEX!$H$8=2,VLOOKUP($B13,'LA14'!$A$3:$L$167,'LA14'!F$1,0),
IF(INDEX!$H$8=3,VLOOKUP($B13,'LA15'!$A$3:$L$167,'LA15'!F$1,0),
IF(INDEX!$H$8=4,VLOOKUP($B13,'LA16'!$A$3:$L$167,'LA16'!F$1,0),
0)))),
".")</f>
        <v>37</v>
      </c>
      <c r="J13" s="123">
        <f>IFERROR(
IF(INDEX!$H$8=1,VLOOKUP($B13,'LA1'!$A$3:$L$167,'LA1'!G$1,0),
IF(INDEX!$H$8=2,VLOOKUP($B13,'LA14'!$A$3:$L$167,'LA14'!G$1,0),
IF(INDEX!$H$8=3,VLOOKUP($B13,'LA15'!$A$3:$L$167,'LA15'!G$1,0),
IF(INDEX!$H$8=4,VLOOKUP($B13,'LA16'!$A$3:$L$167,'LA16'!G$1,0),
0)))),
".")</f>
        <v>50</v>
      </c>
      <c r="K13" s="123">
        <f>IFERROR(
IF(INDEX!$H$8=1,VLOOKUP($B13,'LA1'!$A$3:$L$167,'LA1'!H$1,0),
IF(INDEX!$H$8=2,VLOOKUP($B13,'LA14'!$A$3:$L$167,'LA14'!H$1,0),
IF(INDEX!$H$8=3,VLOOKUP($B13,'LA15'!$A$3:$L$167,'LA15'!H$1,0),
IF(INDEX!$H$8=4,VLOOKUP($B13,'LA16'!$A$3:$L$167,'LA16'!H$1,0),
0)))),
".")</f>
        <v>0</v>
      </c>
      <c r="L13" s="123">
        <f>IFERROR(
IF(INDEX!$H$8=1,VLOOKUP($B13,'LA1'!$A$3:$L$167,'LA1'!I$1,0),
IF(INDEX!$H$8=2,VLOOKUP($B13,'LA14'!$A$3:$L$167,'LA14'!I$1,0),
IF(INDEX!$H$8=3,VLOOKUP($B13,'LA15'!$A$3:$L$167,'LA15'!I$1,0),
IF(INDEX!$H$8=4,VLOOKUP($B13,'LA16'!$A$3:$L$167,'LA16'!I$1,0),
0)))),
".")</f>
        <v>1</v>
      </c>
      <c r="M13" s="123">
        <f>IFERROR(
IF(INDEX!$H$8=1,VLOOKUP($B13,'LA1'!$A$3:$L$167,'LA1'!J$1,0),
IF(INDEX!$H$8=2,VLOOKUP($B13,'LA14'!$A$3:$L$167,'LA14'!J$1,0),
IF(INDEX!$H$8=3,VLOOKUP($B13,'LA15'!$A$3:$L$167,'LA15'!J$1,0),
IF(INDEX!$H$8=4,VLOOKUP($B13,'LA16'!$A$3:$L$167,'LA16'!J$1,0),
0)))),
".")</f>
        <v>4</v>
      </c>
      <c r="N13" s="123">
        <f>IFERROR(
IF(INDEX!$H$8=1,VLOOKUP($B13,'LA1'!$A$3:$L$167,'LA1'!K$1,0),
IF(INDEX!$H$8=2,VLOOKUP($B13,'LA14'!$A$3:$L$167,'LA14'!K$1,0),
IF(INDEX!$H$8=3,VLOOKUP($B13,'LA15'!$A$3:$L$167,'LA15'!K$1,0),
IF(INDEX!$H$8=4,VLOOKUP($B13,'LA16'!$A$3:$L$167,'LA16'!K$1,0),
0)))),
".")</f>
        <v>7</v>
      </c>
      <c r="O13" s="123" t="str">
        <f>IFERROR(
IF(INDEX!$H$8=1,VLOOKUP($B13,'LA1'!$A$3:$L$167,'LA1'!L$1,0),
IF(INDEX!$H$8=2,VLOOKUP($B13,'LA14'!$A$3:$L$167,'LA14'!L$1,0),
IF(INDEX!$H$8=3,VLOOKUP($B13,'LA15'!$A$3:$L$167,'LA15'!L$1,0),
IF(INDEX!$H$8=4,VLOOKUP($B13,'LA16'!$A$3:$L$167,'LA16'!L$1,0),
0)))),
".")</f>
        <v>-</v>
      </c>
    </row>
    <row r="14" spans="1:15" s="76" customFormat="1" ht="11.25" x14ac:dyDescent="0.2">
      <c r="A14" s="63" t="s">
        <v>259</v>
      </c>
      <c r="B14" s="81">
        <v>805</v>
      </c>
      <c r="C14" s="63" t="s">
        <v>146</v>
      </c>
      <c r="D14" s="110" t="s">
        <v>118</v>
      </c>
      <c r="E14" s="123">
        <f>IFERROR(
IF(INDEX!$H$8=1,VLOOKUP($B14,'LA1'!$A$3:$L$167,'LA1'!B$1,0),
IF(INDEX!$H$8=2,VLOOKUP($B14,'LA14'!$A$3:$L$167,'LA14'!B$1,0),
IF(INDEX!$H$8=3,VLOOKUP($B14,'LA15'!$A$3:$L$167,'LA15'!B$1,0),
IF(INDEX!$H$8=4,VLOOKUP($B14,'LA16'!$A$3:$L$167,'LA16'!B$1,0),
0)))),
".")</f>
        <v>1095</v>
      </c>
      <c r="F14" s="123">
        <f>IFERROR(
IF(INDEX!$H$8=1,VLOOKUP($B14,'LA1'!$A$3:$L$167,'LA1'!C$1,0),
IF(INDEX!$H$8=2,VLOOKUP($B14,'LA14'!$A$3:$L$167,'LA14'!C$1,0),
IF(INDEX!$H$8=3,VLOOKUP($B14,'LA15'!$A$3:$L$167,'LA15'!C$1,0),
IF(INDEX!$H$8=4,VLOOKUP($B14,'LA16'!$A$3:$L$167,'LA16'!C$1,0),
0)))),
".")</f>
        <v>93</v>
      </c>
      <c r="G14" s="123">
        <f>IFERROR(
IF(INDEX!$H$8=1,VLOOKUP($B14,'LA1'!$A$3:$L$167,'LA1'!D$1,0),
IF(INDEX!$H$8=2,VLOOKUP($B14,'LA14'!$A$3:$L$167,'LA14'!D$1,0),
IF(INDEX!$H$8=3,VLOOKUP($B14,'LA15'!$A$3:$L$167,'LA15'!D$1,0),
IF(INDEX!$H$8=4,VLOOKUP($B14,'LA16'!$A$3:$L$167,'LA16'!D$1,0),
0)))),
".")</f>
        <v>7</v>
      </c>
      <c r="H14" s="123">
        <f>IFERROR(
IF(INDEX!$H$8=1,VLOOKUP($B14,'LA1'!$A$3:$L$167,'LA1'!E$1,0),
IF(INDEX!$H$8=2,VLOOKUP($B14,'LA14'!$A$3:$L$167,'LA14'!E$1,0),
IF(INDEX!$H$8=3,VLOOKUP($B14,'LA15'!$A$3:$L$167,'LA15'!E$1,0),
IF(INDEX!$H$8=4,VLOOKUP($B14,'LA16'!$A$3:$L$167,'LA16'!E$1,0),
0)))),
".")</f>
        <v>90</v>
      </c>
      <c r="I14" s="123">
        <f>IFERROR(
IF(INDEX!$H$8=1,VLOOKUP($B14,'LA1'!$A$3:$L$167,'LA1'!F$1,0),
IF(INDEX!$H$8=2,VLOOKUP($B14,'LA14'!$A$3:$L$167,'LA14'!F$1,0),
IF(INDEX!$H$8=3,VLOOKUP($B14,'LA15'!$A$3:$L$167,'LA15'!F$1,0),
IF(INDEX!$H$8=4,VLOOKUP($B14,'LA16'!$A$3:$L$167,'LA16'!F$1,0),
0)))),
".")</f>
        <v>44</v>
      </c>
      <c r="J14" s="123">
        <f>IFERROR(
IF(INDEX!$H$8=1,VLOOKUP($B14,'LA1'!$A$3:$L$167,'LA1'!G$1,0),
IF(INDEX!$H$8=2,VLOOKUP($B14,'LA14'!$A$3:$L$167,'LA14'!G$1,0),
IF(INDEX!$H$8=3,VLOOKUP($B14,'LA15'!$A$3:$L$167,'LA15'!G$1,0),
IF(INDEX!$H$8=4,VLOOKUP($B14,'LA16'!$A$3:$L$167,'LA16'!G$1,0),
0)))),
".")</f>
        <v>17</v>
      </c>
      <c r="K14" s="123">
        <f>IFERROR(
IF(INDEX!$H$8=1,VLOOKUP($B14,'LA1'!$A$3:$L$167,'LA1'!H$1,0),
IF(INDEX!$H$8=2,VLOOKUP($B14,'LA14'!$A$3:$L$167,'LA14'!H$1,0),
IF(INDEX!$H$8=3,VLOOKUP($B14,'LA15'!$A$3:$L$167,'LA15'!H$1,0),
IF(INDEX!$H$8=4,VLOOKUP($B14,'LA16'!$A$3:$L$167,'LA16'!H$1,0),
0)))),
".")</f>
        <v>28</v>
      </c>
      <c r="L14" s="123">
        <f>IFERROR(
IF(INDEX!$H$8=1,VLOOKUP($B14,'LA1'!$A$3:$L$167,'LA1'!I$1,0),
IF(INDEX!$H$8=2,VLOOKUP($B14,'LA14'!$A$3:$L$167,'LA14'!I$1,0),
IF(INDEX!$H$8=3,VLOOKUP($B14,'LA15'!$A$3:$L$167,'LA15'!I$1,0),
IF(INDEX!$H$8=4,VLOOKUP($B14,'LA16'!$A$3:$L$167,'LA16'!I$1,0),
0)))),
".")</f>
        <v>1</v>
      </c>
      <c r="M14" s="123">
        <f>IFERROR(
IF(INDEX!$H$8=1,VLOOKUP($B14,'LA1'!$A$3:$L$167,'LA1'!J$1,0),
IF(INDEX!$H$8=2,VLOOKUP($B14,'LA14'!$A$3:$L$167,'LA14'!J$1,0),
IF(INDEX!$H$8=3,VLOOKUP($B14,'LA15'!$A$3:$L$167,'LA15'!J$1,0),
IF(INDEX!$H$8=4,VLOOKUP($B14,'LA16'!$A$3:$L$167,'LA16'!J$1,0),
0)))),
".")</f>
        <v>3</v>
      </c>
      <c r="N14" s="123">
        <f>IFERROR(
IF(INDEX!$H$8=1,VLOOKUP($B14,'LA1'!$A$3:$L$167,'LA1'!K$1,0),
IF(INDEX!$H$8=2,VLOOKUP($B14,'LA14'!$A$3:$L$167,'LA14'!K$1,0),
IF(INDEX!$H$8=3,VLOOKUP($B14,'LA15'!$A$3:$L$167,'LA15'!K$1,0),
IF(INDEX!$H$8=4,VLOOKUP($B14,'LA16'!$A$3:$L$167,'LA16'!K$1,0),
0)))),
".")</f>
        <v>7</v>
      </c>
      <c r="O14" s="123">
        <f>IFERROR(
IF(INDEX!$H$8=1,VLOOKUP($B14,'LA1'!$A$3:$L$167,'LA1'!L$1,0),
IF(INDEX!$H$8=2,VLOOKUP($B14,'LA14'!$A$3:$L$167,'LA14'!L$1,0),
IF(INDEX!$H$8=3,VLOOKUP($B14,'LA15'!$A$3:$L$167,'LA15'!L$1,0),
IF(INDEX!$H$8=4,VLOOKUP($B14,'LA16'!$A$3:$L$167,'LA16'!L$1,0),
0)))),
".")</f>
        <v>1</v>
      </c>
    </row>
    <row r="15" spans="1:15" s="76" customFormat="1" ht="11.25" x14ac:dyDescent="0.2">
      <c r="A15" s="63" t="s">
        <v>260</v>
      </c>
      <c r="B15" s="81">
        <v>806</v>
      </c>
      <c r="C15" s="63" t="s">
        <v>173</v>
      </c>
      <c r="D15" s="110" t="s">
        <v>118</v>
      </c>
      <c r="E15" s="123">
        <f>IFERROR(
IF(INDEX!$H$8=1,VLOOKUP($B15,'LA1'!$A$3:$L$167,'LA1'!B$1,0),
IF(INDEX!$H$8=2,VLOOKUP($B15,'LA14'!$A$3:$L$167,'LA14'!B$1,0),
IF(INDEX!$H$8=3,VLOOKUP($B15,'LA15'!$A$3:$L$167,'LA15'!B$1,0),
IF(INDEX!$H$8=4,VLOOKUP($B15,'LA16'!$A$3:$L$167,'LA16'!B$1,0),
0)))),
".")</f>
        <v>1395</v>
      </c>
      <c r="F15" s="123">
        <f>IFERROR(
IF(INDEX!$H$8=1,VLOOKUP($B15,'LA1'!$A$3:$L$167,'LA1'!C$1,0),
IF(INDEX!$H$8=2,VLOOKUP($B15,'LA14'!$A$3:$L$167,'LA14'!C$1,0),
IF(INDEX!$H$8=3,VLOOKUP($B15,'LA15'!$A$3:$L$167,'LA15'!C$1,0),
IF(INDEX!$H$8=4,VLOOKUP($B15,'LA16'!$A$3:$L$167,'LA16'!C$1,0),
0)))),
".")</f>
        <v>91</v>
      </c>
      <c r="G15" s="123">
        <f>IFERROR(
IF(INDEX!$H$8=1,VLOOKUP($B15,'LA1'!$A$3:$L$167,'LA1'!D$1,0),
IF(INDEX!$H$8=2,VLOOKUP($B15,'LA14'!$A$3:$L$167,'LA14'!D$1,0),
IF(INDEX!$H$8=3,VLOOKUP($B15,'LA15'!$A$3:$L$167,'LA15'!D$1,0),
IF(INDEX!$H$8=4,VLOOKUP($B15,'LA16'!$A$3:$L$167,'LA16'!D$1,0),
0)))),
".")</f>
        <v>8</v>
      </c>
      <c r="H15" s="123">
        <f>IFERROR(
IF(INDEX!$H$8=1,VLOOKUP($B15,'LA1'!$A$3:$L$167,'LA1'!E$1,0),
IF(INDEX!$H$8=2,VLOOKUP($B15,'LA14'!$A$3:$L$167,'LA14'!E$1,0),
IF(INDEX!$H$8=3,VLOOKUP($B15,'LA15'!$A$3:$L$167,'LA15'!E$1,0),
IF(INDEX!$H$8=4,VLOOKUP($B15,'LA16'!$A$3:$L$167,'LA16'!E$1,0),
0)))),
".")</f>
        <v>88</v>
      </c>
      <c r="I15" s="123">
        <f>IFERROR(
IF(INDEX!$H$8=1,VLOOKUP($B15,'LA1'!$A$3:$L$167,'LA1'!F$1,0),
IF(INDEX!$H$8=2,VLOOKUP($B15,'LA14'!$A$3:$L$167,'LA14'!F$1,0),
IF(INDEX!$H$8=3,VLOOKUP($B15,'LA15'!$A$3:$L$167,'LA15'!F$1,0),
IF(INDEX!$H$8=4,VLOOKUP($B15,'LA16'!$A$3:$L$167,'LA16'!F$1,0),
0)))),
".")</f>
        <v>55</v>
      </c>
      <c r="J15" s="123">
        <f>IFERROR(
IF(INDEX!$H$8=1,VLOOKUP($B15,'LA1'!$A$3:$L$167,'LA1'!G$1,0),
IF(INDEX!$H$8=2,VLOOKUP($B15,'LA14'!$A$3:$L$167,'LA14'!G$1,0),
IF(INDEX!$H$8=3,VLOOKUP($B15,'LA15'!$A$3:$L$167,'LA15'!G$1,0),
IF(INDEX!$H$8=4,VLOOKUP($B15,'LA16'!$A$3:$L$167,'LA16'!G$1,0),
0)))),
".")</f>
        <v>26</v>
      </c>
      <c r="K15" s="123">
        <f>IFERROR(
IF(INDEX!$H$8=1,VLOOKUP($B15,'LA1'!$A$3:$L$167,'LA1'!H$1,0),
IF(INDEX!$H$8=2,VLOOKUP($B15,'LA14'!$A$3:$L$167,'LA14'!H$1,0),
IF(INDEX!$H$8=3,VLOOKUP($B15,'LA15'!$A$3:$L$167,'LA15'!H$1,0),
IF(INDEX!$H$8=4,VLOOKUP($B15,'LA16'!$A$3:$L$167,'LA16'!H$1,0),
0)))),
".")</f>
        <v>6</v>
      </c>
      <c r="L15" s="123">
        <f>IFERROR(
IF(INDEX!$H$8=1,VLOOKUP($B15,'LA1'!$A$3:$L$167,'LA1'!I$1,0),
IF(INDEX!$H$8=2,VLOOKUP($B15,'LA14'!$A$3:$L$167,'LA14'!I$1,0),
IF(INDEX!$H$8=3,VLOOKUP($B15,'LA15'!$A$3:$L$167,'LA15'!I$1,0),
IF(INDEX!$H$8=4,VLOOKUP($B15,'LA16'!$A$3:$L$167,'LA16'!I$1,0),
0)))),
".")</f>
        <v>1</v>
      </c>
      <c r="M15" s="123">
        <f>IFERROR(
IF(INDEX!$H$8=1,VLOOKUP($B15,'LA1'!$A$3:$L$167,'LA1'!J$1,0),
IF(INDEX!$H$8=2,VLOOKUP($B15,'LA14'!$A$3:$L$167,'LA14'!J$1,0),
IF(INDEX!$H$8=3,VLOOKUP($B15,'LA15'!$A$3:$L$167,'LA15'!J$1,0),
IF(INDEX!$H$8=4,VLOOKUP($B15,'LA16'!$A$3:$L$167,'LA16'!J$1,0),
0)))),
".")</f>
        <v>4</v>
      </c>
      <c r="N15" s="123">
        <f>IFERROR(
IF(INDEX!$H$8=1,VLOOKUP($B15,'LA1'!$A$3:$L$167,'LA1'!K$1,0),
IF(INDEX!$H$8=2,VLOOKUP($B15,'LA14'!$A$3:$L$167,'LA14'!K$1,0),
IF(INDEX!$H$8=3,VLOOKUP($B15,'LA15'!$A$3:$L$167,'LA15'!K$1,0),
IF(INDEX!$H$8=4,VLOOKUP($B15,'LA16'!$A$3:$L$167,'LA16'!K$1,0),
0)))),
".")</f>
        <v>8</v>
      </c>
      <c r="O15" s="123">
        <f>IFERROR(
IF(INDEX!$H$8=1,VLOOKUP($B15,'LA1'!$A$3:$L$167,'LA1'!L$1,0),
IF(INDEX!$H$8=2,VLOOKUP($B15,'LA14'!$A$3:$L$167,'LA14'!L$1,0),
IF(INDEX!$H$8=3,VLOOKUP($B15,'LA15'!$A$3:$L$167,'LA15'!L$1,0),
IF(INDEX!$H$8=4,VLOOKUP($B15,'LA16'!$A$3:$L$167,'LA16'!L$1,0),
0)))),
".")</f>
        <v>1</v>
      </c>
    </row>
    <row r="16" spans="1:15" s="76" customFormat="1" ht="11.25" x14ac:dyDescent="0.2">
      <c r="A16" s="63" t="s">
        <v>261</v>
      </c>
      <c r="B16" s="81">
        <v>391</v>
      </c>
      <c r="C16" s="63" t="s">
        <v>175</v>
      </c>
      <c r="D16" s="110" t="s">
        <v>118</v>
      </c>
      <c r="E16" s="123">
        <f>IFERROR(
IF(INDEX!$H$8=1,VLOOKUP($B16,'LA1'!$A$3:$L$167,'LA1'!B$1,0),
IF(INDEX!$H$8=2,VLOOKUP($B16,'LA14'!$A$3:$L$167,'LA14'!B$1,0),
IF(INDEX!$H$8=3,VLOOKUP($B16,'LA15'!$A$3:$L$167,'LA15'!B$1,0),
IF(INDEX!$H$8=4,VLOOKUP($B16,'LA16'!$A$3:$L$167,'LA16'!B$1,0),
0)))),
".")</f>
        <v>2290</v>
      </c>
      <c r="F16" s="123">
        <f>IFERROR(
IF(INDEX!$H$8=1,VLOOKUP($B16,'LA1'!$A$3:$L$167,'LA1'!C$1,0),
IF(INDEX!$H$8=2,VLOOKUP($B16,'LA14'!$A$3:$L$167,'LA14'!C$1,0),
IF(INDEX!$H$8=3,VLOOKUP($B16,'LA15'!$A$3:$L$167,'LA15'!C$1,0),
IF(INDEX!$H$8=4,VLOOKUP($B16,'LA16'!$A$3:$L$167,'LA16'!C$1,0),
0)))),
".")</f>
        <v>92</v>
      </c>
      <c r="G16" s="123">
        <f>IFERROR(
IF(INDEX!$H$8=1,VLOOKUP($B16,'LA1'!$A$3:$L$167,'LA1'!D$1,0),
IF(INDEX!$H$8=2,VLOOKUP($B16,'LA14'!$A$3:$L$167,'LA14'!D$1,0),
IF(INDEX!$H$8=3,VLOOKUP($B16,'LA15'!$A$3:$L$167,'LA15'!D$1,0),
IF(INDEX!$H$8=4,VLOOKUP($B16,'LA16'!$A$3:$L$167,'LA16'!D$1,0),
0)))),
".")</f>
        <v>6</v>
      </c>
      <c r="H16" s="123">
        <f>IFERROR(
IF(INDEX!$H$8=1,VLOOKUP($B16,'LA1'!$A$3:$L$167,'LA1'!E$1,0),
IF(INDEX!$H$8=2,VLOOKUP($B16,'LA14'!$A$3:$L$167,'LA14'!E$1,0),
IF(INDEX!$H$8=3,VLOOKUP($B16,'LA15'!$A$3:$L$167,'LA15'!E$1,0),
IF(INDEX!$H$8=4,VLOOKUP($B16,'LA16'!$A$3:$L$167,'LA16'!E$1,0),
0)))),
".")</f>
        <v>89</v>
      </c>
      <c r="I16" s="123">
        <f>IFERROR(
IF(INDEX!$H$8=1,VLOOKUP($B16,'LA1'!$A$3:$L$167,'LA1'!F$1,0),
IF(INDEX!$H$8=2,VLOOKUP($B16,'LA14'!$A$3:$L$167,'LA14'!F$1,0),
IF(INDEX!$H$8=3,VLOOKUP($B16,'LA15'!$A$3:$L$167,'LA15'!F$1,0),
IF(INDEX!$H$8=4,VLOOKUP($B16,'LA16'!$A$3:$L$167,'LA16'!F$1,0),
0)))),
".")</f>
        <v>28</v>
      </c>
      <c r="J16" s="123">
        <f>IFERROR(
IF(INDEX!$H$8=1,VLOOKUP($B16,'LA1'!$A$3:$L$167,'LA1'!G$1,0),
IF(INDEX!$H$8=2,VLOOKUP($B16,'LA14'!$A$3:$L$167,'LA14'!G$1,0),
IF(INDEX!$H$8=3,VLOOKUP($B16,'LA15'!$A$3:$L$167,'LA15'!G$1,0),
IF(INDEX!$H$8=4,VLOOKUP($B16,'LA16'!$A$3:$L$167,'LA16'!G$1,0),
0)))),
".")</f>
        <v>60</v>
      </c>
      <c r="K16" s="123" t="str">
        <f>IFERROR(
IF(INDEX!$H$8=1,VLOOKUP($B16,'LA1'!$A$3:$L$167,'LA1'!H$1,0),
IF(INDEX!$H$8=2,VLOOKUP($B16,'LA14'!$A$3:$L$167,'LA14'!H$1,0),
IF(INDEX!$H$8=3,VLOOKUP($B16,'LA15'!$A$3:$L$167,'LA15'!H$1,0),
IF(INDEX!$H$8=4,VLOOKUP($B16,'LA16'!$A$3:$L$167,'LA16'!H$1,0),
0)))),
".")</f>
        <v>x</v>
      </c>
      <c r="L16" s="123" t="str">
        <f>IFERROR(
IF(INDEX!$H$8=1,VLOOKUP($B16,'LA1'!$A$3:$L$167,'LA1'!I$1,0),
IF(INDEX!$H$8=2,VLOOKUP($B16,'LA14'!$A$3:$L$167,'LA14'!I$1,0),
IF(INDEX!$H$8=3,VLOOKUP($B16,'LA15'!$A$3:$L$167,'LA15'!I$1,0),
IF(INDEX!$H$8=4,VLOOKUP($B16,'LA16'!$A$3:$L$167,'LA16'!I$1,0),
0)))),
".")</f>
        <v>x</v>
      </c>
      <c r="M16" s="123">
        <f>IFERROR(
IF(INDEX!$H$8=1,VLOOKUP($B16,'LA1'!$A$3:$L$167,'LA1'!J$1,0),
IF(INDEX!$H$8=2,VLOOKUP($B16,'LA14'!$A$3:$L$167,'LA14'!J$1,0),
IF(INDEX!$H$8=3,VLOOKUP($B16,'LA15'!$A$3:$L$167,'LA15'!J$1,0),
IF(INDEX!$H$8=4,VLOOKUP($B16,'LA16'!$A$3:$L$167,'LA16'!J$1,0),
0)))),
".")</f>
        <v>3</v>
      </c>
      <c r="N16" s="123">
        <f>IFERROR(
IF(INDEX!$H$8=1,VLOOKUP($B16,'LA1'!$A$3:$L$167,'LA1'!K$1,0),
IF(INDEX!$H$8=2,VLOOKUP($B16,'LA14'!$A$3:$L$167,'LA14'!K$1,0),
IF(INDEX!$H$8=3,VLOOKUP($B16,'LA15'!$A$3:$L$167,'LA15'!K$1,0),
IF(INDEX!$H$8=4,VLOOKUP($B16,'LA16'!$A$3:$L$167,'LA16'!K$1,0),
0)))),
".")</f>
        <v>7</v>
      </c>
      <c r="O16" s="123">
        <f>IFERROR(
IF(INDEX!$H$8=1,VLOOKUP($B16,'LA1'!$A$3:$L$167,'LA1'!L$1,0),
IF(INDEX!$H$8=2,VLOOKUP($B16,'LA14'!$A$3:$L$167,'LA14'!L$1,0),
IF(INDEX!$H$8=3,VLOOKUP($B16,'LA15'!$A$3:$L$167,'LA15'!L$1,0),
IF(INDEX!$H$8=4,VLOOKUP($B16,'LA16'!$A$3:$L$167,'LA16'!L$1,0),
0)))),
".")</f>
        <v>1</v>
      </c>
    </row>
    <row r="17" spans="1:15" s="76" customFormat="1" ht="11.25" x14ac:dyDescent="0.2">
      <c r="A17" s="63" t="s">
        <v>262</v>
      </c>
      <c r="B17" s="81">
        <v>392</v>
      </c>
      <c r="C17" s="63" t="s">
        <v>181</v>
      </c>
      <c r="D17" s="110" t="s">
        <v>118</v>
      </c>
      <c r="E17" s="123">
        <f>IFERROR(
IF(INDEX!$H$8=1,VLOOKUP($B17,'LA1'!$A$3:$L$167,'LA1'!B$1,0),
IF(INDEX!$H$8=2,VLOOKUP($B17,'LA14'!$A$3:$L$167,'LA14'!B$1,0),
IF(INDEX!$H$8=3,VLOOKUP($B17,'LA15'!$A$3:$L$167,'LA15'!B$1,0),
IF(INDEX!$H$8=4,VLOOKUP($B17,'LA16'!$A$3:$L$167,'LA16'!B$1,0),
0)))),
".")</f>
        <v>2140</v>
      </c>
      <c r="F17" s="123">
        <f>IFERROR(
IF(INDEX!$H$8=1,VLOOKUP($B17,'LA1'!$A$3:$L$167,'LA1'!C$1,0),
IF(INDEX!$H$8=2,VLOOKUP($B17,'LA14'!$A$3:$L$167,'LA14'!C$1,0),
IF(INDEX!$H$8=3,VLOOKUP($B17,'LA15'!$A$3:$L$167,'LA15'!C$1,0),
IF(INDEX!$H$8=4,VLOOKUP($B17,'LA16'!$A$3:$L$167,'LA16'!C$1,0),
0)))),
".")</f>
        <v>92</v>
      </c>
      <c r="G17" s="123">
        <f>IFERROR(
IF(INDEX!$H$8=1,VLOOKUP($B17,'LA1'!$A$3:$L$167,'LA1'!D$1,0),
IF(INDEX!$H$8=2,VLOOKUP($B17,'LA14'!$A$3:$L$167,'LA14'!D$1,0),
IF(INDEX!$H$8=3,VLOOKUP($B17,'LA15'!$A$3:$L$167,'LA15'!D$1,0),
IF(INDEX!$H$8=4,VLOOKUP($B17,'LA16'!$A$3:$L$167,'LA16'!D$1,0),
0)))),
".")</f>
        <v>8</v>
      </c>
      <c r="H17" s="123">
        <f>IFERROR(
IF(INDEX!$H$8=1,VLOOKUP($B17,'LA1'!$A$3:$L$167,'LA1'!E$1,0),
IF(INDEX!$H$8=2,VLOOKUP($B17,'LA14'!$A$3:$L$167,'LA14'!E$1,0),
IF(INDEX!$H$8=3,VLOOKUP($B17,'LA15'!$A$3:$L$167,'LA15'!E$1,0),
IF(INDEX!$H$8=4,VLOOKUP($B17,'LA16'!$A$3:$L$167,'LA16'!E$1,0),
0)))),
".")</f>
        <v>88</v>
      </c>
      <c r="I17" s="123">
        <f>IFERROR(
IF(INDEX!$H$8=1,VLOOKUP($B17,'LA1'!$A$3:$L$167,'LA1'!F$1,0),
IF(INDEX!$H$8=2,VLOOKUP($B17,'LA14'!$A$3:$L$167,'LA14'!F$1,0),
IF(INDEX!$H$8=3,VLOOKUP($B17,'LA15'!$A$3:$L$167,'LA15'!F$1,0),
IF(INDEX!$H$8=4,VLOOKUP($B17,'LA16'!$A$3:$L$167,'LA16'!F$1,0),
0)))),
".")</f>
        <v>43</v>
      </c>
      <c r="J17" s="123">
        <f>IFERROR(
IF(INDEX!$H$8=1,VLOOKUP($B17,'LA1'!$A$3:$L$167,'LA1'!G$1,0),
IF(INDEX!$H$8=2,VLOOKUP($B17,'LA14'!$A$3:$L$167,'LA14'!G$1,0),
IF(INDEX!$H$8=3,VLOOKUP($B17,'LA15'!$A$3:$L$167,'LA15'!G$1,0),
IF(INDEX!$H$8=4,VLOOKUP($B17,'LA16'!$A$3:$L$167,'LA16'!G$1,0),
0)))),
".")</f>
        <v>44</v>
      </c>
      <c r="K17" s="123">
        <f>IFERROR(
IF(INDEX!$H$8=1,VLOOKUP($B17,'LA1'!$A$3:$L$167,'LA1'!H$1,0),
IF(INDEX!$H$8=2,VLOOKUP($B17,'LA14'!$A$3:$L$167,'LA14'!H$1,0),
IF(INDEX!$H$8=3,VLOOKUP($B17,'LA15'!$A$3:$L$167,'LA15'!H$1,0),
IF(INDEX!$H$8=4,VLOOKUP($B17,'LA16'!$A$3:$L$167,'LA16'!H$1,0),
0)))),
".")</f>
        <v>0</v>
      </c>
      <c r="L17" s="123">
        <f>IFERROR(
IF(INDEX!$H$8=1,VLOOKUP($B17,'LA1'!$A$3:$L$167,'LA1'!I$1,0),
IF(INDEX!$H$8=2,VLOOKUP($B17,'LA14'!$A$3:$L$167,'LA14'!I$1,0),
IF(INDEX!$H$8=3,VLOOKUP($B17,'LA15'!$A$3:$L$167,'LA15'!I$1,0),
IF(INDEX!$H$8=4,VLOOKUP($B17,'LA16'!$A$3:$L$167,'LA16'!I$1,0),
0)))),
".")</f>
        <v>1</v>
      </c>
      <c r="M17" s="123">
        <f>IFERROR(
IF(INDEX!$H$8=1,VLOOKUP($B17,'LA1'!$A$3:$L$167,'LA1'!J$1,0),
IF(INDEX!$H$8=2,VLOOKUP($B17,'LA14'!$A$3:$L$167,'LA14'!J$1,0),
IF(INDEX!$H$8=3,VLOOKUP($B17,'LA15'!$A$3:$L$167,'LA15'!J$1,0),
IF(INDEX!$H$8=4,VLOOKUP($B17,'LA16'!$A$3:$L$167,'LA16'!J$1,0),
0)))),
".")</f>
        <v>4</v>
      </c>
      <c r="N17" s="123">
        <f>IFERROR(
IF(INDEX!$H$8=1,VLOOKUP($B17,'LA1'!$A$3:$L$167,'LA1'!K$1,0),
IF(INDEX!$H$8=2,VLOOKUP($B17,'LA14'!$A$3:$L$167,'LA14'!K$1,0),
IF(INDEX!$H$8=3,VLOOKUP($B17,'LA15'!$A$3:$L$167,'LA15'!K$1,0),
IF(INDEX!$H$8=4,VLOOKUP($B17,'LA16'!$A$3:$L$167,'LA16'!K$1,0),
0)))),
".")</f>
        <v>8</v>
      </c>
      <c r="O17" s="123">
        <f>IFERROR(
IF(INDEX!$H$8=1,VLOOKUP($B17,'LA1'!$A$3:$L$167,'LA1'!L$1,0),
IF(INDEX!$H$8=2,VLOOKUP($B17,'LA14'!$A$3:$L$167,'LA14'!L$1,0),
IF(INDEX!$H$8=3,VLOOKUP($B17,'LA15'!$A$3:$L$167,'LA15'!L$1,0),
IF(INDEX!$H$8=4,VLOOKUP($B17,'LA16'!$A$3:$L$167,'LA16'!L$1,0),
0)))),
".")</f>
        <v>1</v>
      </c>
    </row>
    <row r="18" spans="1:15" s="76" customFormat="1" ht="11.25" x14ac:dyDescent="0.2">
      <c r="A18" s="63" t="s">
        <v>527</v>
      </c>
      <c r="B18" s="81">
        <v>929</v>
      </c>
      <c r="C18" s="63" t="s">
        <v>184</v>
      </c>
      <c r="D18" s="110" t="s">
        <v>118</v>
      </c>
      <c r="E18" s="123">
        <f>IFERROR(
IF(INDEX!$H$8=1,VLOOKUP($B18,'LA1'!$A$3:$L$167,'LA1'!B$1,0),
IF(INDEX!$H$8=2,VLOOKUP($B18,'LA14'!$A$3:$L$167,'LA14'!B$1,0),
IF(INDEX!$H$8=3,VLOOKUP($B18,'LA15'!$A$3:$L$167,'LA15'!B$1,0),
IF(INDEX!$H$8=4,VLOOKUP($B18,'LA16'!$A$3:$L$167,'LA16'!B$1,0),
0)))),
".")</f>
        <v>3420</v>
      </c>
      <c r="F18" s="123">
        <f>IFERROR(
IF(INDEX!$H$8=1,VLOOKUP($B18,'LA1'!$A$3:$L$167,'LA1'!C$1,0),
IF(INDEX!$H$8=2,VLOOKUP($B18,'LA14'!$A$3:$L$167,'LA14'!C$1,0),
IF(INDEX!$H$8=3,VLOOKUP($B18,'LA15'!$A$3:$L$167,'LA15'!C$1,0),
IF(INDEX!$H$8=4,VLOOKUP($B18,'LA16'!$A$3:$L$167,'LA16'!C$1,0),
0)))),
".")</f>
        <v>93</v>
      </c>
      <c r="G18" s="123">
        <f>IFERROR(
IF(INDEX!$H$8=1,VLOOKUP($B18,'LA1'!$A$3:$L$167,'LA1'!D$1,0),
IF(INDEX!$H$8=2,VLOOKUP($B18,'LA14'!$A$3:$L$167,'LA14'!D$1,0),
IF(INDEX!$H$8=3,VLOOKUP($B18,'LA15'!$A$3:$L$167,'LA15'!D$1,0),
IF(INDEX!$H$8=4,VLOOKUP($B18,'LA16'!$A$3:$L$167,'LA16'!D$1,0),
0)))),
".")</f>
        <v>8</v>
      </c>
      <c r="H18" s="123">
        <f>IFERROR(
IF(INDEX!$H$8=1,VLOOKUP($B18,'LA1'!$A$3:$L$167,'LA1'!E$1,0),
IF(INDEX!$H$8=2,VLOOKUP($B18,'LA14'!$A$3:$L$167,'LA14'!E$1,0),
IF(INDEX!$H$8=3,VLOOKUP($B18,'LA15'!$A$3:$L$167,'LA15'!E$1,0),
IF(INDEX!$H$8=4,VLOOKUP($B18,'LA16'!$A$3:$L$167,'LA16'!E$1,0),
0)))),
".")</f>
        <v>90</v>
      </c>
      <c r="I18" s="123">
        <f>IFERROR(
IF(INDEX!$H$8=1,VLOOKUP($B18,'LA1'!$A$3:$L$167,'LA1'!F$1,0),
IF(INDEX!$H$8=2,VLOOKUP($B18,'LA14'!$A$3:$L$167,'LA14'!F$1,0),
IF(INDEX!$H$8=3,VLOOKUP($B18,'LA15'!$A$3:$L$167,'LA15'!F$1,0),
IF(INDEX!$H$8=4,VLOOKUP($B18,'LA16'!$A$3:$L$167,'LA16'!F$1,0),
0)))),
".")</f>
        <v>34</v>
      </c>
      <c r="J18" s="123">
        <f>IFERROR(
IF(INDEX!$H$8=1,VLOOKUP($B18,'LA1'!$A$3:$L$167,'LA1'!G$1,0),
IF(INDEX!$H$8=2,VLOOKUP($B18,'LA14'!$A$3:$L$167,'LA14'!G$1,0),
IF(INDEX!$H$8=3,VLOOKUP($B18,'LA15'!$A$3:$L$167,'LA15'!G$1,0),
IF(INDEX!$H$8=4,VLOOKUP($B18,'LA16'!$A$3:$L$167,'LA16'!G$1,0),
0)))),
".")</f>
        <v>54</v>
      </c>
      <c r="K18" s="123" t="str">
        <f>IFERROR(
IF(INDEX!$H$8=1,VLOOKUP($B18,'LA1'!$A$3:$L$167,'LA1'!H$1,0),
IF(INDEX!$H$8=2,VLOOKUP($B18,'LA14'!$A$3:$L$167,'LA14'!H$1,0),
IF(INDEX!$H$8=3,VLOOKUP($B18,'LA15'!$A$3:$L$167,'LA15'!H$1,0),
IF(INDEX!$H$8=4,VLOOKUP($B18,'LA16'!$A$3:$L$167,'LA16'!H$1,0),
0)))),
".")</f>
        <v>x</v>
      </c>
      <c r="L18" s="123" t="str">
        <f>IFERROR(
IF(INDEX!$H$8=1,VLOOKUP($B18,'LA1'!$A$3:$L$167,'LA1'!I$1,0),
IF(INDEX!$H$8=2,VLOOKUP($B18,'LA14'!$A$3:$L$167,'LA14'!I$1,0),
IF(INDEX!$H$8=3,VLOOKUP($B18,'LA15'!$A$3:$L$167,'LA15'!I$1,0),
IF(INDEX!$H$8=4,VLOOKUP($B18,'LA16'!$A$3:$L$167,'LA16'!I$1,0),
0)))),
".")</f>
        <v>x</v>
      </c>
      <c r="M18" s="123">
        <f>IFERROR(
IF(INDEX!$H$8=1,VLOOKUP($B18,'LA1'!$A$3:$L$167,'LA1'!J$1,0),
IF(INDEX!$H$8=2,VLOOKUP($B18,'LA14'!$A$3:$L$167,'LA14'!J$1,0),
IF(INDEX!$H$8=3,VLOOKUP($B18,'LA15'!$A$3:$L$167,'LA15'!J$1,0),
IF(INDEX!$H$8=4,VLOOKUP($B18,'LA16'!$A$3:$L$167,'LA16'!J$1,0),
0)))),
".")</f>
        <v>3</v>
      </c>
      <c r="N18" s="123">
        <f>IFERROR(
IF(INDEX!$H$8=1,VLOOKUP($B18,'LA1'!$A$3:$L$167,'LA1'!K$1,0),
IF(INDEX!$H$8=2,VLOOKUP($B18,'LA14'!$A$3:$L$167,'LA14'!K$1,0),
IF(INDEX!$H$8=3,VLOOKUP($B18,'LA15'!$A$3:$L$167,'LA15'!K$1,0),
IF(INDEX!$H$8=4,VLOOKUP($B18,'LA16'!$A$3:$L$167,'LA16'!K$1,0),
0)))),
".")</f>
        <v>7</v>
      </c>
      <c r="O18" s="123" t="str">
        <f>IFERROR(
IF(INDEX!$H$8=1,VLOOKUP($B18,'LA1'!$A$3:$L$167,'LA1'!L$1,0),
IF(INDEX!$H$8=2,VLOOKUP($B18,'LA14'!$A$3:$L$167,'LA14'!L$1,0),
IF(INDEX!$H$8=3,VLOOKUP($B18,'LA15'!$A$3:$L$167,'LA15'!L$1,0),
IF(INDEX!$H$8=4,VLOOKUP($B18,'LA16'!$A$3:$L$167,'LA16'!L$1,0),
0)))),
".")</f>
        <v>-</v>
      </c>
    </row>
    <row r="19" spans="1:15" s="76" customFormat="1" ht="11.25" x14ac:dyDescent="0.2">
      <c r="A19" s="63" t="s">
        <v>263</v>
      </c>
      <c r="B19" s="81">
        <v>807</v>
      </c>
      <c r="C19" s="63" t="s">
        <v>195</v>
      </c>
      <c r="D19" s="110" t="s">
        <v>118</v>
      </c>
      <c r="E19" s="123">
        <f>IFERROR(
IF(INDEX!$H$8=1,VLOOKUP($B19,'LA1'!$A$3:$L$167,'LA1'!B$1,0),
IF(INDEX!$H$8=2,VLOOKUP($B19,'LA14'!$A$3:$L$167,'LA14'!B$1,0),
IF(INDEX!$H$8=3,VLOOKUP($B19,'LA15'!$A$3:$L$167,'LA15'!B$1,0),
IF(INDEX!$H$8=4,VLOOKUP($B19,'LA16'!$A$3:$L$167,'LA16'!B$1,0),
0)))),
".")</f>
        <v>1690</v>
      </c>
      <c r="F19" s="123">
        <f>IFERROR(
IF(INDEX!$H$8=1,VLOOKUP($B19,'LA1'!$A$3:$L$167,'LA1'!C$1,0),
IF(INDEX!$H$8=2,VLOOKUP($B19,'LA14'!$A$3:$L$167,'LA14'!C$1,0),
IF(INDEX!$H$8=3,VLOOKUP($B19,'LA15'!$A$3:$L$167,'LA15'!C$1,0),
IF(INDEX!$H$8=4,VLOOKUP($B19,'LA16'!$A$3:$L$167,'LA16'!C$1,0),
0)))),
".")</f>
        <v>92</v>
      </c>
      <c r="G19" s="123">
        <f>IFERROR(
IF(INDEX!$H$8=1,VLOOKUP($B19,'LA1'!$A$3:$L$167,'LA1'!D$1,0),
IF(INDEX!$H$8=2,VLOOKUP($B19,'LA14'!$A$3:$L$167,'LA14'!D$1,0),
IF(INDEX!$H$8=3,VLOOKUP($B19,'LA15'!$A$3:$L$167,'LA15'!D$1,0),
IF(INDEX!$H$8=4,VLOOKUP($B19,'LA16'!$A$3:$L$167,'LA16'!D$1,0),
0)))),
".")</f>
        <v>8</v>
      </c>
      <c r="H19" s="123">
        <f>IFERROR(
IF(INDEX!$H$8=1,VLOOKUP($B19,'LA1'!$A$3:$L$167,'LA1'!E$1,0),
IF(INDEX!$H$8=2,VLOOKUP($B19,'LA14'!$A$3:$L$167,'LA14'!E$1,0),
IF(INDEX!$H$8=3,VLOOKUP($B19,'LA15'!$A$3:$L$167,'LA15'!E$1,0),
IF(INDEX!$H$8=4,VLOOKUP($B19,'LA16'!$A$3:$L$167,'LA16'!E$1,0),
0)))),
".")</f>
        <v>89</v>
      </c>
      <c r="I19" s="123">
        <f>IFERROR(
IF(INDEX!$H$8=1,VLOOKUP($B19,'LA1'!$A$3:$L$167,'LA1'!F$1,0),
IF(INDEX!$H$8=2,VLOOKUP($B19,'LA14'!$A$3:$L$167,'LA14'!F$1,0),
IF(INDEX!$H$8=3,VLOOKUP($B19,'LA15'!$A$3:$L$167,'LA15'!F$1,0),
IF(INDEX!$H$8=4,VLOOKUP($B19,'LA16'!$A$3:$L$167,'LA16'!F$1,0),
0)))),
".")</f>
        <v>60</v>
      </c>
      <c r="J19" s="123">
        <f>IFERROR(
IF(INDEX!$H$8=1,VLOOKUP($B19,'LA1'!$A$3:$L$167,'LA1'!G$1,0),
IF(INDEX!$H$8=2,VLOOKUP($B19,'LA14'!$A$3:$L$167,'LA14'!G$1,0),
IF(INDEX!$H$8=3,VLOOKUP($B19,'LA15'!$A$3:$L$167,'LA15'!G$1,0),
IF(INDEX!$H$8=4,VLOOKUP($B19,'LA16'!$A$3:$L$167,'LA16'!G$1,0),
0)))),
".")</f>
        <v>9</v>
      </c>
      <c r="K19" s="123">
        <f>IFERROR(
IF(INDEX!$H$8=1,VLOOKUP($B19,'LA1'!$A$3:$L$167,'LA1'!H$1,0),
IF(INDEX!$H$8=2,VLOOKUP($B19,'LA14'!$A$3:$L$167,'LA14'!H$1,0),
IF(INDEX!$H$8=3,VLOOKUP($B19,'LA15'!$A$3:$L$167,'LA15'!H$1,0),
IF(INDEX!$H$8=4,VLOOKUP($B19,'LA16'!$A$3:$L$167,'LA16'!H$1,0),
0)))),
".")</f>
        <v>20</v>
      </c>
      <c r="L19" s="123" t="str">
        <f>IFERROR(
IF(INDEX!$H$8=1,VLOOKUP($B19,'LA1'!$A$3:$L$167,'LA1'!I$1,0),
IF(INDEX!$H$8=2,VLOOKUP($B19,'LA14'!$A$3:$L$167,'LA14'!I$1,0),
IF(INDEX!$H$8=3,VLOOKUP($B19,'LA15'!$A$3:$L$167,'LA15'!I$1,0),
IF(INDEX!$H$8=4,VLOOKUP($B19,'LA16'!$A$3:$L$167,'LA16'!I$1,0),
0)))),
".")</f>
        <v>-</v>
      </c>
      <c r="M19" s="123">
        <f>IFERROR(
IF(INDEX!$H$8=1,VLOOKUP($B19,'LA1'!$A$3:$L$167,'LA1'!J$1,0),
IF(INDEX!$H$8=2,VLOOKUP($B19,'LA14'!$A$3:$L$167,'LA14'!J$1,0),
IF(INDEX!$H$8=3,VLOOKUP($B19,'LA15'!$A$3:$L$167,'LA15'!J$1,0),
IF(INDEX!$H$8=4,VLOOKUP($B19,'LA16'!$A$3:$L$167,'LA16'!J$1,0),
0)))),
".")</f>
        <v>3</v>
      </c>
      <c r="N19" s="123">
        <f>IFERROR(
IF(INDEX!$H$8=1,VLOOKUP($B19,'LA1'!$A$3:$L$167,'LA1'!K$1,0),
IF(INDEX!$H$8=2,VLOOKUP($B19,'LA14'!$A$3:$L$167,'LA14'!K$1,0),
IF(INDEX!$H$8=3,VLOOKUP($B19,'LA15'!$A$3:$L$167,'LA15'!K$1,0),
IF(INDEX!$H$8=4,VLOOKUP($B19,'LA16'!$A$3:$L$167,'LA16'!K$1,0),
0)))),
".")</f>
        <v>7</v>
      </c>
      <c r="O19" s="123" t="str">
        <f>IFERROR(
IF(INDEX!$H$8=1,VLOOKUP($B19,'LA1'!$A$3:$L$167,'LA1'!L$1,0),
IF(INDEX!$H$8=2,VLOOKUP($B19,'LA14'!$A$3:$L$167,'LA14'!L$1,0),
IF(INDEX!$H$8=3,VLOOKUP($B19,'LA15'!$A$3:$L$167,'LA15'!L$1,0),
IF(INDEX!$H$8=4,VLOOKUP($B19,'LA16'!$A$3:$L$167,'LA16'!L$1,0),
0)))),
".")</f>
        <v>-</v>
      </c>
    </row>
    <row r="20" spans="1:15" s="76" customFormat="1" ht="11.25" x14ac:dyDescent="0.2">
      <c r="A20" s="63" t="s">
        <v>264</v>
      </c>
      <c r="B20" s="81">
        <v>393</v>
      </c>
      <c r="C20" s="63" t="s">
        <v>209</v>
      </c>
      <c r="D20" s="110" t="s">
        <v>118</v>
      </c>
      <c r="E20" s="123">
        <f>IFERROR(
IF(INDEX!$H$8=1,VLOOKUP($B20,'LA1'!$A$3:$L$167,'LA1'!B$1,0),
IF(INDEX!$H$8=2,VLOOKUP($B20,'LA14'!$A$3:$L$167,'LA14'!B$1,0),
IF(INDEX!$H$8=3,VLOOKUP($B20,'LA15'!$A$3:$L$167,'LA15'!B$1,0),
IF(INDEX!$H$8=4,VLOOKUP($B20,'LA16'!$A$3:$L$167,'LA16'!B$1,0),
0)))),
".")</f>
        <v>1610</v>
      </c>
      <c r="F20" s="123">
        <f>IFERROR(
IF(INDEX!$H$8=1,VLOOKUP($B20,'LA1'!$A$3:$L$167,'LA1'!C$1,0),
IF(INDEX!$H$8=2,VLOOKUP($B20,'LA14'!$A$3:$L$167,'LA14'!C$1,0),
IF(INDEX!$H$8=3,VLOOKUP($B20,'LA15'!$A$3:$L$167,'LA15'!C$1,0),
IF(INDEX!$H$8=4,VLOOKUP($B20,'LA16'!$A$3:$L$167,'LA16'!C$1,0),
0)))),
".")</f>
        <v>92</v>
      </c>
      <c r="G20" s="123">
        <f>IFERROR(
IF(INDEX!$H$8=1,VLOOKUP($B20,'LA1'!$A$3:$L$167,'LA1'!D$1,0),
IF(INDEX!$H$8=2,VLOOKUP($B20,'LA14'!$A$3:$L$167,'LA14'!D$1,0),
IF(INDEX!$H$8=3,VLOOKUP($B20,'LA15'!$A$3:$L$167,'LA15'!D$1,0),
IF(INDEX!$H$8=4,VLOOKUP($B20,'LA16'!$A$3:$L$167,'LA16'!D$1,0),
0)))),
".")</f>
        <v>11</v>
      </c>
      <c r="H20" s="123">
        <f>IFERROR(
IF(INDEX!$H$8=1,VLOOKUP($B20,'LA1'!$A$3:$L$167,'LA1'!E$1,0),
IF(INDEX!$H$8=2,VLOOKUP($B20,'LA14'!$A$3:$L$167,'LA14'!E$1,0),
IF(INDEX!$H$8=3,VLOOKUP($B20,'LA15'!$A$3:$L$167,'LA15'!E$1,0),
IF(INDEX!$H$8=4,VLOOKUP($B20,'LA16'!$A$3:$L$167,'LA16'!E$1,0),
0)))),
".")</f>
        <v>88</v>
      </c>
      <c r="I20" s="123">
        <f>IFERROR(
IF(INDEX!$H$8=1,VLOOKUP($B20,'LA1'!$A$3:$L$167,'LA1'!F$1,0),
IF(INDEX!$H$8=2,VLOOKUP($B20,'LA14'!$A$3:$L$167,'LA14'!F$1,0),
IF(INDEX!$H$8=3,VLOOKUP($B20,'LA15'!$A$3:$L$167,'LA15'!F$1,0),
IF(INDEX!$H$8=4,VLOOKUP($B20,'LA16'!$A$3:$L$167,'LA16'!F$1,0),
0)))),
".")</f>
        <v>56</v>
      </c>
      <c r="J20" s="123">
        <f>IFERROR(
IF(INDEX!$H$8=1,VLOOKUP($B20,'LA1'!$A$3:$L$167,'LA1'!G$1,0),
IF(INDEX!$H$8=2,VLOOKUP($B20,'LA14'!$A$3:$L$167,'LA14'!G$1,0),
IF(INDEX!$H$8=3,VLOOKUP($B20,'LA15'!$A$3:$L$167,'LA15'!G$1,0),
IF(INDEX!$H$8=4,VLOOKUP($B20,'LA16'!$A$3:$L$167,'LA16'!G$1,0),
0)))),
".")</f>
        <v>31</v>
      </c>
      <c r="K20" s="123">
        <f>IFERROR(
IF(INDEX!$H$8=1,VLOOKUP($B20,'LA1'!$A$3:$L$167,'LA1'!H$1,0),
IF(INDEX!$H$8=2,VLOOKUP($B20,'LA14'!$A$3:$L$167,'LA14'!H$1,0),
IF(INDEX!$H$8=3,VLOOKUP($B20,'LA15'!$A$3:$L$167,'LA15'!H$1,0),
IF(INDEX!$H$8=4,VLOOKUP($B20,'LA16'!$A$3:$L$167,'LA16'!H$1,0),
0)))),
".")</f>
        <v>0</v>
      </c>
      <c r="L20" s="123">
        <f>IFERROR(
IF(INDEX!$H$8=1,VLOOKUP($B20,'LA1'!$A$3:$L$167,'LA1'!I$1,0),
IF(INDEX!$H$8=2,VLOOKUP($B20,'LA14'!$A$3:$L$167,'LA14'!I$1,0),
IF(INDEX!$H$8=3,VLOOKUP($B20,'LA15'!$A$3:$L$167,'LA15'!I$1,0),
IF(INDEX!$H$8=4,VLOOKUP($B20,'LA16'!$A$3:$L$167,'LA16'!I$1,0),
0)))),
".")</f>
        <v>1</v>
      </c>
      <c r="M20" s="123">
        <f>IFERROR(
IF(INDEX!$H$8=1,VLOOKUP($B20,'LA1'!$A$3:$L$167,'LA1'!J$1,0),
IF(INDEX!$H$8=2,VLOOKUP($B20,'LA14'!$A$3:$L$167,'LA14'!J$1,0),
IF(INDEX!$H$8=3,VLOOKUP($B20,'LA15'!$A$3:$L$167,'LA15'!J$1,0),
IF(INDEX!$H$8=4,VLOOKUP($B20,'LA16'!$A$3:$L$167,'LA16'!J$1,0),
0)))),
".")</f>
        <v>4</v>
      </c>
      <c r="N20" s="123">
        <f>IFERROR(
IF(INDEX!$H$8=1,VLOOKUP($B20,'LA1'!$A$3:$L$167,'LA1'!K$1,0),
IF(INDEX!$H$8=2,VLOOKUP($B20,'LA14'!$A$3:$L$167,'LA14'!K$1,0),
IF(INDEX!$H$8=3,VLOOKUP($B20,'LA15'!$A$3:$L$167,'LA15'!K$1,0),
IF(INDEX!$H$8=4,VLOOKUP($B20,'LA16'!$A$3:$L$167,'LA16'!K$1,0),
0)))),
".")</f>
        <v>8</v>
      </c>
      <c r="O20" s="123">
        <f>IFERROR(
IF(INDEX!$H$8=1,VLOOKUP($B20,'LA1'!$A$3:$L$167,'LA1'!L$1,0),
IF(INDEX!$H$8=2,VLOOKUP($B20,'LA14'!$A$3:$L$167,'LA14'!L$1,0),
IF(INDEX!$H$8=3,VLOOKUP($B20,'LA15'!$A$3:$L$167,'LA15'!L$1,0),
IF(INDEX!$H$8=4,VLOOKUP($B20,'LA16'!$A$3:$L$167,'LA16'!L$1,0),
0)))),
".")</f>
        <v>1</v>
      </c>
    </row>
    <row r="21" spans="1:15" s="76" customFormat="1" ht="11.25" x14ac:dyDescent="0.2">
      <c r="A21" s="63" t="s">
        <v>265</v>
      </c>
      <c r="B21" s="81">
        <v>808</v>
      </c>
      <c r="C21" s="63" t="s">
        <v>216</v>
      </c>
      <c r="D21" s="110" t="s">
        <v>118</v>
      </c>
      <c r="E21" s="123">
        <f>IFERROR(
IF(INDEX!$H$8=1,VLOOKUP($B21,'LA1'!$A$3:$L$167,'LA1'!B$1,0),
IF(INDEX!$H$8=2,VLOOKUP($B21,'LA14'!$A$3:$L$167,'LA14'!B$1,0),
IF(INDEX!$H$8=3,VLOOKUP($B21,'LA15'!$A$3:$L$167,'LA15'!B$1,0),
IF(INDEX!$H$8=4,VLOOKUP($B21,'LA16'!$A$3:$L$167,'LA16'!B$1,0),
0)))),
".")</f>
        <v>2000</v>
      </c>
      <c r="F21" s="123">
        <f>IFERROR(
IF(INDEX!$H$8=1,VLOOKUP($B21,'LA1'!$A$3:$L$167,'LA1'!C$1,0),
IF(INDEX!$H$8=2,VLOOKUP($B21,'LA14'!$A$3:$L$167,'LA14'!C$1,0),
IF(INDEX!$H$8=3,VLOOKUP($B21,'LA15'!$A$3:$L$167,'LA15'!C$1,0),
IF(INDEX!$H$8=4,VLOOKUP($B21,'LA16'!$A$3:$L$167,'LA16'!C$1,0),
0)))),
".")</f>
        <v>93</v>
      </c>
      <c r="G21" s="123">
        <f>IFERROR(
IF(INDEX!$H$8=1,VLOOKUP($B21,'LA1'!$A$3:$L$167,'LA1'!D$1,0),
IF(INDEX!$H$8=2,VLOOKUP($B21,'LA14'!$A$3:$L$167,'LA14'!D$1,0),
IF(INDEX!$H$8=3,VLOOKUP($B21,'LA15'!$A$3:$L$167,'LA15'!D$1,0),
IF(INDEX!$H$8=4,VLOOKUP($B21,'LA16'!$A$3:$L$167,'LA16'!D$1,0),
0)))),
".")</f>
        <v>7</v>
      </c>
      <c r="H21" s="123">
        <f>IFERROR(
IF(INDEX!$H$8=1,VLOOKUP($B21,'LA1'!$A$3:$L$167,'LA1'!E$1,0),
IF(INDEX!$H$8=2,VLOOKUP($B21,'LA14'!$A$3:$L$167,'LA14'!E$1,0),
IF(INDEX!$H$8=3,VLOOKUP($B21,'LA15'!$A$3:$L$167,'LA15'!E$1,0),
IF(INDEX!$H$8=4,VLOOKUP($B21,'LA16'!$A$3:$L$167,'LA16'!E$1,0),
0)))),
".")</f>
        <v>89</v>
      </c>
      <c r="I21" s="123">
        <f>IFERROR(
IF(INDEX!$H$8=1,VLOOKUP($B21,'LA1'!$A$3:$L$167,'LA1'!F$1,0),
IF(INDEX!$H$8=2,VLOOKUP($B21,'LA14'!$A$3:$L$167,'LA14'!F$1,0),
IF(INDEX!$H$8=3,VLOOKUP($B21,'LA15'!$A$3:$L$167,'LA15'!F$1,0),
IF(INDEX!$H$8=4,VLOOKUP($B21,'LA16'!$A$3:$L$167,'LA16'!F$1,0),
0)))),
".")</f>
        <v>56</v>
      </c>
      <c r="J21" s="123">
        <f>IFERROR(
IF(INDEX!$H$8=1,VLOOKUP($B21,'LA1'!$A$3:$L$167,'LA1'!G$1,0),
IF(INDEX!$H$8=2,VLOOKUP($B21,'LA14'!$A$3:$L$167,'LA14'!G$1,0),
IF(INDEX!$H$8=3,VLOOKUP($B21,'LA15'!$A$3:$L$167,'LA15'!G$1,0),
IF(INDEX!$H$8=4,VLOOKUP($B21,'LA16'!$A$3:$L$167,'LA16'!G$1,0),
0)))),
".")</f>
        <v>15</v>
      </c>
      <c r="K21" s="123">
        <f>IFERROR(
IF(INDEX!$H$8=1,VLOOKUP($B21,'LA1'!$A$3:$L$167,'LA1'!H$1,0),
IF(INDEX!$H$8=2,VLOOKUP($B21,'LA14'!$A$3:$L$167,'LA14'!H$1,0),
IF(INDEX!$H$8=3,VLOOKUP($B21,'LA15'!$A$3:$L$167,'LA15'!H$1,0),
IF(INDEX!$H$8=4,VLOOKUP($B21,'LA16'!$A$3:$L$167,'LA16'!H$1,0),
0)))),
".")</f>
        <v>18</v>
      </c>
      <c r="L21" s="123" t="str">
        <f>IFERROR(
IF(INDEX!$H$8=1,VLOOKUP($B21,'LA1'!$A$3:$L$167,'LA1'!I$1,0),
IF(INDEX!$H$8=2,VLOOKUP($B21,'LA14'!$A$3:$L$167,'LA14'!I$1,0),
IF(INDEX!$H$8=3,VLOOKUP($B21,'LA15'!$A$3:$L$167,'LA15'!I$1,0),
IF(INDEX!$H$8=4,VLOOKUP($B21,'LA16'!$A$3:$L$167,'LA16'!I$1,0),
0)))),
".")</f>
        <v>-</v>
      </c>
      <c r="M21" s="123">
        <f>IFERROR(
IF(INDEX!$H$8=1,VLOOKUP($B21,'LA1'!$A$3:$L$167,'LA1'!J$1,0),
IF(INDEX!$H$8=2,VLOOKUP($B21,'LA14'!$A$3:$L$167,'LA14'!J$1,0),
IF(INDEX!$H$8=3,VLOOKUP($B21,'LA15'!$A$3:$L$167,'LA15'!J$1,0),
IF(INDEX!$H$8=4,VLOOKUP($B21,'LA16'!$A$3:$L$167,'LA16'!J$1,0),
0)))),
".")</f>
        <v>4</v>
      </c>
      <c r="N21" s="123">
        <f>IFERROR(
IF(INDEX!$H$8=1,VLOOKUP($B21,'LA1'!$A$3:$L$167,'LA1'!K$1,0),
IF(INDEX!$H$8=2,VLOOKUP($B21,'LA14'!$A$3:$L$167,'LA14'!K$1,0),
IF(INDEX!$H$8=3,VLOOKUP($B21,'LA15'!$A$3:$L$167,'LA15'!K$1,0),
IF(INDEX!$H$8=4,VLOOKUP($B21,'LA16'!$A$3:$L$167,'LA16'!K$1,0),
0)))),
".")</f>
        <v>6</v>
      </c>
      <c r="O21" s="123" t="str">
        <f>IFERROR(
IF(INDEX!$H$8=1,VLOOKUP($B21,'LA1'!$A$3:$L$167,'LA1'!L$1,0),
IF(INDEX!$H$8=2,VLOOKUP($B21,'LA14'!$A$3:$L$167,'LA14'!L$1,0),
IF(INDEX!$H$8=3,VLOOKUP($B21,'LA15'!$A$3:$L$167,'LA15'!L$1,0),
IF(INDEX!$H$8=4,VLOOKUP($B21,'LA16'!$A$3:$L$167,'LA16'!L$1,0),
0)))),
".")</f>
        <v>-</v>
      </c>
    </row>
    <row r="22" spans="1:15" s="76" customFormat="1" ht="11.25" x14ac:dyDescent="0.2">
      <c r="A22" s="63" t="s">
        <v>266</v>
      </c>
      <c r="B22" s="81">
        <v>394</v>
      </c>
      <c r="C22" s="63" t="s">
        <v>219</v>
      </c>
      <c r="D22" s="110" t="s">
        <v>118</v>
      </c>
      <c r="E22" s="123">
        <f>IFERROR(
IF(INDEX!$H$8=1,VLOOKUP($B22,'LA1'!$A$3:$L$167,'LA1'!B$1,0),
IF(INDEX!$H$8=2,VLOOKUP($B22,'LA14'!$A$3:$L$167,'LA14'!B$1,0),
IF(INDEX!$H$8=3,VLOOKUP($B22,'LA15'!$A$3:$L$167,'LA15'!B$1,0),
IF(INDEX!$H$8=4,VLOOKUP($B22,'LA16'!$A$3:$L$167,'LA16'!B$1,0),
0)))),
".")</f>
        <v>3025</v>
      </c>
      <c r="F22" s="123">
        <f>IFERROR(
IF(INDEX!$H$8=1,VLOOKUP($B22,'LA1'!$A$3:$L$167,'LA1'!C$1,0),
IF(INDEX!$H$8=2,VLOOKUP($B22,'LA14'!$A$3:$L$167,'LA14'!C$1,0),
IF(INDEX!$H$8=3,VLOOKUP($B22,'LA15'!$A$3:$L$167,'LA15'!C$1,0),
IF(INDEX!$H$8=4,VLOOKUP($B22,'LA16'!$A$3:$L$167,'LA16'!C$1,0),
0)))),
".")</f>
        <v>91</v>
      </c>
      <c r="G22" s="123">
        <f>IFERROR(
IF(INDEX!$H$8=1,VLOOKUP($B22,'LA1'!$A$3:$L$167,'LA1'!D$1,0),
IF(INDEX!$H$8=2,VLOOKUP($B22,'LA14'!$A$3:$L$167,'LA14'!D$1,0),
IF(INDEX!$H$8=3,VLOOKUP($B22,'LA15'!$A$3:$L$167,'LA15'!D$1,0),
IF(INDEX!$H$8=4,VLOOKUP($B22,'LA16'!$A$3:$L$167,'LA16'!D$1,0),
0)))),
".")</f>
        <v>12</v>
      </c>
      <c r="H22" s="123">
        <f>IFERROR(
IF(INDEX!$H$8=1,VLOOKUP($B22,'LA1'!$A$3:$L$167,'LA1'!E$1,0),
IF(INDEX!$H$8=2,VLOOKUP($B22,'LA14'!$A$3:$L$167,'LA14'!E$1,0),
IF(INDEX!$H$8=3,VLOOKUP($B22,'LA15'!$A$3:$L$167,'LA15'!E$1,0),
IF(INDEX!$H$8=4,VLOOKUP($B22,'LA16'!$A$3:$L$167,'LA16'!E$1,0),
0)))),
".")</f>
        <v>87</v>
      </c>
      <c r="I22" s="123">
        <f>IFERROR(
IF(INDEX!$H$8=1,VLOOKUP($B22,'LA1'!$A$3:$L$167,'LA1'!F$1,0),
IF(INDEX!$H$8=2,VLOOKUP($B22,'LA14'!$A$3:$L$167,'LA14'!F$1,0),
IF(INDEX!$H$8=3,VLOOKUP($B22,'LA15'!$A$3:$L$167,'LA15'!F$1,0),
IF(INDEX!$H$8=4,VLOOKUP($B22,'LA16'!$A$3:$L$167,'LA16'!F$1,0),
0)))),
".")</f>
        <v>64</v>
      </c>
      <c r="J22" s="123">
        <f>IFERROR(
IF(INDEX!$H$8=1,VLOOKUP($B22,'LA1'!$A$3:$L$167,'LA1'!G$1,0),
IF(INDEX!$H$8=2,VLOOKUP($B22,'LA14'!$A$3:$L$167,'LA14'!G$1,0),
IF(INDEX!$H$8=3,VLOOKUP($B22,'LA15'!$A$3:$L$167,'LA15'!G$1,0),
IF(INDEX!$H$8=4,VLOOKUP($B22,'LA16'!$A$3:$L$167,'LA16'!G$1,0),
0)))),
".")</f>
        <v>22</v>
      </c>
      <c r="K22" s="123" t="str">
        <f>IFERROR(
IF(INDEX!$H$8=1,VLOOKUP($B22,'LA1'!$A$3:$L$167,'LA1'!H$1,0),
IF(INDEX!$H$8=2,VLOOKUP($B22,'LA14'!$A$3:$L$167,'LA14'!H$1,0),
IF(INDEX!$H$8=3,VLOOKUP($B22,'LA15'!$A$3:$L$167,'LA15'!H$1,0),
IF(INDEX!$H$8=4,VLOOKUP($B22,'LA16'!$A$3:$L$167,'LA16'!H$1,0),
0)))),
".")</f>
        <v>x</v>
      </c>
      <c r="L22" s="123" t="str">
        <f>IFERROR(
IF(INDEX!$H$8=1,VLOOKUP($B22,'LA1'!$A$3:$L$167,'LA1'!I$1,0),
IF(INDEX!$H$8=2,VLOOKUP($B22,'LA14'!$A$3:$L$167,'LA14'!I$1,0),
IF(INDEX!$H$8=3,VLOOKUP($B22,'LA15'!$A$3:$L$167,'LA15'!I$1,0),
IF(INDEX!$H$8=4,VLOOKUP($B22,'LA16'!$A$3:$L$167,'LA16'!I$1,0),
0)))),
".")</f>
        <v>x</v>
      </c>
      <c r="M22" s="123">
        <f>IFERROR(
IF(INDEX!$H$8=1,VLOOKUP($B22,'LA1'!$A$3:$L$167,'LA1'!J$1,0),
IF(INDEX!$H$8=2,VLOOKUP($B22,'LA14'!$A$3:$L$167,'LA14'!J$1,0),
IF(INDEX!$H$8=3,VLOOKUP($B22,'LA15'!$A$3:$L$167,'LA15'!J$1,0),
IF(INDEX!$H$8=4,VLOOKUP($B22,'LA16'!$A$3:$L$167,'LA16'!J$1,0),
0)))),
".")</f>
        <v>4</v>
      </c>
      <c r="N22" s="123">
        <f>IFERROR(
IF(INDEX!$H$8=1,VLOOKUP($B22,'LA1'!$A$3:$L$167,'LA1'!K$1,0),
IF(INDEX!$H$8=2,VLOOKUP($B22,'LA14'!$A$3:$L$167,'LA14'!K$1,0),
IF(INDEX!$H$8=3,VLOOKUP($B22,'LA15'!$A$3:$L$167,'LA15'!K$1,0),
IF(INDEX!$H$8=4,VLOOKUP($B22,'LA16'!$A$3:$L$167,'LA16'!K$1,0),
0)))),
".")</f>
        <v>8</v>
      </c>
      <c r="O22" s="123">
        <f>IFERROR(
IF(INDEX!$H$8=1,VLOOKUP($B22,'LA1'!$A$3:$L$167,'LA1'!L$1,0),
IF(INDEX!$H$8=2,VLOOKUP($B22,'LA14'!$A$3:$L$167,'LA14'!L$1,0),
IF(INDEX!$H$8=3,VLOOKUP($B22,'LA15'!$A$3:$L$167,'LA15'!L$1,0),
IF(INDEX!$H$8=4,VLOOKUP($B22,'LA16'!$A$3:$L$167,'LA16'!L$1,0),
0)))),
".")</f>
        <v>1</v>
      </c>
    </row>
    <row r="23" spans="1:15" s="76" customFormat="1" ht="11.25" x14ac:dyDescent="0.2">
      <c r="A23" s="63"/>
      <c r="B23" s="81"/>
      <c r="C23" s="63"/>
      <c r="D23" s="110"/>
      <c r="E23" s="123"/>
      <c r="F23" s="123"/>
      <c r="G23" s="123"/>
      <c r="H23" s="123"/>
      <c r="I23" s="123"/>
      <c r="J23" s="123"/>
      <c r="K23" s="123"/>
      <c r="L23" s="123"/>
      <c r="M23" s="123"/>
      <c r="N23" s="123"/>
      <c r="O23" s="123"/>
    </row>
    <row r="24" spans="1:15" s="70" customFormat="1" ht="11.25" x14ac:dyDescent="0.2">
      <c r="A24" s="124" t="s">
        <v>267</v>
      </c>
      <c r="B24" s="90" t="s">
        <v>268</v>
      </c>
      <c r="C24" s="125" t="s">
        <v>84</v>
      </c>
      <c r="D24" s="119"/>
      <c r="E24" s="120">
        <f>IFERROR(
IF(INDEX!$H$8=1,VLOOKUP($B24,'LA1'!$A$3:$L$167,'LA1'!B$1,0),
IF(INDEX!$H$8=2,VLOOKUP($B24,'LA14'!$A$3:$L$167,'LA14'!B$1,0),
IF(INDEX!$H$8=3,VLOOKUP($B24,'LA15'!$A$3:$L$167,'LA15'!B$1,0),
IF(INDEX!$H$8=4,VLOOKUP($B24,'LA16'!$A$3:$L$167,'LA16'!B$1,0),
0)))),
".")</f>
        <v>75545</v>
      </c>
      <c r="F24" s="120">
        <f>IFERROR(
IF(INDEX!$H$8=1,VLOOKUP($B24,'LA1'!$A$3:$L$167,'LA1'!C$1,0),
IF(INDEX!$H$8=2,VLOOKUP($B24,'LA14'!$A$3:$L$167,'LA14'!C$1,0),
IF(INDEX!$H$8=3,VLOOKUP($B24,'LA15'!$A$3:$L$167,'LA15'!C$1,0),
IF(INDEX!$H$8=4,VLOOKUP($B24,'LA16'!$A$3:$L$167,'LA16'!C$1,0),
0)))),
".")</f>
        <v>93</v>
      </c>
      <c r="G24" s="120">
        <f>IFERROR(
IF(INDEX!$H$8=1,VLOOKUP($B24,'LA1'!$A$3:$L$167,'LA1'!D$1,0),
IF(INDEX!$H$8=2,VLOOKUP($B24,'LA14'!$A$3:$L$167,'LA14'!D$1,0),
IF(INDEX!$H$8=3,VLOOKUP($B24,'LA15'!$A$3:$L$167,'LA15'!D$1,0),
IF(INDEX!$H$8=4,VLOOKUP($B24,'LA16'!$A$3:$L$167,'LA16'!D$1,0),
0)))),
".")</f>
        <v>7</v>
      </c>
      <c r="H24" s="120">
        <f>IFERROR(
IF(INDEX!$H$8=1,VLOOKUP($B24,'LA1'!$A$3:$L$167,'LA1'!E$1,0),
IF(INDEX!$H$8=2,VLOOKUP($B24,'LA14'!$A$3:$L$167,'LA14'!E$1,0),
IF(INDEX!$H$8=3,VLOOKUP($B24,'LA15'!$A$3:$L$167,'LA15'!E$1,0),
IF(INDEX!$H$8=4,VLOOKUP($B24,'LA16'!$A$3:$L$167,'LA16'!E$1,0),
0)))),
".")</f>
        <v>90</v>
      </c>
      <c r="I24" s="120">
        <f>IFERROR(
IF(INDEX!$H$8=1,VLOOKUP($B24,'LA1'!$A$3:$L$167,'LA1'!F$1,0),
IF(INDEX!$H$8=2,VLOOKUP($B24,'LA14'!$A$3:$L$167,'LA14'!F$1,0),
IF(INDEX!$H$8=3,VLOOKUP($B24,'LA15'!$A$3:$L$167,'LA15'!F$1,0),
IF(INDEX!$H$8=4,VLOOKUP($B24,'LA16'!$A$3:$L$167,'LA16'!F$1,0),
0)))),
".")</f>
        <v>42</v>
      </c>
      <c r="J24" s="120">
        <f>IFERROR(
IF(INDEX!$H$8=1,VLOOKUP($B24,'LA1'!$A$3:$L$167,'LA1'!G$1,0),
IF(INDEX!$H$8=2,VLOOKUP($B24,'LA14'!$A$3:$L$167,'LA14'!G$1,0),
IF(INDEX!$H$8=3,VLOOKUP($B24,'LA15'!$A$3:$L$167,'LA15'!G$1,0),
IF(INDEX!$H$8=4,VLOOKUP($B24,'LA16'!$A$3:$L$167,'LA16'!G$1,0),
0)))),
".")</f>
        <v>27</v>
      </c>
      <c r="K24" s="120">
        <f>IFERROR(
IF(INDEX!$H$8=1,VLOOKUP($B24,'LA1'!$A$3:$L$167,'LA1'!H$1,0),
IF(INDEX!$H$8=2,VLOOKUP($B24,'LA14'!$A$3:$L$167,'LA14'!H$1,0),
IF(INDEX!$H$8=3,VLOOKUP($B24,'LA15'!$A$3:$L$167,'LA15'!H$1,0),
IF(INDEX!$H$8=4,VLOOKUP($B24,'LA16'!$A$3:$L$167,'LA16'!H$1,0),
0)))),
".")</f>
        <v>21</v>
      </c>
      <c r="L24" s="120">
        <f>IFERROR(
IF(INDEX!$H$8=1,VLOOKUP($B24,'LA1'!$A$3:$L$167,'LA1'!I$1,0),
IF(INDEX!$H$8=2,VLOOKUP($B24,'LA14'!$A$3:$L$167,'LA14'!I$1,0),
IF(INDEX!$H$8=3,VLOOKUP($B24,'LA15'!$A$3:$L$167,'LA15'!I$1,0),
IF(INDEX!$H$8=4,VLOOKUP($B24,'LA16'!$A$3:$L$167,'LA16'!I$1,0),
0)))),
".")</f>
        <v>1</v>
      </c>
      <c r="M24" s="120">
        <f>IFERROR(
IF(INDEX!$H$8=1,VLOOKUP($B24,'LA1'!$A$3:$L$167,'LA1'!J$1,0),
IF(INDEX!$H$8=2,VLOOKUP($B24,'LA14'!$A$3:$L$167,'LA14'!J$1,0),
IF(INDEX!$H$8=3,VLOOKUP($B24,'LA15'!$A$3:$L$167,'LA15'!J$1,0),
IF(INDEX!$H$8=4,VLOOKUP($B24,'LA16'!$A$3:$L$167,'LA16'!J$1,0),
0)))),
".")</f>
        <v>3</v>
      </c>
      <c r="N24" s="120">
        <f>IFERROR(
IF(INDEX!$H$8=1,VLOOKUP($B24,'LA1'!$A$3:$L$167,'LA1'!K$1,0),
IF(INDEX!$H$8=2,VLOOKUP($B24,'LA14'!$A$3:$L$167,'LA14'!K$1,0),
IF(INDEX!$H$8=3,VLOOKUP($B24,'LA15'!$A$3:$L$167,'LA15'!K$1,0),
IF(INDEX!$H$8=4,VLOOKUP($B24,'LA16'!$A$3:$L$167,'LA16'!K$1,0),
0)))),
".")</f>
        <v>6</v>
      </c>
      <c r="O24" s="120">
        <f>IFERROR(
IF(INDEX!$H$8=1,VLOOKUP($B24,'LA1'!$A$3:$L$167,'LA1'!L$1,0),
IF(INDEX!$H$8=2,VLOOKUP($B24,'LA14'!$A$3:$L$167,'LA14'!L$1,0),
IF(INDEX!$H$8=3,VLOOKUP($B24,'LA15'!$A$3:$L$167,'LA15'!L$1,0),
IF(INDEX!$H$8=4,VLOOKUP($B24,'LA16'!$A$3:$L$167,'LA16'!L$1,0),
0)))),
".")</f>
        <v>1</v>
      </c>
    </row>
    <row r="25" spans="1:15" s="76" customFormat="1" ht="11.25" x14ac:dyDescent="0.2">
      <c r="A25" s="121"/>
      <c r="B25" s="81"/>
      <c r="C25" s="122"/>
      <c r="D25" s="110"/>
      <c r="E25" s="123"/>
      <c r="F25" s="123"/>
      <c r="G25" s="123"/>
      <c r="H25" s="123"/>
      <c r="I25" s="123"/>
      <c r="J25" s="123"/>
      <c r="K25" s="123"/>
      <c r="L25" s="123"/>
      <c r="M25" s="123"/>
      <c r="N25" s="123"/>
      <c r="O25" s="123"/>
    </row>
    <row r="26" spans="1:15" s="76" customFormat="1" ht="11.25" x14ac:dyDescent="0.2">
      <c r="A26" s="63" t="s">
        <v>269</v>
      </c>
      <c r="B26" s="81">
        <v>889</v>
      </c>
      <c r="C26" s="63" t="s">
        <v>83</v>
      </c>
      <c r="D26" s="110" t="s">
        <v>84</v>
      </c>
      <c r="E26" s="123">
        <f>IFERROR(
IF(INDEX!$H$8=1,VLOOKUP($B26,'LA1'!$A$3:$L$167,'LA1'!B$1,0),
IF(INDEX!$H$8=2,VLOOKUP($B26,'LA14'!$A$3:$L$167,'LA14'!B$1,0),
IF(INDEX!$H$8=3,VLOOKUP($B26,'LA15'!$A$3:$L$167,'LA15'!B$1,0),
IF(INDEX!$H$8=4,VLOOKUP($B26,'LA16'!$A$3:$L$167,'LA16'!B$1,0),
0)))),
".")</f>
        <v>1635</v>
      </c>
      <c r="F26" s="123">
        <f>IFERROR(
IF(INDEX!$H$8=1,VLOOKUP($B26,'LA1'!$A$3:$L$167,'LA1'!C$1,0),
IF(INDEX!$H$8=2,VLOOKUP($B26,'LA14'!$A$3:$L$167,'LA14'!C$1,0),
IF(INDEX!$H$8=3,VLOOKUP($B26,'LA15'!$A$3:$L$167,'LA15'!C$1,0),
IF(INDEX!$H$8=4,VLOOKUP($B26,'LA16'!$A$3:$L$167,'LA16'!C$1,0),
0)))),
".")</f>
        <v>94</v>
      </c>
      <c r="G26" s="123">
        <f>IFERROR(
IF(INDEX!$H$8=1,VLOOKUP($B26,'LA1'!$A$3:$L$167,'LA1'!D$1,0),
IF(INDEX!$H$8=2,VLOOKUP($B26,'LA14'!$A$3:$L$167,'LA14'!D$1,0),
IF(INDEX!$H$8=3,VLOOKUP($B26,'LA15'!$A$3:$L$167,'LA15'!D$1,0),
IF(INDEX!$H$8=4,VLOOKUP($B26,'LA16'!$A$3:$L$167,'LA16'!D$1,0),
0)))),
".")</f>
        <v>6</v>
      </c>
      <c r="H26" s="123">
        <f>IFERROR(
IF(INDEX!$H$8=1,VLOOKUP($B26,'LA1'!$A$3:$L$167,'LA1'!E$1,0),
IF(INDEX!$H$8=2,VLOOKUP($B26,'LA14'!$A$3:$L$167,'LA14'!E$1,0),
IF(INDEX!$H$8=3,VLOOKUP($B26,'LA15'!$A$3:$L$167,'LA15'!E$1,0),
IF(INDEX!$H$8=4,VLOOKUP($B26,'LA16'!$A$3:$L$167,'LA16'!E$1,0),
0)))),
".")</f>
        <v>92</v>
      </c>
      <c r="I26" s="123">
        <f>IFERROR(
IF(INDEX!$H$8=1,VLOOKUP($B26,'LA1'!$A$3:$L$167,'LA1'!F$1,0),
IF(INDEX!$H$8=2,VLOOKUP($B26,'LA14'!$A$3:$L$167,'LA14'!F$1,0),
IF(INDEX!$H$8=3,VLOOKUP($B26,'LA15'!$A$3:$L$167,'LA15'!F$1,0),
IF(INDEX!$H$8=4,VLOOKUP($B26,'LA16'!$A$3:$L$167,'LA16'!F$1,0),
0)))),
".")</f>
        <v>57</v>
      </c>
      <c r="J26" s="123">
        <f>IFERROR(
IF(INDEX!$H$8=1,VLOOKUP($B26,'LA1'!$A$3:$L$167,'LA1'!G$1,0),
IF(INDEX!$H$8=2,VLOOKUP($B26,'LA14'!$A$3:$L$167,'LA14'!G$1,0),
IF(INDEX!$H$8=3,VLOOKUP($B26,'LA15'!$A$3:$L$167,'LA15'!G$1,0),
IF(INDEX!$H$8=4,VLOOKUP($B26,'LA16'!$A$3:$L$167,'LA16'!G$1,0),
0)))),
".")</f>
        <v>20</v>
      </c>
      <c r="K26" s="123">
        <f>IFERROR(
IF(INDEX!$H$8=1,VLOOKUP($B26,'LA1'!$A$3:$L$167,'LA1'!H$1,0),
IF(INDEX!$H$8=2,VLOOKUP($B26,'LA14'!$A$3:$L$167,'LA14'!H$1,0),
IF(INDEX!$H$8=3,VLOOKUP($B26,'LA15'!$A$3:$L$167,'LA15'!H$1,0),
IF(INDEX!$H$8=4,VLOOKUP($B26,'LA16'!$A$3:$L$167,'LA16'!H$1,0),
0)))),
".")</f>
        <v>15</v>
      </c>
      <c r="L26" s="123">
        <f>IFERROR(
IF(INDEX!$H$8=1,VLOOKUP($B26,'LA1'!$A$3:$L$167,'LA1'!I$1,0),
IF(INDEX!$H$8=2,VLOOKUP($B26,'LA14'!$A$3:$L$167,'LA14'!I$1,0),
IF(INDEX!$H$8=3,VLOOKUP($B26,'LA15'!$A$3:$L$167,'LA15'!I$1,0),
IF(INDEX!$H$8=4,VLOOKUP($B26,'LA16'!$A$3:$L$167,'LA16'!I$1,0),
0)))),
".")</f>
        <v>1</v>
      </c>
      <c r="M26" s="123">
        <f>IFERROR(
IF(INDEX!$H$8=1,VLOOKUP($B26,'LA1'!$A$3:$L$167,'LA1'!J$1,0),
IF(INDEX!$H$8=2,VLOOKUP($B26,'LA14'!$A$3:$L$167,'LA14'!J$1,0),
IF(INDEX!$H$8=3,VLOOKUP($B26,'LA15'!$A$3:$L$167,'LA15'!J$1,0),
IF(INDEX!$H$8=4,VLOOKUP($B26,'LA16'!$A$3:$L$167,'LA16'!J$1,0),
0)))),
".")</f>
        <v>2</v>
      </c>
      <c r="N26" s="123">
        <f>IFERROR(
IF(INDEX!$H$8=1,VLOOKUP($B26,'LA1'!$A$3:$L$167,'LA1'!K$1,0),
IF(INDEX!$H$8=2,VLOOKUP($B26,'LA14'!$A$3:$L$167,'LA14'!K$1,0),
IF(INDEX!$H$8=3,VLOOKUP($B26,'LA15'!$A$3:$L$167,'LA15'!K$1,0),
IF(INDEX!$H$8=4,VLOOKUP($B26,'LA16'!$A$3:$L$167,'LA16'!K$1,0),
0)))),
".")</f>
        <v>5</v>
      </c>
      <c r="O26" s="123">
        <f>IFERROR(
IF(INDEX!$H$8=1,VLOOKUP($B26,'LA1'!$A$3:$L$167,'LA1'!L$1,0),
IF(INDEX!$H$8=2,VLOOKUP($B26,'LA14'!$A$3:$L$167,'LA14'!L$1,0),
IF(INDEX!$H$8=3,VLOOKUP($B26,'LA15'!$A$3:$L$167,'LA15'!L$1,0),
IF(INDEX!$H$8=4,VLOOKUP($B26,'LA16'!$A$3:$L$167,'LA16'!L$1,0),
0)))),
".")</f>
        <v>1</v>
      </c>
    </row>
    <row r="27" spans="1:15" s="76" customFormat="1" ht="11.25" x14ac:dyDescent="0.2">
      <c r="A27" s="63" t="s">
        <v>270</v>
      </c>
      <c r="B27" s="81">
        <v>890</v>
      </c>
      <c r="C27" s="63" t="s">
        <v>85</v>
      </c>
      <c r="D27" s="110" t="s">
        <v>84</v>
      </c>
      <c r="E27" s="123">
        <f>IFERROR(
IF(INDEX!$H$8=1,VLOOKUP($B27,'LA1'!$A$3:$L$167,'LA1'!B$1,0),
IF(INDEX!$H$8=2,VLOOKUP($B27,'LA14'!$A$3:$L$167,'LA14'!B$1,0),
IF(INDEX!$H$8=3,VLOOKUP($B27,'LA15'!$A$3:$L$167,'LA15'!B$1,0),
IF(INDEX!$H$8=4,VLOOKUP($B27,'LA16'!$A$3:$L$167,'LA16'!B$1,0),
0)))),
".")</f>
        <v>1410</v>
      </c>
      <c r="F27" s="123">
        <f>IFERROR(
IF(INDEX!$H$8=1,VLOOKUP($B27,'LA1'!$A$3:$L$167,'LA1'!C$1,0),
IF(INDEX!$H$8=2,VLOOKUP($B27,'LA14'!$A$3:$L$167,'LA14'!C$1,0),
IF(INDEX!$H$8=3,VLOOKUP($B27,'LA15'!$A$3:$L$167,'LA15'!C$1,0),
IF(INDEX!$H$8=4,VLOOKUP($B27,'LA16'!$A$3:$L$167,'LA16'!C$1,0),
0)))),
".")</f>
        <v>90</v>
      </c>
      <c r="G27" s="123">
        <f>IFERROR(
IF(INDEX!$H$8=1,VLOOKUP($B27,'LA1'!$A$3:$L$167,'LA1'!D$1,0),
IF(INDEX!$H$8=2,VLOOKUP($B27,'LA14'!$A$3:$L$167,'LA14'!D$1,0),
IF(INDEX!$H$8=3,VLOOKUP($B27,'LA15'!$A$3:$L$167,'LA15'!D$1,0),
IF(INDEX!$H$8=4,VLOOKUP($B27,'LA16'!$A$3:$L$167,'LA16'!D$1,0),
0)))),
".")</f>
        <v>9</v>
      </c>
      <c r="H27" s="123">
        <f>IFERROR(
IF(INDEX!$H$8=1,VLOOKUP($B27,'LA1'!$A$3:$L$167,'LA1'!E$1,0),
IF(INDEX!$H$8=2,VLOOKUP($B27,'LA14'!$A$3:$L$167,'LA14'!E$1,0),
IF(INDEX!$H$8=3,VLOOKUP($B27,'LA15'!$A$3:$L$167,'LA15'!E$1,0),
IF(INDEX!$H$8=4,VLOOKUP($B27,'LA16'!$A$3:$L$167,'LA16'!E$1,0),
0)))),
".")</f>
        <v>86</v>
      </c>
      <c r="I27" s="123">
        <f>IFERROR(
IF(INDEX!$H$8=1,VLOOKUP($B27,'LA1'!$A$3:$L$167,'LA1'!F$1,0),
IF(INDEX!$H$8=2,VLOOKUP($B27,'LA14'!$A$3:$L$167,'LA14'!F$1,0),
IF(INDEX!$H$8=3,VLOOKUP($B27,'LA15'!$A$3:$L$167,'LA15'!F$1,0),
IF(INDEX!$H$8=4,VLOOKUP($B27,'LA16'!$A$3:$L$167,'LA16'!F$1,0),
0)))),
".")</f>
        <v>47</v>
      </c>
      <c r="J27" s="123" t="str">
        <f>IFERROR(
IF(INDEX!$H$8=1,VLOOKUP($B27,'LA1'!$A$3:$L$167,'LA1'!G$1,0),
IF(INDEX!$H$8=2,VLOOKUP($B27,'LA14'!$A$3:$L$167,'LA14'!G$1,0),
IF(INDEX!$H$8=3,VLOOKUP($B27,'LA15'!$A$3:$L$167,'LA15'!G$1,0),
IF(INDEX!$H$8=4,VLOOKUP($B27,'LA16'!$A$3:$L$167,'LA16'!G$1,0),
0)))),
".")</f>
        <v>x</v>
      </c>
      <c r="K27" s="123">
        <f>IFERROR(
IF(INDEX!$H$8=1,VLOOKUP($B27,'LA1'!$A$3:$L$167,'LA1'!H$1,0),
IF(INDEX!$H$8=2,VLOOKUP($B27,'LA14'!$A$3:$L$167,'LA14'!H$1,0),
IF(INDEX!$H$8=3,VLOOKUP($B27,'LA15'!$A$3:$L$167,'LA15'!H$1,0),
IF(INDEX!$H$8=4,VLOOKUP($B27,'LA16'!$A$3:$L$167,'LA16'!H$1,0),
0)))),
".")</f>
        <v>34</v>
      </c>
      <c r="L27" s="123" t="str">
        <f>IFERROR(
IF(INDEX!$H$8=1,VLOOKUP($B27,'LA1'!$A$3:$L$167,'LA1'!I$1,0),
IF(INDEX!$H$8=2,VLOOKUP($B27,'LA14'!$A$3:$L$167,'LA14'!I$1,0),
IF(INDEX!$H$8=3,VLOOKUP($B27,'LA15'!$A$3:$L$167,'LA15'!I$1,0),
IF(INDEX!$H$8=4,VLOOKUP($B27,'LA16'!$A$3:$L$167,'LA16'!I$1,0),
0)))),
".")</f>
        <v>x</v>
      </c>
      <c r="M27" s="123">
        <f>IFERROR(
IF(INDEX!$H$8=1,VLOOKUP($B27,'LA1'!$A$3:$L$167,'LA1'!J$1,0),
IF(INDEX!$H$8=2,VLOOKUP($B27,'LA14'!$A$3:$L$167,'LA14'!J$1,0),
IF(INDEX!$H$8=3,VLOOKUP($B27,'LA15'!$A$3:$L$167,'LA15'!J$1,0),
IF(INDEX!$H$8=4,VLOOKUP($B27,'LA16'!$A$3:$L$167,'LA16'!J$1,0),
0)))),
".")</f>
        <v>4</v>
      </c>
      <c r="N27" s="123">
        <f>IFERROR(
IF(INDEX!$H$8=1,VLOOKUP($B27,'LA1'!$A$3:$L$167,'LA1'!K$1,0),
IF(INDEX!$H$8=2,VLOOKUP($B27,'LA14'!$A$3:$L$167,'LA14'!K$1,0),
IF(INDEX!$H$8=3,VLOOKUP($B27,'LA15'!$A$3:$L$167,'LA15'!K$1,0),
IF(INDEX!$H$8=4,VLOOKUP($B27,'LA16'!$A$3:$L$167,'LA16'!K$1,0),
0)))),
".")</f>
        <v>9</v>
      </c>
      <c r="O27" s="123">
        <f>IFERROR(
IF(INDEX!$H$8=1,VLOOKUP($B27,'LA1'!$A$3:$L$167,'LA1'!L$1,0),
IF(INDEX!$H$8=2,VLOOKUP($B27,'LA14'!$A$3:$L$167,'LA14'!L$1,0),
IF(INDEX!$H$8=3,VLOOKUP($B27,'LA15'!$A$3:$L$167,'LA15'!L$1,0),
IF(INDEX!$H$8=4,VLOOKUP($B27,'LA16'!$A$3:$L$167,'LA16'!L$1,0),
0)))),
".")</f>
        <v>1</v>
      </c>
    </row>
    <row r="28" spans="1:15" s="76" customFormat="1" ht="11.25" x14ac:dyDescent="0.2">
      <c r="A28" s="63" t="s">
        <v>271</v>
      </c>
      <c r="B28" s="81">
        <v>350</v>
      </c>
      <c r="C28" s="63" t="s">
        <v>87</v>
      </c>
      <c r="D28" s="110" t="s">
        <v>84</v>
      </c>
      <c r="E28" s="123">
        <f>IFERROR(
IF(INDEX!$H$8=1,VLOOKUP($B28,'LA1'!$A$3:$L$167,'LA1'!B$1,0),
IF(INDEX!$H$8=2,VLOOKUP($B28,'LA14'!$A$3:$L$167,'LA14'!B$1,0),
IF(INDEX!$H$8=3,VLOOKUP($B28,'LA15'!$A$3:$L$167,'LA15'!B$1,0),
IF(INDEX!$H$8=4,VLOOKUP($B28,'LA16'!$A$3:$L$167,'LA16'!B$1,0),
0)))),
".")</f>
        <v>3330</v>
      </c>
      <c r="F28" s="123">
        <f>IFERROR(
IF(INDEX!$H$8=1,VLOOKUP($B28,'LA1'!$A$3:$L$167,'LA1'!C$1,0),
IF(INDEX!$H$8=2,VLOOKUP($B28,'LA14'!$A$3:$L$167,'LA14'!C$1,0),
IF(INDEX!$H$8=3,VLOOKUP($B28,'LA15'!$A$3:$L$167,'LA15'!C$1,0),
IF(INDEX!$H$8=4,VLOOKUP($B28,'LA16'!$A$3:$L$167,'LA16'!C$1,0),
0)))),
".")</f>
        <v>92</v>
      </c>
      <c r="G28" s="123">
        <f>IFERROR(
IF(INDEX!$H$8=1,VLOOKUP($B28,'LA1'!$A$3:$L$167,'LA1'!D$1,0),
IF(INDEX!$H$8=2,VLOOKUP($B28,'LA14'!$A$3:$L$167,'LA14'!D$1,0),
IF(INDEX!$H$8=3,VLOOKUP($B28,'LA15'!$A$3:$L$167,'LA15'!D$1,0),
IF(INDEX!$H$8=4,VLOOKUP($B28,'LA16'!$A$3:$L$167,'LA16'!D$1,0),
0)))),
".")</f>
        <v>7</v>
      </c>
      <c r="H28" s="123">
        <f>IFERROR(
IF(INDEX!$H$8=1,VLOOKUP($B28,'LA1'!$A$3:$L$167,'LA1'!E$1,0),
IF(INDEX!$H$8=2,VLOOKUP($B28,'LA14'!$A$3:$L$167,'LA14'!E$1,0),
IF(INDEX!$H$8=3,VLOOKUP($B28,'LA15'!$A$3:$L$167,'LA15'!E$1,0),
IF(INDEX!$H$8=4,VLOOKUP($B28,'LA16'!$A$3:$L$167,'LA16'!E$1,0),
0)))),
".")</f>
        <v>88</v>
      </c>
      <c r="I28" s="123">
        <f>IFERROR(
IF(INDEX!$H$8=1,VLOOKUP($B28,'LA1'!$A$3:$L$167,'LA1'!F$1,0),
IF(INDEX!$H$8=2,VLOOKUP($B28,'LA14'!$A$3:$L$167,'LA14'!F$1,0),
IF(INDEX!$H$8=3,VLOOKUP($B28,'LA15'!$A$3:$L$167,'LA15'!F$1,0),
IF(INDEX!$H$8=4,VLOOKUP($B28,'LA16'!$A$3:$L$167,'LA16'!F$1,0),
0)))),
".")</f>
        <v>45</v>
      </c>
      <c r="J28" s="123">
        <f>IFERROR(
IF(INDEX!$H$8=1,VLOOKUP($B28,'LA1'!$A$3:$L$167,'LA1'!G$1,0),
IF(INDEX!$H$8=2,VLOOKUP($B28,'LA14'!$A$3:$L$167,'LA14'!G$1,0),
IF(INDEX!$H$8=3,VLOOKUP($B28,'LA15'!$A$3:$L$167,'LA15'!G$1,0),
IF(INDEX!$H$8=4,VLOOKUP($B28,'LA16'!$A$3:$L$167,'LA16'!G$1,0),
0)))),
".")</f>
        <v>22</v>
      </c>
      <c r="K28" s="123">
        <f>IFERROR(
IF(INDEX!$H$8=1,VLOOKUP($B28,'LA1'!$A$3:$L$167,'LA1'!H$1,0),
IF(INDEX!$H$8=2,VLOOKUP($B28,'LA14'!$A$3:$L$167,'LA14'!H$1,0),
IF(INDEX!$H$8=3,VLOOKUP($B28,'LA15'!$A$3:$L$167,'LA15'!H$1,0),
IF(INDEX!$H$8=4,VLOOKUP($B28,'LA16'!$A$3:$L$167,'LA16'!H$1,0),
0)))),
".")</f>
        <v>21</v>
      </c>
      <c r="L28" s="123">
        <f>IFERROR(
IF(INDEX!$H$8=1,VLOOKUP($B28,'LA1'!$A$3:$L$167,'LA1'!I$1,0),
IF(INDEX!$H$8=2,VLOOKUP($B28,'LA14'!$A$3:$L$167,'LA14'!I$1,0),
IF(INDEX!$H$8=3,VLOOKUP($B28,'LA15'!$A$3:$L$167,'LA15'!I$1,0),
IF(INDEX!$H$8=4,VLOOKUP($B28,'LA16'!$A$3:$L$167,'LA16'!I$1,0),
0)))),
".")</f>
        <v>1</v>
      </c>
      <c r="M28" s="123">
        <f>IFERROR(
IF(INDEX!$H$8=1,VLOOKUP($B28,'LA1'!$A$3:$L$167,'LA1'!J$1,0),
IF(INDEX!$H$8=2,VLOOKUP($B28,'LA14'!$A$3:$L$167,'LA14'!J$1,0),
IF(INDEX!$H$8=3,VLOOKUP($B28,'LA15'!$A$3:$L$167,'LA15'!J$1,0),
IF(INDEX!$H$8=4,VLOOKUP($B28,'LA16'!$A$3:$L$167,'LA16'!J$1,0),
0)))),
".")</f>
        <v>3</v>
      </c>
      <c r="N28" s="123">
        <f>IFERROR(
IF(INDEX!$H$8=1,VLOOKUP($B28,'LA1'!$A$3:$L$167,'LA1'!K$1,0),
IF(INDEX!$H$8=2,VLOOKUP($B28,'LA14'!$A$3:$L$167,'LA14'!K$1,0),
IF(INDEX!$H$8=3,VLOOKUP($B28,'LA15'!$A$3:$L$167,'LA15'!K$1,0),
IF(INDEX!$H$8=4,VLOOKUP($B28,'LA16'!$A$3:$L$167,'LA16'!K$1,0),
0)))),
".")</f>
        <v>8</v>
      </c>
      <c r="O28" s="123">
        <f>IFERROR(
IF(INDEX!$H$8=1,VLOOKUP($B28,'LA1'!$A$3:$L$167,'LA1'!L$1,0),
IF(INDEX!$H$8=2,VLOOKUP($B28,'LA14'!$A$3:$L$167,'LA14'!L$1,0),
IF(INDEX!$H$8=3,VLOOKUP($B28,'LA15'!$A$3:$L$167,'LA15'!L$1,0),
IF(INDEX!$H$8=4,VLOOKUP($B28,'LA16'!$A$3:$L$167,'LA16'!L$1,0),
0)))),
".")</f>
        <v>1</v>
      </c>
    </row>
    <row r="29" spans="1:15" s="76" customFormat="1" ht="11.25" x14ac:dyDescent="0.2">
      <c r="A29" s="63" t="s">
        <v>272</v>
      </c>
      <c r="B29" s="81">
        <v>351</v>
      </c>
      <c r="C29" s="63" t="s">
        <v>101</v>
      </c>
      <c r="D29" s="110" t="s">
        <v>84</v>
      </c>
      <c r="E29" s="123">
        <f>IFERROR(
IF(INDEX!$H$8=1,VLOOKUP($B29,'LA1'!$A$3:$L$167,'LA1'!B$1,0),
IF(INDEX!$H$8=2,VLOOKUP($B29,'LA14'!$A$3:$L$167,'LA14'!B$1,0),
IF(INDEX!$H$8=3,VLOOKUP($B29,'LA15'!$A$3:$L$167,'LA15'!B$1,0),
IF(INDEX!$H$8=4,VLOOKUP($B29,'LA16'!$A$3:$L$167,'LA16'!B$1,0),
0)))),
".")</f>
        <v>2105</v>
      </c>
      <c r="F29" s="123">
        <f>IFERROR(
IF(INDEX!$H$8=1,VLOOKUP($B29,'LA1'!$A$3:$L$167,'LA1'!C$1,0),
IF(INDEX!$H$8=2,VLOOKUP($B29,'LA14'!$A$3:$L$167,'LA14'!C$1,0),
IF(INDEX!$H$8=3,VLOOKUP($B29,'LA15'!$A$3:$L$167,'LA15'!C$1,0),
IF(INDEX!$H$8=4,VLOOKUP($B29,'LA16'!$A$3:$L$167,'LA16'!C$1,0),
0)))),
".")</f>
        <v>94</v>
      </c>
      <c r="G29" s="123">
        <f>IFERROR(
IF(INDEX!$H$8=1,VLOOKUP($B29,'LA1'!$A$3:$L$167,'LA1'!D$1,0),
IF(INDEX!$H$8=2,VLOOKUP($B29,'LA14'!$A$3:$L$167,'LA14'!D$1,0),
IF(INDEX!$H$8=3,VLOOKUP($B29,'LA15'!$A$3:$L$167,'LA15'!D$1,0),
IF(INDEX!$H$8=4,VLOOKUP($B29,'LA16'!$A$3:$L$167,'LA16'!D$1,0),
0)))),
".")</f>
        <v>5</v>
      </c>
      <c r="H29" s="123">
        <f>IFERROR(
IF(INDEX!$H$8=1,VLOOKUP($B29,'LA1'!$A$3:$L$167,'LA1'!E$1,0),
IF(INDEX!$H$8=2,VLOOKUP($B29,'LA14'!$A$3:$L$167,'LA14'!E$1,0),
IF(INDEX!$H$8=3,VLOOKUP($B29,'LA15'!$A$3:$L$167,'LA15'!E$1,0),
IF(INDEX!$H$8=4,VLOOKUP($B29,'LA16'!$A$3:$L$167,'LA16'!E$1,0),
0)))),
".")</f>
        <v>92</v>
      </c>
      <c r="I29" s="123">
        <f>IFERROR(
IF(INDEX!$H$8=1,VLOOKUP($B29,'LA1'!$A$3:$L$167,'LA1'!F$1,0),
IF(INDEX!$H$8=2,VLOOKUP($B29,'LA14'!$A$3:$L$167,'LA14'!F$1,0),
IF(INDEX!$H$8=3,VLOOKUP($B29,'LA15'!$A$3:$L$167,'LA15'!F$1,0),
IF(INDEX!$H$8=4,VLOOKUP($B29,'LA16'!$A$3:$L$167,'LA16'!F$1,0),
0)))),
".")</f>
        <v>52</v>
      </c>
      <c r="J29" s="123">
        <f>IFERROR(
IF(INDEX!$H$8=1,VLOOKUP($B29,'LA1'!$A$3:$L$167,'LA1'!G$1,0),
IF(INDEX!$H$8=2,VLOOKUP($B29,'LA14'!$A$3:$L$167,'LA14'!G$1,0),
IF(INDEX!$H$8=3,VLOOKUP($B29,'LA15'!$A$3:$L$167,'LA15'!G$1,0),
IF(INDEX!$H$8=4,VLOOKUP($B29,'LA16'!$A$3:$L$167,'LA16'!G$1,0),
0)))),
".")</f>
        <v>4</v>
      </c>
      <c r="K29" s="123">
        <f>IFERROR(
IF(INDEX!$H$8=1,VLOOKUP($B29,'LA1'!$A$3:$L$167,'LA1'!H$1,0),
IF(INDEX!$H$8=2,VLOOKUP($B29,'LA14'!$A$3:$L$167,'LA14'!H$1,0),
IF(INDEX!$H$8=3,VLOOKUP($B29,'LA15'!$A$3:$L$167,'LA15'!H$1,0),
IF(INDEX!$H$8=4,VLOOKUP($B29,'LA16'!$A$3:$L$167,'LA16'!H$1,0),
0)))),
".")</f>
        <v>36</v>
      </c>
      <c r="L29" s="123" t="str">
        <f>IFERROR(
IF(INDEX!$H$8=1,VLOOKUP($B29,'LA1'!$A$3:$L$167,'LA1'!I$1,0),
IF(INDEX!$H$8=2,VLOOKUP($B29,'LA14'!$A$3:$L$167,'LA14'!I$1,0),
IF(INDEX!$H$8=3,VLOOKUP($B29,'LA15'!$A$3:$L$167,'LA15'!I$1,0),
IF(INDEX!$H$8=4,VLOOKUP($B29,'LA16'!$A$3:$L$167,'LA16'!I$1,0),
0)))),
".")</f>
        <v>-</v>
      </c>
      <c r="M29" s="123">
        <f>IFERROR(
IF(INDEX!$H$8=1,VLOOKUP($B29,'LA1'!$A$3:$L$167,'LA1'!J$1,0),
IF(INDEX!$H$8=2,VLOOKUP($B29,'LA14'!$A$3:$L$167,'LA14'!J$1,0),
IF(INDEX!$H$8=3,VLOOKUP($B29,'LA15'!$A$3:$L$167,'LA15'!J$1,0),
IF(INDEX!$H$8=4,VLOOKUP($B29,'LA16'!$A$3:$L$167,'LA16'!J$1,0),
0)))),
".")</f>
        <v>3</v>
      </c>
      <c r="N29" s="123">
        <f>IFERROR(
IF(INDEX!$H$8=1,VLOOKUP($B29,'LA1'!$A$3:$L$167,'LA1'!K$1,0),
IF(INDEX!$H$8=2,VLOOKUP($B29,'LA14'!$A$3:$L$167,'LA14'!K$1,0),
IF(INDEX!$H$8=3,VLOOKUP($B29,'LA15'!$A$3:$L$167,'LA15'!K$1,0),
IF(INDEX!$H$8=4,VLOOKUP($B29,'LA16'!$A$3:$L$167,'LA16'!K$1,0),
0)))),
".")</f>
        <v>5</v>
      </c>
      <c r="O29" s="123">
        <f>IFERROR(
IF(INDEX!$H$8=1,VLOOKUP($B29,'LA1'!$A$3:$L$167,'LA1'!L$1,0),
IF(INDEX!$H$8=2,VLOOKUP($B29,'LA14'!$A$3:$L$167,'LA14'!L$1,0),
IF(INDEX!$H$8=3,VLOOKUP($B29,'LA15'!$A$3:$L$167,'LA15'!L$1,0),
IF(INDEX!$H$8=4,VLOOKUP($B29,'LA16'!$A$3:$L$167,'LA16'!L$1,0),
0)))),
".")</f>
        <v>1</v>
      </c>
    </row>
    <row r="30" spans="1:15" s="76" customFormat="1" ht="11.25" x14ac:dyDescent="0.2">
      <c r="A30" s="63" t="s">
        <v>273</v>
      </c>
      <c r="B30" s="81">
        <v>895</v>
      </c>
      <c r="C30" s="63" t="s">
        <v>108</v>
      </c>
      <c r="D30" s="110" t="s">
        <v>84</v>
      </c>
      <c r="E30" s="123">
        <f>IFERROR(
IF(INDEX!$H$8=1,VLOOKUP($B30,'LA1'!$A$3:$L$167,'LA1'!B$1,0),
IF(INDEX!$H$8=2,VLOOKUP($B30,'LA14'!$A$3:$L$167,'LA14'!B$1,0),
IF(INDEX!$H$8=3,VLOOKUP($B30,'LA15'!$A$3:$L$167,'LA15'!B$1,0),
IF(INDEX!$H$8=4,VLOOKUP($B30,'LA16'!$A$3:$L$167,'LA16'!B$1,0),
0)))),
".")</f>
        <v>3840</v>
      </c>
      <c r="F30" s="123">
        <f>IFERROR(
IF(INDEX!$H$8=1,VLOOKUP($B30,'LA1'!$A$3:$L$167,'LA1'!C$1,0),
IF(INDEX!$H$8=2,VLOOKUP($B30,'LA14'!$A$3:$L$167,'LA14'!C$1,0),
IF(INDEX!$H$8=3,VLOOKUP($B30,'LA15'!$A$3:$L$167,'LA15'!C$1,0),
IF(INDEX!$H$8=4,VLOOKUP($B30,'LA16'!$A$3:$L$167,'LA16'!C$1,0),
0)))),
".")</f>
        <v>96</v>
      </c>
      <c r="G30" s="123">
        <f>IFERROR(
IF(INDEX!$H$8=1,VLOOKUP($B30,'LA1'!$A$3:$L$167,'LA1'!D$1,0),
IF(INDEX!$H$8=2,VLOOKUP($B30,'LA14'!$A$3:$L$167,'LA14'!D$1,0),
IF(INDEX!$H$8=3,VLOOKUP($B30,'LA15'!$A$3:$L$167,'LA15'!D$1,0),
IF(INDEX!$H$8=4,VLOOKUP($B30,'LA16'!$A$3:$L$167,'LA16'!D$1,0),
0)))),
".")</f>
        <v>7</v>
      </c>
      <c r="H30" s="123">
        <f>IFERROR(
IF(INDEX!$H$8=1,VLOOKUP($B30,'LA1'!$A$3:$L$167,'LA1'!E$1,0),
IF(INDEX!$H$8=2,VLOOKUP($B30,'LA14'!$A$3:$L$167,'LA14'!E$1,0),
IF(INDEX!$H$8=3,VLOOKUP($B30,'LA15'!$A$3:$L$167,'LA15'!E$1,0),
IF(INDEX!$H$8=4,VLOOKUP($B30,'LA16'!$A$3:$L$167,'LA16'!E$1,0),
0)))),
".")</f>
        <v>93</v>
      </c>
      <c r="I30" s="123">
        <f>IFERROR(
IF(INDEX!$H$8=1,VLOOKUP($B30,'LA1'!$A$3:$L$167,'LA1'!F$1,0),
IF(INDEX!$H$8=2,VLOOKUP($B30,'LA14'!$A$3:$L$167,'LA14'!F$1,0),
IF(INDEX!$H$8=3,VLOOKUP($B30,'LA15'!$A$3:$L$167,'LA15'!F$1,0),
IF(INDEX!$H$8=4,VLOOKUP($B30,'LA16'!$A$3:$L$167,'LA16'!F$1,0),
0)))),
".")</f>
        <v>44</v>
      </c>
      <c r="J30" s="123">
        <f>IFERROR(
IF(INDEX!$H$8=1,VLOOKUP($B30,'LA1'!$A$3:$L$167,'LA1'!G$1,0),
IF(INDEX!$H$8=2,VLOOKUP($B30,'LA14'!$A$3:$L$167,'LA14'!G$1,0),
IF(INDEX!$H$8=3,VLOOKUP($B30,'LA15'!$A$3:$L$167,'LA15'!G$1,0),
IF(INDEX!$H$8=4,VLOOKUP($B30,'LA16'!$A$3:$L$167,'LA16'!G$1,0),
0)))),
".")</f>
        <v>43</v>
      </c>
      <c r="K30" s="123">
        <f>IFERROR(
IF(INDEX!$H$8=1,VLOOKUP($B30,'LA1'!$A$3:$L$167,'LA1'!H$1,0),
IF(INDEX!$H$8=2,VLOOKUP($B30,'LA14'!$A$3:$L$167,'LA14'!H$1,0),
IF(INDEX!$H$8=3,VLOOKUP($B30,'LA15'!$A$3:$L$167,'LA15'!H$1,0),
IF(INDEX!$H$8=4,VLOOKUP($B30,'LA16'!$A$3:$L$167,'LA16'!H$1,0),
0)))),
".")</f>
        <v>6</v>
      </c>
      <c r="L30" s="123">
        <f>IFERROR(
IF(INDEX!$H$8=1,VLOOKUP($B30,'LA1'!$A$3:$L$167,'LA1'!I$1,0),
IF(INDEX!$H$8=2,VLOOKUP($B30,'LA14'!$A$3:$L$167,'LA14'!I$1,0),
IF(INDEX!$H$8=3,VLOOKUP($B30,'LA15'!$A$3:$L$167,'LA15'!I$1,0),
IF(INDEX!$H$8=4,VLOOKUP($B30,'LA16'!$A$3:$L$167,'LA16'!I$1,0),
0)))),
".")</f>
        <v>1</v>
      </c>
      <c r="M30" s="123">
        <f>IFERROR(
IF(INDEX!$H$8=1,VLOOKUP($B30,'LA1'!$A$3:$L$167,'LA1'!J$1,0),
IF(INDEX!$H$8=2,VLOOKUP($B30,'LA14'!$A$3:$L$167,'LA14'!J$1,0),
IF(INDEX!$H$8=3,VLOOKUP($B30,'LA15'!$A$3:$L$167,'LA15'!J$1,0),
IF(INDEX!$H$8=4,VLOOKUP($B30,'LA16'!$A$3:$L$167,'LA16'!J$1,0),
0)))),
".")</f>
        <v>3</v>
      </c>
      <c r="N30" s="123">
        <f>IFERROR(
IF(INDEX!$H$8=1,VLOOKUP($B30,'LA1'!$A$3:$L$167,'LA1'!K$1,0),
IF(INDEX!$H$8=2,VLOOKUP($B30,'LA14'!$A$3:$L$167,'LA14'!K$1,0),
IF(INDEX!$H$8=3,VLOOKUP($B30,'LA15'!$A$3:$L$167,'LA15'!K$1,0),
IF(INDEX!$H$8=4,VLOOKUP($B30,'LA16'!$A$3:$L$167,'LA16'!K$1,0),
0)))),
".")</f>
        <v>4</v>
      </c>
      <c r="O30" s="123" t="str">
        <f>IFERROR(
IF(INDEX!$H$8=1,VLOOKUP($B30,'LA1'!$A$3:$L$167,'LA1'!L$1,0),
IF(INDEX!$H$8=2,VLOOKUP($B30,'LA14'!$A$3:$L$167,'LA14'!L$1,0),
IF(INDEX!$H$8=3,VLOOKUP($B30,'LA15'!$A$3:$L$167,'LA15'!L$1,0),
IF(INDEX!$H$8=4,VLOOKUP($B30,'LA16'!$A$3:$L$167,'LA16'!L$1,0),
0)))),
".")</f>
        <v>-</v>
      </c>
    </row>
    <row r="31" spans="1:15" s="76" customFormat="1" ht="11.25" x14ac:dyDescent="0.2">
      <c r="A31" s="63" t="s">
        <v>274</v>
      </c>
      <c r="B31" s="81">
        <v>896</v>
      </c>
      <c r="C31" s="63" t="s">
        <v>109</v>
      </c>
      <c r="D31" s="110" t="s">
        <v>84</v>
      </c>
      <c r="E31" s="123">
        <f>IFERROR(
IF(INDEX!$H$8=1,VLOOKUP($B31,'LA1'!$A$3:$L$167,'LA1'!B$1,0),
IF(INDEX!$H$8=2,VLOOKUP($B31,'LA14'!$A$3:$L$167,'LA14'!B$1,0),
IF(INDEX!$H$8=3,VLOOKUP($B31,'LA15'!$A$3:$L$167,'LA15'!B$1,0),
IF(INDEX!$H$8=4,VLOOKUP($B31,'LA16'!$A$3:$L$167,'LA16'!B$1,0),
0)))),
".")</f>
        <v>3590</v>
      </c>
      <c r="F31" s="123">
        <f>IFERROR(
IF(INDEX!$H$8=1,VLOOKUP($B31,'LA1'!$A$3:$L$167,'LA1'!C$1,0),
IF(INDEX!$H$8=2,VLOOKUP($B31,'LA14'!$A$3:$L$167,'LA14'!C$1,0),
IF(INDEX!$H$8=3,VLOOKUP($B31,'LA15'!$A$3:$L$167,'LA15'!C$1,0),
IF(INDEX!$H$8=4,VLOOKUP($B31,'LA16'!$A$3:$L$167,'LA16'!C$1,0),
0)))),
".")</f>
        <v>94</v>
      </c>
      <c r="G31" s="123">
        <f>IFERROR(
IF(INDEX!$H$8=1,VLOOKUP($B31,'LA1'!$A$3:$L$167,'LA1'!D$1,0),
IF(INDEX!$H$8=2,VLOOKUP($B31,'LA14'!$A$3:$L$167,'LA14'!D$1,0),
IF(INDEX!$H$8=3,VLOOKUP($B31,'LA15'!$A$3:$L$167,'LA15'!D$1,0),
IF(INDEX!$H$8=4,VLOOKUP($B31,'LA16'!$A$3:$L$167,'LA16'!D$1,0),
0)))),
".")</f>
        <v>6</v>
      </c>
      <c r="H31" s="123">
        <f>IFERROR(
IF(INDEX!$H$8=1,VLOOKUP($B31,'LA1'!$A$3:$L$167,'LA1'!E$1,0),
IF(INDEX!$H$8=2,VLOOKUP($B31,'LA14'!$A$3:$L$167,'LA14'!E$1,0),
IF(INDEX!$H$8=3,VLOOKUP($B31,'LA15'!$A$3:$L$167,'LA15'!E$1,0),
IF(INDEX!$H$8=4,VLOOKUP($B31,'LA16'!$A$3:$L$167,'LA16'!E$1,0),
0)))),
".")</f>
        <v>91</v>
      </c>
      <c r="I31" s="123">
        <f>IFERROR(
IF(INDEX!$H$8=1,VLOOKUP($B31,'LA1'!$A$3:$L$167,'LA1'!F$1,0),
IF(INDEX!$H$8=2,VLOOKUP($B31,'LA14'!$A$3:$L$167,'LA14'!F$1,0),
IF(INDEX!$H$8=3,VLOOKUP($B31,'LA15'!$A$3:$L$167,'LA15'!F$1,0),
IF(INDEX!$H$8=4,VLOOKUP($B31,'LA16'!$A$3:$L$167,'LA16'!F$1,0),
0)))),
".")</f>
        <v>35</v>
      </c>
      <c r="J31" s="123">
        <f>IFERROR(
IF(INDEX!$H$8=1,VLOOKUP($B31,'LA1'!$A$3:$L$167,'LA1'!G$1,0),
IF(INDEX!$H$8=2,VLOOKUP($B31,'LA14'!$A$3:$L$167,'LA14'!G$1,0),
IF(INDEX!$H$8=3,VLOOKUP($B31,'LA15'!$A$3:$L$167,'LA15'!G$1,0),
IF(INDEX!$H$8=4,VLOOKUP($B31,'LA16'!$A$3:$L$167,'LA16'!G$1,0),
0)))),
".")</f>
        <v>41</v>
      </c>
      <c r="K31" s="123">
        <f>IFERROR(
IF(INDEX!$H$8=1,VLOOKUP($B31,'LA1'!$A$3:$L$167,'LA1'!H$1,0),
IF(INDEX!$H$8=2,VLOOKUP($B31,'LA14'!$A$3:$L$167,'LA14'!H$1,0),
IF(INDEX!$H$8=3,VLOOKUP($B31,'LA15'!$A$3:$L$167,'LA15'!H$1,0),
IF(INDEX!$H$8=4,VLOOKUP($B31,'LA16'!$A$3:$L$167,'LA16'!H$1,0),
0)))),
".")</f>
        <v>13</v>
      </c>
      <c r="L31" s="123">
        <f>IFERROR(
IF(INDEX!$H$8=1,VLOOKUP($B31,'LA1'!$A$3:$L$167,'LA1'!I$1,0),
IF(INDEX!$H$8=2,VLOOKUP($B31,'LA14'!$A$3:$L$167,'LA14'!I$1,0),
IF(INDEX!$H$8=3,VLOOKUP($B31,'LA15'!$A$3:$L$167,'LA15'!I$1,0),
IF(INDEX!$H$8=4,VLOOKUP($B31,'LA16'!$A$3:$L$167,'LA16'!I$1,0),
0)))),
".")</f>
        <v>1</v>
      </c>
      <c r="M31" s="123">
        <f>IFERROR(
IF(INDEX!$H$8=1,VLOOKUP($B31,'LA1'!$A$3:$L$167,'LA1'!J$1,0),
IF(INDEX!$H$8=2,VLOOKUP($B31,'LA14'!$A$3:$L$167,'LA14'!J$1,0),
IF(INDEX!$H$8=3,VLOOKUP($B31,'LA15'!$A$3:$L$167,'LA15'!J$1,0),
IF(INDEX!$H$8=4,VLOOKUP($B31,'LA16'!$A$3:$L$167,'LA16'!J$1,0),
0)))),
".")</f>
        <v>3</v>
      </c>
      <c r="N31" s="123">
        <f>IFERROR(
IF(INDEX!$H$8=1,VLOOKUP($B31,'LA1'!$A$3:$L$167,'LA1'!K$1,0),
IF(INDEX!$H$8=2,VLOOKUP($B31,'LA14'!$A$3:$L$167,'LA14'!K$1,0),
IF(INDEX!$H$8=3,VLOOKUP($B31,'LA15'!$A$3:$L$167,'LA15'!K$1,0),
IF(INDEX!$H$8=4,VLOOKUP($B31,'LA16'!$A$3:$L$167,'LA16'!K$1,0),
0)))),
".")</f>
        <v>5</v>
      </c>
      <c r="O31" s="123">
        <f>IFERROR(
IF(INDEX!$H$8=1,VLOOKUP($B31,'LA1'!$A$3:$L$167,'LA1'!L$1,0),
IF(INDEX!$H$8=2,VLOOKUP($B31,'LA14'!$A$3:$L$167,'LA14'!L$1,0),
IF(INDEX!$H$8=3,VLOOKUP($B31,'LA15'!$A$3:$L$167,'LA15'!L$1,0),
IF(INDEX!$H$8=4,VLOOKUP($B31,'LA16'!$A$3:$L$167,'LA16'!L$1,0),
0)))),
".")</f>
        <v>1</v>
      </c>
    </row>
    <row r="32" spans="1:15" s="76" customFormat="1" ht="11.25" x14ac:dyDescent="0.2">
      <c r="A32" s="63" t="s">
        <v>275</v>
      </c>
      <c r="B32" s="81">
        <v>909</v>
      </c>
      <c r="C32" s="63" t="s">
        <v>115</v>
      </c>
      <c r="D32" s="110" t="s">
        <v>84</v>
      </c>
      <c r="E32" s="123">
        <f>IFERROR(
IF(INDEX!$H$8=1,VLOOKUP($B32,'LA1'!$A$3:$L$167,'LA1'!B$1,0),
IF(INDEX!$H$8=2,VLOOKUP($B32,'LA14'!$A$3:$L$167,'LA14'!B$1,0),
IF(INDEX!$H$8=3,VLOOKUP($B32,'LA15'!$A$3:$L$167,'LA15'!B$1,0),
IF(INDEX!$H$8=4,VLOOKUP($B32,'LA16'!$A$3:$L$167,'LA16'!B$1,0),
0)))),
".")</f>
        <v>5420</v>
      </c>
      <c r="F32" s="123">
        <f>IFERROR(
IF(INDEX!$H$8=1,VLOOKUP($B32,'LA1'!$A$3:$L$167,'LA1'!C$1,0),
IF(INDEX!$H$8=2,VLOOKUP($B32,'LA14'!$A$3:$L$167,'LA14'!C$1,0),
IF(INDEX!$H$8=3,VLOOKUP($B32,'LA15'!$A$3:$L$167,'LA15'!C$1,0),
IF(INDEX!$H$8=4,VLOOKUP($B32,'LA16'!$A$3:$L$167,'LA16'!C$1,0),
0)))),
".")</f>
        <v>95</v>
      </c>
      <c r="G32" s="123">
        <f>IFERROR(
IF(INDEX!$H$8=1,VLOOKUP($B32,'LA1'!$A$3:$L$167,'LA1'!D$1,0),
IF(INDEX!$H$8=2,VLOOKUP($B32,'LA14'!$A$3:$L$167,'LA14'!D$1,0),
IF(INDEX!$H$8=3,VLOOKUP($B32,'LA15'!$A$3:$L$167,'LA15'!D$1,0),
IF(INDEX!$H$8=4,VLOOKUP($B32,'LA16'!$A$3:$L$167,'LA16'!D$1,0),
0)))),
".")</f>
        <v>13</v>
      </c>
      <c r="H32" s="123">
        <f>IFERROR(
IF(INDEX!$H$8=1,VLOOKUP($B32,'LA1'!$A$3:$L$167,'LA1'!E$1,0),
IF(INDEX!$H$8=2,VLOOKUP($B32,'LA14'!$A$3:$L$167,'LA14'!E$1,0),
IF(INDEX!$H$8=3,VLOOKUP($B32,'LA15'!$A$3:$L$167,'LA15'!E$1,0),
IF(INDEX!$H$8=4,VLOOKUP($B32,'LA16'!$A$3:$L$167,'LA16'!E$1,0),
0)))),
".")</f>
        <v>90</v>
      </c>
      <c r="I32" s="123">
        <f>IFERROR(
IF(INDEX!$H$8=1,VLOOKUP($B32,'LA1'!$A$3:$L$167,'LA1'!F$1,0),
IF(INDEX!$H$8=2,VLOOKUP($B32,'LA14'!$A$3:$L$167,'LA14'!F$1,0),
IF(INDEX!$H$8=3,VLOOKUP($B32,'LA15'!$A$3:$L$167,'LA15'!F$1,0),
IF(INDEX!$H$8=4,VLOOKUP($B32,'LA16'!$A$3:$L$167,'LA16'!F$1,0),
0)))),
".")</f>
        <v>42</v>
      </c>
      <c r="J32" s="123">
        <f>IFERROR(
IF(INDEX!$H$8=1,VLOOKUP($B32,'LA1'!$A$3:$L$167,'LA1'!G$1,0),
IF(INDEX!$H$8=2,VLOOKUP($B32,'LA14'!$A$3:$L$167,'LA14'!G$1,0),
IF(INDEX!$H$8=3,VLOOKUP($B32,'LA15'!$A$3:$L$167,'LA15'!G$1,0),
IF(INDEX!$H$8=4,VLOOKUP($B32,'LA16'!$A$3:$L$167,'LA16'!G$1,0),
0)))),
".")</f>
        <v>43</v>
      </c>
      <c r="K32" s="123">
        <f>IFERROR(
IF(INDEX!$H$8=1,VLOOKUP($B32,'LA1'!$A$3:$L$167,'LA1'!H$1,0),
IF(INDEX!$H$8=2,VLOOKUP($B32,'LA14'!$A$3:$L$167,'LA14'!H$1,0),
IF(INDEX!$H$8=3,VLOOKUP($B32,'LA15'!$A$3:$L$167,'LA15'!H$1,0),
IF(INDEX!$H$8=4,VLOOKUP($B32,'LA16'!$A$3:$L$167,'LA16'!H$1,0),
0)))),
".")</f>
        <v>4</v>
      </c>
      <c r="L32" s="123">
        <f>IFERROR(
IF(INDEX!$H$8=1,VLOOKUP($B32,'LA1'!$A$3:$L$167,'LA1'!I$1,0),
IF(INDEX!$H$8=2,VLOOKUP($B32,'LA14'!$A$3:$L$167,'LA14'!I$1,0),
IF(INDEX!$H$8=3,VLOOKUP($B32,'LA15'!$A$3:$L$167,'LA15'!I$1,0),
IF(INDEX!$H$8=4,VLOOKUP($B32,'LA16'!$A$3:$L$167,'LA16'!I$1,0),
0)))),
".")</f>
        <v>1</v>
      </c>
      <c r="M32" s="123">
        <f>IFERROR(
IF(INDEX!$H$8=1,VLOOKUP($B32,'LA1'!$A$3:$L$167,'LA1'!J$1,0),
IF(INDEX!$H$8=2,VLOOKUP($B32,'LA14'!$A$3:$L$167,'LA14'!J$1,0),
IF(INDEX!$H$8=3,VLOOKUP($B32,'LA15'!$A$3:$L$167,'LA15'!J$1,0),
IF(INDEX!$H$8=4,VLOOKUP($B32,'LA16'!$A$3:$L$167,'LA16'!J$1,0),
0)))),
".")</f>
        <v>4</v>
      </c>
      <c r="N32" s="123">
        <f>IFERROR(
IF(INDEX!$H$8=1,VLOOKUP($B32,'LA1'!$A$3:$L$167,'LA1'!K$1,0),
IF(INDEX!$H$8=2,VLOOKUP($B32,'LA14'!$A$3:$L$167,'LA14'!K$1,0),
IF(INDEX!$H$8=3,VLOOKUP($B32,'LA15'!$A$3:$L$167,'LA15'!K$1,0),
IF(INDEX!$H$8=4,VLOOKUP($B32,'LA16'!$A$3:$L$167,'LA16'!K$1,0),
0)))),
".")</f>
        <v>5</v>
      </c>
      <c r="O32" s="123" t="str">
        <f>IFERROR(
IF(INDEX!$H$8=1,VLOOKUP($B32,'LA1'!$A$3:$L$167,'LA1'!L$1,0),
IF(INDEX!$H$8=2,VLOOKUP($B32,'LA14'!$A$3:$L$167,'LA14'!L$1,0),
IF(INDEX!$H$8=3,VLOOKUP($B32,'LA15'!$A$3:$L$167,'LA15'!L$1,0),
IF(INDEX!$H$8=4,VLOOKUP($B32,'LA16'!$A$3:$L$167,'LA16'!L$1,0),
0)))),
".")</f>
        <v>-</v>
      </c>
    </row>
    <row r="33" spans="1:15" s="76" customFormat="1" ht="11.25" x14ac:dyDescent="0.2">
      <c r="A33" s="63" t="s">
        <v>276</v>
      </c>
      <c r="B33" s="81">
        <v>876</v>
      </c>
      <c r="C33" s="63" t="s">
        <v>141</v>
      </c>
      <c r="D33" s="110" t="s">
        <v>84</v>
      </c>
      <c r="E33" s="123">
        <f>IFERROR(
IF(INDEX!$H$8=1,VLOOKUP($B33,'LA1'!$A$3:$L$167,'LA1'!B$1,0),
IF(INDEX!$H$8=2,VLOOKUP($B33,'LA14'!$A$3:$L$167,'LA14'!B$1,0),
IF(INDEX!$H$8=3,VLOOKUP($B33,'LA15'!$A$3:$L$167,'LA15'!B$1,0),
IF(INDEX!$H$8=4,VLOOKUP($B33,'LA16'!$A$3:$L$167,'LA16'!B$1,0),
0)))),
".")</f>
        <v>1415</v>
      </c>
      <c r="F33" s="123">
        <f>IFERROR(
IF(INDEX!$H$8=1,VLOOKUP($B33,'LA1'!$A$3:$L$167,'LA1'!C$1,0),
IF(INDEX!$H$8=2,VLOOKUP($B33,'LA14'!$A$3:$L$167,'LA14'!C$1,0),
IF(INDEX!$H$8=3,VLOOKUP($B33,'LA15'!$A$3:$L$167,'LA15'!C$1,0),
IF(INDEX!$H$8=4,VLOOKUP($B33,'LA16'!$A$3:$L$167,'LA16'!C$1,0),
0)))),
".")</f>
        <v>94</v>
      </c>
      <c r="G33" s="123">
        <f>IFERROR(
IF(INDEX!$H$8=1,VLOOKUP($B33,'LA1'!$A$3:$L$167,'LA1'!D$1,0),
IF(INDEX!$H$8=2,VLOOKUP($B33,'LA14'!$A$3:$L$167,'LA14'!D$1,0),
IF(INDEX!$H$8=3,VLOOKUP($B33,'LA15'!$A$3:$L$167,'LA15'!D$1,0),
IF(INDEX!$H$8=4,VLOOKUP($B33,'LA16'!$A$3:$L$167,'LA16'!D$1,0),
0)))),
".")</f>
        <v>7</v>
      </c>
      <c r="H33" s="123">
        <f>IFERROR(
IF(INDEX!$H$8=1,VLOOKUP($B33,'LA1'!$A$3:$L$167,'LA1'!E$1,0),
IF(INDEX!$H$8=2,VLOOKUP($B33,'LA14'!$A$3:$L$167,'LA14'!E$1,0),
IF(INDEX!$H$8=3,VLOOKUP($B33,'LA15'!$A$3:$L$167,'LA15'!E$1,0),
IF(INDEX!$H$8=4,VLOOKUP($B33,'LA16'!$A$3:$L$167,'LA16'!E$1,0),
0)))),
".")</f>
        <v>91</v>
      </c>
      <c r="I33" s="123">
        <f>IFERROR(
IF(INDEX!$H$8=1,VLOOKUP($B33,'LA1'!$A$3:$L$167,'LA1'!F$1,0),
IF(INDEX!$H$8=2,VLOOKUP($B33,'LA14'!$A$3:$L$167,'LA14'!F$1,0),
IF(INDEX!$H$8=3,VLOOKUP($B33,'LA15'!$A$3:$L$167,'LA15'!F$1,0),
IF(INDEX!$H$8=4,VLOOKUP($B33,'LA16'!$A$3:$L$167,'LA16'!F$1,0),
0)))),
".")</f>
        <v>51</v>
      </c>
      <c r="J33" s="123">
        <f>IFERROR(
IF(INDEX!$H$8=1,VLOOKUP($B33,'LA1'!$A$3:$L$167,'LA1'!G$1,0),
IF(INDEX!$H$8=2,VLOOKUP($B33,'LA14'!$A$3:$L$167,'LA14'!G$1,0),
IF(INDEX!$H$8=3,VLOOKUP($B33,'LA15'!$A$3:$L$167,'LA15'!G$1,0),
IF(INDEX!$H$8=4,VLOOKUP($B33,'LA16'!$A$3:$L$167,'LA16'!G$1,0),
0)))),
".")</f>
        <v>24</v>
      </c>
      <c r="K33" s="123">
        <f>IFERROR(
IF(INDEX!$H$8=1,VLOOKUP($B33,'LA1'!$A$3:$L$167,'LA1'!H$1,0),
IF(INDEX!$H$8=2,VLOOKUP($B33,'LA14'!$A$3:$L$167,'LA14'!H$1,0),
IF(INDEX!$H$8=3,VLOOKUP($B33,'LA15'!$A$3:$L$167,'LA15'!H$1,0),
IF(INDEX!$H$8=4,VLOOKUP($B33,'LA16'!$A$3:$L$167,'LA16'!H$1,0),
0)))),
".")</f>
        <v>14</v>
      </c>
      <c r="L33" s="123">
        <f>IFERROR(
IF(INDEX!$H$8=1,VLOOKUP($B33,'LA1'!$A$3:$L$167,'LA1'!I$1,0),
IF(INDEX!$H$8=2,VLOOKUP($B33,'LA14'!$A$3:$L$167,'LA14'!I$1,0),
IF(INDEX!$H$8=3,VLOOKUP($B33,'LA15'!$A$3:$L$167,'LA15'!I$1,0),
IF(INDEX!$H$8=4,VLOOKUP($B33,'LA16'!$A$3:$L$167,'LA16'!I$1,0),
0)))),
".")</f>
        <v>1</v>
      </c>
      <c r="M33" s="123">
        <f>IFERROR(
IF(INDEX!$H$8=1,VLOOKUP($B33,'LA1'!$A$3:$L$167,'LA1'!J$1,0),
IF(INDEX!$H$8=2,VLOOKUP($B33,'LA14'!$A$3:$L$167,'LA14'!J$1,0),
IF(INDEX!$H$8=3,VLOOKUP($B33,'LA15'!$A$3:$L$167,'LA15'!J$1,0),
IF(INDEX!$H$8=4,VLOOKUP($B33,'LA16'!$A$3:$L$167,'LA16'!J$1,0),
0)))),
".")</f>
        <v>3</v>
      </c>
      <c r="N33" s="123">
        <f>IFERROR(
IF(INDEX!$H$8=1,VLOOKUP($B33,'LA1'!$A$3:$L$167,'LA1'!K$1,0),
IF(INDEX!$H$8=2,VLOOKUP($B33,'LA14'!$A$3:$L$167,'LA14'!K$1,0),
IF(INDEX!$H$8=3,VLOOKUP($B33,'LA15'!$A$3:$L$167,'LA15'!K$1,0),
IF(INDEX!$H$8=4,VLOOKUP($B33,'LA16'!$A$3:$L$167,'LA16'!K$1,0),
0)))),
".")</f>
        <v>6</v>
      </c>
      <c r="O33" s="123" t="str">
        <f>IFERROR(
IF(INDEX!$H$8=1,VLOOKUP($B33,'LA1'!$A$3:$L$167,'LA1'!L$1,0),
IF(INDEX!$H$8=2,VLOOKUP($B33,'LA14'!$A$3:$L$167,'LA14'!L$1,0),
IF(INDEX!$H$8=3,VLOOKUP($B33,'LA15'!$A$3:$L$167,'LA15'!L$1,0),
IF(INDEX!$H$8=4,VLOOKUP($B33,'LA16'!$A$3:$L$167,'LA16'!L$1,0),
0)))),
".")</f>
        <v>-</v>
      </c>
    </row>
    <row r="34" spans="1:15" s="76" customFormat="1" ht="11.25" x14ac:dyDescent="0.2">
      <c r="A34" s="63" t="s">
        <v>277</v>
      </c>
      <c r="B34" s="81">
        <v>340</v>
      </c>
      <c r="C34" s="63" t="s">
        <v>160</v>
      </c>
      <c r="D34" s="110" t="s">
        <v>84</v>
      </c>
      <c r="E34" s="123">
        <f>IFERROR(
IF(INDEX!$H$8=1,VLOOKUP($B34,'LA1'!$A$3:$L$167,'LA1'!B$1,0),
IF(INDEX!$H$8=2,VLOOKUP($B34,'LA14'!$A$3:$L$167,'LA14'!B$1,0),
IF(INDEX!$H$8=3,VLOOKUP($B34,'LA15'!$A$3:$L$167,'LA15'!B$1,0),
IF(INDEX!$H$8=4,VLOOKUP($B34,'LA16'!$A$3:$L$167,'LA16'!B$1,0),
0)))),
".")</f>
        <v>1220</v>
      </c>
      <c r="F34" s="123">
        <f>IFERROR(
IF(INDEX!$H$8=1,VLOOKUP($B34,'LA1'!$A$3:$L$167,'LA1'!C$1,0),
IF(INDEX!$H$8=2,VLOOKUP($B34,'LA14'!$A$3:$L$167,'LA14'!C$1,0),
IF(INDEX!$H$8=3,VLOOKUP($B34,'LA15'!$A$3:$L$167,'LA15'!C$1,0),
IF(INDEX!$H$8=4,VLOOKUP($B34,'LA16'!$A$3:$L$167,'LA16'!C$1,0),
0)))),
".")</f>
        <v>88</v>
      </c>
      <c r="G34" s="123">
        <f>IFERROR(
IF(INDEX!$H$8=1,VLOOKUP($B34,'LA1'!$A$3:$L$167,'LA1'!D$1,0),
IF(INDEX!$H$8=2,VLOOKUP($B34,'LA14'!$A$3:$L$167,'LA14'!D$1,0),
IF(INDEX!$H$8=3,VLOOKUP($B34,'LA15'!$A$3:$L$167,'LA15'!D$1,0),
IF(INDEX!$H$8=4,VLOOKUP($B34,'LA16'!$A$3:$L$167,'LA16'!D$1,0),
0)))),
".")</f>
        <v>8</v>
      </c>
      <c r="H34" s="123">
        <f>IFERROR(
IF(INDEX!$H$8=1,VLOOKUP($B34,'LA1'!$A$3:$L$167,'LA1'!E$1,0),
IF(INDEX!$H$8=2,VLOOKUP($B34,'LA14'!$A$3:$L$167,'LA14'!E$1,0),
IF(INDEX!$H$8=3,VLOOKUP($B34,'LA15'!$A$3:$L$167,'LA15'!E$1,0),
IF(INDEX!$H$8=4,VLOOKUP($B34,'LA16'!$A$3:$L$167,'LA16'!E$1,0),
0)))),
".")</f>
        <v>83</v>
      </c>
      <c r="I34" s="123">
        <f>IFERROR(
IF(INDEX!$H$8=1,VLOOKUP($B34,'LA1'!$A$3:$L$167,'LA1'!F$1,0),
IF(INDEX!$H$8=2,VLOOKUP($B34,'LA14'!$A$3:$L$167,'LA14'!F$1,0),
IF(INDEX!$H$8=3,VLOOKUP($B34,'LA15'!$A$3:$L$167,'LA15'!F$1,0),
IF(INDEX!$H$8=4,VLOOKUP($B34,'LA16'!$A$3:$L$167,'LA16'!F$1,0),
0)))),
".")</f>
        <v>61</v>
      </c>
      <c r="J34" s="123">
        <f>IFERROR(
IF(INDEX!$H$8=1,VLOOKUP($B34,'LA1'!$A$3:$L$167,'LA1'!G$1,0),
IF(INDEX!$H$8=2,VLOOKUP($B34,'LA14'!$A$3:$L$167,'LA14'!G$1,0),
IF(INDEX!$H$8=3,VLOOKUP($B34,'LA15'!$A$3:$L$167,'LA15'!G$1,0),
IF(INDEX!$H$8=4,VLOOKUP($B34,'LA16'!$A$3:$L$167,'LA16'!G$1,0),
0)))),
".")</f>
        <v>10</v>
      </c>
      <c r="K34" s="123">
        <f>IFERROR(
IF(INDEX!$H$8=1,VLOOKUP($B34,'LA1'!$A$3:$L$167,'LA1'!H$1,0),
IF(INDEX!$H$8=2,VLOOKUP($B34,'LA14'!$A$3:$L$167,'LA14'!H$1,0),
IF(INDEX!$H$8=3,VLOOKUP($B34,'LA15'!$A$3:$L$167,'LA15'!H$1,0),
IF(INDEX!$H$8=4,VLOOKUP($B34,'LA16'!$A$3:$L$167,'LA16'!H$1,0),
0)))),
".")</f>
        <v>12</v>
      </c>
      <c r="L34" s="123" t="str">
        <f>IFERROR(
IF(INDEX!$H$8=1,VLOOKUP($B34,'LA1'!$A$3:$L$167,'LA1'!I$1,0),
IF(INDEX!$H$8=2,VLOOKUP($B34,'LA14'!$A$3:$L$167,'LA14'!I$1,0),
IF(INDEX!$H$8=3,VLOOKUP($B34,'LA15'!$A$3:$L$167,'LA15'!I$1,0),
IF(INDEX!$H$8=4,VLOOKUP($B34,'LA16'!$A$3:$L$167,'LA16'!I$1,0),
0)))),
".")</f>
        <v>-</v>
      </c>
      <c r="M34" s="123">
        <f>IFERROR(
IF(INDEX!$H$8=1,VLOOKUP($B34,'LA1'!$A$3:$L$167,'LA1'!J$1,0),
IF(INDEX!$H$8=2,VLOOKUP($B34,'LA14'!$A$3:$L$167,'LA14'!J$1,0),
IF(INDEX!$H$8=3,VLOOKUP($B34,'LA15'!$A$3:$L$167,'LA15'!J$1,0),
IF(INDEX!$H$8=4,VLOOKUP($B34,'LA16'!$A$3:$L$167,'LA16'!J$1,0),
0)))),
".")</f>
        <v>5</v>
      </c>
      <c r="N34" s="123">
        <f>IFERROR(
IF(INDEX!$H$8=1,VLOOKUP($B34,'LA1'!$A$3:$L$167,'LA1'!K$1,0),
IF(INDEX!$H$8=2,VLOOKUP($B34,'LA14'!$A$3:$L$167,'LA14'!K$1,0),
IF(INDEX!$H$8=3,VLOOKUP($B34,'LA15'!$A$3:$L$167,'LA15'!K$1,0),
IF(INDEX!$H$8=4,VLOOKUP($B34,'LA16'!$A$3:$L$167,'LA16'!K$1,0),
0)))),
".")</f>
        <v>10</v>
      </c>
      <c r="O34" s="123">
        <f>IFERROR(
IF(INDEX!$H$8=1,VLOOKUP($B34,'LA1'!$A$3:$L$167,'LA1'!L$1,0),
IF(INDEX!$H$8=2,VLOOKUP($B34,'LA14'!$A$3:$L$167,'LA14'!L$1,0),
IF(INDEX!$H$8=3,VLOOKUP($B34,'LA15'!$A$3:$L$167,'LA15'!L$1,0),
IF(INDEX!$H$8=4,VLOOKUP($B34,'LA16'!$A$3:$L$167,'LA16'!L$1,0),
0)))),
".")</f>
        <v>1</v>
      </c>
    </row>
    <row r="35" spans="1:15" s="76" customFormat="1" ht="11.25" x14ac:dyDescent="0.2">
      <c r="A35" s="63" t="s">
        <v>278</v>
      </c>
      <c r="B35" s="81">
        <v>888</v>
      </c>
      <c r="C35" s="63" t="s">
        <v>162</v>
      </c>
      <c r="D35" s="110" t="s">
        <v>84</v>
      </c>
      <c r="E35" s="123">
        <f>IFERROR(
IF(INDEX!$H$8=1,VLOOKUP($B35,'LA1'!$A$3:$L$167,'LA1'!B$1,0),
IF(INDEX!$H$8=2,VLOOKUP($B35,'LA14'!$A$3:$L$167,'LA14'!B$1,0),
IF(INDEX!$H$8=3,VLOOKUP($B35,'LA15'!$A$3:$L$167,'LA15'!B$1,0),
IF(INDEX!$H$8=4,VLOOKUP($B35,'LA16'!$A$3:$L$167,'LA16'!B$1,0),
0)))),
".")</f>
        <v>12435</v>
      </c>
      <c r="F35" s="123">
        <f>IFERROR(
IF(INDEX!$H$8=1,VLOOKUP($B35,'LA1'!$A$3:$L$167,'LA1'!C$1,0),
IF(INDEX!$H$8=2,VLOOKUP($B35,'LA14'!$A$3:$L$167,'LA14'!C$1,0),
IF(INDEX!$H$8=3,VLOOKUP($B35,'LA15'!$A$3:$L$167,'LA15'!C$1,0),
IF(INDEX!$H$8=4,VLOOKUP($B35,'LA16'!$A$3:$L$167,'LA16'!C$1,0),
0)))),
".")</f>
        <v>94</v>
      </c>
      <c r="G35" s="123">
        <f>IFERROR(
IF(INDEX!$H$8=1,VLOOKUP($B35,'LA1'!$A$3:$L$167,'LA1'!D$1,0),
IF(INDEX!$H$8=2,VLOOKUP($B35,'LA14'!$A$3:$L$167,'LA14'!D$1,0),
IF(INDEX!$H$8=3,VLOOKUP($B35,'LA15'!$A$3:$L$167,'LA15'!D$1,0),
IF(INDEX!$H$8=4,VLOOKUP($B35,'LA16'!$A$3:$L$167,'LA16'!D$1,0),
0)))),
".")</f>
        <v>8</v>
      </c>
      <c r="H35" s="123">
        <f>IFERROR(
IF(INDEX!$H$8=1,VLOOKUP($B35,'LA1'!$A$3:$L$167,'LA1'!E$1,0),
IF(INDEX!$H$8=2,VLOOKUP($B35,'LA14'!$A$3:$L$167,'LA14'!E$1,0),
IF(INDEX!$H$8=3,VLOOKUP($B35,'LA15'!$A$3:$L$167,'LA15'!E$1,0),
IF(INDEX!$H$8=4,VLOOKUP($B35,'LA16'!$A$3:$L$167,'LA16'!E$1,0),
0)))),
".")</f>
        <v>91</v>
      </c>
      <c r="I35" s="123">
        <f>IFERROR(
IF(INDEX!$H$8=1,VLOOKUP($B35,'LA1'!$A$3:$L$167,'LA1'!F$1,0),
IF(INDEX!$H$8=2,VLOOKUP($B35,'LA14'!$A$3:$L$167,'LA14'!F$1,0),
IF(INDEX!$H$8=3,VLOOKUP($B35,'LA15'!$A$3:$L$167,'LA15'!F$1,0),
IF(INDEX!$H$8=4,VLOOKUP($B35,'LA16'!$A$3:$L$167,'LA16'!F$1,0),
0)))),
".")</f>
        <v>51</v>
      </c>
      <c r="J35" s="123">
        <f>IFERROR(
IF(INDEX!$H$8=1,VLOOKUP($B35,'LA1'!$A$3:$L$167,'LA1'!G$1,0),
IF(INDEX!$H$8=2,VLOOKUP($B35,'LA14'!$A$3:$L$167,'LA14'!G$1,0),
IF(INDEX!$H$8=3,VLOOKUP($B35,'LA15'!$A$3:$L$167,'LA15'!G$1,0),
IF(INDEX!$H$8=4,VLOOKUP($B35,'LA16'!$A$3:$L$167,'LA16'!G$1,0),
0)))),
".")</f>
        <v>19</v>
      </c>
      <c r="K35" s="123">
        <f>IFERROR(
IF(INDEX!$H$8=1,VLOOKUP($B35,'LA1'!$A$3:$L$167,'LA1'!H$1,0),
IF(INDEX!$H$8=2,VLOOKUP($B35,'LA14'!$A$3:$L$167,'LA14'!H$1,0),
IF(INDEX!$H$8=3,VLOOKUP($B35,'LA15'!$A$3:$L$167,'LA15'!H$1,0),
IF(INDEX!$H$8=4,VLOOKUP($B35,'LA16'!$A$3:$L$167,'LA16'!H$1,0),
0)))),
".")</f>
        <v>20</v>
      </c>
      <c r="L35" s="123" t="str">
        <f>IFERROR(
IF(INDEX!$H$8=1,VLOOKUP($B35,'LA1'!$A$3:$L$167,'LA1'!I$1,0),
IF(INDEX!$H$8=2,VLOOKUP($B35,'LA14'!$A$3:$L$167,'LA14'!I$1,0),
IF(INDEX!$H$8=3,VLOOKUP($B35,'LA15'!$A$3:$L$167,'LA15'!I$1,0),
IF(INDEX!$H$8=4,VLOOKUP($B35,'LA16'!$A$3:$L$167,'LA16'!I$1,0),
0)))),
".")</f>
        <v>-</v>
      </c>
      <c r="M35" s="123">
        <f>IFERROR(
IF(INDEX!$H$8=1,VLOOKUP($B35,'LA1'!$A$3:$L$167,'LA1'!J$1,0),
IF(INDEX!$H$8=2,VLOOKUP($B35,'LA14'!$A$3:$L$167,'LA14'!J$1,0),
IF(INDEX!$H$8=3,VLOOKUP($B35,'LA15'!$A$3:$L$167,'LA15'!J$1,0),
IF(INDEX!$H$8=4,VLOOKUP($B35,'LA16'!$A$3:$L$167,'LA16'!J$1,0),
0)))),
".")</f>
        <v>3</v>
      </c>
      <c r="N35" s="123">
        <f>IFERROR(
IF(INDEX!$H$8=1,VLOOKUP($B35,'LA1'!$A$3:$L$167,'LA1'!K$1,0),
IF(INDEX!$H$8=2,VLOOKUP($B35,'LA14'!$A$3:$L$167,'LA14'!K$1,0),
IF(INDEX!$H$8=3,VLOOKUP($B35,'LA15'!$A$3:$L$167,'LA15'!K$1,0),
IF(INDEX!$H$8=4,VLOOKUP($B35,'LA16'!$A$3:$L$167,'LA16'!K$1,0),
0)))),
".")</f>
        <v>5</v>
      </c>
      <c r="O35" s="123">
        <f>IFERROR(
IF(INDEX!$H$8=1,VLOOKUP($B35,'LA1'!$A$3:$L$167,'LA1'!L$1,0),
IF(INDEX!$H$8=2,VLOOKUP($B35,'LA14'!$A$3:$L$167,'LA14'!L$1,0),
IF(INDEX!$H$8=3,VLOOKUP($B35,'LA15'!$A$3:$L$167,'LA15'!L$1,0),
IF(INDEX!$H$8=4,VLOOKUP($B35,'LA16'!$A$3:$L$167,'LA16'!L$1,0),
0)))),
".")</f>
        <v>1</v>
      </c>
    </row>
    <row r="36" spans="1:15" s="76" customFormat="1" ht="11.25" x14ac:dyDescent="0.2">
      <c r="A36" s="63" t="s">
        <v>279</v>
      </c>
      <c r="B36" s="81">
        <v>341</v>
      </c>
      <c r="C36" s="63" t="s">
        <v>168</v>
      </c>
      <c r="D36" s="110" t="s">
        <v>84</v>
      </c>
      <c r="E36" s="123">
        <f>IFERROR(
IF(INDEX!$H$8=1,VLOOKUP($B36,'LA1'!$A$3:$L$167,'LA1'!B$1,0),
IF(INDEX!$H$8=2,VLOOKUP($B36,'LA14'!$A$3:$L$167,'LA14'!B$1,0),
IF(INDEX!$H$8=3,VLOOKUP($B36,'LA15'!$A$3:$L$167,'LA15'!B$1,0),
IF(INDEX!$H$8=4,VLOOKUP($B36,'LA16'!$A$3:$L$167,'LA16'!B$1,0),
0)))),
".")</f>
        <v>4630</v>
      </c>
      <c r="F36" s="123">
        <f>IFERROR(
IF(INDEX!$H$8=1,VLOOKUP($B36,'LA1'!$A$3:$L$167,'LA1'!C$1,0),
IF(INDEX!$H$8=2,VLOOKUP($B36,'LA14'!$A$3:$L$167,'LA14'!C$1,0),
IF(INDEX!$H$8=3,VLOOKUP($B36,'LA15'!$A$3:$L$167,'LA15'!C$1,0),
IF(INDEX!$H$8=4,VLOOKUP($B36,'LA16'!$A$3:$L$167,'LA16'!C$1,0),
0)))),
".")</f>
        <v>93</v>
      </c>
      <c r="G36" s="123">
        <f>IFERROR(
IF(INDEX!$H$8=1,VLOOKUP($B36,'LA1'!$A$3:$L$167,'LA1'!D$1,0),
IF(INDEX!$H$8=2,VLOOKUP($B36,'LA14'!$A$3:$L$167,'LA14'!D$1,0),
IF(INDEX!$H$8=3,VLOOKUP($B36,'LA15'!$A$3:$L$167,'LA15'!D$1,0),
IF(INDEX!$H$8=4,VLOOKUP($B36,'LA16'!$A$3:$L$167,'LA16'!D$1,0),
0)))),
".")</f>
        <v>7</v>
      </c>
      <c r="H36" s="123">
        <f>IFERROR(
IF(INDEX!$H$8=1,VLOOKUP($B36,'LA1'!$A$3:$L$167,'LA1'!E$1,0),
IF(INDEX!$H$8=2,VLOOKUP($B36,'LA14'!$A$3:$L$167,'LA14'!E$1,0),
IF(INDEX!$H$8=3,VLOOKUP($B36,'LA15'!$A$3:$L$167,'LA15'!E$1,0),
IF(INDEX!$H$8=4,VLOOKUP($B36,'LA16'!$A$3:$L$167,'LA16'!E$1,0),
0)))),
".")</f>
        <v>90</v>
      </c>
      <c r="I36" s="123">
        <f>IFERROR(
IF(INDEX!$H$8=1,VLOOKUP($B36,'LA1'!$A$3:$L$167,'LA1'!F$1,0),
IF(INDEX!$H$8=2,VLOOKUP($B36,'LA14'!$A$3:$L$167,'LA14'!F$1,0),
IF(INDEX!$H$8=3,VLOOKUP($B36,'LA15'!$A$3:$L$167,'LA15'!F$1,0),
IF(INDEX!$H$8=4,VLOOKUP($B36,'LA16'!$A$3:$L$167,'LA16'!F$1,0),
0)))),
".")</f>
        <v>29</v>
      </c>
      <c r="J36" s="123">
        <f>IFERROR(
IF(INDEX!$H$8=1,VLOOKUP($B36,'LA1'!$A$3:$L$167,'LA1'!G$1,0),
IF(INDEX!$H$8=2,VLOOKUP($B36,'LA14'!$A$3:$L$167,'LA14'!G$1,0),
IF(INDEX!$H$8=3,VLOOKUP($B36,'LA15'!$A$3:$L$167,'LA15'!G$1,0),
IF(INDEX!$H$8=4,VLOOKUP($B36,'LA16'!$A$3:$L$167,'LA16'!G$1,0),
0)))),
".")</f>
        <v>56</v>
      </c>
      <c r="K36" s="123">
        <f>IFERROR(
IF(INDEX!$H$8=1,VLOOKUP($B36,'LA1'!$A$3:$L$167,'LA1'!H$1,0),
IF(INDEX!$H$8=2,VLOOKUP($B36,'LA14'!$A$3:$L$167,'LA14'!H$1,0),
IF(INDEX!$H$8=3,VLOOKUP($B36,'LA15'!$A$3:$L$167,'LA15'!H$1,0),
IF(INDEX!$H$8=4,VLOOKUP($B36,'LA16'!$A$3:$L$167,'LA16'!H$1,0),
0)))),
".")</f>
        <v>3</v>
      </c>
      <c r="L36" s="123">
        <f>IFERROR(
IF(INDEX!$H$8=1,VLOOKUP($B36,'LA1'!$A$3:$L$167,'LA1'!I$1,0),
IF(INDEX!$H$8=2,VLOOKUP($B36,'LA14'!$A$3:$L$167,'LA14'!I$1,0),
IF(INDEX!$H$8=3,VLOOKUP($B36,'LA15'!$A$3:$L$167,'LA15'!I$1,0),
IF(INDEX!$H$8=4,VLOOKUP($B36,'LA16'!$A$3:$L$167,'LA16'!I$1,0),
0)))),
".")</f>
        <v>2</v>
      </c>
      <c r="M36" s="123">
        <f>IFERROR(
IF(INDEX!$H$8=1,VLOOKUP($B36,'LA1'!$A$3:$L$167,'LA1'!J$1,0),
IF(INDEX!$H$8=2,VLOOKUP($B36,'LA14'!$A$3:$L$167,'LA14'!J$1,0),
IF(INDEX!$H$8=3,VLOOKUP($B36,'LA15'!$A$3:$L$167,'LA15'!J$1,0),
IF(INDEX!$H$8=4,VLOOKUP($B36,'LA16'!$A$3:$L$167,'LA16'!J$1,0),
0)))),
".")</f>
        <v>3</v>
      </c>
      <c r="N36" s="123">
        <f>IFERROR(
IF(INDEX!$H$8=1,VLOOKUP($B36,'LA1'!$A$3:$L$167,'LA1'!K$1,0),
IF(INDEX!$H$8=2,VLOOKUP($B36,'LA14'!$A$3:$L$167,'LA14'!K$1,0),
IF(INDEX!$H$8=3,VLOOKUP($B36,'LA15'!$A$3:$L$167,'LA15'!K$1,0),
IF(INDEX!$H$8=4,VLOOKUP($B36,'LA16'!$A$3:$L$167,'LA16'!K$1,0),
0)))),
".")</f>
        <v>7</v>
      </c>
      <c r="O36" s="123" t="str">
        <f>IFERROR(
IF(INDEX!$H$8=1,VLOOKUP($B36,'LA1'!$A$3:$L$167,'LA1'!L$1,0),
IF(INDEX!$H$8=2,VLOOKUP($B36,'LA14'!$A$3:$L$167,'LA14'!L$1,0),
IF(INDEX!$H$8=3,VLOOKUP($B36,'LA15'!$A$3:$L$167,'LA15'!L$1,0),
IF(INDEX!$H$8=4,VLOOKUP($B36,'LA16'!$A$3:$L$167,'LA16'!L$1,0),
0)))),
".")</f>
        <v>-</v>
      </c>
    </row>
    <row r="37" spans="1:15" s="76" customFormat="1" ht="11.25" x14ac:dyDescent="0.2">
      <c r="A37" s="63" t="s">
        <v>280</v>
      </c>
      <c r="B37" s="81">
        <v>352</v>
      </c>
      <c r="C37" s="63" t="s">
        <v>170</v>
      </c>
      <c r="D37" s="110" t="s">
        <v>84</v>
      </c>
      <c r="E37" s="123">
        <f>IFERROR(
IF(INDEX!$H$8=1,VLOOKUP($B37,'LA1'!$A$3:$L$167,'LA1'!B$1,0),
IF(INDEX!$H$8=2,VLOOKUP($B37,'LA14'!$A$3:$L$167,'LA14'!B$1,0),
IF(INDEX!$H$8=3,VLOOKUP($B37,'LA15'!$A$3:$L$167,'LA15'!B$1,0),
IF(INDEX!$H$8=4,VLOOKUP($B37,'LA16'!$A$3:$L$167,'LA16'!B$1,0),
0)))),
".")</f>
        <v>4375</v>
      </c>
      <c r="F37" s="123">
        <f>IFERROR(
IF(INDEX!$H$8=1,VLOOKUP($B37,'LA1'!$A$3:$L$167,'LA1'!C$1,0),
IF(INDEX!$H$8=2,VLOOKUP($B37,'LA14'!$A$3:$L$167,'LA14'!C$1,0),
IF(INDEX!$H$8=3,VLOOKUP($B37,'LA15'!$A$3:$L$167,'LA15'!C$1,0),
IF(INDEX!$H$8=4,VLOOKUP($B37,'LA16'!$A$3:$L$167,'LA16'!C$1,0),
0)))),
".")</f>
        <v>90</v>
      </c>
      <c r="G37" s="123">
        <f>IFERROR(
IF(INDEX!$H$8=1,VLOOKUP($B37,'LA1'!$A$3:$L$167,'LA1'!D$1,0),
IF(INDEX!$H$8=2,VLOOKUP($B37,'LA14'!$A$3:$L$167,'LA14'!D$1,0),
IF(INDEX!$H$8=3,VLOOKUP($B37,'LA15'!$A$3:$L$167,'LA15'!D$1,0),
IF(INDEX!$H$8=4,VLOOKUP($B37,'LA16'!$A$3:$L$167,'LA16'!D$1,0),
0)))),
".")</f>
        <v>4</v>
      </c>
      <c r="H37" s="123">
        <f>IFERROR(
IF(INDEX!$H$8=1,VLOOKUP($B37,'LA1'!$A$3:$L$167,'LA1'!E$1,0),
IF(INDEX!$H$8=2,VLOOKUP($B37,'LA14'!$A$3:$L$167,'LA14'!E$1,0),
IF(INDEX!$H$8=3,VLOOKUP($B37,'LA15'!$A$3:$L$167,'LA15'!E$1,0),
IF(INDEX!$H$8=4,VLOOKUP($B37,'LA16'!$A$3:$L$167,'LA16'!E$1,0),
0)))),
".")</f>
        <v>87</v>
      </c>
      <c r="I37" s="123">
        <f>IFERROR(
IF(INDEX!$H$8=1,VLOOKUP($B37,'LA1'!$A$3:$L$167,'LA1'!F$1,0),
IF(INDEX!$H$8=2,VLOOKUP($B37,'LA14'!$A$3:$L$167,'LA14'!F$1,0),
IF(INDEX!$H$8=3,VLOOKUP($B37,'LA15'!$A$3:$L$167,'LA15'!F$1,0),
IF(INDEX!$H$8=4,VLOOKUP($B37,'LA16'!$A$3:$L$167,'LA16'!F$1,0),
0)))),
".")</f>
        <v>34</v>
      </c>
      <c r="J37" s="123">
        <f>IFERROR(
IF(INDEX!$H$8=1,VLOOKUP($B37,'LA1'!$A$3:$L$167,'LA1'!G$1,0),
IF(INDEX!$H$8=2,VLOOKUP($B37,'LA14'!$A$3:$L$167,'LA14'!G$1,0),
IF(INDEX!$H$8=3,VLOOKUP($B37,'LA15'!$A$3:$L$167,'LA15'!G$1,0),
IF(INDEX!$H$8=4,VLOOKUP($B37,'LA16'!$A$3:$L$167,'LA16'!G$1,0),
0)))),
".")</f>
        <v>15</v>
      </c>
      <c r="K37" s="123">
        <f>IFERROR(
IF(INDEX!$H$8=1,VLOOKUP($B37,'LA1'!$A$3:$L$167,'LA1'!H$1,0),
IF(INDEX!$H$8=2,VLOOKUP($B37,'LA14'!$A$3:$L$167,'LA14'!H$1,0),
IF(INDEX!$H$8=3,VLOOKUP($B37,'LA15'!$A$3:$L$167,'LA15'!H$1,0),
IF(INDEX!$H$8=4,VLOOKUP($B37,'LA16'!$A$3:$L$167,'LA16'!H$1,0),
0)))),
".")</f>
        <v>37</v>
      </c>
      <c r="L37" s="123">
        <f>IFERROR(
IF(INDEX!$H$8=1,VLOOKUP($B37,'LA1'!$A$3:$L$167,'LA1'!I$1,0),
IF(INDEX!$H$8=2,VLOOKUP($B37,'LA14'!$A$3:$L$167,'LA14'!I$1,0),
IF(INDEX!$H$8=3,VLOOKUP($B37,'LA15'!$A$3:$L$167,'LA15'!I$1,0),
IF(INDEX!$H$8=4,VLOOKUP($B37,'LA16'!$A$3:$L$167,'LA16'!I$1,0),
0)))),
".")</f>
        <v>1</v>
      </c>
      <c r="M37" s="123">
        <f>IFERROR(
IF(INDEX!$H$8=1,VLOOKUP($B37,'LA1'!$A$3:$L$167,'LA1'!J$1,0),
IF(INDEX!$H$8=2,VLOOKUP($B37,'LA14'!$A$3:$L$167,'LA14'!J$1,0),
IF(INDEX!$H$8=3,VLOOKUP($B37,'LA15'!$A$3:$L$167,'LA15'!J$1,0),
IF(INDEX!$H$8=4,VLOOKUP($B37,'LA16'!$A$3:$L$167,'LA16'!J$1,0),
0)))),
".")</f>
        <v>3</v>
      </c>
      <c r="N37" s="123">
        <f>IFERROR(
IF(INDEX!$H$8=1,VLOOKUP($B37,'LA1'!$A$3:$L$167,'LA1'!K$1,0),
IF(INDEX!$H$8=2,VLOOKUP($B37,'LA14'!$A$3:$L$167,'LA14'!K$1,0),
IF(INDEX!$H$8=3,VLOOKUP($B37,'LA15'!$A$3:$L$167,'LA15'!K$1,0),
IF(INDEX!$H$8=4,VLOOKUP($B37,'LA16'!$A$3:$L$167,'LA16'!K$1,0),
0)))),
".")</f>
        <v>9</v>
      </c>
      <c r="O37" s="123">
        <f>IFERROR(
IF(INDEX!$H$8=1,VLOOKUP($B37,'LA1'!$A$3:$L$167,'LA1'!L$1,0),
IF(INDEX!$H$8=2,VLOOKUP($B37,'LA14'!$A$3:$L$167,'LA14'!L$1,0),
IF(INDEX!$H$8=3,VLOOKUP($B37,'LA15'!$A$3:$L$167,'LA15'!L$1,0),
IF(INDEX!$H$8=4,VLOOKUP($B37,'LA16'!$A$3:$L$167,'LA16'!L$1,0),
0)))),
".")</f>
        <v>1</v>
      </c>
    </row>
    <row r="38" spans="1:15" s="76" customFormat="1" ht="11.25" x14ac:dyDescent="0.2">
      <c r="A38" s="126" t="s">
        <v>281</v>
      </c>
      <c r="B38" s="81">
        <v>353</v>
      </c>
      <c r="C38" s="63" t="s">
        <v>187</v>
      </c>
      <c r="D38" s="110" t="s">
        <v>84</v>
      </c>
      <c r="E38" s="123">
        <f>IFERROR(
IF(INDEX!$H$8=1,VLOOKUP($B38,'LA1'!$A$3:$L$167,'LA1'!B$1,0),
IF(INDEX!$H$8=2,VLOOKUP($B38,'LA14'!$A$3:$L$167,'LA14'!B$1,0),
IF(INDEX!$H$8=3,VLOOKUP($B38,'LA15'!$A$3:$L$167,'LA15'!B$1,0),
IF(INDEX!$H$8=4,VLOOKUP($B38,'LA16'!$A$3:$L$167,'LA16'!B$1,0),
0)))),
".")</f>
        <v>2920</v>
      </c>
      <c r="F38" s="123">
        <f>IFERROR(
IF(INDEX!$H$8=1,VLOOKUP($B38,'LA1'!$A$3:$L$167,'LA1'!C$1,0),
IF(INDEX!$H$8=2,VLOOKUP($B38,'LA14'!$A$3:$L$167,'LA14'!C$1,0),
IF(INDEX!$H$8=3,VLOOKUP($B38,'LA15'!$A$3:$L$167,'LA15'!C$1,0),
IF(INDEX!$H$8=4,VLOOKUP($B38,'LA16'!$A$3:$L$167,'LA16'!C$1,0),
0)))),
".")</f>
        <v>93</v>
      </c>
      <c r="G38" s="123">
        <f>IFERROR(
IF(INDEX!$H$8=1,VLOOKUP($B38,'LA1'!$A$3:$L$167,'LA1'!D$1,0),
IF(INDEX!$H$8=2,VLOOKUP($B38,'LA14'!$A$3:$L$167,'LA14'!D$1,0),
IF(INDEX!$H$8=3,VLOOKUP($B38,'LA15'!$A$3:$L$167,'LA15'!D$1,0),
IF(INDEX!$H$8=4,VLOOKUP($B38,'LA16'!$A$3:$L$167,'LA16'!D$1,0),
0)))),
".")</f>
        <v>6</v>
      </c>
      <c r="H38" s="123">
        <f>IFERROR(
IF(INDEX!$H$8=1,VLOOKUP($B38,'LA1'!$A$3:$L$167,'LA1'!E$1,0),
IF(INDEX!$H$8=2,VLOOKUP($B38,'LA14'!$A$3:$L$167,'LA14'!E$1,0),
IF(INDEX!$H$8=3,VLOOKUP($B38,'LA15'!$A$3:$L$167,'LA15'!E$1,0),
IF(INDEX!$H$8=4,VLOOKUP($B38,'LA16'!$A$3:$L$167,'LA16'!E$1,0),
0)))),
".")</f>
        <v>90</v>
      </c>
      <c r="I38" s="123">
        <f>IFERROR(
IF(INDEX!$H$8=1,VLOOKUP($B38,'LA1'!$A$3:$L$167,'LA1'!F$1,0),
IF(INDEX!$H$8=2,VLOOKUP($B38,'LA14'!$A$3:$L$167,'LA14'!F$1,0),
IF(INDEX!$H$8=3,VLOOKUP($B38,'LA15'!$A$3:$L$167,'LA15'!F$1,0),
IF(INDEX!$H$8=4,VLOOKUP($B38,'LA16'!$A$3:$L$167,'LA16'!F$1,0),
0)))),
".")</f>
        <v>39</v>
      </c>
      <c r="J38" s="123">
        <f>IFERROR(
IF(INDEX!$H$8=1,VLOOKUP($B38,'LA1'!$A$3:$L$167,'LA1'!G$1,0),
IF(INDEX!$H$8=2,VLOOKUP($B38,'LA14'!$A$3:$L$167,'LA14'!G$1,0),
IF(INDEX!$H$8=3,VLOOKUP($B38,'LA15'!$A$3:$L$167,'LA15'!G$1,0),
IF(INDEX!$H$8=4,VLOOKUP($B38,'LA16'!$A$3:$L$167,'LA16'!G$1,0),
0)))),
".")</f>
        <v>15</v>
      </c>
      <c r="K38" s="123">
        <f>IFERROR(
IF(INDEX!$H$8=1,VLOOKUP($B38,'LA1'!$A$3:$L$167,'LA1'!H$1,0),
IF(INDEX!$H$8=2,VLOOKUP($B38,'LA14'!$A$3:$L$167,'LA14'!H$1,0),
IF(INDEX!$H$8=3,VLOOKUP($B38,'LA15'!$A$3:$L$167,'LA15'!H$1,0),
IF(INDEX!$H$8=4,VLOOKUP($B38,'LA16'!$A$3:$L$167,'LA16'!H$1,0),
0)))),
".")</f>
        <v>36</v>
      </c>
      <c r="L38" s="123">
        <f>IFERROR(
IF(INDEX!$H$8=1,VLOOKUP($B38,'LA1'!$A$3:$L$167,'LA1'!I$1,0),
IF(INDEX!$H$8=2,VLOOKUP($B38,'LA14'!$A$3:$L$167,'LA14'!I$1,0),
IF(INDEX!$H$8=3,VLOOKUP($B38,'LA15'!$A$3:$L$167,'LA15'!I$1,0),
IF(INDEX!$H$8=4,VLOOKUP($B38,'LA16'!$A$3:$L$167,'LA16'!I$1,0),
0)))),
".")</f>
        <v>1</v>
      </c>
      <c r="M38" s="123">
        <f>IFERROR(
IF(INDEX!$H$8=1,VLOOKUP($B38,'LA1'!$A$3:$L$167,'LA1'!J$1,0),
IF(INDEX!$H$8=2,VLOOKUP($B38,'LA14'!$A$3:$L$167,'LA14'!J$1,0),
IF(INDEX!$H$8=3,VLOOKUP($B38,'LA15'!$A$3:$L$167,'LA15'!J$1,0),
IF(INDEX!$H$8=4,VLOOKUP($B38,'LA16'!$A$3:$L$167,'LA16'!J$1,0),
0)))),
".")</f>
        <v>3</v>
      </c>
      <c r="N38" s="123">
        <f>IFERROR(
IF(INDEX!$H$8=1,VLOOKUP($B38,'LA1'!$A$3:$L$167,'LA1'!K$1,0),
IF(INDEX!$H$8=2,VLOOKUP($B38,'LA14'!$A$3:$L$167,'LA14'!K$1,0),
IF(INDEX!$H$8=3,VLOOKUP($B38,'LA15'!$A$3:$L$167,'LA15'!K$1,0),
IF(INDEX!$H$8=4,VLOOKUP($B38,'LA16'!$A$3:$L$167,'LA16'!K$1,0),
0)))),
".")</f>
        <v>7</v>
      </c>
      <c r="O38" s="123">
        <f>IFERROR(
IF(INDEX!$H$8=1,VLOOKUP($B38,'LA1'!$A$3:$L$167,'LA1'!L$1,0),
IF(INDEX!$H$8=2,VLOOKUP($B38,'LA14'!$A$3:$L$167,'LA14'!L$1,0),
IF(INDEX!$H$8=3,VLOOKUP($B38,'LA15'!$A$3:$L$167,'LA15'!L$1,0),
IF(INDEX!$H$8=4,VLOOKUP($B38,'LA16'!$A$3:$L$167,'LA16'!L$1,0),
0)))),
".")</f>
        <v>1</v>
      </c>
    </row>
    <row r="39" spans="1:15" s="76" customFormat="1" ht="11.25" x14ac:dyDescent="0.2">
      <c r="A39" s="63" t="s">
        <v>282</v>
      </c>
      <c r="B39" s="81">
        <v>354</v>
      </c>
      <c r="C39" s="63" t="s">
        <v>197</v>
      </c>
      <c r="D39" s="110" t="s">
        <v>84</v>
      </c>
      <c r="E39" s="123">
        <f>IFERROR(
IF(INDEX!$H$8=1,VLOOKUP($B39,'LA1'!$A$3:$L$167,'LA1'!B$1,0),
IF(INDEX!$H$8=2,VLOOKUP($B39,'LA14'!$A$3:$L$167,'LA14'!B$1,0),
IF(INDEX!$H$8=3,VLOOKUP($B39,'LA15'!$A$3:$L$167,'LA15'!B$1,0),
IF(INDEX!$H$8=4,VLOOKUP($B39,'LA16'!$A$3:$L$167,'LA16'!B$1,0),
0)))),
".")</f>
        <v>2370</v>
      </c>
      <c r="F39" s="123">
        <f>IFERROR(
IF(INDEX!$H$8=1,VLOOKUP($B39,'LA1'!$A$3:$L$167,'LA1'!C$1,0),
IF(INDEX!$H$8=2,VLOOKUP($B39,'LA14'!$A$3:$L$167,'LA14'!C$1,0),
IF(INDEX!$H$8=3,VLOOKUP($B39,'LA15'!$A$3:$L$167,'LA15'!C$1,0),
IF(INDEX!$H$8=4,VLOOKUP($B39,'LA16'!$A$3:$L$167,'LA16'!C$1,0),
0)))),
".")</f>
        <v>92</v>
      </c>
      <c r="G39" s="123">
        <f>IFERROR(
IF(INDEX!$H$8=1,VLOOKUP($B39,'LA1'!$A$3:$L$167,'LA1'!D$1,0),
IF(INDEX!$H$8=2,VLOOKUP($B39,'LA14'!$A$3:$L$167,'LA14'!D$1,0),
IF(INDEX!$H$8=3,VLOOKUP($B39,'LA15'!$A$3:$L$167,'LA15'!D$1,0),
IF(INDEX!$H$8=4,VLOOKUP($B39,'LA16'!$A$3:$L$167,'LA16'!D$1,0),
0)))),
".")</f>
        <v>6</v>
      </c>
      <c r="H39" s="123">
        <f>IFERROR(
IF(INDEX!$H$8=1,VLOOKUP($B39,'LA1'!$A$3:$L$167,'LA1'!E$1,0),
IF(INDEX!$H$8=2,VLOOKUP($B39,'LA14'!$A$3:$L$167,'LA14'!E$1,0),
IF(INDEX!$H$8=3,VLOOKUP($B39,'LA15'!$A$3:$L$167,'LA15'!E$1,0),
IF(INDEX!$H$8=4,VLOOKUP($B39,'LA16'!$A$3:$L$167,'LA16'!E$1,0),
0)))),
".")</f>
        <v>88</v>
      </c>
      <c r="I39" s="123">
        <f>IFERROR(
IF(INDEX!$H$8=1,VLOOKUP($B39,'LA1'!$A$3:$L$167,'LA1'!F$1,0),
IF(INDEX!$H$8=2,VLOOKUP($B39,'LA14'!$A$3:$L$167,'LA14'!F$1,0),
IF(INDEX!$H$8=3,VLOOKUP($B39,'LA15'!$A$3:$L$167,'LA15'!F$1,0),
IF(INDEX!$H$8=4,VLOOKUP($B39,'LA16'!$A$3:$L$167,'LA16'!F$1,0),
0)))),
".")</f>
        <v>48</v>
      </c>
      <c r="J39" s="123">
        <f>IFERROR(
IF(INDEX!$H$8=1,VLOOKUP($B39,'LA1'!$A$3:$L$167,'LA1'!G$1,0),
IF(INDEX!$H$8=2,VLOOKUP($B39,'LA14'!$A$3:$L$167,'LA14'!G$1,0),
IF(INDEX!$H$8=3,VLOOKUP($B39,'LA15'!$A$3:$L$167,'LA15'!G$1,0),
IF(INDEX!$H$8=4,VLOOKUP($B39,'LA16'!$A$3:$L$167,'LA16'!G$1,0),
0)))),
".")</f>
        <v>7</v>
      </c>
      <c r="K39" s="123">
        <f>IFERROR(
IF(INDEX!$H$8=1,VLOOKUP($B39,'LA1'!$A$3:$L$167,'LA1'!H$1,0),
IF(INDEX!$H$8=2,VLOOKUP($B39,'LA14'!$A$3:$L$167,'LA14'!H$1,0),
IF(INDEX!$H$8=3,VLOOKUP($B39,'LA15'!$A$3:$L$167,'LA15'!H$1,0),
IF(INDEX!$H$8=4,VLOOKUP($B39,'LA16'!$A$3:$L$167,'LA16'!H$1,0),
0)))),
".")</f>
        <v>32</v>
      </c>
      <c r="L39" s="123">
        <f>IFERROR(
IF(INDEX!$H$8=1,VLOOKUP($B39,'LA1'!$A$3:$L$167,'LA1'!I$1,0),
IF(INDEX!$H$8=2,VLOOKUP($B39,'LA14'!$A$3:$L$167,'LA14'!I$1,0),
IF(INDEX!$H$8=3,VLOOKUP($B39,'LA15'!$A$3:$L$167,'LA15'!I$1,0),
IF(INDEX!$H$8=4,VLOOKUP($B39,'LA16'!$A$3:$L$167,'LA16'!I$1,0),
0)))),
".")</f>
        <v>1</v>
      </c>
      <c r="M39" s="123">
        <f>IFERROR(
IF(INDEX!$H$8=1,VLOOKUP($B39,'LA1'!$A$3:$L$167,'LA1'!J$1,0),
IF(INDEX!$H$8=2,VLOOKUP($B39,'LA14'!$A$3:$L$167,'LA14'!J$1,0),
IF(INDEX!$H$8=3,VLOOKUP($B39,'LA15'!$A$3:$L$167,'LA15'!J$1,0),
IF(INDEX!$H$8=4,VLOOKUP($B39,'LA16'!$A$3:$L$167,'LA16'!J$1,0),
0)))),
".")</f>
        <v>3</v>
      </c>
      <c r="N39" s="123">
        <f>IFERROR(
IF(INDEX!$H$8=1,VLOOKUP($B39,'LA1'!$A$3:$L$167,'LA1'!K$1,0),
IF(INDEX!$H$8=2,VLOOKUP($B39,'LA14'!$A$3:$L$167,'LA14'!K$1,0),
IF(INDEX!$H$8=3,VLOOKUP($B39,'LA15'!$A$3:$L$167,'LA15'!K$1,0),
IF(INDEX!$H$8=4,VLOOKUP($B39,'LA16'!$A$3:$L$167,'LA16'!K$1,0),
0)))),
".")</f>
        <v>8</v>
      </c>
      <c r="O39" s="123">
        <f>IFERROR(
IF(INDEX!$H$8=1,VLOOKUP($B39,'LA1'!$A$3:$L$167,'LA1'!L$1,0),
IF(INDEX!$H$8=2,VLOOKUP($B39,'LA14'!$A$3:$L$167,'LA14'!L$1,0),
IF(INDEX!$H$8=3,VLOOKUP($B39,'LA15'!$A$3:$L$167,'LA15'!L$1,0),
IF(INDEX!$H$8=4,VLOOKUP($B39,'LA16'!$A$3:$L$167,'LA16'!L$1,0),
0)))),
".")</f>
        <v>1</v>
      </c>
    </row>
    <row r="40" spans="1:15" s="76" customFormat="1" ht="11.25" x14ac:dyDescent="0.2">
      <c r="A40" s="63" t="s">
        <v>283</v>
      </c>
      <c r="B40" s="81">
        <v>355</v>
      </c>
      <c r="C40" s="63" t="s">
        <v>200</v>
      </c>
      <c r="D40" s="110" t="s">
        <v>84</v>
      </c>
      <c r="E40" s="123">
        <f>IFERROR(
IF(INDEX!$H$8=1,VLOOKUP($B40,'LA1'!$A$3:$L$167,'LA1'!B$1,0),
IF(INDEX!$H$8=2,VLOOKUP($B40,'LA14'!$A$3:$L$167,'LA14'!B$1,0),
IF(INDEX!$H$8=3,VLOOKUP($B40,'LA15'!$A$3:$L$167,'LA15'!B$1,0),
IF(INDEX!$H$8=4,VLOOKUP($B40,'LA16'!$A$3:$L$167,'LA16'!B$1,0),
0)))),
".")</f>
        <v>2115</v>
      </c>
      <c r="F40" s="123">
        <f>IFERROR(
IF(INDEX!$H$8=1,VLOOKUP($B40,'LA1'!$A$3:$L$167,'LA1'!C$1,0),
IF(INDEX!$H$8=2,VLOOKUP($B40,'LA14'!$A$3:$L$167,'LA14'!C$1,0),
IF(INDEX!$H$8=3,VLOOKUP($B40,'LA15'!$A$3:$L$167,'LA15'!C$1,0),
IF(INDEX!$H$8=4,VLOOKUP($B40,'LA16'!$A$3:$L$167,'LA16'!C$1,0),
0)))),
".")</f>
        <v>91</v>
      </c>
      <c r="G40" s="123">
        <f>IFERROR(
IF(INDEX!$H$8=1,VLOOKUP($B40,'LA1'!$A$3:$L$167,'LA1'!D$1,0),
IF(INDEX!$H$8=2,VLOOKUP($B40,'LA14'!$A$3:$L$167,'LA14'!D$1,0),
IF(INDEX!$H$8=3,VLOOKUP($B40,'LA15'!$A$3:$L$167,'LA15'!D$1,0),
IF(INDEX!$H$8=4,VLOOKUP($B40,'LA16'!$A$3:$L$167,'LA16'!D$1,0),
0)))),
".")</f>
        <v>9</v>
      </c>
      <c r="H40" s="123">
        <f>IFERROR(
IF(INDEX!$H$8=1,VLOOKUP($B40,'LA1'!$A$3:$L$167,'LA1'!E$1,0),
IF(INDEX!$H$8=2,VLOOKUP($B40,'LA14'!$A$3:$L$167,'LA14'!E$1,0),
IF(INDEX!$H$8=3,VLOOKUP($B40,'LA15'!$A$3:$L$167,'LA15'!E$1,0),
IF(INDEX!$H$8=4,VLOOKUP($B40,'LA16'!$A$3:$L$167,'LA16'!E$1,0),
0)))),
".")</f>
        <v>86</v>
      </c>
      <c r="I40" s="123">
        <f>IFERROR(
IF(INDEX!$H$8=1,VLOOKUP($B40,'LA1'!$A$3:$L$167,'LA1'!F$1,0),
IF(INDEX!$H$8=2,VLOOKUP($B40,'LA14'!$A$3:$L$167,'LA14'!F$1,0),
IF(INDEX!$H$8=3,VLOOKUP($B40,'LA15'!$A$3:$L$167,'LA15'!F$1,0),
IF(INDEX!$H$8=4,VLOOKUP($B40,'LA16'!$A$3:$L$167,'LA16'!F$1,0),
0)))),
".")</f>
        <v>71</v>
      </c>
      <c r="J40" s="123">
        <f>IFERROR(
IF(INDEX!$H$8=1,VLOOKUP($B40,'LA1'!$A$3:$L$167,'LA1'!G$1,0),
IF(INDEX!$H$8=2,VLOOKUP($B40,'LA14'!$A$3:$L$167,'LA14'!G$1,0),
IF(INDEX!$H$8=3,VLOOKUP($B40,'LA15'!$A$3:$L$167,'LA15'!G$1,0),
IF(INDEX!$H$8=4,VLOOKUP($B40,'LA16'!$A$3:$L$167,'LA16'!G$1,0),
0)))),
".")</f>
        <v>5</v>
      </c>
      <c r="K40" s="123">
        <f>IFERROR(
IF(INDEX!$H$8=1,VLOOKUP($B40,'LA1'!$A$3:$L$167,'LA1'!H$1,0),
IF(INDEX!$H$8=2,VLOOKUP($B40,'LA14'!$A$3:$L$167,'LA14'!H$1,0),
IF(INDEX!$H$8=3,VLOOKUP($B40,'LA15'!$A$3:$L$167,'LA15'!H$1,0),
IF(INDEX!$H$8=4,VLOOKUP($B40,'LA16'!$A$3:$L$167,'LA16'!H$1,0),
0)))),
".")</f>
        <v>10</v>
      </c>
      <c r="L40" s="123">
        <f>IFERROR(
IF(INDEX!$H$8=1,VLOOKUP($B40,'LA1'!$A$3:$L$167,'LA1'!I$1,0),
IF(INDEX!$H$8=2,VLOOKUP($B40,'LA14'!$A$3:$L$167,'LA14'!I$1,0),
IF(INDEX!$H$8=3,VLOOKUP($B40,'LA15'!$A$3:$L$167,'LA15'!I$1,0),
IF(INDEX!$H$8=4,VLOOKUP($B40,'LA16'!$A$3:$L$167,'LA16'!I$1,0),
0)))),
".")</f>
        <v>1</v>
      </c>
      <c r="M40" s="123">
        <f>IFERROR(
IF(INDEX!$H$8=1,VLOOKUP($B40,'LA1'!$A$3:$L$167,'LA1'!J$1,0),
IF(INDEX!$H$8=2,VLOOKUP($B40,'LA14'!$A$3:$L$167,'LA14'!J$1,0),
IF(INDEX!$H$8=3,VLOOKUP($B40,'LA15'!$A$3:$L$167,'LA15'!J$1,0),
IF(INDEX!$H$8=4,VLOOKUP($B40,'LA16'!$A$3:$L$167,'LA16'!J$1,0),
0)))),
".")</f>
        <v>5</v>
      </c>
      <c r="N40" s="123">
        <f>IFERROR(
IF(INDEX!$H$8=1,VLOOKUP($B40,'LA1'!$A$3:$L$167,'LA1'!K$1,0),
IF(INDEX!$H$8=2,VLOOKUP($B40,'LA14'!$A$3:$L$167,'LA14'!K$1,0),
IF(INDEX!$H$8=3,VLOOKUP($B40,'LA15'!$A$3:$L$167,'LA15'!K$1,0),
IF(INDEX!$H$8=4,VLOOKUP($B40,'LA16'!$A$3:$L$167,'LA16'!K$1,0),
0)))),
".")</f>
        <v>8</v>
      </c>
      <c r="O40" s="123">
        <f>IFERROR(
IF(INDEX!$H$8=1,VLOOKUP($B40,'LA1'!$A$3:$L$167,'LA1'!L$1,0),
IF(INDEX!$H$8=2,VLOOKUP($B40,'LA14'!$A$3:$L$167,'LA14'!L$1,0),
IF(INDEX!$H$8=3,VLOOKUP($B40,'LA15'!$A$3:$L$167,'LA15'!L$1,0),
IF(INDEX!$H$8=4,VLOOKUP($B40,'LA16'!$A$3:$L$167,'LA16'!L$1,0),
0)))),
".")</f>
        <v>1</v>
      </c>
    </row>
    <row r="41" spans="1:15" s="76" customFormat="1" ht="11.25" x14ac:dyDescent="0.2">
      <c r="A41" s="63" t="s">
        <v>284</v>
      </c>
      <c r="B41" s="81">
        <v>343</v>
      </c>
      <c r="C41" s="63" t="s">
        <v>202</v>
      </c>
      <c r="D41" s="110" t="s">
        <v>84</v>
      </c>
      <c r="E41" s="123">
        <f>IFERROR(
IF(INDEX!$H$8=1,VLOOKUP($B41,'LA1'!$A$3:$L$167,'LA1'!B$1,0),
IF(INDEX!$H$8=2,VLOOKUP($B41,'LA14'!$A$3:$L$167,'LA14'!B$1,0),
IF(INDEX!$H$8=3,VLOOKUP($B41,'LA15'!$A$3:$L$167,'LA15'!B$1,0),
IF(INDEX!$H$8=4,VLOOKUP($B41,'LA16'!$A$3:$L$167,'LA16'!B$1,0),
0)))),
".")</f>
        <v>3250</v>
      </c>
      <c r="F41" s="123">
        <f>IFERROR(
IF(INDEX!$H$8=1,VLOOKUP($B41,'LA1'!$A$3:$L$167,'LA1'!C$1,0),
IF(INDEX!$H$8=2,VLOOKUP($B41,'LA14'!$A$3:$L$167,'LA14'!C$1,0),
IF(INDEX!$H$8=3,VLOOKUP($B41,'LA15'!$A$3:$L$167,'LA15'!C$1,0),
IF(INDEX!$H$8=4,VLOOKUP($B41,'LA16'!$A$3:$L$167,'LA16'!C$1,0),
0)))),
".")</f>
        <v>93</v>
      </c>
      <c r="G41" s="123">
        <f>IFERROR(
IF(INDEX!$H$8=1,VLOOKUP($B41,'LA1'!$A$3:$L$167,'LA1'!D$1,0),
IF(INDEX!$H$8=2,VLOOKUP($B41,'LA14'!$A$3:$L$167,'LA14'!D$1,0),
IF(INDEX!$H$8=3,VLOOKUP($B41,'LA15'!$A$3:$L$167,'LA15'!D$1,0),
IF(INDEX!$H$8=4,VLOOKUP($B41,'LA16'!$A$3:$L$167,'LA16'!D$1,0),
0)))),
".")</f>
        <v>7</v>
      </c>
      <c r="H41" s="123">
        <f>IFERROR(
IF(INDEX!$H$8=1,VLOOKUP($B41,'LA1'!$A$3:$L$167,'LA1'!E$1,0),
IF(INDEX!$H$8=2,VLOOKUP($B41,'LA14'!$A$3:$L$167,'LA14'!E$1,0),
IF(INDEX!$H$8=3,VLOOKUP($B41,'LA15'!$A$3:$L$167,'LA15'!E$1,0),
IF(INDEX!$H$8=4,VLOOKUP($B41,'LA16'!$A$3:$L$167,'LA16'!E$1,0),
0)))),
".")</f>
        <v>90</v>
      </c>
      <c r="I41" s="123">
        <f>IFERROR(
IF(INDEX!$H$8=1,VLOOKUP($B41,'LA1'!$A$3:$L$167,'LA1'!F$1,0),
IF(INDEX!$H$8=2,VLOOKUP($B41,'LA14'!$A$3:$L$167,'LA14'!F$1,0),
IF(INDEX!$H$8=3,VLOOKUP($B41,'LA15'!$A$3:$L$167,'LA15'!F$1,0),
IF(INDEX!$H$8=4,VLOOKUP($B41,'LA16'!$A$3:$L$167,'LA16'!F$1,0),
0)))),
".")</f>
        <v>36</v>
      </c>
      <c r="J41" s="123">
        <f>IFERROR(
IF(INDEX!$H$8=1,VLOOKUP($B41,'LA1'!$A$3:$L$167,'LA1'!G$1,0),
IF(INDEX!$H$8=2,VLOOKUP($B41,'LA14'!$A$3:$L$167,'LA14'!G$1,0),
IF(INDEX!$H$8=3,VLOOKUP($B41,'LA15'!$A$3:$L$167,'LA15'!G$1,0),
IF(INDEX!$H$8=4,VLOOKUP($B41,'LA16'!$A$3:$L$167,'LA16'!G$1,0),
0)))),
".")</f>
        <v>42</v>
      </c>
      <c r="K41" s="123">
        <f>IFERROR(
IF(INDEX!$H$8=1,VLOOKUP($B41,'LA1'!$A$3:$L$167,'LA1'!H$1,0),
IF(INDEX!$H$8=2,VLOOKUP($B41,'LA14'!$A$3:$L$167,'LA14'!H$1,0),
IF(INDEX!$H$8=3,VLOOKUP($B41,'LA15'!$A$3:$L$167,'LA15'!H$1,0),
IF(INDEX!$H$8=4,VLOOKUP($B41,'LA16'!$A$3:$L$167,'LA16'!H$1,0),
0)))),
".")</f>
        <v>12</v>
      </c>
      <c r="L41" s="123">
        <f>IFERROR(
IF(INDEX!$H$8=1,VLOOKUP($B41,'LA1'!$A$3:$L$167,'LA1'!I$1,0),
IF(INDEX!$H$8=2,VLOOKUP($B41,'LA14'!$A$3:$L$167,'LA14'!I$1,0),
IF(INDEX!$H$8=3,VLOOKUP($B41,'LA15'!$A$3:$L$167,'LA15'!I$1,0),
IF(INDEX!$H$8=4,VLOOKUP($B41,'LA16'!$A$3:$L$167,'LA16'!I$1,0),
0)))),
".")</f>
        <v>1</v>
      </c>
      <c r="M41" s="123">
        <f>IFERROR(
IF(INDEX!$H$8=1,VLOOKUP($B41,'LA1'!$A$3:$L$167,'LA1'!J$1,0),
IF(INDEX!$H$8=2,VLOOKUP($B41,'LA14'!$A$3:$L$167,'LA14'!J$1,0),
IF(INDEX!$H$8=3,VLOOKUP($B41,'LA15'!$A$3:$L$167,'LA15'!J$1,0),
IF(INDEX!$H$8=4,VLOOKUP($B41,'LA16'!$A$3:$L$167,'LA16'!J$1,0),
0)))),
".")</f>
        <v>3</v>
      </c>
      <c r="N41" s="123">
        <f>IFERROR(
IF(INDEX!$H$8=1,VLOOKUP($B41,'LA1'!$A$3:$L$167,'LA1'!K$1,0),
IF(INDEX!$H$8=2,VLOOKUP($B41,'LA14'!$A$3:$L$167,'LA14'!K$1,0),
IF(INDEX!$H$8=3,VLOOKUP($B41,'LA15'!$A$3:$L$167,'LA15'!K$1,0),
IF(INDEX!$H$8=4,VLOOKUP($B41,'LA16'!$A$3:$L$167,'LA16'!K$1,0),
0)))),
".")</f>
        <v>6</v>
      </c>
      <c r="O41" s="123">
        <f>IFERROR(
IF(INDEX!$H$8=1,VLOOKUP($B41,'LA1'!$A$3:$L$167,'LA1'!L$1,0),
IF(INDEX!$H$8=2,VLOOKUP($B41,'LA14'!$A$3:$L$167,'LA14'!L$1,0),
IF(INDEX!$H$8=3,VLOOKUP($B41,'LA15'!$A$3:$L$167,'LA15'!L$1,0),
IF(INDEX!$H$8=4,VLOOKUP($B41,'LA16'!$A$3:$L$167,'LA16'!L$1,0),
0)))),
".")</f>
        <v>1</v>
      </c>
    </row>
    <row r="42" spans="1:15" s="76" customFormat="1" ht="11.25" x14ac:dyDescent="0.2">
      <c r="A42" s="126" t="s">
        <v>285</v>
      </c>
      <c r="B42" s="81">
        <v>342</v>
      </c>
      <c r="C42" s="63" t="s">
        <v>213</v>
      </c>
      <c r="D42" s="110" t="s">
        <v>84</v>
      </c>
      <c r="E42" s="123">
        <f>IFERROR(
IF(INDEX!$H$8=1,VLOOKUP($B42,'LA1'!$A$3:$L$167,'LA1'!B$1,0),
IF(INDEX!$H$8=2,VLOOKUP($B42,'LA14'!$A$3:$L$167,'LA14'!B$1,0),
IF(INDEX!$H$8=3,VLOOKUP($B42,'LA15'!$A$3:$L$167,'LA15'!B$1,0),
IF(INDEX!$H$8=4,VLOOKUP($B42,'LA16'!$A$3:$L$167,'LA16'!B$1,0),
0)))),
".")</f>
        <v>1775</v>
      </c>
      <c r="F42" s="123">
        <f>IFERROR(
IF(INDEX!$H$8=1,VLOOKUP($B42,'LA1'!$A$3:$L$167,'LA1'!C$1,0),
IF(INDEX!$H$8=2,VLOOKUP($B42,'LA14'!$A$3:$L$167,'LA14'!C$1,0),
IF(INDEX!$H$8=3,VLOOKUP($B42,'LA15'!$A$3:$L$167,'LA15'!C$1,0),
IF(INDEX!$H$8=4,VLOOKUP($B42,'LA16'!$A$3:$L$167,'LA16'!C$1,0),
0)))),
".")</f>
        <v>93</v>
      </c>
      <c r="G42" s="123">
        <f>IFERROR(
IF(INDEX!$H$8=1,VLOOKUP($B42,'LA1'!$A$3:$L$167,'LA1'!D$1,0),
IF(INDEX!$H$8=2,VLOOKUP($B42,'LA14'!$A$3:$L$167,'LA14'!D$1,0),
IF(INDEX!$H$8=3,VLOOKUP($B42,'LA15'!$A$3:$L$167,'LA15'!D$1,0),
IF(INDEX!$H$8=4,VLOOKUP($B42,'LA16'!$A$3:$L$167,'LA16'!D$1,0),
0)))),
".")</f>
        <v>7</v>
      </c>
      <c r="H42" s="123">
        <f>IFERROR(
IF(INDEX!$H$8=1,VLOOKUP($B42,'LA1'!$A$3:$L$167,'LA1'!E$1,0),
IF(INDEX!$H$8=2,VLOOKUP($B42,'LA14'!$A$3:$L$167,'LA14'!E$1,0),
IF(INDEX!$H$8=3,VLOOKUP($B42,'LA15'!$A$3:$L$167,'LA15'!E$1,0),
IF(INDEX!$H$8=4,VLOOKUP($B42,'LA16'!$A$3:$L$167,'LA16'!E$1,0),
0)))),
".")</f>
        <v>90</v>
      </c>
      <c r="I42" s="123">
        <f>IFERROR(
IF(INDEX!$H$8=1,VLOOKUP($B42,'LA1'!$A$3:$L$167,'LA1'!F$1,0),
IF(INDEX!$H$8=2,VLOOKUP($B42,'LA14'!$A$3:$L$167,'LA14'!F$1,0),
IF(INDEX!$H$8=3,VLOOKUP($B42,'LA15'!$A$3:$L$167,'LA15'!F$1,0),
IF(INDEX!$H$8=4,VLOOKUP($B42,'LA16'!$A$3:$L$167,'LA16'!F$1,0),
0)))),
".")</f>
        <v>35</v>
      </c>
      <c r="J42" s="123">
        <f>IFERROR(
IF(INDEX!$H$8=1,VLOOKUP($B42,'LA1'!$A$3:$L$167,'LA1'!G$1,0),
IF(INDEX!$H$8=2,VLOOKUP($B42,'LA14'!$A$3:$L$167,'LA14'!G$1,0),
IF(INDEX!$H$8=3,VLOOKUP($B42,'LA15'!$A$3:$L$167,'LA15'!G$1,0),
IF(INDEX!$H$8=4,VLOOKUP($B42,'LA16'!$A$3:$L$167,'LA16'!G$1,0),
0)))),
".")</f>
        <v>28</v>
      </c>
      <c r="K42" s="123">
        <f>IFERROR(
IF(INDEX!$H$8=1,VLOOKUP($B42,'LA1'!$A$3:$L$167,'LA1'!H$1,0),
IF(INDEX!$H$8=2,VLOOKUP($B42,'LA14'!$A$3:$L$167,'LA14'!H$1,0),
IF(INDEX!$H$8=3,VLOOKUP($B42,'LA15'!$A$3:$L$167,'LA15'!H$1,0),
IF(INDEX!$H$8=4,VLOOKUP($B42,'LA16'!$A$3:$L$167,'LA16'!H$1,0),
0)))),
".")</f>
        <v>26</v>
      </c>
      <c r="L42" s="123">
        <f>IFERROR(
IF(INDEX!$H$8=1,VLOOKUP($B42,'LA1'!$A$3:$L$167,'LA1'!I$1,0),
IF(INDEX!$H$8=2,VLOOKUP($B42,'LA14'!$A$3:$L$167,'LA14'!I$1,0),
IF(INDEX!$H$8=3,VLOOKUP($B42,'LA15'!$A$3:$L$167,'LA15'!I$1,0),
IF(INDEX!$H$8=4,VLOOKUP($B42,'LA16'!$A$3:$L$167,'LA16'!I$1,0),
0)))),
".")</f>
        <v>1</v>
      </c>
      <c r="M42" s="123">
        <f>IFERROR(
IF(INDEX!$H$8=1,VLOOKUP($B42,'LA1'!$A$3:$L$167,'LA1'!J$1,0),
IF(INDEX!$H$8=2,VLOOKUP($B42,'LA14'!$A$3:$L$167,'LA14'!J$1,0),
IF(INDEX!$H$8=3,VLOOKUP($B42,'LA15'!$A$3:$L$167,'LA15'!J$1,0),
IF(INDEX!$H$8=4,VLOOKUP($B42,'LA16'!$A$3:$L$167,'LA16'!J$1,0),
0)))),
".")</f>
        <v>3</v>
      </c>
      <c r="N42" s="123">
        <f>IFERROR(
IF(INDEX!$H$8=1,VLOOKUP($B42,'LA1'!$A$3:$L$167,'LA1'!K$1,0),
IF(INDEX!$H$8=2,VLOOKUP($B42,'LA14'!$A$3:$L$167,'LA14'!K$1,0),
IF(INDEX!$H$8=3,VLOOKUP($B42,'LA15'!$A$3:$L$167,'LA15'!K$1,0),
IF(INDEX!$H$8=4,VLOOKUP($B42,'LA16'!$A$3:$L$167,'LA16'!K$1,0),
0)))),
".")</f>
        <v>7</v>
      </c>
      <c r="O42" s="123" t="str">
        <f>IFERROR(
IF(INDEX!$H$8=1,VLOOKUP($B42,'LA1'!$A$3:$L$167,'LA1'!L$1,0),
IF(INDEX!$H$8=2,VLOOKUP($B42,'LA14'!$A$3:$L$167,'LA14'!L$1,0),
IF(INDEX!$H$8=3,VLOOKUP($B42,'LA15'!$A$3:$L$167,'LA15'!L$1,0),
IF(INDEX!$H$8=4,VLOOKUP($B42,'LA16'!$A$3:$L$167,'LA16'!L$1,0),
0)))),
".")</f>
        <v>-</v>
      </c>
    </row>
    <row r="43" spans="1:15" s="76" customFormat="1" ht="11.25" x14ac:dyDescent="0.2">
      <c r="A43" s="63" t="s">
        <v>286</v>
      </c>
      <c r="B43" s="81">
        <v>356</v>
      </c>
      <c r="C43" s="63" t="s">
        <v>215</v>
      </c>
      <c r="D43" s="110" t="s">
        <v>84</v>
      </c>
      <c r="E43" s="123">
        <f>IFERROR(
IF(INDEX!$H$8=1,VLOOKUP($B43,'LA1'!$A$3:$L$167,'LA1'!B$1,0),
IF(INDEX!$H$8=2,VLOOKUP($B43,'LA14'!$A$3:$L$167,'LA14'!B$1,0),
IF(INDEX!$H$8=3,VLOOKUP($B43,'LA15'!$A$3:$L$167,'LA15'!B$1,0),
IF(INDEX!$H$8=4,VLOOKUP($B43,'LA16'!$A$3:$L$167,'LA16'!B$1,0),
0)))),
".")</f>
        <v>2800</v>
      </c>
      <c r="F43" s="123">
        <f>IFERROR(
IF(INDEX!$H$8=1,VLOOKUP($B43,'LA1'!$A$3:$L$167,'LA1'!C$1,0),
IF(INDEX!$H$8=2,VLOOKUP($B43,'LA14'!$A$3:$L$167,'LA14'!C$1,0),
IF(INDEX!$H$8=3,VLOOKUP($B43,'LA15'!$A$3:$L$167,'LA15'!C$1,0),
IF(INDEX!$H$8=4,VLOOKUP($B43,'LA16'!$A$3:$L$167,'LA16'!C$1,0),
0)))),
".")</f>
        <v>94</v>
      </c>
      <c r="G43" s="123">
        <f>IFERROR(
IF(INDEX!$H$8=1,VLOOKUP($B43,'LA1'!$A$3:$L$167,'LA1'!D$1,0),
IF(INDEX!$H$8=2,VLOOKUP($B43,'LA14'!$A$3:$L$167,'LA14'!D$1,0),
IF(INDEX!$H$8=3,VLOOKUP($B43,'LA15'!$A$3:$L$167,'LA15'!D$1,0),
IF(INDEX!$H$8=4,VLOOKUP($B43,'LA16'!$A$3:$L$167,'LA16'!D$1,0),
0)))),
".")</f>
        <v>7</v>
      </c>
      <c r="H43" s="123">
        <f>IFERROR(
IF(INDEX!$H$8=1,VLOOKUP($B43,'LA1'!$A$3:$L$167,'LA1'!E$1,0),
IF(INDEX!$H$8=2,VLOOKUP($B43,'LA14'!$A$3:$L$167,'LA14'!E$1,0),
IF(INDEX!$H$8=3,VLOOKUP($B43,'LA15'!$A$3:$L$167,'LA15'!E$1,0),
IF(INDEX!$H$8=4,VLOOKUP($B43,'LA16'!$A$3:$L$167,'LA16'!E$1,0),
0)))),
".")</f>
        <v>91</v>
      </c>
      <c r="I43" s="123">
        <f>IFERROR(
IF(INDEX!$H$8=1,VLOOKUP($B43,'LA1'!$A$3:$L$167,'LA1'!F$1,0),
IF(INDEX!$H$8=2,VLOOKUP($B43,'LA14'!$A$3:$L$167,'LA14'!F$1,0),
IF(INDEX!$H$8=3,VLOOKUP($B43,'LA15'!$A$3:$L$167,'LA15'!F$1,0),
IF(INDEX!$H$8=4,VLOOKUP($B43,'LA16'!$A$3:$L$167,'LA16'!F$1,0),
0)))),
".")</f>
        <v>26</v>
      </c>
      <c r="J43" s="123">
        <f>IFERROR(
IF(INDEX!$H$8=1,VLOOKUP($B43,'LA1'!$A$3:$L$167,'LA1'!G$1,0),
IF(INDEX!$H$8=2,VLOOKUP($B43,'LA14'!$A$3:$L$167,'LA14'!G$1,0),
IF(INDEX!$H$8=3,VLOOKUP($B43,'LA15'!$A$3:$L$167,'LA15'!G$1,0),
IF(INDEX!$H$8=4,VLOOKUP($B43,'LA16'!$A$3:$L$167,'LA16'!G$1,0),
0)))),
".")</f>
        <v>9</v>
      </c>
      <c r="K43" s="123">
        <f>IFERROR(
IF(INDEX!$H$8=1,VLOOKUP($B43,'LA1'!$A$3:$L$167,'LA1'!H$1,0),
IF(INDEX!$H$8=2,VLOOKUP($B43,'LA14'!$A$3:$L$167,'LA14'!H$1,0),
IF(INDEX!$H$8=3,VLOOKUP($B43,'LA15'!$A$3:$L$167,'LA15'!H$1,0),
IF(INDEX!$H$8=4,VLOOKUP($B43,'LA16'!$A$3:$L$167,'LA16'!H$1,0),
0)))),
".")</f>
        <v>55</v>
      </c>
      <c r="L43" s="123">
        <f>IFERROR(
IF(INDEX!$H$8=1,VLOOKUP($B43,'LA1'!$A$3:$L$167,'LA1'!I$1,0),
IF(INDEX!$H$8=2,VLOOKUP($B43,'LA14'!$A$3:$L$167,'LA14'!I$1,0),
IF(INDEX!$H$8=3,VLOOKUP($B43,'LA15'!$A$3:$L$167,'LA15'!I$1,0),
IF(INDEX!$H$8=4,VLOOKUP($B43,'LA16'!$A$3:$L$167,'LA16'!I$1,0),
0)))),
".")</f>
        <v>1</v>
      </c>
      <c r="M43" s="123">
        <f>IFERROR(
IF(INDEX!$H$8=1,VLOOKUP($B43,'LA1'!$A$3:$L$167,'LA1'!J$1,0),
IF(INDEX!$H$8=2,VLOOKUP($B43,'LA14'!$A$3:$L$167,'LA14'!J$1,0),
IF(INDEX!$H$8=3,VLOOKUP($B43,'LA15'!$A$3:$L$167,'LA15'!J$1,0),
IF(INDEX!$H$8=4,VLOOKUP($B43,'LA16'!$A$3:$L$167,'LA16'!J$1,0),
0)))),
".")</f>
        <v>3</v>
      </c>
      <c r="N43" s="123">
        <f>IFERROR(
IF(INDEX!$H$8=1,VLOOKUP($B43,'LA1'!$A$3:$L$167,'LA1'!K$1,0),
IF(INDEX!$H$8=2,VLOOKUP($B43,'LA14'!$A$3:$L$167,'LA14'!K$1,0),
IF(INDEX!$H$8=3,VLOOKUP($B43,'LA15'!$A$3:$L$167,'LA15'!K$1,0),
IF(INDEX!$H$8=4,VLOOKUP($B43,'LA16'!$A$3:$L$167,'LA16'!K$1,0),
0)))),
".")</f>
        <v>5</v>
      </c>
      <c r="O43" s="123" t="str">
        <f>IFERROR(
IF(INDEX!$H$8=1,VLOOKUP($B43,'LA1'!$A$3:$L$167,'LA1'!L$1,0),
IF(INDEX!$H$8=2,VLOOKUP($B43,'LA14'!$A$3:$L$167,'LA14'!L$1,0),
IF(INDEX!$H$8=3,VLOOKUP($B43,'LA15'!$A$3:$L$167,'LA15'!L$1,0),
IF(INDEX!$H$8=4,VLOOKUP($B43,'LA16'!$A$3:$L$167,'LA16'!L$1,0),
0)))),
".")</f>
        <v>-</v>
      </c>
    </row>
    <row r="44" spans="1:15" s="76" customFormat="1" ht="11.25" x14ac:dyDescent="0.2">
      <c r="A44" s="63" t="s">
        <v>287</v>
      </c>
      <c r="B44" s="81">
        <v>357</v>
      </c>
      <c r="C44" s="63" t="s">
        <v>223</v>
      </c>
      <c r="D44" s="110" t="s">
        <v>84</v>
      </c>
      <c r="E44" s="123">
        <f>IFERROR(
IF(INDEX!$H$8=1,VLOOKUP($B44,'LA1'!$A$3:$L$167,'LA1'!B$1,0),
IF(INDEX!$H$8=2,VLOOKUP($B44,'LA14'!$A$3:$L$167,'LA14'!B$1,0),
IF(INDEX!$H$8=3,VLOOKUP($B44,'LA15'!$A$3:$L$167,'LA15'!B$1,0),
IF(INDEX!$H$8=4,VLOOKUP($B44,'LA16'!$A$3:$L$167,'LA16'!B$1,0),
0)))),
".")</f>
        <v>2660</v>
      </c>
      <c r="F44" s="123">
        <f>IFERROR(
IF(INDEX!$H$8=1,VLOOKUP($B44,'LA1'!$A$3:$L$167,'LA1'!C$1,0),
IF(INDEX!$H$8=2,VLOOKUP($B44,'LA14'!$A$3:$L$167,'LA14'!C$1,0),
IF(INDEX!$H$8=3,VLOOKUP($B44,'LA15'!$A$3:$L$167,'LA15'!C$1,0),
IF(INDEX!$H$8=4,VLOOKUP($B44,'LA16'!$A$3:$L$167,'LA16'!C$1,0),
0)))),
".")</f>
        <v>93</v>
      </c>
      <c r="G44" s="123">
        <f>IFERROR(
IF(INDEX!$H$8=1,VLOOKUP($B44,'LA1'!$A$3:$L$167,'LA1'!D$1,0),
IF(INDEX!$H$8=2,VLOOKUP($B44,'LA14'!$A$3:$L$167,'LA14'!D$1,0),
IF(INDEX!$H$8=3,VLOOKUP($B44,'LA15'!$A$3:$L$167,'LA15'!D$1,0),
IF(INDEX!$H$8=4,VLOOKUP($B44,'LA16'!$A$3:$L$167,'LA16'!D$1,0),
0)))),
".")</f>
        <v>8</v>
      </c>
      <c r="H44" s="123">
        <f>IFERROR(
IF(INDEX!$H$8=1,VLOOKUP($B44,'LA1'!$A$3:$L$167,'LA1'!E$1,0),
IF(INDEX!$H$8=2,VLOOKUP($B44,'LA14'!$A$3:$L$167,'LA14'!E$1,0),
IF(INDEX!$H$8=3,VLOOKUP($B44,'LA15'!$A$3:$L$167,'LA15'!E$1,0),
IF(INDEX!$H$8=4,VLOOKUP($B44,'LA16'!$A$3:$L$167,'LA16'!E$1,0),
0)))),
".")</f>
        <v>89</v>
      </c>
      <c r="I44" s="123">
        <f>IFERROR(
IF(INDEX!$H$8=1,VLOOKUP($B44,'LA1'!$A$3:$L$167,'LA1'!F$1,0),
IF(INDEX!$H$8=2,VLOOKUP($B44,'LA14'!$A$3:$L$167,'LA14'!F$1,0),
IF(INDEX!$H$8=3,VLOOKUP($B44,'LA15'!$A$3:$L$167,'LA15'!F$1,0),
IF(INDEX!$H$8=4,VLOOKUP($B44,'LA16'!$A$3:$L$167,'LA16'!F$1,0),
0)))),
".")</f>
        <v>41</v>
      </c>
      <c r="J44" s="123">
        <f>IFERROR(
IF(INDEX!$H$8=1,VLOOKUP($B44,'LA1'!$A$3:$L$167,'LA1'!G$1,0),
IF(INDEX!$H$8=2,VLOOKUP($B44,'LA14'!$A$3:$L$167,'LA14'!G$1,0),
IF(INDEX!$H$8=3,VLOOKUP($B44,'LA15'!$A$3:$L$167,'LA15'!G$1,0),
IF(INDEX!$H$8=4,VLOOKUP($B44,'LA16'!$A$3:$L$167,'LA16'!G$1,0),
0)))),
".")</f>
        <v>8</v>
      </c>
      <c r="K44" s="123">
        <f>IFERROR(
IF(INDEX!$H$8=1,VLOOKUP($B44,'LA1'!$A$3:$L$167,'LA1'!H$1,0),
IF(INDEX!$H$8=2,VLOOKUP($B44,'LA14'!$A$3:$L$167,'LA14'!H$1,0),
IF(INDEX!$H$8=3,VLOOKUP($B44,'LA15'!$A$3:$L$167,'LA15'!H$1,0),
IF(INDEX!$H$8=4,VLOOKUP($B44,'LA16'!$A$3:$L$167,'LA16'!H$1,0),
0)))),
".")</f>
        <v>39</v>
      </c>
      <c r="L44" s="123" t="str">
        <f>IFERROR(
IF(INDEX!$H$8=1,VLOOKUP($B44,'LA1'!$A$3:$L$167,'LA1'!I$1,0),
IF(INDEX!$H$8=2,VLOOKUP($B44,'LA14'!$A$3:$L$167,'LA14'!I$1,0),
IF(INDEX!$H$8=3,VLOOKUP($B44,'LA15'!$A$3:$L$167,'LA15'!I$1,0),
IF(INDEX!$H$8=4,VLOOKUP($B44,'LA16'!$A$3:$L$167,'LA16'!I$1,0),
0)))),
".")</f>
        <v>-</v>
      </c>
      <c r="M44" s="123">
        <f>IFERROR(
IF(INDEX!$H$8=1,VLOOKUP($B44,'LA1'!$A$3:$L$167,'LA1'!J$1,0),
IF(INDEX!$H$8=2,VLOOKUP($B44,'LA14'!$A$3:$L$167,'LA14'!J$1,0),
IF(INDEX!$H$8=3,VLOOKUP($B44,'LA15'!$A$3:$L$167,'LA15'!J$1,0),
IF(INDEX!$H$8=4,VLOOKUP($B44,'LA16'!$A$3:$L$167,'LA16'!J$1,0),
0)))),
".")</f>
        <v>4</v>
      </c>
      <c r="N44" s="123">
        <f>IFERROR(
IF(INDEX!$H$8=1,VLOOKUP($B44,'LA1'!$A$3:$L$167,'LA1'!K$1,0),
IF(INDEX!$H$8=2,VLOOKUP($B44,'LA14'!$A$3:$L$167,'LA14'!K$1,0),
IF(INDEX!$H$8=3,VLOOKUP($B44,'LA15'!$A$3:$L$167,'LA15'!K$1,0),
IF(INDEX!$H$8=4,VLOOKUP($B44,'LA16'!$A$3:$L$167,'LA16'!K$1,0),
0)))),
".")</f>
        <v>7</v>
      </c>
      <c r="O44" s="123" t="str">
        <f>IFERROR(
IF(INDEX!$H$8=1,VLOOKUP($B44,'LA1'!$A$3:$L$167,'LA1'!L$1,0),
IF(INDEX!$H$8=2,VLOOKUP($B44,'LA14'!$A$3:$L$167,'LA14'!L$1,0),
IF(INDEX!$H$8=3,VLOOKUP($B44,'LA15'!$A$3:$L$167,'LA15'!L$1,0),
IF(INDEX!$H$8=4,VLOOKUP($B44,'LA16'!$A$3:$L$167,'LA16'!L$1,0),
0)))),
".")</f>
        <v>-</v>
      </c>
    </row>
    <row r="45" spans="1:15" s="76" customFormat="1" ht="11.25" x14ac:dyDescent="0.2">
      <c r="A45" s="63" t="s">
        <v>288</v>
      </c>
      <c r="B45" s="81">
        <v>358</v>
      </c>
      <c r="C45" s="63" t="s">
        <v>228</v>
      </c>
      <c r="D45" s="110" t="s">
        <v>84</v>
      </c>
      <c r="E45" s="123">
        <f>IFERROR(
IF(INDEX!$H$8=1,VLOOKUP($B45,'LA1'!$A$3:$L$167,'LA1'!B$1,0),
IF(INDEX!$H$8=2,VLOOKUP($B45,'LA14'!$A$3:$L$167,'LA14'!B$1,0),
IF(INDEX!$H$8=3,VLOOKUP($B45,'LA15'!$A$3:$L$167,'LA15'!B$1,0),
IF(INDEX!$H$8=4,VLOOKUP($B45,'LA16'!$A$3:$L$167,'LA16'!B$1,0),
0)))),
".")</f>
        <v>2880</v>
      </c>
      <c r="F45" s="123">
        <f>IFERROR(
IF(INDEX!$H$8=1,VLOOKUP($B45,'LA1'!$A$3:$L$167,'LA1'!C$1,0),
IF(INDEX!$H$8=2,VLOOKUP($B45,'LA14'!$A$3:$L$167,'LA14'!C$1,0),
IF(INDEX!$H$8=3,VLOOKUP($B45,'LA15'!$A$3:$L$167,'LA15'!C$1,0),
IF(INDEX!$H$8=4,VLOOKUP($B45,'LA16'!$A$3:$L$167,'LA16'!C$1,0),
0)))),
".")</f>
        <v>96</v>
      </c>
      <c r="G45" s="123">
        <f>IFERROR(
IF(INDEX!$H$8=1,VLOOKUP($B45,'LA1'!$A$3:$L$167,'LA1'!D$1,0),
IF(INDEX!$H$8=2,VLOOKUP($B45,'LA14'!$A$3:$L$167,'LA14'!D$1,0),
IF(INDEX!$H$8=3,VLOOKUP($B45,'LA15'!$A$3:$L$167,'LA15'!D$1,0),
IF(INDEX!$H$8=4,VLOOKUP($B45,'LA16'!$A$3:$L$167,'LA16'!D$1,0),
0)))),
".")</f>
        <v>5</v>
      </c>
      <c r="H45" s="123">
        <f>IFERROR(
IF(INDEX!$H$8=1,VLOOKUP($B45,'LA1'!$A$3:$L$167,'LA1'!E$1,0),
IF(INDEX!$H$8=2,VLOOKUP($B45,'LA14'!$A$3:$L$167,'LA14'!E$1,0),
IF(INDEX!$H$8=3,VLOOKUP($B45,'LA15'!$A$3:$L$167,'LA15'!E$1,0),
IF(INDEX!$H$8=4,VLOOKUP($B45,'LA16'!$A$3:$L$167,'LA16'!E$1,0),
0)))),
".")</f>
        <v>93</v>
      </c>
      <c r="I45" s="123">
        <f>IFERROR(
IF(INDEX!$H$8=1,VLOOKUP($B45,'LA1'!$A$3:$L$167,'LA1'!F$1,0),
IF(INDEX!$H$8=2,VLOOKUP($B45,'LA14'!$A$3:$L$167,'LA14'!F$1,0),
IF(INDEX!$H$8=3,VLOOKUP($B45,'LA15'!$A$3:$L$167,'LA15'!F$1,0),
IF(INDEX!$H$8=4,VLOOKUP($B45,'LA16'!$A$3:$L$167,'LA16'!F$1,0),
0)))),
".")</f>
        <v>33</v>
      </c>
      <c r="J45" s="123">
        <f>IFERROR(
IF(INDEX!$H$8=1,VLOOKUP($B45,'LA1'!$A$3:$L$167,'LA1'!G$1,0),
IF(INDEX!$H$8=2,VLOOKUP($B45,'LA14'!$A$3:$L$167,'LA14'!G$1,0),
IF(INDEX!$H$8=3,VLOOKUP($B45,'LA15'!$A$3:$L$167,'LA15'!G$1,0),
IF(INDEX!$H$8=4,VLOOKUP($B45,'LA16'!$A$3:$L$167,'LA16'!G$1,0),
0)))),
".")</f>
        <v>45</v>
      </c>
      <c r="K45" s="123">
        <f>IFERROR(
IF(INDEX!$H$8=1,VLOOKUP($B45,'LA1'!$A$3:$L$167,'LA1'!H$1,0),
IF(INDEX!$H$8=2,VLOOKUP($B45,'LA14'!$A$3:$L$167,'LA14'!H$1,0),
IF(INDEX!$H$8=3,VLOOKUP($B45,'LA15'!$A$3:$L$167,'LA15'!H$1,0),
IF(INDEX!$H$8=4,VLOOKUP($B45,'LA16'!$A$3:$L$167,'LA16'!H$1,0),
0)))),
".")</f>
        <v>15</v>
      </c>
      <c r="L45" s="123">
        <f>IFERROR(
IF(INDEX!$H$8=1,VLOOKUP($B45,'LA1'!$A$3:$L$167,'LA1'!I$1,0),
IF(INDEX!$H$8=2,VLOOKUP($B45,'LA14'!$A$3:$L$167,'LA14'!I$1,0),
IF(INDEX!$H$8=3,VLOOKUP($B45,'LA15'!$A$3:$L$167,'LA15'!I$1,0),
IF(INDEX!$H$8=4,VLOOKUP($B45,'LA16'!$A$3:$L$167,'LA16'!I$1,0),
0)))),
".")</f>
        <v>1</v>
      </c>
      <c r="M45" s="123">
        <f>IFERROR(
IF(INDEX!$H$8=1,VLOOKUP($B45,'LA1'!$A$3:$L$167,'LA1'!J$1,0),
IF(INDEX!$H$8=2,VLOOKUP($B45,'LA14'!$A$3:$L$167,'LA14'!J$1,0),
IF(INDEX!$H$8=3,VLOOKUP($B45,'LA15'!$A$3:$L$167,'LA15'!J$1,0),
IF(INDEX!$H$8=4,VLOOKUP($B45,'LA16'!$A$3:$L$167,'LA16'!J$1,0),
0)))),
".")</f>
        <v>2</v>
      </c>
      <c r="N45" s="123">
        <f>IFERROR(
IF(INDEX!$H$8=1,VLOOKUP($B45,'LA1'!$A$3:$L$167,'LA1'!K$1,0),
IF(INDEX!$H$8=2,VLOOKUP($B45,'LA14'!$A$3:$L$167,'LA14'!K$1,0),
IF(INDEX!$H$8=3,VLOOKUP($B45,'LA15'!$A$3:$L$167,'LA15'!K$1,0),
IF(INDEX!$H$8=4,VLOOKUP($B45,'LA16'!$A$3:$L$167,'LA16'!K$1,0),
0)))),
".")</f>
        <v>4</v>
      </c>
      <c r="O45" s="123">
        <f>IFERROR(
IF(INDEX!$H$8=1,VLOOKUP($B45,'LA1'!$A$3:$L$167,'LA1'!L$1,0),
IF(INDEX!$H$8=2,VLOOKUP($B45,'LA14'!$A$3:$L$167,'LA14'!L$1,0),
IF(INDEX!$H$8=3,VLOOKUP($B45,'LA15'!$A$3:$L$167,'LA15'!L$1,0),
IF(INDEX!$H$8=4,VLOOKUP($B45,'LA16'!$A$3:$L$167,'LA16'!L$1,0),
0)))),
".")</f>
        <v>1</v>
      </c>
    </row>
    <row r="46" spans="1:15" s="76" customFormat="1" ht="11.25" x14ac:dyDescent="0.2">
      <c r="A46" s="63" t="s">
        <v>289</v>
      </c>
      <c r="B46" s="81">
        <v>877</v>
      </c>
      <c r="C46" s="63" t="s">
        <v>233</v>
      </c>
      <c r="D46" s="110" t="s">
        <v>84</v>
      </c>
      <c r="E46" s="123">
        <f>IFERROR(
IF(INDEX!$H$8=1,VLOOKUP($B46,'LA1'!$A$3:$L$167,'LA1'!B$1,0),
IF(INDEX!$H$8=2,VLOOKUP($B46,'LA14'!$A$3:$L$167,'LA14'!B$1,0),
IF(INDEX!$H$8=3,VLOOKUP($B46,'LA15'!$A$3:$L$167,'LA15'!B$1,0),
IF(INDEX!$H$8=4,VLOOKUP($B46,'LA16'!$A$3:$L$167,'LA16'!B$1,0),
0)))),
".")</f>
        <v>2360</v>
      </c>
      <c r="F46" s="123">
        <f>IFERROR(
IF(INDEX!$H$8=1,VLOOKUP($B46,'LA1'!$A$3:$L$167,'LA1'!C$1,0),
IF(INDEX!$H$8=2,VLOOKUP($B46,'LA14'!$A$3:$L$167,'LA14'!C$1,0),
IF(INDEX!$H$8=3,VLOOKUP($B46,'LA15'!$A$3:$L$167,'LA15'!C$1,0),
IF(INDEX!$H$8=4,VLOOKUP($B46,'LA16'!$A$3:$L$167,'LA16'!C$1,0),
0)))),
".")</f>
        <v>95</v>
      </c>
      <c r="G46" s="123">
        <f>IFERROR(
IF(INDEX!$H$8=1,VLOOKUP($B46,'LA1'!$A$3:$L$167,'LA1'!D$1,0),
IF(INDEX!$H$8=2,VLOOKUP($B46,'LA14'!$A$3:$L$167,'LA14'!D$1,0),
IF(INDEX!$H$8=3,VLOOKUP($B46,'LA15'!$A$3:$L$167,'LA15'!D$1,0),
IF(INDEX!$H$8=4,VLOOKUP($B46,'LA16'!$A$3:$L$167,'LA16'!D$1,0),
0)))),
".")</f>
        <v>6</v>
      </c>
      <c r="H46" s="123">
        <f>IFERROR(
IF(INDEX!$H$8=1,VLOOKUP($B46,'LA1'!$A$3:$L$167,'LA1'!E$1,0),
IF(INDEX!$H$8=2,VLOOKUP($B46,'LA14'!$A$3:$L$167,'LA14'!E$1,0),
IF(INDEX!$H$8=3,VLOOKUP($B46,'LA15'!$A$3:$L$167,'LA15'!E$1,0),
IF(INDEX!$H$8=4,VLOOKUP($B46,'LA16'!$A$3:$L$167,'LA16'!E$1,0),
0)))),
".")</f>
        <v>91</v>
      </c>
      <c r="I46" s="123">
        <f>IFERROR(
IF(INDEX!$H$8=1,VLOOKUP($B46,'LA1'!$A$3:$L$167,'LA1'!F$1,0),
IF(INDEX!$H$8=2,VLOOKUP($B46,'LA14'!$A$3:$L$167,'LA14'!F$1,0),
IF(INDEX!$H$8=3,VLOOKUP($B46,'LA15'!$A$3:$L$167,'LA15'!F$1,0),
IF(INDEX!$H$8=4,VLOOKUP($B46,'LA16'!$A$3:$L$167,'LA16'!F$1,0),
0)))),
".")</f>
        <v>26</v>
      </c>
      <c r="J46" s="123">
        <f>IFERROR(
IF(INDEX!$H$8=1,VLOOKUP($B46,'LA1'!$A$3:$L$167,'LA1'!G$1,0),
IF(INDEX!$H$8=2,VLOOKUP($B46,'LA14'!$A$3:$L$167,'LA14'!G$1,0),
IF(INDEX!$H$8=3,VLOOKUP($B46,'LA15'!$A$3:$L$167,'LA15'!G$1,0),
IF(INDEX!$H$8=4,VLOOKUP($B46,'LA16'!$A$3:$L$167,'LA16'!G$1,0),
0)))),
".")</f>
        <v>26</v>
      </c>
      <c r="K46" s="123">
        <f>IFERROR(
IF(INDEX!$H$8=1,VLOOKUP($B46,'LA1'!$A$3:$L$167,'LA1'!H$1,0),
IF(INDEX!$H$8=2,VLOOKUP($B46,'LA14'!$A$3:$L$167,'LA14'!H$1,0),
IF(INDEX!$H$8=3,VLOOKUP($B46,'LA15'!$A$3:$L$167,'LA15'!H$1,0),
IF(INDEX!$H$8=4,VLOOKUP($B46,'LA16'!$A$3:$L$167,'LA16'!H$1,0),
0)))),
".")</f>
        <v>38</v>
      </c>
      <c r="L46" s="123">
        <f>IFERROR(
IF(INDEX!$H$8=1,VLOOKUP($B46,'LA1'!$A$3:$L$167,'LA1'!I$1,0),
IF(INDEX!$H$8=2,VLOOKUP($B46,'LA14'!$A$3:$L$167,'LA14'!I$1,0),
IF(INDEX!$H$8=3,VLOOKUP($B46,'LA15'!$A$3:$L$167,'LA15'!I$1,0),
IF(INDEX!$H$8=4,VLOOKUP($B46,'LA16'!$A$3:$L$167,'LA16'!I$1,0),
0)))),
".")</f>
        <v>1</v>
      </c>
      <c r="M46" s="123">
        <f>IFERROR(
IF(INDEX!$H$8=1,VLOOKUP($B46,'LA1'!$A$3:$L$167,'LA1'!J$1,0),
IF(INDEX!$H$8=2,VLOOKUP($B46,'LA14'!$A$3:$L$167,'LA14'!J$1,0),
IF(INDEX!$H$8=3,VLOOKUP($B46,'LA15'!$A$3:$L$167,'LA15'!J$1,0),
IF(INDEX!$H$8=4,VLOOKUP($B46,'LA16'!$A$3:$L$167,'LA16'!J$1,0),
0)))),
".")</f>
        <v>4</v>
      </c>
      <c r="N46" s="123">
        <f>IFERROR(
IF(INDEX!$H$8=1,VLOOKUP($B46,'LA1'!$A$3:$L$167,'LA1'!K$1,0),
IF(INDEX!$H$8=2,VLOOKUP($B46,'LA14'!$A$3:$L$167,'LA14'!K$1,0),
IF(INDEX!$H$8=3,VLOOKUP($B46,'LA15'!$A$3:$L$167,'LA15'!K$1,0),
IF(INDEX!$H$8=4,VLOOKUP($B46,'LA16'!$A$3:$L$167,'LA16'!K$1,0),
0)))),
".")</f>
        <v>5</v>
      </c>
      <c r="O46" s="123" t="str">
        <f>IFERROR(
IF(INDEX!$H$8=1,VLOOKUP($B46,'LA1'!$A$3:$L$167,'LA1'!L$1,0),
IF(INDEX!$H$8=2,VLOOKUP($B46,'LA14'!$A$3:$L$167,'LA14'!L$1,0),
IF(INDEX!$H$8=3,VLOOKUP($B46,'LA15'!$A$3:$L$167,'LA15'!L$1,0),
IF(INDEX!$H$8=4,VLOOKUP($B46,'LA16'!$A$3:$L$167,'LA16'!L$1,0),
0)))),
".")</f>
        <v>-</v>
      </c>
    </row>
    <row r="47" spans="1:15" s="76" customFormat="1" ht="11.25" x14ac:dyDescent="0.2">
      <c r="A47" s="63" t="s">
        <v>290</v>
      </c>
      <c r="B47" s="81">
        <v>359</v>
      </c>
      <c r="C47" s="63" t="s">
        <v>238</v>
      </c>
      <c r="D47" s="110" t="s">
        <v>84</v>
      </c>
      <c r="E47" s="123">
        <f>IFERROR(
IF(INDEX!$H$8=1,VLOOKUP($B47,'LA1'!$A$3:$L$167,'LA1'!B$1,0),
IF(INDEX!$H$8=2,VLOOKUP($B47,'LA14'!$A$3:$L$167,'LA14'!B$1,0),
IF(INDEX!$H$8=3,VLOOKUP($B47,'LA15'!$A$3:$L$167,'LA15'!B$1,0),
IF(INDEX!$H$8=4,VLOOKUP($B47,'LA16'!$A$3:$L$167,'LA16'!B$1,0),
0)))),
".")</f>
        <v>3490</v>
      </c>
      <c r="F47" s="123">
        <f>IFERROR(
IF(INDEX!$H$8=1,VLOOKUP($B47,'LA1'!$A$3:$L$167,'LA1'!C$1,0),
IF(INDEX!$H$8=2,VLOOKUP($B47,'LA14'!$A$3:$L$167,'LA14'!C$1,0),
IF(INDEX!$H$8=3,VLOOKUP($B47,'LA15'!$A$3:$L$167,'LA15'!C$1,0),
IF(INDEX!$H$8=4,VLOOKUP($B47,'LA16'!$A$3:$L$167,'LA16'!C$1,0),
0)))),
".")</f>
        <v>93</v>
      </c>
      <c r="G47" s="123">
        <f>IFERROR(
IF(INDEX!$H$8=1,VLOOKUP($B47,'LA1'!$A$3:$L$167,'LA1'!D$1,0),
IF(INDEX!$H$8=2,VLOOKUP($B47,'LA14'!$A$3:$L$167,'LA14'!D$1,0),
IF(INDEX!$H$8=3,VLOOKUP($B47,'LA15'!$A$3:$L$167,'LA15'!D$1,0),
IF(INDEX!$H$8=4,VLOOKUP($B47,'LA16'!$A$3:$L$167,'LA16'!D$1,0),
0)))),
".")</f>
        <v>10</v>
      </c>
      <c r="H47" s="123">
        <f>IFERROR(
IF(INDEX!$H$8=1,VLOOKUP($B47,'LA1'!$A$3:$L$167,'LA1'!E$1,0),
IF(INDEX!$H$8=2,VLOOKUP($B47,'LA14'!$A$3:$L$167,'LA14'!E$1,0),
IF(INDEX!$H$8=3,VLOOKUP($B47,'LA15'!$A$3:$L$167,'LA15'!E$1,0),
IF(INDEX!$H$8=4,VLOOKUP($B47,'LA16'!$A$3:$L$167,'LA16'!E$1,0),
0)))),
".")</f>
        <v>88</v>
      </c>
      <c r="I47" s="123">
        <f>IFERROR(
IF(INDEX!$H$8=1,VLOOKUP($B47,'LA1'!$A$3:$L$167,'LA1'!F$1,0),
IF(INDEX!$H$8=2,VLOOKUP($B47,'LA14'!$A$3:$L$167,'LA14'!F$1,0),
IF(INDEX!$H$8=3,VLOOKUP($B47,'LA15'!$A$3:$L$167,'LA15'!F$1,0),
IF(INDEX!$H$8=4,VLOOKUP($B47,'LA16'!$A$3:$L$167,'LA16'!F$1,0),
0)))),
".")</f>
        <v>45</v>
      </c>
      <c r="J47" s="123">
        <f>IFERROR(
IF(INDEX!$H$8=1,VLOOKUP($B47,'LA1'!$A$3:$L$167,'LA1'!G$1,0),
IF(INDEX!$H$8=2,VLOOKUP($B47,'LA14'!$A$3:$L$167,'LA14'!G$1,0),
IF(INDEX!$H$8=3,VLOOKUP($B47,'LA15'!$A$3:$L$167,'LA15'!G$1,0),
IF(INDEX!$H$8=4,VLOOKUP($B47,'LA16'!$A$3:$L$167,'LA16'!G$1,0),
0)))),
".")</f>
        <v>9</v>
      </c>
      <c r="K47" s="123">
        <f>IFERROR(
IF(INDEX!$H$8=1,VLOOKUP($B47,'LA1'!$A$3:$L$167,'LA1'!H$1,0),
IF(INDEX!$H$8=2,VLOOKUP($B47,'LA14'!$A$3:$L$167,'LA14'!H$1,0),
IF(INDEX!$H$8=3,VLOOKUP($B47,'LA15'!$A$3:$L$167,'LA15'!H$1,0),
IF(INDEX!$H$8=4,VLOOKUP($B47,'LA16'!$A$3:$L$167,'LA16'!H$1,0),
0)))),
".")</f>
        <v>33</v>
      </c>
      <c r="L47" s="123">
        <f>IFERROR(
IF(INDEX!$H$8=1,VLOOKUP($B47,'LA1'!$A$3:$L$167,'LA1'!I$1,0),
IF(INDEX!$H$8=2,VLOOKUP($B47,'LA14'!$A$3:$L$167,'LA14'!I$1,0),
IF(INDEX!$H$8=3,VLOOKUP($B47,'LA15'!$A$3:$L$167,'LA15'!I$1,0),
IF(INDEX!$H$8=4,VLOOKUP($B47,'LA16'!$A$3:$L$167,'LA16'!I$1,0),
0)))),
".")</f>
        <v>1</v>
      </c>
      <c r="M47" s="123">
        <f>IFERROR(
IF(INDEX!$H$8=1,VLOOKUP($B47,'LA1'!$A$3:$L$167,'LA1'!J$1,0),
IF(INDEX!$H$8=2,VLOOKUP($B47,'LA14'!$A$3:$L$167,'LA14'!J$1,0),
IF(INDEX!$H$8=3,VLOOKUP($B47,'LA15'!$A$3:$L$167,'LA15'!J$1,0),
IF(INDEX!$H$8=4,VLOOKUP($B47,'LA16'!$A$3:$L$167,'LA16'!J$1,0),
0)))),
".")</f>
        <v>4</v>
      </c>
      <c r="N47" s="123">
        <f>IFERROR(
IF(INDEX!$H$8=1,VLOOKUP($B47,'LA1'!$A$3:$L$167,'LA1'!K$1,0),
IF(INDEX!$H$8=2,VLOOKUP($B47,'LA14'!$A$3:$L$167,'LA14'!K$1,0),
IF(INDEX!$H$8=3,VLOOKUP($B47,'LA15'!$A$3:$L$167,'LA15'!K$1,0),
IF(INDEX!$H$8=4,VLOOKUP($B47,'LA16'!$A$3:$L$167,'LA16'!K$1,0),
0)))),
".")</f>
        <v>7</v>
      </c>
      <c r="O47" s="123" t="str">
        <f>IFERROR(
IF(INDEX!$H$8=1,VLOOKUP($B47,'LA1'!$A$3:$L$167,'LA1'!L$1,0),
IF(INDEX!$H$8=2,VLOOKUP($B47,'LA14'!$A$3:$L$167,'LA14'!L$1,0),
IF(INDEX!$H$8=3,VLOOKUP($B47,'LA15'!$A$3:$L$167,'LA15'!L$1,0),
IF(INDEX!$H$8=4,VLOOKUP($B47,'LA16'!$A$3:$L$167,'LA16'!L$1,0),
0)))),
".")</f>
        <v>-</v>
      </c>
    </row>
    <row r="48" spans="1:15" s="76" customFormat="1" ht="11.25" x14ac:dyDescent="0.2">
      <c r="A48" s="63" t="s">
        <v>291</v>
      </c>
      <c r="B48" s="81">
        <v>344</v>
      </c>
      <c r="C48" s="63" t="s">
        <v>241</v>
      </c>
      <c r="D48" s="110" t="s">
        <v>84</v>
      </c>
      <c r="E48" s="123">
        <f>IFERROR(
IF(INDEX!$H$8=1,VLOOKUP($B48,'LA1'!$A$3:$L$167,'LA1'!B$1,0),
IF(INDEX!$H$8=2,VLOOKUP($B48,'LA14'!$A$3:$L$167,'LA14'!B$1,0),
IF(INDEX!$H$8=3,VLOOKUP($B48,'LA15'!$A$3:$L$167,'LA15'!B$1,0),
IF(INDEX!$H$8=4,VLOOKUP($B48,'LA16'!$A$3:$L$167,'LA16'!B$1,0),
0)))),
".")</f>
        <v>3510</v>
      </c>
      <c r="F48" s="123">
        <f>IFERROR(
IF(INDEX!$H$8=1,VLOOKUP($B48,'LA1'!$A$3:$L$167,'LA1'!C$1,0),
IF(INDEX!$H$8=2,VLOOKUP($B48,'LA14'!$A$3:$L$167,'LA14'!C$1,0),
IF(INDEX!$H$8=3,VLOOKUP($B48,'LA15'!$A$3:$L$167,'LA15'!C$1,0),
IF(INDEX!$H$8=4,VLOOKUP($B48,'LA16'!$A$3:$L$167,'LA16'!C$1,0),
0)))),
".")</f>
        <v>94</v>
      </c>
      <c r="G48" s="123">
        <f>IFERROR(
IF(INDEX!$H$8=1,VLOOKUP($B48,'LA1'!$A$3:$L$167,'LA1'!D$1,0),
IF(INDEX!$H$8=2,VLOOKUP($B48,'LA14'!$A$3:$L$167,'LA14'!D$1,0),
IF(INDEX!$H$8=3,VLOOKUP($B48,'LA15'!$A$3:$L$167,'LA15'!D$1,0),
IF(INDEX!$H$8=4,VLOOKUP($B48,'LA16'!$A$3:$L$167,'LA16'!D$1,0),
0)))),
".")</f>
        <v>5</v>
      </c>
      <c r="H48" s="123">
        <f>IFERROR(
IF(INDEX!$H$8=1,VLOOKUP($B48,'LA1'!$A$3:$L$167,'LA1'!E$1,0),
IF(INDEX!$H$8=2,VLOOKUP($B48,'LA14'!$A$3:$L$167,'LA14'!E$1,0),
IF(INDEX!$H$8=3,VLOOKUP($B48,'LA15'!$A$3:$L$167,'LA15'!E$1,0),
IF(INDEX!$H$8=4,VLOOKUP($B48,'LA16'!$A$3:$L$167,'LA16'!E$1,0),
0)))),
".")</f>
        <v>92</v>
      </c>
      <c r="I48" s="123">
        <f>IFERROR(
IF(INDEX!$H$8=1,VLOOKUP($B48,'LA1'!$A$3:$L$167,'LA1'!F$1,0),
IF(INDEX!$H$8=2,VLOOKUP($B48,'LA14'!$A$3:$L$167,'LA14'!F$1,0),
IF(INDEX!$H$8=3,VLOOKUP($B48,'LA15'!$A$3:$L$167,'LA15'!F$1,0),
IF(INDEX!$H$8=4,VLOOKUP($B48,'LA16'!$A$3:$L$167,'LA16'!F$1,0),
0)))),
".")</f>
        <v>21</v>
      </c>
      <c r="J48" s="123">
        <f>IFERROR(
IF(INDEX!$H$8=1,VLOOKUP($B48,'LA1'!$A$3:$L$167,'LA1'!G$1,0),
IF(INDEX!$H$8=2,VLOOKUP($B48,'LA14'!$A$3:$L$167,'LA14'!G$1,0),
IF(INDEX!$H$8=3,VLOOKUP($B48,'LA15'!$A$3:$L$167,'LA15'!G$1,0),
IF(INDEX!$H$8=4,VLOOKUP($B48,'LA16'!$A$3:$L$167,'LA16'!G$1,0),
0)))),
".")</f>
        <v>57</v>
      </c>
      <c r="K48" s="123">
        <f>IFERROR(
IF(INDEX!$H$8=1,VLOOKUP($B48,'LA1'!$A$3:$L$167,'LA1'!H$1,0),
IF(INDEX!$H$8=2,VLOOKUP($B48,'LA14'!$A$3:$L$167,'LA14'!H$1,0),
IF(INDEX!$H$8=3,VLOOKUP($B48,'LA15'!$A$3:$L$167,'LA15'!H$1,0),
IF(INDEX!$H$8=4,VLOOKUP($B48,'LA16'!$A$3:$L$167,'LA16'!H$1,0),
0)))),
".")</f>
        <v>13</v>
      </c>
      <c r="L48" s="123">
        <f>IFERROR(
IF(INDEX!$H$8=1,VLOOKUP($B48,'LA1'!$A$3:$L$167,'LA1'!I$1,0),
IF(INDEX!$H$8=2,VLOOKUP($B48,'LA14'!$A$3:$L$167,'LA14'!I$1,0),
IF(INDEX!$H$8=3,VLOOKUP($B48,'LA15'!$A$3:$L$167,'LA15'!I$1,0),
IF(INDEX!$H$8=4,VLOOKUP($B48,'LA16'!$A$3:$L$167,'LA16'!I$1,0),
0)))),
".")</f>
        <v>1</v>
      </c>
      <c r="M48" s="123">
        <f>IFERROR(
IF(INDEX!$H$8=1,VLOOKUP($B48,'LA1'!$A$3:$L$167,'LA1'!J$1,0),
IF(INDEX!$H$8=2,VLOOKUP($B48,'LA14'!$A$3:$L$167,'LA14'!J$1,0),
IF(INDEX!$H$8=3,VLOOKUP($B48,'LA15'!$A$3:$L$167,'LA15'!J$1,0),
IF(INDEX!$H$8=4,VLOOKUP($B48,'LA16'!$A$3:$L$167,'LA16'!J$1,0),
0)))),
".")</f>
        <v>2</v>
      </c>
      <c r="N48" s="123">
        <f>IFERROR(
IF(INDEX!$H$8=1,VLOOKUP($B48,'LA1'!$A$3:$L$167,'LA1'!K$1,0),
IF(INDEX!$H$8=2,VLOOKUP($B48,'LA14'!$A$3:$L$167,'LA14'!K$1,0),
IF(INDEX!$H$8=3,VLOOKUP($B48,'LA15'!$A$3:$L$167,'LA15'!K$1,0),
IF(INDEX!$H$8=4,VLOOKUP($B48,'LA16'!$A$3:$L$167,'LA16'!K$1,0),
0)))),
".")</f>
        <v>5</v>
      </c>
      <c r="O48" s="123" t="str">
        <f>IFERROR(
IF(INDEX!$H$8=1,VLOOKUP($B48,'LA1'!$A$3:$L$167,'LA1'!L$1,0),
IF(INDEX!$H$8=2,VLOOKUP($B48,'LA14'!$A$3:$L$167,'LA14'!L$1,0),
IF(INDEX!$H$8=3,VLOOKUP($B48,'LA15'!$A$3:$L$167,'LA15'!L$1,0),
IF(INDEX!$H$8=4,VLOOKUP($B48,'LA16'!$A$3:$L$167,'LA16'!L$1,0),
0)))),
".")</f>
        <v>-</v>
      </c>
    </row>
    <row r="49" spans="1:15" s="76" customFormat="1" ht="11.25" x14ac:dyDescent="0.2">
      <c r="A49" s="63"/>
      <c r="B49" s="81"/>
      <c r="C49" s="63"/>
      <c r="D49" s="110"/>
      <c r="E49" s="123"/>
      <c r="F49" s="123"/>
      <c r="G49" s="123"/>
      <c r="H49" s="123"/>
      <c r="I49" s="123"/>
      <c r="J49" s="123"/>
      <c r="K49" s="123"/>
      <c r="L49" s="123"/>
      <c r="M49" s="123"/>
      <c r="N49" s="123"/>
      <c r="O49" s="123"/>
    </row>
    <row r="50" spans="1:15" s="70" customFormat="1" ht="11.25" x14ac:dyDescent="0.2">
      <c r="A50" s="124" t="s">
        <v>292</v>
      </c>
      <c r="B50" s="90" t="s">
        <v>293</v>
      </c>
      <c r="C50" s="118" t="s">
        <v>69</v>
      </c>
      <c r="D50" s="119"/>
      <c r="E50" s="120">
        <f>IFERROR(
IF(INDEX!$H$8=1,VLOOKUP($B50,'LA1'!$A$3:$L$167,'LA1'!B$1,0),
IF(INDEX!$H$8=2,VLOOKUP($B50,'LA14'!$A$3:$L$167,'LA14'!B$1,0),
IF(INDEX!$H$8=3,VLOOKUP($B50,'LA15'!$A$3:$L$167,'LA15'!B$1,0),
IF(INDEX!$H$8=4,VLOOKUP($B50,'LA16'!$A$3:$L$167,'LA16'!B$1,0),
0)))),
".")</f>
        <v>56250</v>
      </c>
      <c r="F50" s="120">
        <f>IFERROR(
IF(INDEX!$H$8=1,VLOOKUP($B50,'LA1'!$A$3:$L$167,'LA1'!C$1,0),
IF(INDEX!$H$8=2,VLOOKUP($B50,'LA14'!$A$3:$L$167,'LA14'!C$1,0),
IF(INDEX!$H$8=3,VLOOKUP($B50,'LA15'!$A$3:$L$167,'LA15'!C$1,0),
IF(INDEX!$H$8=4,VLOOKUP($B50,'LA16'!$A$3:$L$167,'LA16'!C$1,0),
0)))),
".")</f>
        <v>93</v>
      </c>
      <c r="G50" s="120">
        <f>IFERROR(
IF(INDEX!$H$8=1,VLOOKUP($B50,'LA1'!$A$3:$L$167,'LA1'!D$1,0),
IF(INDEX!$H$8=2,VLOOKUP($B50,'LA14'!$A$3:$L$167,'LA14'!D$1,0),
IF(INDEX!$H$8=3,VLOOKUP($B50,'LA15'!$A$3:$L$167,'LA15'!D$1,0),
IF(INDEX!$H$8=4,VLOOKUP($B50,'LA16'!$A$3:$L$167,'LA16'!D$1,0),
0)))),
".")</f>
        <v>8</v>
      </c>
      <c r="H50" s="120">
        <f>IFERROR(
IF(INDEX!$H$8=1,VLOOKUP($B50,'LA1'!$A$3:$L$167,'LA1'!E$1,0),
IF(INDEX!$H$8=2,VLOOKUP($B50,'LA14'!$A$3:$L$167,'LA14'!E$1,0),
IF(INDEX!$H$8=3,VLOOKUP($B50,'LA15'!$A$3:$L$167,'LA15'!E$1,0),
IF(INDEX!$H$8=4,VLOOKUP($B50,'LA16'!$A$3:$L$167,'LA16'!E$1,0),
0)))),
".")</f>
        <v>90</v>
      </c>
      <c r="I50" s="120">
        <f>IFERROR(
IF(INDEX!$H$8=1,VLOOKUP($B50,'LA1'!$A$3:$L$167,'LA1'!F$1,0),
IF(INDEX!$H$8=2,VLOOKUP($B50,'LA14'!$A$3:$L$167,'LA14'!F$1,0),
IF(INDEX!$H$8=3,VLOOKUP($B50,'LA15'!$A$3:$L$167,'LA15'!F$1,0),
IF(INDEX!$H$8=4,VLOOKUP($B50,'LA16'!$A$3:$L$167,'LA16'!F$1,0),
0)))),
".")</f>
        <v>38</v>
      </c>
      <c r="J50" s="120">
        <f>IFERROR(
IF(INDEX!$H$8=1,VLOOKUP($B50,'LA1'!$A$3:$L$167,'LA1'!G$1,0),
IF(INDEX!$H$8=2,VLOOKUP($B50,'LA14'!$A$3:$L$167,'LA14'!G$1,0),
IF(INDEX!$H$8=3,VLOOKUP($B50,'LA15'!$A$3:$L$167,'LA15'!G$1,0),
IF(INDEX!$H$8=4,VLOOKUP($B50,'LA16'!$A$3:$L$167,'LA16'!G$1,0),
0)))),
".")</f>
        <v>36</v>
      </c>
      <c r="K50" s="120">
        <f>IFERROR(
IF(INDEX!$H$8=1,VLOOKUP($B50,'LA1'!$A$3:$L$167,'LA1'!H$1,0),
IF(INDEX!$H$8=2,VLOOKUP($B50,'LA14'!$A$3:$L$167,'LA14'!H$1,0),
IF(INDEX!$H$8=3,VLOOKUP($B50,'LA15'!$A$3:$L$167,'LA15'!H$1,0),
IF(INDEX!$H$8=4,VLOOKUP($B50,'LA16'!$A$3:$L$167,'LA16'!H$1,0),
0)))),
".")</f>
        <v>15</v>
      </c>
      <c r="L50" s="120">
        <f>IFERROR(
IF(INDEX!$H$8=1,VLOOKUP($B50,'LA1'!$A$3:$L$167,'LA1'!I$1,0),
IF(INDEX!$H$8=2,VLOOKUP($B50,'LA14'!$A$3:$L$167,'LA14'!I$1,0),
IF(INDEX!$H$8=3,VLOOKUP($B50,'LA15'!$A$3:$L$167,'LA15'!I$1,0),
IF(INDEX!$H$8=4,VLOOKUP($B50,'LA16'!$A$3:$L$167,'LA16'!I$1,0),
0)))),
".")</f>
        <v>1</v>
      </c>
      <c r="M50" s="120">
        <f>IFERROR(
IF(INDEX!$H$8=1,VLOOKUP($B50,'LA1'!$A$3:$L$167,'LA1'!J$1,0),
IF(INDEX!$H$8=2,VLOOKUP($B50,'LA14'!$A$3:$L$167,'LA14'!J$1,0),
IF(INDEX!$H$8=3,VLOOKUP($B50,'LA15'!$A$3:$L$167,'LA15'!J$1,0),
IF(INDEX!$H$8=4,VLOOKUP($B50,'LA16'!$A$3:$L$167,'LA16'!J$1,0),
0)))),
".")</f>
        <v>3</v>
      </c>
      <c r="N50" s="120">
        <f>IFERROR(
IF(INDEX!$H$8=1,VLOOKUP($B50,'LA1'!$A$3:$L$167,'LA1'!K$1,0),
IF(INDEX!$H$8=2,VLOOKUP($B50,'LA14'!$A$3:$L$167,'LA14'!K$1,0),
IF(INDEX!$H$8=3,VLOOKUP($B50,'LA15'!$A$3:$L$167,'LA15'!K$1,0),
IF(INDEX!$H$8=4,VLOOKUP($B50,'LA16'!$A$3:$L$167,'LA16'!K$1,0),
0)))),
".")</f>
        <v>6</v>
      </c>
      <c r="O50" s="120">
        <f>IFERROR(
IF(INDEX!$H$8=1,VLOOKUP($B50,'LA1'!$A$3:$L$167,'LA1'!L$1,0),
IF(INDEX!$H$8=2,VLOOKUP($B50,'LA14'!$A$3:$L$167,'LA14'!L$1,0),
IF(INDEX!$H$8=3,VLOOKUP($B50,'LA15'!$A$3:$L$167,'LA15'!L$1,0),
IF(INDEX!$H$8=4,VLOOKUP($B50,'LA16'!$A$3:$L$167,'LA16'!L$1,0),
0)))),
".")</f>
        <v>1</v>
      </c>
    </row>
    <row r="51" spans="1:15" s="76" customFormat="1" ht="11.25" x14ac:dyDescent="0.2">
      <c r="A51" s="121"/>
      <c r="B51" s="81"/>
      <c r="C51" s="122"/>
      <c r="D51" s="110"/>
      <c r="E51" s="123" t="str">
        <f>IFERROR(
IF(INDEX!$H$8=1,VLOOKUP($B51,'LA1'!$A$3:$L$167,'LA1'!B$1,0),
IF(INDEX!$H$8=2,VLOOKUP($B51,'LA14'!$A$3:$L$167,'LA14'!B$1,0),
IF(INDEX!$H$8=3,VLOOKUP($B51,'LA15'!$A$3:$L$167,'LA15'!B$1,0),
IF(INDEX!$H$8=4,VLOOKUP($B51,'LA16'!$A$3:$L$167,'LA16'!B$1,0),
0)))),
".")</f>
        <v>.</v>
      </c>
      <c r="F51" s="123" t="str">
        <f>IFERROR(
IF(INDEX!$H$8=1,VLOOKUP($B51,'LA1'!$A$3:$L$167,'LA1'!C$1,0),
IF(INDEX!$H$8=2,VLOOKUP($B51,'LA14'!$A$3:$L$167,'LA14'!C$1,0),
IF(INDEX!$H$8=3,VLOOKUP($B51,'LA15'!$A$3:$L$167,'LA15'!C$1,0),
IF(INDEX!$H$8=4,VLOOKUP($B51,'LA16'!$A$3:$L$167,'LA16'!C$1,0),
0)))),
".")</f>
        <v>.</v>
      </c>
      <c r="G51" s="123" t="str">
        <f>IFERROR(
IF(INDEX!$H$8=1,VLOOKUP($B51,'LA1'!$A$3:$L$167,'LA1'!D$1,0),
IF(INDEX!$H$8=2,VLOOKUP($B51,'LA14'!$A$3:$L$167,'LA14'!D$1,0),
IF(INDEX!$H$8=3,VLOOKUP($B51,'LA15'!$A$3:$L$167,'LA15'!D$1,0),
IF(INDEX!$H$8=4,VLOOKUP($B51,'LA16'!$A$3:$L$167,'LA16'!D$1,0),
0)))),
".")</f>
        <v>.</v>
      </c>
      <c r="H51" s="123" t="str">
        <f>IFERROR(
IF(INDEX!$H$8=1,VLOOKUP($B51,'LA1'!$A$3:$L$167,'LA1'!E$1,0),
IF(INDEX!$H$8=2,VLOOKUP($B51,'LA14'!$A$3:$L$167,'LA14'!E$1,0),
IF(INDEX!$H$8=3,VLOOKUP($B51,'LA15'!$A$3:$L$167,'LA15'!E$1,0),
IF(INDEX!$H$8=4,VLOOKUP($B51,'LA16'!$A$3:$L$167,'LA16'!E$1,0),
0)))),
".")</f>
        <v>.</v>
      </c>
      <c r="I51" s="123" t="str">
        <f>IFERROR(
IF(INDEX!$H$8=1,VLOOKUP($B51,'LA1'!$A$3:$L$167,'LA1'!F$1,0),
IF(INDEX!$H$8=2,VLOOKUP($B51,'LA14'!$A$3:$L$167,'LA14'!F$1,0),
IF(INDEX!$H$8=3,VLOOKUP($B51,'LA15'!$A$3:$L$167,'LA15'!F$1,0),
IF(INDEX!$H$8=4,VLOOKUP($B51,'LA16'!$A$3:$L$167,'LA16'!F$1,0),
0)))),
".")</f>
        <v>.</v>
      </c>
      <c r="J51" s="123" t="str">
        <f>IFERROR(
IF(INDEX!$H$8=1,VLOOKUP($B51,'LA1'!$A$3:$L$167,'LA1'!G$1,0),
IF(INDEX!$H$8=2,VLOOKUP($B51,'LA14'!$A$3:$L$167,'LA14'!G$1,0),
IF(INDEX!$H$8=3,VLOOKUP($B51,'LA15'!$A$3:$L$167,'LA15'!G$1,0),
IF(INDEX!$H$8=4,VLOOKUP($B51,'LA16'!$A$3:$L$167,'LA16'!G$1,0),
0)))),
".")</f>
        <v>.</v>
      </c>
      <c r="K51" s="123" t="str">
        <f>IFERROR(
IF(INDEX!$H$8=1,VLOOKUP($B51,'LA1'!$A$3:$L$167,'LA1'!H$1,0),
IF(INDEX!$H$8=2,VLOOKUP($B51,'LA14'!$A$3:$L$167,'LA14'!H$1,0),
IF(INDEX!$H$8=3,VLOOKUP($B51,'LA15'!$A$3:$L$167,'LA15'!H$1,0),
IF(INDEX!$H$8=4,VLOOKUP($B51,'LA16'!$A$3:$L$167,'LA16'!H$1,0),
0)))),
".")</f>
        <v>.</v>
      </c>
      <c r="L51" s="123" t="str">
        <f>IFERROR(
IF(INDEX!$H$8=1,VLOOKUP($B51,'LA1'!$A$3:$L$167,'LA1'!I$1,0),
IF(INDEX!$H$8=2,VLOOKUP($B51,'LA14'!$A$3:$L$167,'LA14'!I$1,0),
IF(INDEX!$H$8=3,VLOOKUP($B51,'LA15'!$A$3:$L$167,'LA15'!I$1,0),
IF(INDEX!$H$8=4,VLOOKUP($B51,'LA16'!$A$3:$L$167,'LA16'!I$1,0),
0)))),
".")</f>
        <v>.</v>
      </c>
      <c r="M51" s="123" t="str">
        <f>IFERROR(
IF(INDEX!$H$8=1,VLOOKUP($B51,'LA1'!$A$3:$L$167,'LA1'!J$1,0),
IF(INDEX!$H$8=2,VLOOKUP($B51,'LA14'!$A$3:$L$167,'LA14'!J$1,0),
IF(INDEX!$H$8=3,VLOOKUP($B51,'LA15'!$A$3:$L$167,'LA15'!J$1,0),
IF(INDEX!$H$8=4,VLOOKUP($B51,'LA16'!$A$3:$L$167,'LA16'!J$1,0),
0)))),
".")</f>
        <v>.</v>
      </c>
      <c r="N51" s="123" t="str">
        <f>IFERROR(
IF(INDEX!$H$8=1,VLOOKUP($B51,'LA1'!$A$3:$L$167,'LA1'!K$1,0),
IF(INDEX!$H$8=2,VLOOKUP($B51,'LA14'!$A$3:$L$167,'LA14'!K$1,0),
IF(INDEX!$H$8=3,VLOOKUP($B51,'LA15'!$A$3:$L$167,'LA15'!K$1,0),
IF(INDEX!$H$8=4,VLOOKUP($B51,'LA16'!$A$3:$L$167,'LA16'!K$1,0),
0)))),
".")</f>
        <v>.</v>
      </c>
      <c r="O51" s="123" t="str">
        <f>IFERROR(
IF(INDEX!$H$8=1,VLOOKUP($B51,'LA1'!$A$3:$L$167,'LA1'!L$1,0),
IF(INDEX!$H$8=2,VLOOKUP($B51,'LA14'!$A$3:$L$167,'LA14'!L$1,0),
IF(INDEX!$H$8=3,VLOOKUP($B51,'LA15'!$A$3:$L$167,'LA15'!L$1,0),
IF(INDEX!$H$8=4,VLOOKUP($B51,'LA16'!$A$3:$L$167,'LA16'!L$1,0),
0)))),
".")</f>
        <v>.</v>
      </c>
    </row>
    <row r="52" spans="1:15" s="76" customFormat="1" ht="11.25" x14ac:dyDescent="0.2">
      <c r="A52" s="63" t="s">
        <v>294</v>
      </c>
      <c r="B52" s="81">
        <v>370</v>
      </c>
      <c r="C52" s="63" t="s">
        <v>68</v>
      </c>
      <c r="D52" s="110" t="s">
        <v>69</v>
      </c>
      <c r="E52" s="123">
        <f>IFERROR(
IF(INDEX!$H$8=1,VLOOKUP($B52,'LA1'!$A$3:$L$167,'LA1'!B$1,0),
IF(INDEX!$H$8=2,VLOOKUP($B52,'LA14'!$A$3:$L$167,'LA14'!B$1,0),
IF(INDEX!$H$8=3,VLOOKUP($B52,'LA15'!$A$3:$L$167,'LA15'!B$1,0),
IF(INDEX!$H$8=4,VLOOKUP($B52,'LA16'!$A$3:$L$167,'LA16'!B$1,0),
0)))),
".")</f>
        <v>2345</v>
      </c>
      <c r="F52" s="123">
        <f>IFERROR(
IF(INDEX!$H$8=1,VLOOKUP($B52,'LA1'!$A$3:$L$167,'LA1'!C$1,0),
IF(INDEX!$H$8=2,VLOOKUP($B52,'LA14'!$A$3:$L$167,'LA14'!C$1,0),
IF(INDEX!$H$8=3,VLOOKUP($B52,'LA15'!$A$3:$L$167,'LA15'!C$1,0),
IF(INDEX!$H$8=4,VLOOKUP($B52,'LA16'!$A$3:$L$167,'LA16'!C$1,0),
0)))),
".")</f>
        <v>92</v>
      </c>
      <c r="G52" s="123">
        <f>IFERROR(
IF(INDEX!$H$8=1,VLOOKUP($B52,'LA1'!$A$3:$L$167,'LA1'!D$1,0),
IF(INDEX!$H$8=2,VLOOKUP($B52,'LA14'!$A$3:$L$167,'LA14'!D$1,0),
IF(INDEX!$H$8=3,VLOOKUP($B52,'LA15'!$A$3:$L$167,'LA15'!D$1,0),
IF(INDEX!$H$8=4,VLOOKUP($B52,'LA16'!$A$3:$L$167,'LA16'!D$1,0),
0)))),
".")</f>
        <v>12</v>
      </c>
      <c r="H52" s="123">
        <f>IFERROR(
IF(INDEX!$H$8=1,VLOOKUP($B52,'LA1'!$A$3:$L$167,'LA1'!E$1,0),
IF(INDEX!$H$8=2,VLOOKUP($B52,'LA14'!$A$3:$L$167,'LA14'!E$1,0),
IF(INDEX!$H$8=3,VLOOKUP($B52,'LA15'!$A$3:$L$167,'LA15'!E$1,0),
IF(INDEX!$H$8=4,VLOOKUP($B52,'LA16'!$A$3:$L$167,'LA16'!E$1,0),
0)))),
".")</f>
        <v>88</v>
      </c>
      <c r="I52" s="123">
        <f>IFERROR(
IF(INDEX!$H$8=1,VLOOKUP($B52,'LA1'!$A$3:$L$167,'LA1'!F$1,0),
IF(INDEX!$H$8=2,VLOOKUP($B52,'LA14'!$A$3:$L$167,'LA14'!F$1,0),
IF(INDEX!$H$8=3,VLOOKUP($B52,'LA15'!$A$3:$L$167,'LA15'!F$1,0),
IF(INDEX!$H$8=4,VLOOKUP($B52,'LA16'!$A$3:$L$167,'LA16'!F$1,0),
0)))),
".")</f>
        <v>72</v>
      </c>
      <c r="J52" s="123">
        <f>IFERROR(
IF(INDEX!$H$8=1,VLOOKUP($B52,'LA1'!$A$3:$L$167,'LA1'!G$1,0),
IF(INDEX!$H$8=2,VLOOKUP($B52,'LA14'!$A$3:$L$167,'LA14'!G$1,0),
IF(INDEX!$H$8=3,VLOOKUP($B52,'LA15'!$A$3:$L$167,'LA15'!G$1,0),
IF(INDEX!$H$8=4,VLOOKUP($B52,'LA16'!$A$3:$L$167,'LA16'!G$1,0),
0)))),
".")</f>
        <v>10</v>
      </c>
      <c r="K52" s="123">
        <f>IFERROR(
IF(INDEX!$H$8=1,VLOOKUP($B52,'LA1'!$A$3:$L$167,'LA1'!H$1,0),
IF(INDEX!$H$8=2,VLOOKUP($B52,'LA14'!$A$3:$L$167,'LA14'!H$1,0),
IF(INDEX!$H$8=3,VLOOKUP($B52,'LA15'!$A$3:$L$167,'LA15'!H$1,0),
IF(INDEX!$H$8=4,VLOOKUP($B52,'LA16'!$A$3:$L$167,'LA16'!H$1,0),
0)))),
".")</f>
        <v>5</v>
      </c>
      <c r="L52" s="123" t="str">
        <f>IFERROR(
IF(INDEX!$H$8=1,VLOOKUP($B52,'LA1'!$A$3:$L$167,'LA1'!I$1,0),
IF(INDEX!$H$8=2,VLOOKUP($B52,'LA14'!$A$3:$L$167,'LA14'!I$1,0),
IF(INDEX!$H$8=3,VLOOKUP($B52,'LA15'!$A$3:$L$167,'LA15'!I$1,0),
IF(INDEX!$H$8=4,VLOOKUP($B52,'LA16'!$A$3:$L$167,'LA16'!I$1,0),
0)))),
".")</f>
        <v>-</v>
      </c>
      <c r="M52" s="123">
        <f>IFERROR(
IF(INDEX!$H$8=1,VLOOKUP($B52,'LA1'!$A$3:$L$167,'LA1'!J$1,0),
IF(INDEX!$H$8=2,VLOOKUP($B52,'LA14'!$A$3:$L$167,'LA14'!J$1,0),
IF(INDEX!$H$8=3,VLOOKUP($B52,'LA15'!$A$3:$L$167,'LA15'!J$1,0),
IF(INDEX!$H$8=4,VLOOKUP($B52,'LA16'!$A$3:$L$167,'LA16'!J$1,0),
0)))),
".")</f>
        <v>5</v>
      </c>
      <c r="N52" s="123">
        <f>IFERROR(
IF(INDEX!$H$8=1,VLOOKUP($B52,'LA1'!$A$3:$L$167,'LA1'!K$1,0),
IF(INDEX!$H$8=2,VLOOKUP($B52,'LA14'!$A$3:$L$167,'LA14'!K$1,0),
IF(INDEX!$H$8=3,VLOOKUP($B52,'LA15'!$A$3:$L$167,'LA15'!K$1,0),
IF(INDEX!$H$8=4,VLOOKUP($B52,'LA16'!$A$3:$L$167,'LA16'!K$1,0),
0)))),
".")</f>
        <v>7</v>
      </c>
      <c r="O52" s="123">
        <f>IFERROR(
IF(INDEX!$H$8=1,VLOOKUP($B52,'LA1'!$A$3:$L$167,'LA1'!L$1,0),
IF(INDEX!$H$8=2,VLOOKUP($B52,'LA14'!$A$3:$L$167,'LA14'!L$1,0),
IF(INDEX!$H$8=3,VLOOKUP($B52,'LA15'!$A$3:$L$167,'LA15'!L$1,0),
IF(INDEX!$H$8=4,VLOOKUP($B52,'LA16'!$A$3:$L$167,'LA16'!L$1,0),
0)))),
".")</f>
        <v>1</v>
      </c>
    </row>
    <row r="53" spans="1:15" s="76" customFormat="1" ht="11.25" x14ac:dyDescent="0.2">
      <c r="A53" s="63" t="s">
        <v>295</v>
      </c>
      <c r="B53" s="81">
        <v>380</v>
      </c>
      <c r="C53" s="63" t="s">
        <v>91</v>
      </c>
      <c r="D53" s="110" t="s">
        <v>69</v>
      </c>
      <c r="E53" s="123">
        <f>IFERROR(
IF(INDEX!$H$8=1,VLOOKUP($B53,'LA1'!$A$3:$L$167,'LA1'!B$1,0),
IF(INDEX!$H$8=2,VLOOKUP($B53,'LA14'!$A$3:$L$167,'LA14'!B$1,0),
IF(INDEX!$H$8=3,VLOOKUP($B53,'LA15'!$A$3:$L$167,'LA15'!B$1,0),
IF(INDEX!$H$8=4,VLOOKUP($B53,'LA16'!$A$3:$L$167,'LA16'!B$1,0),
0)))),
".")</f>
        <v>5725</v>
      </c>
      <c r="F53" s="123">
        <f>IFERROR(
IF(INDEX!$H$8=1,VLOOKUP($B53,'LA1'!$A$3:$L$167,'LA1'!C$1,0),
IF(INDEX!$H$8=2,VLOOKUP($B53,'LA14'!$A$3:$L$167,'LA14'!C$1,0),
IF(INDEX!$H$8=3,VLOOKUP($B53,'LA15'!$A$3:$L$167,'LA15'!C$1,0),
IF(INDEX!$H$8=4,VLOOKUP($B53,'LA16'!$A$3:$L$167,'LA16'!C$1,0),
0)))),
".")</f>
        <v>91</v>
      </c>
      <c r="G53" s="123">
        <f>IFERROR(
IF(INDEX!$H$8=1,VLOOKUP($B53,'LA1'!$A$3:$L$167,'LA1'!D$1,0),
IF(INDEX!$H$8=2,VLOOKUP($B53,'LA14'!$A$3:$L$167,'LA14'!D$1,0),
IF(INDEX!$H$8=3,VLOOKUP($B53,'LA15'!$A$3:$L$167,'LA15'!D$1,0),
IF(INDEX!$H$8=4,VLOOKUP($B53,'LA16'!$A$3:$L$167,'LA16'!D$1,0),
0)))),
".")</f>
        <v>5</v>
      </c>
      <c r="H53" s="123">
        <f>IFERROR(
IF(INDEX!$H$8=1,VLOOKUP($B53,'LA1'!$A$3:$L$167,'LA1'!E$1,0),
IF(INDEX!$H$8=2,VLOOKUP($B53,'LA14'!$A$3:$L$167,'LA14'!E$1,0),
IF(INDEX!$H$8=3,VLOOKUP($B53,'LA15'!$A$3:$L$167,'LA15'!E$1,0),
IF(INDEX!$H$8=4,VLOOKUP($B53,'LA16'!$A$3:$L$167,'LA16'!E$1,0),
0)))),
".")</f>
        <v>88</v>
      </c>
      <c r="I53" s="123">
        <f>IFERROR(
IF(INDEX!$H$8=1,VLOOKUP($B53,'LA1'!$A$3:$L$167,'LA1'!F$1,0),
IF(INDEX!$H$8=2,VLOOKUP($B53,'LA14'!$A$3:$L$167,'LA14'!F$1,0),
IF(INDEX!$H$8=3,VLOOKUP($B53,'LA15'!$A$3:$L$167,'LA15'!F$1,0),
IF(INDEX!$H$8=4,VLOOKUP($B53,'LA16'!$A$3:$L$167,'LA16'!F$1,0),
0)))),
".")</f>
        <v>31</v>
      </c>
      <c r="J53" s="123">
        <f>IFERROR(
IF(INDEX!$H$8=1,VLOOKUP($B53,'LA1'!$A$3:$L$167,'LA1'!G$1,0),
IF(INDEX!$H$8=2,VLOOKUP($B53,'LA14'!$A$3:$L$167,'LA14'!G$1,0),
IF(INDEX!$H$8=3,VLOOKUP($B53,'LA15'!$A$3:$L$167,'LA15'!G$1,0),
IF(INDEX!$H$8=4,VLOOKUP($B53,'LA16'!$A$3:$L$167,'LA16'!G$1,0),
0)))),
".")</f>
        <v>55</v>
      </c>
      <c r="K53" s="123">
        <f>IFERROR(
IF(INDEX!$H$8=1,VLOOKUP($B53,'LA1'!$A$3:$L$167,'LA1'!H$1,0),
IF(INDEX!$H$8=2,VLOOKUP($B53,'LA14'!$A$3:$L$167,'LA14'!H$1,0),
IF(INDEX!$H$8=3,VLOOKUP($B53,'LA15'!$A$3:$L$167,'LA15'!H$1,0),
IF(INDEX!$H$8=4,VLOOKUP($B53,'LA16'!$A$3:$L$167,'LA16'!H$1,0),
0)))),
".")</f>
        <v>1</v>
      </c>
      <c r="L53" s="123">
        <f>IFERROR(
IF(INDEX!$H$8=1,VLOOKUP($B53,'LA1'!$A$3:$L$167,'LA1'!I$1,0),
IF(INDEX!$H$8=2,VLOOKUP($B53,'LA14'!$A$3:$L$167,'LA14'!I$1,0),
IF(INDEX!$H$8=3,VLOOKUP($B53,'LA15'!$A$3:$L$167,'LA15'!I$1,0),
IF(INDEX!$H$8=4,VLOOKUP($B53,'LA16'!$A$3:$L$167,'LA16'!I$1,0),
0)))),
".")</f>
        <v>1</v>
      </c>
      <c r="M53" s="123">
        <f>IFERROR(
IF(INDEX!$H$8=1,VLOOKUP($B53,'LA1'!$A$3:$L$167,'LA1'!J$1,0),
IF(INDEX!$H$8=2,VLOOKUP($B53,'LA14'!$A$3:$L$167,'LA14'!J$1,0),
IF(INDEX!$H$8=3,VLOOKUP($B53,'LA15'!$A$3:$L$167,'LA15'!J$1,0),
IF(INDEX!$H$8=4,VLOOKUP($B53,'LA16'!$A$3:$L$167,'LA16'!J$1,0),
0)))),
".")</f>
        <v>2</v>
      </c>
      <c r="N53" s="123">
        <f>IFERROR(
IF(INDEX!$H$8=1,VLOOKUP($B53,'LA1'!$A$3:$L$167,'LA1'!K$1,0),
IF(INDEX!$H$8=2,VLOOKUP($B53,'LA14'!$A$3:$L$167,'LA14'!K$1,0),
IF(INDEX!$H$8=3,VLOOKUP($B53,'LA15'!$A$3:$L$167,'LA15'!K$1,0),
IF(INDEX!$H$8=4,VLOOKUP($B53,'LA16'!$A$3:$L$167,'LA16'!K$1,0),
0)))),
".")</f>
        <v>8</v>
      </c>
      <c r="O53" s="123">
        <f>IFERROR(
IF(INDEX!$H$8=1,VLOOKUP($B53,'LA1'!$A$3:$L$167,'LA1'!L$1,0),
IF(INDEX!$H$8=2,VLOOKUP($B53,'LA14'!$A$3:$L$167,'LA14'!L$1,0),
IF(INDEX!$H$8=3,VLOOKUP($B53,'LA15'!$A$3:$L$167,'LA15'!L$1,0),
IF(INDEX!$H$8=4,VLOOKUP($B53,'LA16'!$A$3:$L$167,'LA16'!L$1,0),
0)))),
".")</f>
        <v>1</v>
      </c>
    </row>
    <row r="54" spans="1:15" s="76" customFormat="1" ht="11.25" x14ac:dyDescent="0.2">
      <c r="A54" s="63" t="s">
        <v>296</v>
      </c>
      <c r="B54" s="81">
        <v>381</v>
      </c>
      <c r="C54" s="63" t="s">
        <v>102</v>
      </c>
      <c r="D54" s="110" t="s">
        <v>69</v>
      </c>
      <c r="E54" s="123">
        <f>IFERROR(
IF(INDEX!$H$8=1,VLOOKUP($B54,'LA1'!$A$3:$L$167,'LA1'!B$1,0),
IF(INDEX!$H$8=2,VLOOKUP($B54,'LA14'!$A$3:$L$167,'LA14'!B$1,0),
IF(INDEX!$H$8=3,VLOOKUP($B54,'LA15'!$A$3:$L$167,'LA15'!B$1,0),
IF(INDEX!$H$8=4,VLOOKUP($B54,'LA16'!$A$3:$L$167,'LA16'!B$1,0),
0)))),
".")</f>
        <v>2570</v>
      </c>
      <c r="F54" s="123">
        <f>IFERROR(
IF(INDEX!$H$8=1,VLOOKUP($B54,'LA1'!$A$3:$L$167,'LA1'!C$1,0),
IF(INDEX!$H$8=2,VLOOKUP($B54,'LA14'!$A$3:$L$167,'LA14'!C$1,0),
IF(INDEX!$H$8=3,VLOOKUP($B54,'LA15'!$A$3:$L$167,'LA15'!C$1,0),
IF(INDEX!$H$8=4,VLOOKUP($B54,'LA16'!$A$3:$L$167,'LA16'!C$1,0),
0)))),
".")</f>
        <v>95</v>
      </c>
      <c r="G54" s="123">
        <f>IFERROR(
IF(INDEX!$H$8=1,VLOOKUP($B54,'LA1'!$A$3:$L$167,'LA1'!D$1,0),
IF(INDEX!$H$8=2,VLOOKUP($B54,'LA14'!$A$3:$L$167,'LA14'!D$1,0),
IF(INDEX!$H$8=3,VLOOKUP($B54,'LA15'!$A$3:$L$167,'LA15'!D$1,0),
IF(INDEX!$H$8=4,VLOOKUP($B54,'LA16'!$A$3:$L$167,'LA16'!D$1,0),
0)))),
".")</f>
        <v>6</v>
      </c>
      <c r="H54" s="123">
        <f>IFERROR(
IF(INDEX!$H$8=1,VLOOKUP($B54,'LA1'!$A$3:$L$167,'LA1'!E$1,0),
IF(INDEX!$H$8=2,VLOOKUP($B54,'LA14'!$A$3:$L$167,'LA14'!E$1,0),
IF(INDEX!$H$8=3,VLOOKUP($B54,'LA15'!$A$3:$L$167,'LA15'!E$1,0),
IF(INDEX!$H$8=4,VLOOKUP($B54,'LA16'!$A$3:$L$167,'LA16'!E$1,0),
0)))),
".")</f>
        <v>93</v>
      </c>
      <c r="I54" s="123">
        <f>IFERROR(
IF(INDEX!$H$8=1,VLOOKUP($B54,'LA1'!$A$3:$L$167,'LA1'!F$1,0),
IF(INDEX!$H$8=2,VLOOKUP($B54,'LA14'!$A$3:$L$167,'LA14'!F$1,0),
IF(INDEX!$H$8=3,VLOOKUP($B54,'LA15'!$A$3:$L$167,'LA15'!F$1,0),
IF(INDEX!$H$8=4,VLOOKUP($B54,'LA16'!$A$3:$L$167,'LA16'!F$1,0),
0)))),
".")</f>
        <v>26</v>
      </c>
      <c r="J54" s="123">
        <f>IFERROR(
IF(INDEX!$H$8=1,VLOOKUP($B54,'LA1'!$A$3:$L$167,'LA1'!G$1,0),
IF(INDEX!$H$8=2,VLOOKUP($B54,'LA14'!$A$3:$L$167,'LA14'!G$1,0),
IF(INDEX!$H$8=3,VLOOKUP($B54,'LA15'!$A$3:$L$167,'LA15'!G$1,0),
IF(INDEX!$H$8=4,VLOOKUP($B54,'LA16'!$A$3:$L$167,'LA16'!G$1,0),
0)))),
".")</f>
        <v>52</v>
      </c>
      <c r="K54" s="123">
        <f>IFERROR(
IF(INDEX!$H$8=1,VLOOKUP($B54,'LA1'!$A$3:$L$167,'LA1'!H$1,0),
IF(INDEX!$H$8=2,VLOOKUP($B54,'LA14'!$A$3:$L$167,'LA14'!H$1,0),
IF(INDEX!$H$8=3,VLOOKUP($B54,'LA15'!$A$3:$L$167,'LA15'!H$1,0),
IF(INDEX!$H$8=4,VLOOKUP($B54,'LA16'!$A$3:$L$167,'LA16'!H$1,0),
0)))),
".")</f>
        <v>13</v>
      </c>
      <c r="L54" s="123">
        <f>IFERROR(
IF(INDEX!$H$8=1,VLOOKUP($B54,'LA1'!$A$3:$L$167,'LA1'!I$1,0),
IF(INDEX!$H$8=2,VLOOKUP($B54,'LA14'!$A$3:$L$167,'LA14'!I$1,0),
IF(INDEX!$H$8=3,VLOOKUP($B54,'LA15'!$A$3:$L$167,'LA15'!I$1,0),
IF(INDEX!$H$8=4,VLOOKUP($B54,'LA16'!$A$3:$L$167,'LA16'!I$1,0),
0)))),
".")</f>
        <v>1</v>
      </c>
      <c r="M54" s="123">
        <f>IFERROR(
IF(INDEX!$H$8=1,VLOOKUP($B54,'LA1'!$A$3:$L$167,'LA1'!J$1,0),
IF(INDEX!$H$8=2,VLOOKUP($B54,'LA14'!$A$3:$L$167,'LA14'!J$1,0),
IF(INDEX!$H$8=3,VLOOKUP($B54,'LA15'!$A$3:$L$167,'LA15'!J$1,0),
IF(INDEX!$H$8=4,VLOOKUP($B54,'LA16'!$A$3:$L$167,'LA16'!J$1,0),
0)))),
".")</f>
        <v>2</v>
      </c>
      <c r="N54" s="123">
        <f>IFERROR(
IF(INDEX!$H$8=1,VLOOKUP($B54,'LA1'!$A$3:$L$167,'LA1'!K$1,0),
IF(INDEX!$H$8=2,VLOOKUP($B54,'LA14'!$A$3:$L$167,'LA14'!K$1,0),
IF(INDEX!$H$8=3,VLOOKUP($B54,'LA15'!$A$3:$L$167,'LA15'!K$1,0),
IF(INDEX!$H$8=4,VLOOKUP($B54,'LA16'!$A$3:$L$167,'LA16'!K$1,0),
0)))),
".")</f>
        <v>4</v>
      </c>
      <c r="O54" s="123" t="str">
        <f>IFERROR(
IF(INDEX!$H$8=1,VLOOKUP($B54,'LA1'!$A$3:$L$167,'LA1'!L$1,0),
IF(INDEX!$H$8=2,VLOOKUP($B54,'LA14'!$A$3:$L$167,'LA14'!L$1,0),
IF(INDEX!$H$8=3,VLOOKUP($B54,'LA15'!$A$3:$L$167,'LA15'!L$1,0),
IF(INDEX!$H$8=4,VLOOKUP($B54,'LA16'!$A$3:$L$167,'LA16'!L$1,0),
0)))),
".")</f>
        <v>-</v>
      </c>
    </row>
    <row r="55" spans="1:15" s="76" customFormat="1" ht="11.25" x14ac:dyDescent="0.2">
      <c r="A55" s="63" t="s">
        <v>297</v>
      </c>
      <c r="B55" s="81">
        <v>371</v>
      </c>
      <c r="C55" s="63" t="s">
        <v>128</v>
      </c>
      <c r="D55" s="110" t="s">
        <v>69</v>
      </c>
      <c r="E55" s="123">
        <f>IFERROR(
IF(INDEX!$H$8=1,VLOOKUP($B55,'LA1'!$A$3:$L$167,'LA1'!B$1,0),
IF(INDEX!$H$8=2,VLOOKUP($B55,'LA14'!$A$3:$L$167,'LA14'!B$1,0),
IF(INDEX!$H$8=3,VLOOKUP($B55,'LA15'!$A$3:$L$167,'LA15'!B$1,0),
IF(INDEX!$H$8=4,VLOOKUP($B55,'LA16'!$A$3:$L$167,'LA16'!B$1,0),
0)))),
".")</f>
        <v>3315</v>
      </c>
      <c r="F55" s="123">
        <f>IFERROR(
IF(INDEX!$H$8=1,VLOOKUP($B55,'LA1'!$A$3:$L$167,'LA1'!C$1,0),
IF(INDEX!$H$8=2,VLOOKUP($B55,'LA14'!$A$3:$L$167,'LA14'!C$1,0),
IF(INDEX!$H$8=3,VLOOKUP($B55,'LA15'!$A$3:$L$167,'LA15'!C$1,0),
IF(INDEX!$H$8=4,VLOOKUP($B55,'LA16'!$A$3:$L$167,'LA16'!C$1,0),
0)))),
".")</f>
        <v>92</v>
      </c>
      <c r="G55" s="123">
        <f>IFERROR(
IF(INDEX!$H$8=1,VLOOKUP($B55,'LA1'!$A$3:$L$167,'LA1'!D$1,0),
IF(INDEX!$H$8=2,VLOOKUP($B55,'LA14'!$A$3:$L$167,'LA14'!D$1,0),
IF(INDEX!$H$8=3,VLOOKUP($B55,'LA15'!$A$3:$L$167,'LA15'!D$1,0),
IF(INDEX!$H$8=4,VLOOKUP($B55,'LA16'!$A$3:$L$167,'LA16'!D$1,0),
0)))),
".")</f>
        <v>7</v>
      </c>
      <c r="H55" s="123">
        <f>IFERROR(
IF(INDEX!$H$8=1,VLOOKUP($B55,'LA1'!$A$3:$L$167,'LA1'!E$1,0),
IF(INDEX!$H$8=2,VLOOKUP($B55,'LA14'!$A$3:$L$167,'LA14'!E$1,0),
IF(INDEX!$H$8=3,VLOOKUP($B55,'LA15'!$A$3:$L$167,'LA15'!E$1,0),
IF(INDEX!$H$8=4,VLOOKUP($B55,'LA16'!$A$3:$L$167,'LA16'!E$1,0),
0)))),
".")</f>
        <v>87</v>
      </c>
      <c r="I55" s="123">
        <f>IFERROR(
IF(INDEX!$H$8=1,VLOOKUP($B55,'LA1'!$A$3:$L$167,'LA1'!F$1,0),
IF(INDEX!$H$8=2,VLOOKUP($B55,'LA14'!$A$3:$L$167,'LA14'!F$1,0),
IF(INDEX!$H$8=3,VLOOKUP($B55,'LA15'!$A$3:$L$167,'LA15'!F$1,0),
IF(INDEX!$H$8=4,VLOOKUP($B55,'LA16'!$A$3:$L$167,'LA16'!F$1,0),
0)))),
".")</f>
        <v>35</v>
      </c>
      <c r="J55" s="123">
        <f>IFERROR(
IF(INDEX!$H$8=1,VLOOKUP($B55,'LA1'!$A$3:$L$167,'LA1'!G$1,0),
IF(INDEX!$H$8=2,VLOOKUP($B55,'LA14'!$A$3:$L$167,'LA14'!G$1,0),
IF(INDEX!$H$8=3,VLOOKUP($B55,'LA15'!$A$3:$L$167,'LA15'!G$1,0),
IF(INDEX!$H$8=4,VLOOKUP($B55,'LA16'!$A$3:$L$167,'LA16'!G$1,0),
0)))),
".")</f>
        <v>47</v>
      </c>
      <c r="K55" s="123">
        <f>IFERROR(
IF(INDEX!$H$8=1,VLOOKUP($B55,'LA1'!$A$3:$L$167,'LA1'!H$1,0),
IF(INDEX!$H$8=2,VLOOKUP($B55,'LA14'!$A$3:$L$167,'LA14'!H$1,0),
IF(INDEX!$H$8=3,VLOOKUP($B55,'LA15'!$A$3:$L$167,'LA15'!H$1,0),
IF(INDEX!$H$8=4,VLOOKUP($B55,'LA16'!$A$3:$L$167,'LA16'!H$1,0),
0)))),
".")</f>
        <v>3</v>
      </c>
      <c r="L55" s="123">
        <f>IFERROR(
IF(INDEX!$H$8=1,VLOOKUP($B55,'LA1'!$A$3:$L$167,'LA1'!I$1,0),
IF(INDEX!$H$8=2,VLOOKUP($B55,'LA14'!$A$3:$L$167,'LA14'!I$1,0),
IF(INDEX!$H$8=3,VLOOKUP($B55,'LA15'!$A$3:$L$167,'LA15'!I$1,0),
IF(INDEX!$H$8=4,VLOOKUP($B55,'LA16'!$A$3:$L$167,'LA16'!I$1,0),
0)))),
".")</f>
        <v>1</v>
      </c>
      <c r="M55" s="123">
        <f>IFERROR(
IF(INDEX!$H$8=1,VLOOKUP($B55,'LA1'!$A$3:$L$167,'LA1'!J$1,0),
IF(INDEX!$H$8=2,VLOOKUP($B55,'LA14'!$A$3:$L$167,'LA14'!J$1,0),
IF(INDEX!$H$8=3,VLOOKUP($B55,'LA15'!$A$3:$L$167,'LA15'!J$1,0),
IF(INDEX!$H$8=4,VLOOKUP($B55,'LA16'!$A$3:$L$167,'LA16'!J$1,0),
0)))),
".")</f>
        <v>5</v>
      </c>
      <c r="N55" s="123">
        <f>IFERROR(
IF(INDEX!$H$8=1,VLOOKUP($B55,'LA1'!$A$3:$L$167,'LA1'!K$1,0),
IF(INDEX!$H$8=2,VLOOKUP($B55,'LA14'!$A$3:$L$167,'LA14'!K$1,0),
IF(INDEX!$H$8=3,VLOOKUP($B55,'LA15'!$A$3:$L$167,'LA15'!K$1,0),
IF(INDEX!$H$8=4,VLOOKUP($B55,'LA16'!$A$3:$L$167,'LA16'!K$1,0),
0)))),
".")</f>
        <v>8</v>
      </c>
      <c r="O55" s="123">
        <f>IFERROR(
IF(INDEX!$H$8=1,VLOOKUP($B55,'LA1'!$A$3:$L$167,'LA1'!L$1,0),
IF(INDEX!$H$8=2,VLOOKUP($B55,'LA14'!$A$3:$L$167,'LA14'!L$1,0),
IF(INDEX!$H$8=3,VLOOKUP($B55,'LA15'!$A$3:$L$167,'LA15'!L$1,0),
IF(INDEX!$H$8=4,VLOOKUP($B55,'LA16'!$A$3:$L$167,'LA16'!L$1,0),
0)))),
".")</f>
        <v>1</v>
      </c>
    </row>
    <row r="56" spans="1:15" s="76" customFormat="1" ht="11.25" x14ac:dyDescent="0.2">
      <c r="A56" s="63" t="s">
        <v>298</v>
      </c>
      <c r="B56" s="81">
        <v>811</v>
      </c>
      <c r="C56" s="63" t="s">
        <v>133</v>
      </c>
      <c r="D56" s="110" t="s">
        <v>69</v>
      </c>
      <c r="E56" s="123">
        <f>IFERROR(
IF(INDEX!$H$8=1,VLOOKUP($B56,'LA1'!$A$3:$L$167,'LA1'!B$1,0),
IF(INDEX!$H$8=2,VLOOKUP($B56,'LA14'!$A$3:$L$167,'LA14'!B$1,0),
IF(INDEX!$H$8=3,VLOOKUP($B56,'LA15'!$A$3:$L$167,'LA15'!B$1,0),
IF(INDEX!$H$8=4,VLOOKUP($B56,'LA16'!$A$3:$L$167,'LA16'!B$1,0),
0)))),
".")</f>
        <v>3730</v>
      </c>
      <c r="F56" s="123">
        <f>IFERROR(
IF(INDEX!$H$8=1,VLOOKUP($B56,'LA1'!$A$3:$L$167,'LA1'!C$1,0),
IF(INDEX!$H$8=2,VLOOKUP($B56,'LA14'!$A$3:$L$167,'LA14'!C$1,0),
IF(INDEX!$H$8=3,VLOOKUP($B56,'LA15'!$A$3:$L$167,'LA15'!C$1,0),
IF(INDEX!$H$8=4,VLOOKUP($B56,'LA16'!$A$3:$L$167,'LA16'!C$1,0),
0)))),
".")</f>
        <v>95</v>
      </c>
      <c r="G56" s="123">
        <f>IFERROR(
IF(INDEX!$H$8=1,VLOOKUP($B56,'LA1'!$A$3:$L$167,'LA1'!D$1,0),
IF(INDEX!$H$8=2,VLOOKUP($B56,'LA14'!$A$3:$L$167,'LA14'!D$1,0),
IF(INDEX!$H$8=3,VLOOKUP($B56,'LA15'!$A$3:$L$167,'LA15'!D$1,0),
IF(INDEX!$H$8=4,VLOOKUP($B56,'LA16'!$A$3:$L$167,'LA16'!D$1,0),
0)))),
".")</f>
        <v>9</v>
      </c>
      <c r="H56" s="123">
        <f>IFERROR(
IF(INDEX!$H$8=1,VLOOKUP($B56,'LA1'!$A$3:$L$167,'LA1'!E$1,0),
IF(INDEX!$H$8=2,VLOOKUP($B56,'LA14'!$A$3:$L$167,'LA14'!E$1,0),
IF(INDEX!$H$8=3,VLOOKUP($B56,'LA15'!$A$3:$L$167,'LA15'!E$1,0),
IF(INDEX!$H$8=4,VLOOKUP($B56,'LA16'!$A$3:$L$167,'LA16'!E$1,0),
0)))),
".")</f>
        <v>93</v>
      </c>
      <c r="I56" s="123">
        <f>IFERROR(
IF(INDEX!$H$8=1,VLOOKUP($B56,'LA1'!$A$3:$L$167,'LA1'!F$1,0),
IF(INDEX!$H$8=2,VLOOKUP($B56,'LA14'!$A$3:$L$167,'LA14'!F$1,0),
IF(INDEX!$H$8=3,VLOOKUP($B56,'LA15'!$A$3:$L$167,'LA15'!F$1,0),
IF(INDEX!$H$8=4,VLOOKUP($B56,'LA16'!$A$3:$L$167,'LA16'!F$1,0),
0)))),
".")</f>
        <v>40</v>
      </c>
      <c r="J56" s="123">
        <f>IFERROR(
IF(INDEX!$H$8=1,VLOOKUP($B56,'LA1'!$A$3:$L$167,'LA1'!G$1,0),
IF(INDEX!$H$8=2,VLOOKUP($B56,'LA14'!$A$3:$L$167,'LA14'!G$1,0),
IF(INDEX!$H$8=3,VLOOKUP($B56,'LA15'!$A$3:$L$167,'LA15'!G$1,0),
IF(INDEX!$H$8=4,VLOOKUP($B56,'LA16'!$A$3:$L$167,'LA16'!G$1,0),
0)))),
".")</f>
        <v>37</v>
      </c>
      <c r="K56" s="123">
        <f>IFERROR(
IF(INDEX!$H$8=1,VLOOKUP($B56,'LA1'!$A$3:$L$167,'LA1'!H$1,0),
IF(INDEX!$H$8=2,VLOOKUP($B56,'LA14'!$A$3:$L$167,'LA14'!H$1,0),
IF(INDEX!$H$8=3,VLOOKUP($B56,'LA15'!$A$3:$L$167,'LA15'!H$1,0),
IF(INDEX!$H$8=4,VLOOKUP($B56,'LA16'!$A$3:$L$167,'LA16'!H$1,0),
0)))),
".")</f>
        <v>15</v>
      </c>
      <c r="L56" s="123">
        <f>IFERROR(
IF(INDEX!$H$8=1,VLOOKUP($B56,'LA1'!$A$3:$L$167,'LA1'!I$1,0),
IF(INDEX!$H$8=2,VLOOKUP($B56,'LA14'!$A$3:$L$167,'LA14'!I$1,0),
IF(INDEX!$H$8=3,VLOOKUP($B56,'LA15'!$A$3:$L$167,'LA15'!I$1,0),
IF(INDEX!$H$8=4,VLOOKUP($B56,'LA16'!$A$3:$L$167,'LA16'!I$1,0),
0)))),
".")</f>
        <v>1</v>
      </c>
      <c r="M56" s="123">
        <f>IFERROR(
IF(INDEX!$H$8=1,VLOOKUP($B56,'LA1'!$A$3:$L$167,'LA1'!J$1,0),
IF(INDEX!$H$8=2,VLOOKUP($B56,'LA14'!$A$3:$L$167,'LA14'!J$1,0),
IF(INDEX!$H$8=3,VLOOKUP($B56,'LA15'!$A$3:$L$167,'LA15'!J$1,0),
IF(INDEX!$H$8=4,VLOOKUP($B56,'LA16'!$A$3:$L$167,'LA16'!J$1,0),
0)))),
".")</f>
        <v>2</v>
      </c>
      <c r="N56" s="123">
        <f>IFERROR(
IF(INDEX!$H$8=1,VLOOKUP($B56,'LA1'!$A$3:$L$167,'LA1'!K$1,0),
IF(INDEX!$H$8=2,VLOOKUP($B56,'LA14'!$A$3:$L$167,'LA14'!K$1,0),
IF(INDEX!$H$8=3,VLOOKUP($B56,'LA15'!$A$3:$L$167,'LA15'!K$1,0),
IF(INDEX!$H$8=4,VLOOKUP($B56,'LA16'!$A$3:$L$167,'LA16'!K$1,0),
0)))),
".")</f>
        <v>4</v>
      </c>
      <c r="O56" s="123" t="str">
        <f>IFERROR(
IF(INDEX!$H$8=1,VLOOKUP($B56,'LA1'!$A$3:$L$167,'LA1'!L$1,0),
IF(INDEX!$H$8=2,VLOOKUP($B56,'LA14'!$A$3:$L$167,'LA14'!L$1,0),
IF(INDEX!$H$8=3,VLOOKUP($B56,'LA15'!$A$3:$L$167,'LA15'!L$1,0),
IF(INDEX!$H$8=4,VLOOKUP($B56,'LA16'!$A$3:$L$167,'LA16'!L$1,0),
0)))),
".")</f>
        <v>-</v>
      </c>
    </row>
    <row r="57" spans="1:15" s="76" customFormat="1" ht="11.25" x14ac:dyDescent="0.2">
      <c r="A57" s="126" t="s">
        <v>299</v>
      </c>
      <c r="B57" s="81">
        <v>810</v>
      </c>
      <c r="C57" s="63" t="s">
        <v>157</v>
      </c>
      <c r="D57" s="110" t="s">
        <v>69</v>
      </c>
      <c r="E57" s="123">
        <f>IFERROR(
IF(INDEX!$H$8=1,VLOOKUP($B57,'LA1'!$A$3:$L$167,'LA1'!B$1,0),
IF(INDEX!$H$8=2,VLOOKUP($B57,'LA14'!$A$3:$L$167,'LA14'!B$1,0),
IF(INDEX!$H$8=3,VLOOKUP($B57,'LA15'!$A$3:$L$167,'LA15'!B$1,0),
IF(INDEX!$H$8=4,VLOOKUP($B57,'LA16'!$A$3:$L$167,'LA16'!B$1,0),
0)))),
".")</f>
        <v>2485</v>
      </c>
      <c r="F57" s="123">
        <f>IFERROR(
IF(INDEX!$H$8=1,VLOOKUP($B57,'LA1'!$A$3:$L$167,'LA1'!C$1,0),
IF(INDEX!$H$8=2,VLOOKUP($B57,'LA14'!$A$3:$L$167,'LA14'!C$1,0),
IF(INDEX!$H$8=3,VLOOKUP($B57,'LA15'!$A$3:$L$167,'LA15'!C$1,0),
IF(INDEX!$H$8=4,VLOOKUP($B57,'LA16'!$A$3:$L$167,'LA16'!C$1,0),
0)))),
".")</f>
        <v>91</v>
      </c>
      <c r="G57" s="123">
        <f>IFERROR(
IF(INDEX!$H$8=1,VLOOKUP($B57,'LA1'!$A$3:$L$167,'LA1'!D$1,0),
IF(INDEX!$H$8=2,VLOOKUP($B57,'LA14'!$A$3:$L$167,'LA14'!D$1,0),
IF(INDEX!$H$8=3,VLOOKUP($B57,'LA15'!$A$3:$L$167,'LA15'!D$1,0),
IF(INDEX!$H$8=4,VLOOKUP($B57,'LA16'!$A$3:$L$167,'LA16'!D$1,0),
0)))),
".")</f>
        <v>10</v>
      </c>
      <c r="H57" s="123">
        <f>IFERROR(
IF(INDEX!$H$8=1,VLOOKUP($B57,'LA1'!$A$3:$L$167,'LA1'!E$1,0),
IF(INDEX!$H$8=2,VLOOKUP($B57,'LA14'!$A$3:$L$167,'LA14'!E$1,0),
IF(INDEX!$H$8=3,VLOOKUP($B57,'LA15'!$A$3:$L$167,'LA15'!E$1,0),
IF(INDEX!$H$8=4,VLOOKUP($B57,'LA16'!$A$3:$L$167,'LA16'!E$1,0),
0)))),
".")</f>
        <v>88</v>
      </c>
      <c r="I57" s="123">
        <f>IFERROR(
IF(INDEX!$H$8=1,VLOOKUP($B57,'LA1'!$A$3:$L$167,'LA1'!F$1,0),
IF(INDEX!$H$8=2,VLOOKUP($B57,'LA14'!$A$3:$L$167,'LA14'!F$1,0),
IF(INDEX!$H$8=3,VLOOKUP($B57,'LA15'!$A$3:$L$167,'LA15'!F$1,0),
IF(INDEX!$H$8=4,VLOOKUP($B57,'LA16'!$A$3:$L$167,'LA16'!F$1,0),
0)))),
".")</f>
        <v>37</v>
      </c>
      <c r="J57" s="123">
        <f>IFERROR(
IF(INDEX!$H$8=1,VLOOKUP($B57,'LA1'!$A$3:$L$167,'LA1'!G$1,0),
IF(INDEX!$H$8=2,VLOOKUP($B57,'LA14'!$A$3:$L$167,'LA14'!G$1,0),
IF(INDEX!$H$8=3,VLOOKUP($B57,'LA15'!$A$3:$L$167,'LA15'!G$1,0),
IF(INDEX!$H$8=4,VLOOKUP($B57,'LA16'!$A$3:$L$167,'LA16'!G$1,0),
0)))),
".")</f>
        <v>13</v>
      </c>
      <c r="K57" s="123">
        <f>IFERROR(
IF(INDEX!$H$8=1,VLOOKUP($B57,'LA1'!$A$3:$L$167,'LA1'!H$1,0),
IF(INDEX!$H$8=2,VLOOKUP($B57,'LA14'!$A$3:$L$167,'LA14'!H$1,0),
IF(INDEX!$H$8=3,VLOOKUP($B57,'LA15'!$A$3:$L$167,'LA15'!H$1,0),
IF(INDEX!$H$8=4,VLOOKUP($B57,'LA16'!$A$3:$L$167,'LA16'!H$1,0),
0)))),
".")</f>
        <v>36</v>
      </c>
      <c r="L57" s="123">
        <f>IFERROR(
IF(INDEX!$H$8=1,VLOOKUP($B57,'LA1'!$A$3:$L$167,'LA1'!I$1,0),
IF(INDEX!$H$8=2,VLOOKUP($B57,'LA14'!$A$3:$L$167,'LA14'!I$1,0),
IF(INDEX!$H$8=3,VLOOKUP($B57,'LA15'!$A$3:$L$167,'LA15'!I$1,0),
IF(INDEX!$H$8=4,VLOOKUP($B57,'LA16'!$A$3:$L$167,'LA16'!I$1,0),
0)))),
".")</f>
        <v>1</v>
      </c>
      <c r="M57" s="123">
        <f>IFERROR(
IF(INDEX!$H$8=1,VLOOKUP($B57,'LA1'!$A$3:$L$167,'LA1'!J$1,0),
IF(INDEX!$H$8=2,VLOOKUP($B57,'LA14'!$A$3:$L$167,'LA14'!J$1,0),
IF(INDEX!$H$8=3,VLOOKUP($B57,'LA15'!$A$3:$L$167,'LA15'!J$1,0),
IF(INDEX!$H$8=4,VLOOKUP($B57,'LA16'!$A$3:$L$167,'LA16'!J$1,0),
0)))),
".")</f>
        <v>3</v>
      </c>
      <c r="N57" s="123">
        <f>IFERROR(
IF(INDEX!$H$8=1,VLOOKUP($B57,'LA1'!$A$3:$L$167,'LA1'!K$1,0),
IF(INDEX!$H$8=2,VLOOKUP($B57,'LA14'!$A$3:$L$167,'LA14'!K$1,0),
IF(INDEX!$H$8=3,VLOOKUP($B57,'LA15'!$A$3:$L$167,'LA15'!K$1,0),
IF(INDEX!$H$8=4,VLOOKUP($B57,'LA16'!$A$3:$L$167,'LA16'!K$1,0),
0)))),
".")</f>
        <v>9</v>
      </c>
      <c r="O57" s="123" t="str">
        <f>IFERROR(
IF(INDEX!$H$8=1,VLOOKUP($B57,'LA1'!$A$3:$L$167,'LA1'!L$1,0),
IF(INDEX!$H$8=2,VLOOKUP($B57,'LA14'!$A$3:$L$167,'LA14'!L$1,0),
IF(INDEX!$H$8=3,VLOOKUP($B57,'LA15'!$A$3:$L$167,'LA15'!L$1,0),
IF(INDEX!$H$8=4,VLOOKUP($B57,'LA16'!$A$3:$L$167,'LA16'!L$1,0),
0)))),
".")</f>
        <v>-</v>
      </c>
    </row>
    <row r="58" spans="1:15" s="76" customFormat="1" ht="11.25" x14ac:dyDescent="0.2">
      <c r="A58" s="63" t="s">
        <v>300</v>
      </c>
      <c r="B58" s="81">
        <v>382</v>
      </c>
      <c r="C58" s="63" t="s">
        <v>159</v>
      </c>
      <c r="D58" s="110" t="s">
        <v>69</v>
      </c>
      <c r="E58" s="123">
        <f>IFERROR(
IF(INDEX!$H$8=1,VLOOKUP($B58,'LA1'!$A$3:$L$167,'LA1'!B$1,0),
IF(INDEX!$H$8=2,VLOOKUP($B58,'LA14'!$A$3:$L$167,'LA14'!B$1,0),
IF(INDEX!$H$8=3,VLOOKUP($B58,'LA15'!$A$3:$L$167,'LA15'!B$1,0),
IF(INDEX!$H$8=4,VLOOKUP($B58,'LA16'!$A$3:$L$167,'LA16'!B$1,0),
0)))),
".")</f>
        <v>4605</v>
      </c>
      <c r="F58" s="123">
        <f>IFERROR(
IF(INDEX!$H$8=1,VLOOKUP($B58,'LA1'!$A$3:$L$167,'LA1'!C$1,0),
IF(INDEX!$H$8=2,VLOOKUP($B58,'LA14'!$A$3:$L$167,'LA14'!C$1,0),
IF(INDEX!$H$8=3,VLOOKUP($B58,'LA15'!$A$3:$L$167,'LA15'!C$1,0),
IF(INDEX!$H$8=4,VLOOKUP($B58,'LA16'!$A$3:$L$167,'LA16'!C$1,0),
0)))),
".")</f>
        <v>95</v>
      </c>
      <c r="G58" s="123">
        <f>IFERROR(
IF(INDEX!$H$8=1,VLOOKUP($B58,'LA1'!$A$3:$L$167,'LA1'!D$1,0),
IF(INDEX!$H$8=2,VLOOKUP($B58,'LA14'!$A$3:$L$167,'LA14'!D$1,0),
IF(INDEX!$H$8=3,VLOOKUP($B58,'LA15'!$A$3:$L$167,'LA15'!D$1,0),
IF(INDEX!$H$8=4,VLOOKUP($B58,'LA16'!$A$3:$L$167,'LA16'!D$1,0),
0)))),
".")</f>
        <v>8</v>
      </c>
      <c r="H58" s="123">
        <f>IFERROR(
IF(INDEX!$H$8=1,VLOOKUP($B58,'LA1'!$A$3:$L$167,'LA1'!E$1,0),
IF(INDEX!$H$8=2,VLOOKUP($B58,'LA14'!$A$3:$L$167,'LA14'!E$1,0),
IF(INDEX!$H$8=3,VLOOKUP($B58,'LA15'!$A$3:$L$167,'LA15'!E$1,0),
IF(INDEX!$H$8=4,VLOOKUP($B58,'LA16'!$A$3:$L$167,'LA16'!E$1,0),
0)))),
".")</f>
        <v>92</v>
      </c>
      <c r="I58" s="123">
        <f>IFERROR(
IF(INDEX!$H$8=1,VLOOKUP($B58,'LA1'!$A$3:$L$167,'LA1'!F$1,0),
IF(INDEX!$H$8=2,VLOOKUP($B58,'LA14'!$A$3:$L$167,'LA14'!F$1,0),
IF(INDEX!$H$8=3,VLOOKUP($B58,'LA15'!$A$3:$L$167,'LA15'!F$1,0),
IF(INDEX!$H$8=4,VLOOKUP($B58,'LA16'!$A$3:$L$167,'LA16'!F$1,0),
0)))),
".")</f>
        <v>35</v>
      </c>
      <c r="J58" s="123">
        <f>IFERROR(
IF(INDEX!$H$8=1,VLOOKUP($B58,'LA1'!$A$3:$L$167,'LA1'!G$1,0),
IF(INDEX!$H$8=2,VLOOKUP($B58,'LA14'!$A$3:$L$167,'LA14'!G$1,0),
IF(INDEX!$H$8=3,VLOOKUP($B58,'LA15'!$A$3:$L$167,'LA15'!G$1,0),
IF(INDEX!$H$8=4,VLOOKUP($B58,'LA16'!$A$3:$L$167,'LA16'!G$1,0),
0)))),
".")</f>
        <v>19</v>
      </c>
      <c r="K58" s="123">
        <f>IFERROR(
IF(INDEX!$H$8=1,VLOOKUP($B58,'LA1'!$A$3:$L$167,'LA1'!H$1,0),
IF(INDEX!$H$8=2,VLOOKUP($B58,'LA14'!$A$3:$L$167,'LA14'!H$1,0),
IF(INDEX!$H$8=3,VLOOKUP($B58,'LA15'!$A$3:$L$167,'LA15'!H$1,0),
IF(INDEX!$H$8=4,VLOOKUP($B58,'LA16'!$A$3:$L$167,'LA16'!H$1,0),
0)))),
".")</f>
        <v>37</v>
      </c>
      <c r="L58" s="123">
        <f>IFERROR(
IF(INDEX!$H$8=1,VLOOKUP($B58,'LA1'!$A$3:$L$167,'LA1'!I$1,0),
IF(INDEX!$H$8=2,VLOOKUP($B58,'LA14'!$A$3:$L$167,'LA14'!I$1,0),
IF(INDEX!$H$8=3,VLOOKUP($B58,'LA15'!$A$3:$L$167,'LA15'!I$1,0),
IF(INDEX!$H$8=4,VLOOKUP($B58,'LA16'!$A$3:$L$167,'LA16'!I$1,0),
0)))),
".")</f>
        <v>1</v>
      </c>
      <c r="M58" s="123">
        <f>IFERROR(
IF(INDEX!$H$8=1,VLOOKUP($B58,'LA1'!$A$3:$L$167,'LA1'!J$1,0),
IF(INDEX!$H$8=2,VLOOKUP($B58,'LA14'!$A$3:$L$167,'LA14'!J$1,0),
IF(INDEX!$H$8=3,VLOOKUP($B58,'LA15'!$A$3:$L$167,'LA15'!J$1,0),
IF(INDEX!$H$8=4,VLOOKUP($B58,'LA16'!$A$3:$L$167,'LA16'!J$1,0),
0)))),
".")</f>
        <v>2</v>
      </c>
      <c r="N58" s="123">
        <f>IFERROR(
IF(INDEX!$H$8=1,VLOOKUP($B58,'LA1'!$A$3:$L$167,'LA1'!K$1,0),
IF(INDEX!$H$8=2,VLOOKUP($B58,'LA14'!$A$3:$L$167,'LA14'!K$1,0),
IF(INDEX!$H$8=3,VLOOKUP($B58,'LA15'!$A$3:$L$167,'LA15'!K$1,0),
IF(INDEX!$H$8=4,VLOOKUP($B58,'LA16'!$A$3:$L$167,'LA16'!K$1,0),
0)))),
".")</f>
        <v>5</v>
      </c>
      <c r="O58" s="123" t="str">
        <f>IFERROR(
IF(INDEX!$H$8=1,VLOOKUP($B58,'LA1'!$A$3:$L$167,'LA1'!L$1,0),
IF(INDEX!$H$8=2,VLOOKUP($B58,'LA14'!$A$3:$L$167,'LA14'!L$1,0),
IF(INDEX!$H$8=3,VLOOKUP($B58,'LA15'!$A$3:$L$167,'LA15'!L$1,0),
IF(INDEX!$H$8=4,VLOOKUP($B58,'LA16'!$A$3:$L$167,'LA16'!L$1,0),
0)))),
".")</f>
        <v>-</v>
      </c>
    </row>
    <row r="59" spans="1:15" s="76" customFormat="1" ht="11.25" x14ac:dyDescent="0.2">
      <c r="A59" s="63" t="s">
        <v>301</v>
      </c>
      <c r="B59" s="81">
        <v>383</v>
      </c>
      <c r="C59" s="63" t="s">
        <v>163</v>
      </c>
      <c r="D59" s="110" t="s">
        <v>69</v>
      </c>
      <c r="E59" s="123">
        <f>IFERROR(
IF(INDEX!$H$8=1,VLOOKUP($B59,'LA1'!$A$3:$L$167,'LA1'!B$1,0),
IF(INDEX!$H$8=2,VLOOKUP($B59,'LA14'!$A$3:$L$167,'LA14'!B$1,0),
IF(INDEX!$H$8=3,VLOOKUP($B59,'LA15'!$A$3:$L$167,'LA15'!B$1,0),
IF(INDEX!$H$8=4,VLOOKUP($B59,'LA16'!$A$3:$L$167,'LA16'!B$1,0),
0)))),
".")</f>
        <v>7545</v>
      </c>
      <c r="F59" s="123">
        <f>IFERROR(
IF(INDEX!$H$8=1,VLOOKUP($B59,'LA1'!$A$3:$L$167,'LA1'!C$1,0),
IF(INDEX!$H$8=2,VLOOKUP($B59,'LA14'!$A$3:$L$167,'LA14'!C$1,0),
IF(INDEX!$H$8=3,VLOOKUP($B59,'LA15'!$A$3:$L$167,'LA15'!C$1,0),
IF(INDEX!$H$8=4,VLOOKUP($B59,'LA16'!$A$3:$L$167,'LA16'!C$1,0),
0)))),
".")</f>
        <v>92</v>
      </c>
      <c r="G59" s="123">
        <f>IFERROR(
IF(INDEX!$H$8=1,VLOOKUP($B59,'LA1'!$A$3:$L$167,'LA1'!D$1,0),
IF(INDEX!$H$8=2,VLOOKUP($B59,'LA14'!$A$3:$L$167,'LA14'!D$1,0),
IF(INDEX!$H$8=3,VLOOKUP($B59,'LA15'!$A$3:$L$167,'LA15'!D$1,0),
IF(INDEX!$H$8=4,VLOOKUP($B59,'LA16'!$A$3:$L$167,'LA16'!D$1,0),
0)))),
".")</f>
        <v>7</v>
      </c>
      <c r="H59" s="123">
        <f>IFERROR(
IF(INDEX!$H$8=1,VLOOKUP($B59,'LA1'!$A$3:$L$167,'LA1'!E$1,0),
IF(INDEX!$H$8=2,VLOOKUP($B59,'LA14'!$A$3:$L$167,'LA14'!E$1,0),
IF(INDEX!$H$8=3,VLOOKUP($B59,'LA15'!$A$3:$L$167,'LA15'!E$1,0),
IF(INDEX!$H$8=4,VLOOKUP($B59,'LA16'!$A$3:$L$167,'LA16'!E$1,0),
0)))),
".")</f>
        <v>88</v>
      </c>
      <c r="I59" s="123">
        <f>IFERROR(
IF(INDEX!$H$8=1,VLOOKUP($B59,'LA1'!$A$3:$L$167,'LA1'!F$1,0),
IF(INDEX!$H$8=2,VLOOKUP($B59,'LA14'!$A$3:$L$167,'LA14'!F$1,0),
IF(INDEX!$H$8=3,VLOOKUP($B59,'LA15'!$A$3:$L$167,'LA15'!F$1,0),
IF(INDEX!$H$8=4,VLOOKUP($B59,'LA16'!$A$3:$L$167,'LA16'!F$1,0),
0)))),
".")</f>
        <v>32</v>
      </c>
      <c r="J59" s="123">
        <f>IFERROR(
IF(INDEX!$H$8=1,VLOOKUP($B59,'LA1'!$A$3:$L$167,'LA1'!G$1,0),
IF(INDEX!$H$8=2,VLOOKUP($B59,'LA14'!$A$3:$L$167,'LA14'!G$1,0),
IF(INDEX!$H$8=3,VLOOKUP($B59,'LA15'!$A$3:$L$167,'LA15'!G$1,0),
IF(INDEX!$H$8=4,VLOOKUP($B59,'LA16'!$A$3:$L$167,'LA16'!G$1,0),
0)))),
".")</f>
        <v>45</v>
      </c>
      <c r="K59" s="123">
        <f>IFERROR(
IF(INDEX!$H$8=1,VLOOKUP($B59,'LA1'!$A$3:$L$167,'LA1'!H$1,0),
IF(INDEX!$H$8=2,VLOOKUP($B59,'LA14'!$A$3:$L$167,'LA14'!H$1,0),
IF(INDEX!$H$8=3,VLOOKUP($B59,'LA15'!$A$3:$L$167,'LA15'!H$1,0),
IF(INDEX!$H$8=4,VLOOKUP($B59,'LA16'!$A$3:$L$167,'LA16'!H$1,0),
0)))),
".")</f>
        <v>11</v>
      </c>
      <c r="L59" s="123">
        <f>IFERROR(
IF(INDEX!$H$8=1,VLOOKUP($B59,'LA1'!$A$3:$L$167,'LA1'!I$1,0),
IF(INDEX!$H$8=2,VLOOKUP($B59,'LA14'!$A$3:$L$167,'LA14'!I$1,0),
IF(INDEX!$H$8=3,VLOOKUP($B59,'LA15'!$A$3:$L$167,'LA15'!I$1,0),
IF(INDEX!$H$8=4,VLOOKUP($B59,'LA16'!$A$3:$L$167,'LA16'!I$1,0),
0)))),
".")</f>
        <v>1</v>
      </c>
      <c r="M59" s="123">
        <f>IFERROR(
IF(INDEX!$H$8=1,VLOOKUP($B59,'LA1'!$A$3:$L$167,'LA1'!J$1,0),
IF(INDEX!$H$8=2,VLOOKUP($B59,'LA14'!$A$3:$L$167,'LA14'!J$1,0),
IF(INDEX!$H$8=3,VLOOKUP($B59,'LA15'!$A$3:$L$167,'LA15'!J$1,0),
IF(INDEX!$H$8=4,VLOOKUP($B59,'LA16'!$A$3:$L$167,'LA16'!J$1,0),
0)))),
".")</f>
        <v>4</v>
      </c>
      <c r="N59" s="123">
        <f>IFERROR(
IF(INDEX!$H$8=1,VLOOKUP($B59,'LA1'!$A$3:$L$167,'LA1'!K$1,0),
IF(INDEX!$H$8=2,VLOOKUP($B59,'LA14'!$A$3:$L$167,'LA14'!K$1,0),
IF(INDEX!$H$8=3,VLOOKUP($B59,'LA15'!$A$3:$L$167,'LA15'!K$1,0),
IF(INDEX!$H$8=4,VLOOKUP($B59,'LA16'!$A$3:$L$167,'LA16'!K$1,0),
0)))),
".")</f>
        <v>7</v>
      </c>
      <c r="O59" s="123">
        <f>IFERROR(
IF(INDEX!$H$8=1,VLOOKUP($B59,'LA1'!$A$3:$L$167,'LA1'!L$1,0),
IF(INDEX!$H$8=2,VLOOKUP($B59,'LA14'!$A$3:$L$167,'LA14'!L$1,0),
IF(INDEX!$H$8=3,VLOOKUP($B59,'LA15'!$A$3:$L$167,'LA15'!L$1,0),
IF(INDEX!$H$8=4,VLOOKUP($B59,'LA16'!$A$3:$L$167,'LA16'!L$1,0),
0)))),
".")</f>
        <v>1</v>
      </c>
    </row>
    <row r="60" spans="1:15" s="76" customFormat="1" ht="11.25" x14ac:dyDescent="0.2">
      <c r="A60" s="63" t="s">
        <v>302</v>
      </c>
      <c r="B60" s="81">
        <v>812</v>
      </c>
      <c r="C60" s="63" t="s">
        <v>178</v>
      </c>
      <c r="D60" s="110" t="s">
        <v>69</v>
      </c>
      <c r="E60" s="123">
        <f>IFERROR(
IF(INDEX!$H$8=1,VLOOKUP($B60,'LA1'!$A$3:$L$167,'LA1'!B$1,0),
IF(INDEX!$H$8=2,VLOOKUP($B60,'LA14'!$A$3:$L$167,'LA14'!B$1,0),
IF(INDEX!$H$8=3,VLOOKUP($B60,'LA15'!$A$3:$L$167,'LA15'!B$1,0),
IF(INDEX!$H$8=4,VLOOKUP($B60,'LA16'!$A$3:$L$167,'LA16'!B$1,0),
0)))),
".")</f>
        <v>1710</v>
      </c>
      <c r="F60" s="123">
        <f>IFERROR(
IF(INDEX!$H$8=1,VLOOKUP($B60,'LA1'!$A$3:$L$167,'LA1'!C$1,0),
IF(INDEX!$H$8=2,VLOOKUP($B60,'LA14'!$A$3:$L$167,'LA14'!C$1,0),
IF(INDEX!$H$8=3,VLOOKUP($B60,'LA15'!$A$3:$L$167,'LA15'!C$1,0),
IF(INDEX!$H$8=4,VLOOKUP($B60,'LA16'!$A$3:$L$167,'LA16'!C$1,0),
0)))),
".")</f>
        <v>91</v>
      </c>
      <c r="G60" s="123">
        <f>IFERROR(
IF(INDEX!$H$8=1,VLOOKUP($B60,'LA1'!$A$3:$L$167,'LA1'!D$1,0),
IF(INDEX!$H$8=2,VLOOKUP($B60,'LA14'!$A$3:$L$167,'LA14'!D$1,0),
IF(INDEX!$H$8=3,VLOOKUP($B60,'LA15'!$A$3:$L$167,'LA15'!D$1,0),
IF(INDEX!$H$8=4,VLOOKUP($B60,'LA16'!$A$3:$L$167,'LA16'!D$1,0),
0)))),
".")</f>
        <v>7</v>
      </c>
      <c r="H60" s="123">
        <f>IFERROR(
IF(INDEX!$H$8=1,VLOOKUP($B60,'LA1'!$A$3:$L$167,'LA1'!E$1,0),
IF(INDEX!$H$8=2,VLOOKUP($B60,'LA14'!$A$3:$L$167,'LA14'!E$1,0),
IF(INDEX!$H$8=3,VLOOKUP($B60,'LA15'!$A$3:$L$167,'LA15'!E$1,0),
IF(INDEX!$H$8=4,VLOOKUP($B60,'LA16'!$A$3:$L$167,'LA16'!E$1,0),
0)))),
".")</f>
        <v>88</v>
      </c>
      <c r="I60" s="123">
        <f>IFERROR(
IF(INDEX!$H$8=1,VLOOKUP($B60,'LA1'!$A$3:$L$167,'LA1'!F$1,0),
IF(INDEX!$H$8=2,VLOOKUP($B60,'LA14'!$A$3:$L$167,'LA14'!F$1,0),
IF(INDEX!$H$8=3,VLOOKUP($B60,'LA15'!$A$3:$L$167,'LA15'!F$1,0),
IF(INDEX!$H$8=4,VLOOKUP($B60,'LA16'!$A$3:$L$167,'LA16'!F$1,0),
0)))),
".")</f>
        <v>43</v>
      </c>
      <c r="J60" s="123">
        <f>IFERROR(
IF(INDEX!$H$8=1,VLOOKUP($B60,'LA1'!$A$3:$L$167,'LA1'!G$1,0),
IF(INDEX!$H$8=2,VLOOKUP($B60,'LA14'!$A$3:$L$167,'LA14'!G$1,0),
IF(INDEX!$H$8=3,VLOOKUP($B60,'LA15'!$A$3:$L$167,'LA15'!G$1,0),
IF(INDEX!$H$8=4,VLOOKUP($B60,'LA16'!$A$3:$L$167,'LA16'!G$1,0),
0)))),
".")</f>
        <v>14</v>
      </c>
      <c r="K60" s="123">
        <f>IFERROR(
IF(INDEX!$H$8=1,VLOOKUP($B60,'LA1'!$A$3:$L$167,'LA1'!H$1,0),
IF(INDEX!$H$8=2,VLOOKUP($B60,'LA14'!$A$3:$L$167,'LA14'!H$1,0),
IF(INDEX!$H$8=3,VLOOKUP($B60,'LA15'!$A$3:$L$167,'LA15'!H$1,0),
IF(INDEX!$H$8=4,VLOOKUP($B60,'LA16'!$A$3:$L$167,'LA16'!H$1,0),
0)))),
".")</f>
        <v>31</v>
      </c>
      <c r="L60" s="123">
        <f>IFERROR(
IF(INDEX!$H$8=1,VLOOKUP($B60,'LA1'!$A$3:$L$167,'LA1'!I$1,0),
IF(INDEX!$H$8=2,VLOOKUP($B60,'LA14'!$A$3:$L$167,'LA14'!I$1,0),
IF(INDEX!$H$8=3,VLOOKUP($B60,'LA15'!$A$3:$L$167,'LA15'!I$1,0),
IF(INDEX!$H$8=4,VLOOKUP($B60,'LA16'!$A$3:$L$167,'LA16'!I$1,0),
0)))),
".")</f>
        <v>1</v>
      </c>
      <c r="M60" s="123">
        <f>IFERROR(
IF(INDEX!$H$8=1,VLOOKUP($B60,'LA1'!$A$3:$L$167,'LA1'!J$1,0),
IF(INDEX!$H$8=2,VLOOKUP($B60,'LA14'!$A$3:$L$167,'LA14'!J$1,0),
IF(INDEX!$H$8=3,VLOOKUP($B60,'LA15'!$A$3:$L$167,'LA15'!J$1,0),
IF(INDEX!$H$8=4,VLOOKUP($B60,'LA16'!$A$3:$L$167,'LA16'!J$1,0),
0)))),
".")</f>
        <v>3</v>
      </c>
      <c r="N60" s="123">
        <f>IFERROR(
IF(INDEX!$H$8=1,VLOOKUP($B60,'LA1'!$A$3:$L$167,'LA1'!K$1,0),
IF(INDEX!$H$8=2,VLOOKUP($B60,'LA14'!$A$3:$L$167,'LA14'!K$1,0),
IF(INDEX!$H$8=3,VLOOKUP($B60,'LA15'!$A$3:$L$167,'LA15'!K$1,0),
IF(INDEX!$H$8=4,VLOOKUP($B60,'LA16'!$A$3:$L$167,'LA16'!K$1,0),
0)))),
".")</f>
        <v>9</v>
      </c>
      <c r="O60" s="123" t="str">
        <f>IFERROR(
IF(INDEX!$H$8=1,VLOOKUP($B60,'LA1'!$A$3:$L$167,'LA1'!L$1,0),
IF(INDEX!$H$8=2,VLOOKUP($B60,'LA14'!$A$3:$L$167,'LA14'!L$1,0),
IF(INDEX!$H$8=3,VLOOKUP($B60,'LA15'!$A$3:$L$167,'LA15'!L$1,0),
IF(INDEX!$H$8=4,VLOOKUP($B60,'LA16'!$A$3:$L$167,'LA16'!L$1,0),
0)))),
".")</f>
        <v>-</v>
      </c>
    </row>
    <row r="61" spans="1:15" s="76" customFormat="1" ht="11.25" x14ac:dyDescent="0.2">
      <c r="A61" s="63" t="s">
        <v>303</v>
      </c>
      <c r="B61" s="81">
        <v>813</v>
      </c>
      <c r="C61" s="63" t="s">
        <v>179</v>
      </c>
      <c r="D61" s="110" t="s">
        <v>69</v>
      </c>
      <c r="E61" s="123">
        <f>IFERROR(
IF(INDEX!$H$8=1,VLOOKUP($B61,'LA1'!$A$3:$L$167,'LA1'!B$1,0),
IF(INDEX!$H$8=2,VLOOKUP($B61,'LA14'!$A$3:$L$167,'LA14'!B$1,0),
IF(INDEX!$H$8=3,VLOOKUP($B61,'LA15'!$A$3:$L$167,'LA15'!B$1,0),
IF(INDEX!$H$8=4,VLOOKUP($B61,'LA16'!$A$3:$L$167,'LA16'!B$1,0),
0)))),
".")</f>
        <v>1845</v>
      </c>
      <c r="F61" s="123">
        <f>IFERROR(
IF(INDEX!$H$8=1,VLOOKUP($B61,'LA1'!$A$3:$L$167,'LA1'!C$1,0),
IF(INDEX!$H$8=2,VLOOKUP($B61,'LA14'!$A$3:$L$167,'LA14'!C$1,0),
IF(INDEX!$H$8=3,VLOOKUP($B61,'LA15'!$A$3:$L$167,'LA15'!C$1,0),
IF(INDEX!$H$8=4,VLOOKUP($B61,'LA16'!$A$3:$L$167,'LA16'!C$1,0),
0)))),
".")</f>
        <v>93</v>
      </c>
      <c r="G61" s="123">
        <f>IFERROR(
IF(INDEX!$H$8=1,VLOOKUP($B61,'LA1'!$A$3:$L$167,'LA1'!D$1,0),
IF(INDEX!$H$8=2,VLOOKUP($B61,'LA14'!$A$3:$L$167,'LA14'!D$1,0),
IF(INDEX!$H$8=3,VLOOKUP($B61,'LA15'!$A$3:$L$167,'LA15'!D$1,0),
IF(INDEX!$H$8=4,VLOOKUP($B61,'LA16'!$A$3:$L$167,'LA16'!D$1,0),
0)))),
".")</f>
        <v>9</v>
      </c>
      <c r="H61" s="123">
        <f>IFERROR(
IF(INDEX!$H$8=1,VLOOKUP($B61,'LA1'!$A$3:$L$167,'LA1'!E$1,0),
IF(INDEX!$H$8=2,VLOOKUP($B61,'LA14'!$A$3:$L$167,'LA14'!E$1,0),
IF(INDEX!$H$8=3,VLOOKUP($B61,'LA15'!$A$3:$L$167,'LA15'!E$1,0),
IF(INDEX!$H$8=4,VLOOKUP($B61,'LA16'!$A$3:$L$167,'LA16'!E$1,0),
0)))),
".")</f>
        <v>91</v>
      </c>
      <c r="I61" s="123">
        <f>IFERROR(
IF(INDEX!$H$8=1,VLOOKUP($B61,'LA1'!$A$3:$L$167,'LA1'!F$1,0),
IF(INDEX!$H$8=2,VLOOKUP($B61,'LA14'!$A$3:$L$167,'LA14'!F$1,0),
IF(INDEX!$H$8=3,VLOOKUP($B61,'LA15'!$A$3:$L$167,'LA15'!F$1,0),
IF(INDEX!$H$8=4,VLOOKUP($B61,'LA16'!$A$3:$L$167,'LA16'!F$1,0),
0)))),
".")</f>
        <v>43</v>
      </c>
      <c r="J61" s="123">
        <f>IFERROR(
IF(INDEX!$H$8=1,VLOOKUP($B61,'LA1'!$A$3:$L$167,'LA1'!G$1,0),
IF(INDEX!$H$8=2,VLOOKUP($B61,'LA14'!$A$3:$L$167,'LA14'!G$1,0),
IF(INDEX!$H$8=3,VLOOKUP($B61,'LA15'!$A$3:$L$167,'LA15'!G$1,0),
IF(INDEX!$H$8=4,VLOOKUP($B61,'LA16'!$A$3:$L$167,'LA16'!G$1,0),
0)))),
".")</f>
        <v>7</v>
      </c>
      <c r="K61" s="123">
        <f>IFERROR(
IF(INDEX!$H$8=1,VLOOKUP($B61,'LA1'!$A$3:$L$167,'LA1'!H$1,0),
IF(INDEX!$H$8=2,VLOOKUP($B61,'LA14'!$A$3:$L$167,'LA14'!H$1,0),
IF(INDEX!$H$8=3,VLOOKUP($B61,'LA15'!$A$3:$L$167,'LA15'!H$1,0),
IF(INDEX!$H$8=4,VLOOKUP($B61,'LA16'!$A$3:$L$167,'LA16'!H$1,0),
0)))),
".")</f>
        <v>40</v>
      </c>
      <c r="L61" s="123" t="str">
        <f>IFERROR(
IF(INDEX!$H$8=1,VLOOKUP($B61,'LA1'!$A$3:$L$167,'LA1'!I$1,0),
IF(INDEX!$H$8=2,VLOOKUP($B61,'LA14'!$A$3:$L$167,'LA14'!I$1,0),
IF(INDEX!$H$8=3,VLOOKUP($B61,'LA15'!$A$3:$L$167,'LA15'!I$1,0),
IF(INDEX!$H$8=4,VLOOKUP($B61,'LA16'!$A$3:$L$167,'LA16'!I$1,0),
0)))),
".")</f>
        <v>-</v>
      </c>
      <c r="M61" s="123">
        <f>IFERROR(
IF(INDEX!$H$8=1,VLOOKUP($B61,'LA1'!$A$3:$L$167,'LA1'!J$1,0),
IF(INDEX!$H$8=2,VLOOKUP($B61,'LA14'!$A$3:$L$167,'LA14'!J$1,0),
IF(INDEX!$H$8=3,VLOOKUP($B61,'LA15'!$A$3:$L$167,'LA15'!J$1,0),
IF(INDEX!$H$8=4,VLOOKUP($B61,'LA16'!$A$3:$L$167,'LA16'!J$1,0),
0)))),
".")</f>
        <v>3</v>
      </c>
      <c r="N61" s="123">
        <f>IFERROR(
IF(INDEX!$H$8=1,VLOOKUP($B61,'LA1'!$A$3:$L$167,'LA1'!K$1,0),
IF(INDEX!$H$8=2,VLOOKUP($B61,'LA14'!$A$3:$L$167,'LA14'!K$1,0),
IF(INDEX!$H$8=3,VLOOKUP($B61,'LA15'!$A$3:$L$167,'LA15'!K$1,0),
IF(INDEX!$H$8=4,VLOOKUP($B61,'LA16'!$A$3:$L$167,'LA16'!K$1,0),
0)))),
".")</f>
        <v>6</v>
      </c>
      <c r="O61" s="123">
        <f>IFERROR(
IF(INDEX!$H$8=1,VLOOKUP($B61,'LA1'!$A$3:$L$167,'LA1'!L$1,0),
IF(INDEX!$H$8=2,VLOOKUP($B61,'LA14'!$A$3:$L$167,'LA14'!L$1,0),
IF(INDEX!$H$8=3,VLOOKUP($B61,'LA15'!$A$3:$L$167,'LA15'!L$1,0),
IF(INDEX!$H$8=4,VLOOKUP($B61,'LA16'!$A$3:$L$167,'LA16'!L$1,0),
0)))),
".")</f>
        <v>1</v>
      </c>
    </row>
    <row r="62" spans="1:15" s="76" customFormat="1" ht="11.25" x14ac:dyDescent="0.2">
      <c r="A62" s="63" t="s">
        <v>304</v>
      </c>
      <c r="B62" s="81">
        <v>815</v>
      </c>
      <c r="C62" s="63" t="s">
        <v>182</v>
      </c>
      <c r="D62" s="110" t="s">
        <v>69</v>
      </c>
      <c r="E62" s="123">
        <f>IFERROR(
IF(INDEX!$H$8=1,VLOOKUP($B62,'LA1'!$A$3:$L$167,'LA1'!B$1,0),
IF(INDEX!$H$8=2,VLOOKUP($B62,'LA14'!$A$3:$L$167,'LA14'!B$1,0),
IF(INDEX!$H$8=3,VLOOKUP($B62,'LA15'!$A$3:$L$167,'LA15'!B$1,0),
IF(INDEX!$H$8=4,VLOOKUP($B62,'LA16'!$A$3:$L$167,'LA16'!B$1,0),
0)))),
".")</f>
        <v>6455</v>
      </c>
      <c r="F62" s="123">
        <f>IFERROR(
IF(INDEX!$H$8=1,VLOOKUP($B62,'LA1'!$A$3:$L$167,'LA1'!C$1,0),
IF(INDEX!$H$8=2,VLOOKUP($B62,'LA14'!$A$3:$L$167,'LA14'!C$1,0),
IF(INDEX!$H$8=3,VLOOKUP($B62,'LA15'!$A$3:$L$167,'LA15'!C$1,0),
IF(INDEX!$H$8=4,VLOOKUP($B62,'LA16'!$A$3:$L$167,'LA16'!C$1,0),
0)))),
".")</f>
        <v>96</v>
      </c>
      <c r="G62" s="123">
        <f>IFERROR(
IF(INDEX!$H$8=1,VLOOKUP($B62,'LA1'!$A$3:$L$167,'LA1'!D$1,0),
IF(INDEX!$H$8=2,VLOOKUP($B62,'LA14'!$A$3:$L$167,'LA14'!D$1,0),
IF(INDEX!$H$8=3,VLOOKUP($B62,'LA15'!$A$3:$L$167,'LA15'!D$1,0),
IF(INDEX!$H$8=4,VLOOKUP($B62,'LA16'!$A$3:$L$167,'LA16'!D$1,0),
0)))),
".")</f>
        <v>7</v>
      </c>
      <c r="H62" s="123">
        <f>IFERROR(
IF(INDEX!$H$8=1,VLOOKUP($B62,'LA1'!$A$3:$L$167,'LA1'!E$1,0),
IF(INDEX!$H$8=2,VLOOKUP($B62,'LA14'!$A$3:$L$167,'LA14'!E$1,0),
IF(INDEX!$H$8=3,VLOOKUP($B62,'LA15'!$A$3:$L$167,'LA15'!E$1,0),
IF(INDEX!$H$8=4,VLOOKUP($B62,'LA16'!$A$3:$L$167,'LA16'!E$1,0),
0)))),
".")</f>
        <v>93</v>
      </c>
      <c r="I62" s="123">
        <f>IFERROR(
IF(INDEX!$H$8=1,VLOOKUP($B62,'LA1'!$A$3:$L$167,'LA1'!F$1,0),
IF(INDEX!$H$8=2,VLOOKUP($B62,'LA14'!$A$3:$L$167,'LA14'!F$1,0),
IF(INDEX!$H$8=3,VLOOKUP($B62,'LA15'!$A$3:$L$167,'LA15'!F$1,0),
IF(INDEX!$H$8=4,VLOOKUP($B62,'LA16'!$A$3:$L$167,'LA16'!F$1,0),
0)))),
".")</f>
        <v>36</v>
      </c>
      <c r="J62" s="123">
        <f>IFERROR(
IF(INDEX!$H$8=1,VLOOKUP($B62,'LA1'!$A$3:$L$167,'LA1'!G$1,0),
IF(INDEX!$H$8=2,VLOOKUP($B62,'LA14'!$A$3:$L$167,'LA14'!G$1,0),
IF(INDEX!$H$8=3,VLOOKUP($B62,'LA15'!$A$3:$L$167,'LA15'!G$1,0),
IF(INDEX!$H$8=4,VLOOKUP($B62,'LA16'!$A$3:$L$167,'LA16'!G$1,0),
0)))),
".")</f>
        <v>44</v>
      </c>
      <c r="K62" s="123">
        <f>IFERROR(
IF(INDEX!$H$8=1,VLOOKUP($B62,'LA1'!$A$3:$L$167,'LA1'!H$1,0),
IF(INDEX!$H$8=2,VLOOKUP($B62,'LA14'!$A$3:$L$167,'LA14'!H$1,0),
IF(INDEX!$H$8=3,VLOOKUP($B62,'LA15'!$A$3:$L$167,'LA15'!H$1,0),
IF(INDEX!$H$8=4,VLOOKUP($B62,'LA16'!$A$3:$L$167,'LA16'!H$1,0),
0)))),
".")</f>
        <v>11</v>
      </c>
      <c r="L62" s="123">
        <f>IFERROR(
IF(INDEX!$H$8=1,VLOOKUP($B62,'LA1'!$A$3:$L$167,'LA1'!I$1,0),
IF(INDEX!$H$8=2,VLOOKUP($B62,'LA14'!$A$3:$L$167,'LA14'!I$1,0),
IF(INDEX!$H$8=3,VLOOKUP($B62,'LA15'!$A$3:$L$167,'LA15'!I$1,0),
IF(INDEX!$H$8=4,VLOOKUP($B62,'LA16'!$A$3:$L$167,'LA16'!I$1,0),
0)))),
".")</f>
        <v>1</v>
      </c>
      <c r="M62" s="123">
        <f>IFERROR(
IF(INDEX!$H$8=1,VLOOKUP($B62,'LA1'!$A$3:$L$167,'LA1'!J$1,0),
IF(INDEX!$H$8=2,VLOOKUP($B62,'LA14'!$A$3:$L$167,'LA14'!J$1,0),
IF(INDEX!$H$8=3,VLOOKUP($B62,'LA15'!$A$3:$L$167,'LA15'!J$1,0),
IF(INDEX!$H$8=4,VLOOKUP($B62,'LA16'!$A$3:$L$167,'LA16'!J$1,0),
0)))),
".")</f>
        <v>3</v>
      </c>
      <c r="N62" s="123">
        <f>IFERROR(
IF(INDEX!$H$8=1,VLOOKUP($B62,'LA1'!$A$3:$L$167,'LA1'!K$1,0),
IF(INDEX!$H$8=2,VLOOKUP($B62,'LA14'!$A$3:$L$167,'LA14'!K$1,0),
IF(INDEX!$H$8=3,VLOOKUP($B62,'LA15'!$A$3:$L$167,'LA15'!K$1,0),
IF(INDEX!$H$8=4,VLOOKUP($B62,'LA16'!$A$3:$L$167,'LA16'!K$1,0),
0)))),
".")</f>
        <v>4</v>
      </c>
      <c r="O62" s="123" t="str">
        <f>IFERROR(
IF(INDEX!$H$8=1,VLOOKUP($B62,'LA1'!$A$3:$L$167,'LA1'!L$1,0),
IF(INDEX!$H$8=2,VLOOKUP($B62,'LA14'!$A$3:$L$167,'LA14'!L$1,0),
IF(INDEX!$H$8=3,VLOOKUP($B62,'LA15'!$A$3:$L$167,'LA15'!L$1,0),
IF(INDEX!$H$8=4,VLOOKUP($B62,'LA16'!$A$3:$L$167,'LA16'!L$1,0),
0)))),
".")</f>
        <v>-</v>
      </c>
    </row>
    <row r="63" spans="1:15" s="76" customFormat="1" ht="11.25" x14ac:dyDescent="0.2">
      <c r="A63" s="63" t="s">
        <v>305</v>
      </c>
      <c r="B63" s="81">
        <v>372</v>
      </c>
      <c r="C63" s="63" t="s">
        <v>198</v>
      </c>
      <c r="D63" s="110" t="s">
        <v>69</v>
      </c>
      <c r="E63" s="123">
        <f>IFERROR(
IF(INDEX!$H$8=1,VLOOKUP($B63,'LA1'!$A$3:$L$167,'LA1'!B$1,0),
IF(INDEX!$H$8=2,VLOOKUP($B63,'LA14'!$A$3:$L$167,'LA14'!B$1,0),
IF(INDEX!$H$8=3,VLOOKUP($B63,'LA15'!$A$3:$L$167,'LA15'!B$1,0),
IF(INDEX!$H$8=4,VLOOKUP($B63,'LA16'!$A$3:$L$167,'LA16'!B$1,0),
0)))),
".")</f>
        <v>3305</v>
      </c>
      <c r="F63" s="123">
        <f>IFERROR(
IF(INDEX!$H$8=1,VLOOKUP($B63,'LA1'!$A$3:$L$167,'LA1'!C$1,0),
IF(INDEX!$H$8=2,VLOOKUP($B63,'LA14'!$A$3:$L$167,'LA14'!C$1,0),
IF(INDEX!$H$8=3,VLOOKUP($B63,'LA15'!$A$3:$L$167,'LA15'!C$1,0),
IF(INDEX!$H$8=4,VLOOKUP($B63,'LA16'!$A$3:$L$167,'LA16'!C$1,0),
0)))),
".")</f>
        <v>92</v>
      </c>
      <c r="G63" s="123">
        <f>IFERROR(
IF(INDEX!$H$8=1,VLOOKUP($B63,'LA1'!$A$3:$L$167,'LA1'!D$1,0),
IF(INDEX!$H$8=2,VLOOKUP($B63,'LA14'!$A$3:$L$167,'LA14'!D$1,0),
IF(INDEX!$H$8=3,VLOOKUP($B63,'LA15'!$A$3:$L$167,'LA15'!D$1,0),
IF(INDEX!$H$8=4,VLOOKUP($B63,'LA16'!$A$3:$L$167,'LA16'!D$1,0),
0)))),
".")</f>
        <v>9</v>
      </c>
      <c r="H63" s="123">
        <f>IFERROR(
IF(INDEX!$H$8=1,VLOOKUP($B63,'LA1'!$A$3:$L$167,'LA1'!E$1,0),
IF(INDEX!$H$8=2,VLOOKUP($B63,'LA14'!$A$3:$L$167,'LA14'!E$1,0),
IF(INDEX!$H$8=3,VLOOKUP($B63,'LA15'!$A$3:$L$167,'LA15'!E$1,0),
IF(INDEX!$H$8=4,VLOOKUP($B63,'LA16'!$A$3:$L$167,'LA16'!E$1,0),
0)))),
".")</f>
        <v>88</v>
      </c>
      <c r="I63" s="123">
        <f>IFERROR(
IF(INDEX!$H$8=1,VLOOKUP($B63,'LA1'!$A$3:$L$167,'LA1'!F$1,0),
IF(INDEX!$H$8=2,VLOOKUP($B63,'LA14'!$A$3:$L$167,'LA14'!F$1,0),
IF(INDEX!$H$8=3,VLOOKUP($B63,'LA15'!$A$3:$L$167,'LA15'!F$1,0),
IF(INDEX!$H$8=4,VLOOKUP($B63,'LA16'!$A$3:$L$167,'LA16'!F$1,0),
0)))),
".")</f>
        <v>36</v>
      </c>
      <c r="J63" s="123">
        <f>IFERROR(
IF(INDEX!$H$8=1,VLOOKUP($B63,'LA1'!$A$3:$L$167,'LA1'!G$1,0),
IF(INDEX!$H$8=2,VLOOKUP($B63,'LA14'!$A$3:$L$167,'LA14'!G$1,0),
IF(INDEX!$H$8=3,VLOOKUP($B63,'LA15'!$A$3:$L$167,'LA15'!G$1,0),
IF(INDEX!$H$8=4,VLOOKUP($B63,'LA16'!$A$3:$L$167,'LA16'!G$1,0),
0)))),
".")</f>
        <v>34</v>
      </c>
      <c r="K63" s="123">
        <f>IFERROR(
IF(INDEX!$H$8=1,VLOOKUP($B63,'LA1'!$A$3:$L$167,'LA1'!H$1,0),
IF(INDEX!$H$8=2,VLOOKUP($B63,'LA14'!$A$3:$L$167,'LA14'!H$1,0),
IF(INDEX!$H$8=3,VLOOKUP($B63,'LA15'!$A$3:$L$167,'LA15'!H$1,0),
IF(INDEX!$H$8=4,VLOOKUP($B63,'LA16'!$A$3:$L$167,'LA16'!H$1,0),
0)))),
".")</f>
        <v>17</v>
      </c>
      <c r="L63" s="123">
        <f>IFERROR(
IF(INDEX!$H$8=1,VLOOKUP($B63,'LA1'!$A$3:$L$167,'LA1'!I$1,0),
IF(INDEX!$H$8=2,VLOOKUP($B63,'LA14'!$A$3:$L$167,'LA14'!I$1,0),
IF(INDEX!$H$8=3,VLOOKUP($B63,'LA15'!$A$3:$L$167,'LA15'!I$1,0),
IF(INDEX!$H$8=4,VLOOKUP($B63,'LA16'!$A$3:$L$167,'LA16'!I$1,0),
0)))),
".")</f>
        <v>1</v>
      </c>
      <c r="M63" s="123">
        <f>IFERROR(
IF(INDEX!$H$8=1,VLOOKUP($B63,'LA1'!$A$3:$L$167,'LA1'!J$1,0),
IF(INDEX!$H$8=2,VLOOKUP($B63,'LA14'!$A$3:$L$167,'LA14'!J$1,0),
IF(INDEX!$H$8=3,VLOOKUP($B63,'LA15'!$A$3:$L$167,'LA15'!J$1,0),
IF(INDEX!$H$8=4,VLOOKUP($B63,'LA16'!$A$3:$L$167,'LA16'!J$1,0),
0)))),
".")</f>
        <v>4</v>
      </c>
      <c r="N63" s="123">
        <f>IFERROR(
IF(INDEX!$H$8=1,VLOOKUP($B63,'LA1'!$A$3:$L$167,'LA1'!K$1,0),
IF(INDEX!$H$8=2,VLOOKUP($B63,'LA14'!$A$3:$L$167,'LA14'!K$1,0),
IF(INDEX!$H$8=3,VLOOKUP($B63,'LA15'!$A$3:$L$167,'LA15'!K$1,0),
IF(INDEX!$H$8=4,VLOOKUP($B63,'LA16'!$A$3:$L$167,'LA16'!K$1,0),
0)))),
".")</f>
        <v>8</v>
      </c>
      <c r="O63" s="123" t="str">
        <f>IFERROR(
IF(INDEX!$H$8=1,VLOOKUP($B63,'LA1'!$A$3:$L$167,'LA1'!L$1,0),
IF(INDEX!$H$8=2,VLOOKUP($B63,'LA14'!$A$3:$L$167,'LA14'!L$1,0),
IF(INDEX!$H$8=3,VLOOKUP($B63,'LA15'!$A$3:$L$167,'LA15'!L$1,0),
IF(INDEX!$H$8=4,VLOOKUP($B63,'LA16'!$A$3:$L$167,'LA16'!L$1,0),
0)))),
".")</f>
        <v>-</v>
      </c>
    </row>
    <row r="64" spans="1:15" s="76" customFormat="1" ht="11.25" x14ac:dyDescent="0.2">
      <c r="A64" s="63" t="s">
        <v>306</v>
      </c>
      <c r="B64" s="81">
        <v>373</v>
      </c>
      <c r="C64" s="63" t="s">
        <v>203</v>
      </c>
      <c r="D64" s="110" t="s">
        <v>69</v>
      </c>
      <c r="E64" s="123">
        <f>IFERROR(
IF(INDEX!$H$8=1,VLOOKUP($B64,'LA1'!$A$3:$L$167,'LA1'!B$1,0),
IF(INDEX!$H$8=2,VLOOKUP($B64,'LA14'!$A$3:$L$167,'LA14'!B$1,0),
IF(INDEX!$H$8=3,VLOOKUP($B64,'LA15'!$A$3:$L$167,'LA15'!B$1,0),
IF(INDEX!$H$8=4,VLOOKUP($B64,'LA16'!$A$3:$L$167,'LA16'!B$1,0),
0)))),
".")</f>
        <v>5330</v>
      </c>
      <c r="F64" s="123">
        <f>IFERROR(
IF(INDEX!$H$8=1,VLOOKUP($B64,'LA1'!$A$3:$L$167,'LA1'!C$1,0),
IF(INDEX!$H$8=2,VLOOKUP($B64,'LA14'!$A$3:$L$167,'LA14'!C$1,0),
IF(INDEX!$H$8=3,VLOOKUP($B64,'LA15'!$A$3:$L$167,'LA15'!C$1,0),
IF(INDEX!$H$8=4,VLOOKUP($B64,'LA16'!$A$3:$L$167,'LA16'!C$1,0),
0)))),
".")</f>
        <v>92</v>
      </c>
      <c r="G64" s="123">
        <f>IFERROR(
IF(INDEX!$H$8=1,VLOOKUP($B64,'LA1'!$A$3:$L$167,'LA1'!D$1,0),
IF(INDEX!$H$8=2,VLOOKUP($B64,'LA14'!$A$3:$L$167,'LA14'!D$1,0),
IF(INDEX!$H$8=3,VLOOKUP($B64,'LA15'!$A$3:$L$167,'LA15'!D$1,0),
IF(INDEX!$H$8=4,VLOOKUP($B64,'LA16'!$A$3:$L$167,'LA16'!D$1,0),
0)))),
".")</f>
        <v>9</v>
      </c>
      <c r="H64" s="123">
        <f>IFERROR(
IF(INDEX!$H$8=1,VLOOKUP($B64,'LA1'!$A$3:$L$167,'LA1'!E$1,0),
IF(INDEX!$H$8=2,VLOOKUP($B64,'LA14'!$A$3:$L$167,'LA14'!E$1,0),
IF(INDEX!$H$8=3,VLOOKUP($B64,'LA15'!$A$3:$L$167,'LA15'!E$1,0),
IF(INDEX!$H$8=4,VLOOKUP($B64,'LA16'!$A$3:$L$167,'LA16'!E$1,0),
0)))),
".")</f>
        <v>89</v>
      </c>
      <c r="I64" s="123">
        <f>IFERROR(
IF(INDEX!$H$8=1,VLOOKUP($B64,'LA1'!$A$3:$L$167,'LA1'!F$1,0),
IF(INDEX!$H$8=2,VLOOKUP($B64,'LA14'!$A$3:$L$167,'LA14'!F$1,0),
IF(INDEX!$H$8=3,VLOOKUP($B64,'LA15'!$A$3:$L$167,'LA15'!F$1,0),
IF(INDEX!$H$8=4,VLOOKUP($B64,'LA16'!$A$3:$L$167,'LA16'!F$1,0),
0)))),
".")</f>
        <v>44</v>
      </c>
      <c r="J64" s="123">
        <f>IFERROR(
IF(INDEX!$H$8=1,VLOOKUP($B64,'LA1'!$A$3:$L$167,'LA1'!G$1,0),
IF(INDEX!$H$8=2,VLOOKUP($B64,'LA14'!$A$3:$L$167,'LA14'!G$1,0),
IF(INDEX!$H$8=3,VLOOKUP($B64,'LA15'!$A$3:$L$167,'LA15'!G$1,0),
IF(INDEX!$H$8=4,VLOOKUP($B64,'LA16'!$A$3:$L$167,'LA16'!G$1,0),
0)))),
".")</f>
        <v>35</v>
      </c>
      <c r="K64" s="123">
        <f>IFERROR(
IF(INDEX!$H$8=1,VLOOKUP($B64,'LA1'!$A$3:$L$167,'LA1'!H$1,0),
IF(INDEX!$H$8=2,VLOOKUP($B64,'LA14'!$A$3:$L$167,'LA14'!H$1,0),
IF(INDEX!$H$8=3,VLOOKUP($B64,'LA15'!$A$3:$L$167,'LA15'!H$1,0),
IF(INDEX!$H$8=4,VLOOKUP($B64,'LA16'!$A$3:$L$167,'LA16'!H$1,0),
0)))),
".")</f>
        <v>9</v>
      </c>
      <c r="L64" s="123">
        <f>IFERROR(
IF(INDEX!$H$8=1,VLOOKUP($B64,'LA1'!$A$3:$L$167,'LA1'!I$1,0),
IF(INDEX!$H$8=2,VLOOKUP($B64,'LA14'!$A$3:$L$167,'LA14'!I$1,0),
IF(INDEX!$H$8=3,VLOOKUP($B64,'LA15'!$A$3:$L$167,'LA15'!I$1,0),
IF(INDEX!$H$8=4,VLOOKUP($B64,'LA16'!$A$3:$L$167,'LA16'!I$1,0),
0)))),
".")</f>
        <v>1</v>
      </c>
      <c r="M64" s="123">
        <f>IFERROR(
IF(INDEX!$H$8=1,VLOOKUP($B64,'LA1'!$A$3:$L$167,'LA1'!J$1,0),
IF(INDEX!$H$8=2,VLOOKUP($B64,'LA14'!$A$3:$L$167,'LA14'!J$1,0),
IF(INDEX!$H$8=3,VLOOKUP($B64,'LA15'!$A$3:$L$167,'LA15'!J$1,0),
IF(INDEX!$H$8=4,VLOOKUP($B64,'LA16'!$A$3:$L$167,'LA16'!J$1,0),
0)))),
".")</f>
        <v>4</v>
      </c>
      <c r="N64" s="123">
        <f>IFERROR(
IF(INDEX!$H$8=1,VLOOKUP($B64,'LA1'!$A$3:$L$167,'LA1'!K$1,0),
IF(INDEX!$H$8=2,VLOOKUP($B64,'LA14'!$A$3:$L$167,'LA14'!K$1,0),
IF(INDEX!$H$8=3,VLOOKUP($B64,'LA15'!$A$3:$L$167,'LA15'!K$1,0),
IF(INDEX!$H$8=4,VLOOKUP($B64,'LA16'!$A$3:$L$167,'LA16'!K$1,0),
0)))),
".")</f>
        <v>7</v>
      </c>
      <c r="O64" s="123" t="str">
        <f>IFERROR(
IF(INDEX!$H$8=1,VLOOKUP($B64,'LA1'!$A$3:$L$167,'LA1'!L$1,0),
IF(INDEX!$H$8=2,VLOOKUP($B64,'LA14'!$A$3:$L$167,'LA14'!L$1,0),
IF(INDEX!$H$8=3,VLOOKUP($B64,'LA15'!$A$3:$L$167,'LA15'!L$1,0),
IF(INDEX!$H$8=4,VLOOKUP($B64,'LA16'!$A$3:$L$167,'LA16'!L$1,0),
0)))),
".")</f>
        <v>-</v>
      </c>
    </row>
    <row r="65" spans="1:15" s="76" customFormat="1" ht="11.25" x14ac:dyDescent="0.2">
      <c r="A65" s="63" t="s">
        <v>307</v>
      </c>
      <c r="B65" s="81">
        <v>384</v>
      </c>
      <c r="C65" s="63" t="s">
        <v>229</v>
      </c>
      <c r="D65" s="110" t="s">
        <v>69</v>
      </c>
      <c r="E65" s="123">
        <f>IFERROR(
IF(INDEX!$H$8=1,VLOOKUP($B65,'LA1'!$A$3:$L$167,'LA1'!B$1,0),
IF(INDEX!$H$8=2,VLOOKUP($B65,'LA14'!$A$3:$L$167,'LA14'!B$1,0),
IF(INDEX!$H$8=3,VLOOKUP($B65,'LA15'!$A$3:$L$167,'LA15'!B$1,0),
IF(INDEX!$H$8=4,VLOOKUP($B65,'LA16'!$A$3:$L$167,'LA16'!B$1,0),
0)))),
".")</f>
        <v>3615</v>
      </c>
      <c r="F65" s="123">
        <f>IFERROR(
IF(INDEX!$H$8=1,VLOOKUP($B65,'LA1'!$A$3:$L$167,'LA1'!C$1,0),
IF(INDEX!$H$8=2,VLOOKUP($B65,'LA14'!$A$3:$L$167,'LA14'!C$1,0),
IF(INDEX!$H$8=3,VLOOKUP($B65,'LA15'!$A$3:$L$167,'LA15'!C$1,0),
IF(INDEX!$H$8=4,VLOOKUP($B65,'LA16'!$A$3:$L$167,'LA16'!C$1,0),
0)))),
".")</f>
        <v>92</v>
      </c>
      <c r="G65" s="123">
        <f>IFERROR(
IF(INDEX!$H$8=1,VLOOKUP($B65,'LA1'!$A$3:$L$167,'LA1'!D$1,0),
IF(INDEX!$H$8=2,VLOOKUP($B65,'LA14'!$A$3:$L$167,'LA14'!D$1,0),
IF(INDEX!$H$8=3,VLOOKUP($B65,'LA15'!$A$3:$L$167,'LA15'!D$1,0),
IF(INDEX!$H$8=4,VLOOKUP($B65,'LA16'!$A$3:$L$167,'LA16'!D$1,0),
0)))),
".")</f>
        <v>7</v>
      </c>
      <c r="H65" s="123">
        <f>IFERROR(
IF(INDEX!$H$8=1,VLOOKUP($B65,'LA1'!$A$3:$L$167,'LA1'!E$1,0),
IF(INDEX!$H$8=2,VLOOKUP($B65,'LA14'!$A$3:$L$167,'LA14'!E$1,0),
IF(INDEX!$H$8=3,VLOOKUP($B65,'LA15'!$A$3:$L$167,'LA15'!E$1,0),
IF(INDEX!$H$8=4,VLOOKUP($B65,'LA16'!$A$3:$L$167,'LA16'!E$1,0),
0)))),
".")</f>
        <v>89</v>
      </c>
      <c r="I65" s="123">
        <f>IFERROR(
IF(INDEX!$H$8=1,VLOOKUP($B65,'LA1'!$A$3:$L$167,'LA1'!F$1,0),
IF(INDEX!$H$8=2,VLOOKUP($B65,'LA14'!$A$3:$L$167,'LA14'!F$1,0),
IF(INDEX!$H$8=3,VLOOKUP($B65,'LA15'!$A$3:$L$167,'LA15'!F$1,0),
IF(INDEX!$H$8=4,VLOOKUP($B65,'LA16'!$A$3:$L$167,'LA16'!F$1,0),
0)))),
".")</f>
        <v>41</v>
      </c>
      <c r="J65" s="123">
        <f>IFERROR(
IF(INDEX!$H$8=1,VLOOKUP($B65,'LA1'!$A$3:$L$167,'LA1'!G$1,0),
IF(INDEX!$H$8=2,VLOOKUP($B65,'LA14'!$A$3:$L$167,'LA14'!G$1,0),
IF(INDEX!$H$8=3,VLOOKUP($B65,'LA15'!$A$3:$L$167,'LA15'!G$1,0),
IF(INDEX!$H$8=4,VLOOKUP($B65,'LA16'!$A$3:$L$167,'LA16'!G$1,0),
0)))),
".")</f>
        <v>23</v>
      </c>
      <c r="K65" s="123">
        <f>IFERROR(
IF(INDEX!$H$8=1,VLOOKUP($B65,'LA1'!$A$3:$L$167,'LA1'!H$1,0),
IF(INDEX!$H$8=2,VLOOKUP($B65,'LA14'!$A$3:$L$167,'LA14'!H$1,0),
IF(INDEX!$H$8=3,VLOOKUP($B65,'LA15'!$A$3:$L$167,'LA15'!H$1,0),
IF(INDEX!$H$8=4,VLOOKUP($B65,'LA16'!$A$3:$L$167,'LA16'!H$1,0),
0)))),
".")</f>
        <v>25</v>
      </c>
      <c r="L65" s="123">
        <f>IFERROR(
IF(INDEX!$H$8=1,VLOOKUP($B65,'LA1'!$A$3:$L$167,'LA1'!I$1,0),
IF(INDEX!$H$8=2,VLOOKUP($B65,'LA14'!$A$3:$L$167,'LA14'!I$1,0),
IF(INDEX!$H$8=3,VLOOKUP($B65,'LA15'!$A$3:$L$167,'LA15'!I$1,0),
IF(INDEX!$H$8=4,VLOOKUP($B65,'LA16'!$A$3:$L$167,'LA16'!I$1,0),
0)))),
".")</f>
        <v>1</v>
      </c>
      <c r="M65" s="123">
        <f>IFERROR(
IF(INDEX!$H$8=1,VLOOKUP($B65,'LA1'!$A$3:$L$167,'LA1'!J$1,0),
IF(INDEX!$H$8=2,VLOOKUP($B65,'LA14'!$A$3:$L$167,'LA14'!J$1,0),
IF(INDEX!$H$8=3,VLOOKUP($B65,'LA15'!$A$3:$L$167,'LA15'!J$1,0),
IF(INDEX!$H$8=4,VLOOKUP($B65,'LA16'!$A$3:$L$167,'LA16'!J$1,0),
0)))),
".")</f>
        <v>3</v>
      </c>
      <c r="N65" s="123">
        <f>IFERROR(
IF(INDEX!$H$8=1,VLOOKUP($B65,'LA1'!$A$3:$L$167,'LA1'!K$1,0),
IF(INDEX!$H$8=2,VLOOKUP($B65,'LA14'!$A$3:$L$167,'LA14'!K$1,0),
IF(INDEX!$H$8=3,VLOOKUP($B65,'LA15'!$A$3:$L$167,'LA15'!K$1,0),
IF(INDEX!$H$8=4,VLOOKUP($B65,'LA16'!$A$3:$L$167,'LA16'!K$1,0),
0)))),
".")</f>
        <v>7</v>
      </c>
      <c r="O65" s="123" t="str">
        <f>IFERROR(
IF(INDEX!$H$8=1,VLOOKUP($B65,'LA1'!$A$3:$L$167,'LA1'!L$1,0),
IF(INDEX!$H$8=2,VLOOKUP($B65,'LA14'!$A$3:$L$167,'LA14'!L$1,0),
IF(INDEX!$H$8=3,VLOOKUP($B65,'LA15'!$A$3:$L$167,'LA15'!L$1,0),
IF(INDEX!$H$8=4,VLOOKUP($B65,'LA16'!$A$3:$L$167,'LA16'!L$1,0),
0)))),
".")</f>
        <v>-</v>
      </c>
    </row>
    <row r="66" spans="1:15" s="76" customFormat="1" ht="11.25" x14ac:dyDescent="0.2">
      <c r="A66" s="63" t="s">
        <v>308</v>
      </c>
      <c r="B66" s="81">
        <v>816</v>
      </c>
      <c r="C66" s="63" t="s">
        <v>245</v>
      </c>
      <c r="D66" s="110" t="s">
        <v>69</v>
      </c>
      <c r="E66" s="123">
        <f>IFERROR(
IF(INDEX!$H$8=1,VLOOKUP($B66,'LA1'!$A$3:$L$167,'LA1'!B$1,0),
IF(INDEX!$H$8=2,VLOOKUP($B66,'LA14'!$A$3:$L$167,'LA14'!B$1,0),
IF(INDEX!$H$8=3,VLOOKUP($B66,'LA15'!$A$3:$L$167,'LA15'!B$1,0),
IF(INDEX!$H$8=4,VLOOKUP($B66,'LA16'!$A$3:$L$167,'LA16'!B$1,0),
0)))),
".")</f>
        <v>1675</v>
      </c>
      <c r="F66" s="123">
        <f>IFERROR(
IF(INDEX!$H$8=1,VLOOKUP($B66,'LA1'!$A$3:$L$167,'LA1'!C$1,0),
IF(INDEX!$H$8=2,VLOOKUP($B66,'LA14'!$A$3:$L$167,'LA14'!C$1,0),
IF(INDEX!$H$8=3,VLOOKUP($B66,'LA15'!$A$3:$L$167,'LA15'!C$1,0),
IF(INDEX!$H$8=4,VLOOKUP($B66,'LA16'!$A$3:$L$167,'LA16'!C$1,0),
0)))),
".")</f>
        <v>96</v>
      </c>
      <c r="G66" s="123">
        <f>IFERROR(
IF(INDEX!$H$8=1,VLOOKUP($B66,'LA1'!$A$3:$L$167,'LA1'!D$1,0),
IF(INDEX!$H$8=2,VLOOKUP($B66,'LA14'!$A$3:$L$167,'LA14'!D$1,0),
IF(INDEX!$H$8=3,VLOOKUP($B66,'LA15'!$A$3:$L$167,'LA15'!D$1,0),
IF(INDEX!$H$8=4,VLOOKUP($B66,'LA16'!$A$3:$L$167,'LA16'!D$1,0),
0)))),
".")</f>
        <v>7</v>
      </c>
      <c r="H66" s="123">
        <f>IFERROR(
IF(INDEX!$H$8=1,VLOOKUP($B66,'LA1'!$A$3:$L$167,'LA1'!E$1,0),
IF(INDEX!$H$8=2,VLOOKUP($B66,'LA14'!$A$3:$L$167,'LA14'!E$1,0),
IF(INDEX!$H$8=3,VLOOKUP($B66,'LA15'!$A$3:$L$167,'LA15'!E$1,0),
IF(INDEX!$H$8=4,VLOOKUP($B66,'LA16'!$A$3:$L$167,'LA16'!E$1,0),
0)))),
".")</f>
        <v>92</v>
      </c>
      <c r="I66" s="123">
        <f>IFERROR(
IF(INDEX!$H$8=1,VLOOKUP($B66,'LA1'!$A$3:$L$167,'LA1'!F$1,0),
IF(INDEX!$H$8=2,VLOOKUP($B66,'LA14'!$A$3:$L$167,'LA14'!F$1,0),
IF(INDEX!$H$8=3,VLOOKUP($B66,'LA15'!$A$3:$L$167,'LA15'!F$1,0),
IF(INDEX!$H$8=4,VLOOKUP($B66,'LA16'!$A$3:$L$167,'LA16'!F$1,0),
0)))),
".")</f>
        <v>47</v>
      </c>
      <c r="J66" s="123">
        <f>IFERROR(
IF(INDEX!$H$8=1,VLOOKUP($B66,'LA1'!$A$3:$L$167,'LA1'!G$1,0),
IF(INDEX!$H$8=2,VLOOKUP($B66,'LA14'!$A$3:$L$167,'LA14'!G$1,0),
IF(INDEX!$H$8=3,VLOOKUP($B66,'LA15'!$A$3:$L$167,'LA15'!G$1,0),
IF(INDEX!$H$8=4,VLOOKUP($B66,'LA16'!$A$3:$L$167,'LA16'!G$1,0),
0)))),
".")</f>
        <v>44</v>
      </c>
      <c r="K66" s="123" t="str">
        <f>IFERROR(
IF(INDEX!$H$8=1,VLOOKUP($B66,'LA1'!$A$3:$L$167,'LA1'!H$1,0),
IF(INDEX!$H$8=2,VLOOKUP($B66,'LA14'!$A$3:$L$167,'LA14'!H$1,0),
IF(INDEX!$H$8=3,VLOOKUP($B66,'LA15'!$A$3:$L$167,'LA15'!H$1,0),
IF(INDEX!$H$8=4,VLOOKUP($B66,'LA16'!$A$3:$L$167,'LA16'!H$1,0),
0)))),
".")</f>
        <v>x</v>
      </c>
      <c r="L66" s="123" t="str">
        <f>IFERROR(
IF(INDEX!$H$8=1,VLOOKUP($B66,'LA1'!$A$3:$L$167,'LA1'!I$1,0),
IF(INDEX!$H$8=2,VLOOKUP($B66,'LA14'!$A$3:$L$167,'LA14'!I$1,0),
IF(INDEX!$H$8=3,VLOOKUP($B66,'LA15'!$A$3:$L$167,'LA15'!I$1,0),
IF(INDEX!$H$8=4,VLOOKUP($B66,'LA16'!$A$3:$L$167,'LA16'!I$1,0),
0)))),
".")</f>
        <v>x</v>
      </c>
      <c r="M66" s="123">
        <f>IFERROR(
IF(INDEX!$H$8=1,VLOOKUP($B66,'LA1'!$A$3:$L$167,'LA1'!J$1,0),
IF(INDEX!$H$8=2,VLOOKUP($B66,'LA14'!$A$3:$L$167,'LA14'!J$1,0),
IF(INDEX!$H$8=3,VLOOKUP($B66,'LA15'!$A$3:$L$167,'LA15'!J$1,0),
IF(INDEX!$H$8=4,VLOOKUP($B66,'LA16'!$A$3:$L$167,'LA16'!J$1,0),
0)))),
".")</f>
        <v>4</v>
      </c>
      <c r="N66" s="123">
        <f>IFERROR(
IF(INDEX!$H$8=1,VLOOKUP($B66,'LA1'!$A$3:$L$167,'LA1'!K$1,0),
IF(INDEX!$H$8=2,VLOOKUP($B66,'LA14'!$A$3:$L$167,'LA14'!K$1,0),
IF(INDEX!$H$8=3,VLOOKUP($B66,'LA15'!$A$3:$L$167,'LA15'!K$1,0),
IF(INDEX!$H$8=4,VLOOKUP($B66,'LA16'!$A$3:$L$167,'LA16'!K$1,0),
0)))),
".")</f>
        <v>4</v>
      </c>
      <c r="O66" s="123" t="str">
        <f>IFERROR(
IF(INDEX!$H$8=1,VLOOKUP($B66,'LA1'!$A$3:$L$167,'LA1'!L$1,0),
IF(INDEX!$H$8=2,VLOOKUP($B66,'LA14'!$A$3:$L$167,'LA14'!L$1,0),
IF(INDEX!$H$8=3,VLOOKUP($B66,'LA15'!$A$3:$L$167,'LA15'!L$1,0),
IF(INDEX!$H$8=4,VLOOKUP($B66,'LA16'!$A$3:$L$167,'LA16'!L$1,0),
0)))),
".")</f>
        <v>-</v>
      </c>
    </row>
    <row r="67" spans="1:15" s="76" customFormat="1" ht="11.25" x14ac:dyDescent="0.2">
      <c r="A67" s="63"/>
      <c r="B67" s="81"/>
      <c r="C67" s="63"/>
      <c r="D67" s="110"/>
      <c r="E67" s="123"/>
      <c r="F67" s="123"/>
      <c r="G67" s="123"/>
      <c r="H67" s="123"/>
      <c r="I67" s="123"/>
      <c r="J67" s="123"/>
      <c r="K67" s="123"/>
      <c r="L67" s="123"/>
      <c r="M67" s="123"/>
      <c r="N67" s="123"/>
      <c r="O67" s="123"/>
    </row>
    <row r="68" spans="1:15" s="70" customFormat="1" ht="11.25" x14ac:dyDescent="0.2">
      <c r="A68" s="124" t="s">
        <v>309</v>
      </c>
      <c r="B68" s="90" t="s">
        <v>310</v>
      </c>
      <c r="C68" s="125" t="s">
        <v>121</v>
      </c>
      <c r="D68" s="119"/>
      <c r="E68" s="120">
        <f>IFERROR(
IF(INDEX!$H$8=1,VLOOKUP($B68,'LA1'!$A$3:$L$167,'LA1'!B$1,0),
IF(INDEX!$H$8=2,VLOOKUP($B68,'LA14'!$A$3:$L$167,'LA14'!B$1,0),
IF(INDEX!$H$8=3,VLOOKUP($B68,'LA15'!$A$3:$L$167,'LA15'!B$1,0),
IF(INDEX!$H$8=4,VLOOKUP($B68,'LA16'!$A$3:$L$167,'LA16'!B$1,0),
0)))),
".")</f>
        <v>48530</v>
      </c>
      <c r="F68" s="120">
        <f>IFERROR(
IF(INDEX!$H$8=1,VLOOKUP($B68,'LA1'!$A$3:$L$167,'LA1'!C$1,0),
IF(INDEX!$H$8=2,VLOOKUP($B68,'LA14'!$A$3:$L$167,'LA14'!C$1,0),
IF(INDEX!$H$8=3,VLOOKUP($B68,'LA15'!$A$3:$L$167,'LA15'!C$1,0),
IF(INDEX!$H$8=4,VLOOKUP($B68,'LA16'!$A$3:$L$167,'LA16'!C$1,0),
0)))),
".")</f>
        <v>93</v>
      </c>
      <c r="G68" s="120">
        <f>IFERROR(
IF(INDEX!$H$8=1,VLOOKUP($B68,'LA1'!$A$3:$L$167,'LA1'!D$1,0),
IF(INDEX!$H$8=2,VLOOKUP($B68,'LA14'!$A$3:$L$167,'LA14'!D$1,0),
IF(INDEX!$H$8=3,VLOOKUP($B68,'LA15'!$A$3:$L$167,'LA15'!D$1,0),
IF(INDEX!$H$8=4,VLOOKUP($B68,'LA16'!$A$3:$L$167,'LA16'!D$1,0),
0)))),
".")</f>
        <v>7</v>
      </c>
      <c r="H68" s="120">
        <f>IFERROR(
IF(INDEX!$H$8=1,VLOOKUP($B68,'LA1'!$A$3:$L$167,'LA1'!E$1,0),
IF(INDEX!$H$8=2,VLOOKUP($B68,'LA14'!$A$3:$L$167,'LA14'!E$1,0),
IF(INDEX!$H$8=3,VLOOKUP($B68,'LA15'!$A$3:$L$167,'LA15'!E$1,0),
IF(INDEX!$H$8=4,VLOOKUP($B68,'LA16'!$A$3:$L$167,'LA16'!E$1,0),
0)))),
".")</f>
        <v>89</v>
      </c>
      <c r="I68" s="120">
        <f>IFERROR(
IF(INDEX!$H$8=1,VLOOKUP($B68,'LA1'!$A$3:$L$167,'LA1'!F$1,0),
IF(INDEX!$H$8=2,VLOOKUP($B68,'LA14'!$A$3:$L$167,'LA14'!F$1,0),
IF(INDEX!$H$8=3,VLOOKUP($B68,'LA15'!$A$3:$L$167,'LA15'!F$1,0),
IF(INDEX!$H$8=4,VLOOKUP($B68,'LA16'!$A$3:$L$167,'LA16'!F$1,0),
0)))),
".")</f>
        <v>40</v>
      </c>
      <c r="J68" s="120">
        <f>IFERROR(
IF(INDEX!$H$8=1,VLOOKUP($B68,'LA1'!$A$3:$L$167,'LA1'!G$1,0),
IF(INDEX!$H$8=2,VLOOKUP($B68,'LA14'!$A$3:$L$167,'LA14'!G$1,0),
IF(INDEX!$H$8=3,VLOOKUP($B68,'LA15'!$A$3:$L$167,'LA15'!G$1,0),
IF(INDEX!$H$8=4,VLOOKUP($B68,'LA16'!$A$3:$L$167,'LA16'!G$1,0),
0)))),
".")</f>
        <v>42</v>
      </c>
      <c r="K68" s="120">
        <f>IFERROR(
IF(INDEX!$H$8=1,VLOOKUP($B68,'LA1'!$A$3:$L$167,'LA1'!H$1,0),
IF(INDEX!$H$8=2,VLOOKUP($B68,'LA14'!$A$3:$L$167,'LA14'!H$1,0),
IF(INDEX!$H$8=3,VLOOKUP($B68,'LA15'!$A$3:$L$167,'LA15'!H$1,0),
IF(INDEX!$H$8=4,VLOOKUP($B68,'LA16'!$A$3:$L$167,'LA16'!H$1,0),
0)))),
".")</f>
        <v>7</v>
      </c>
      <c r="L68" s="120">
        <f>IFERROR(
IF(INDEX!$H$8=1,VLOOKUP($B68,'LA1'!$A$3:$L$167,'LA1'!I$1,0),
IF(INDEX!$H$8=2,VLOOKUP($B68,'LA14'!$A$3:$L$167,'LA14'!I$1,0),
IF(INDEX!$H$8=3,VLOOKUP($B68,'LA15'!$A$3:$L$167,'LA15'!I$1,0),
IF(INDEX!$H$8=4,VLOOKUP($B68,'LA16'!$A$3:$L$167,'LA16'!I$1,0),
0)))),
".")</f>
        <v>1</v>
      </c>
      <c r="M68" s="120">
        <f>IFERROR(
IF(INDEX!$H$8=1,VLOOKUP($B68,'LA1'!$A$3:$L$167,'LA1'!J$1,0),
IF(INDEX!$H$8=2,VLOOKUP($B68,'LA14'!$A$3:$L$167,'LA14'!J$1,0),
IF(INDEX!$H$8=3,VLOOKUP($B68,'LA15'!$A$3:$L$167,'LA15'!J$1,0),
IF(INDEX!$H$8=4,VLOOKUP($B68,'LA16'!$A$3:$L$167,'LA16'!J$1,0),
0)))),
".")</f>
        <v>4</v>
      </c>
      <c r="N68" s="120">
        <f>IFERROR(
IF(INDEX!$H$8=1,VLOOKUP($B68,'LA1'!$A$3:$L$167,'LA1'!K$1,0),
IF(INDEX!$H$8=2,VLOOKUP($B68,'LA14'!$A$3:$L$167,'LA14'!K$1,0),
IF(INDEX!$H$8=3,VLOOKUP($B68,'LA15'!$A$3:$L$167,'LA15'!K$1,0),
IF(INDEX!$H$8=4,VLOOKUP($B68,'LA16'!$A$3:$L$167,'LA16'!K$1,0),
0)))),
".")</f>
        <v>6</v>
      </c>
      <c r="O68" s="120">
        <f>IFERROR(
IF(INDEX!$H$8=1,VLOOKUP($B68,'LA1'!$A$3:$L$167,'LA1'!L$1,0),
IF(INDEX!$H$8=2,VLOOKUP($B68,'LA14'!$A$3:$L$167,'LA14'!L$1,0),
IF(INDEX!$H$8=3,VLOOKUP($B68,'LA15'!$A$3:$L$167,'LA15'!L$1,0),
IF(INDEX!$H$8=4,VLOOKUP($B68,'LA16'!$A$3:$L$167,'LA16'!L$1,0),
0)))),
".")</f>
        <v>1</v>
      </c>
    </row>
    <row r="69" spans="1:15" s="70" customFormat="1" ht="11.25" x14ac:dyDescent="0.2">
      <c r="A69" s="124"/>
      <c r="B69" s="90"/>
      <c r="C69" s="125"/>
      <c r="D69" s="119"/>
      <c r="E69" s="123"/>
      <c r="F69" s="123"/>
      <c r="G69" s="123"/>
      <c r="H69" s="123"/>
      <c r="I69" s="123"/>
      <c r="J69" s="123"/>
      <c r="K69" s="123"/>
      <c r="L69" s="123"/>
      <c r="M69" s="123"/>
      <c r="N69" s="123"/>
      <c r="O69" s="123"/>
    </row>
    <row r="70" spans="1:15" s="76" customFormat="1" ht="11.25" x14ac:dyDescent="0.2">
      <c r="A70" s="63" t="s">
        <v>311</v>
      </c>
      <c r="B70" s="81">
        <v>831</v>
      </c>
      <c r="C70" s="63" t="s">
        <v>120</v>
      </c>
      <c r="D70" s="110" t="s">
        <v>121</v>
      </c>
      <c r="E70" s="123">
        <f>IFERROR(
IF(INDEX!$H$8=1,VLOOKUP($B70,'LA1'!$A$3:$L$167,'LA1'!B$1,0),
IF(INDEX!$H$8=2,VLOOKUP($B70,'LA14'!$A$3:$L$167,'LA14'!B$1,0),
IF(INDEX!$H$8=3,VLOOKUP($B70,'LA15'!$A$3:$L$167,'LA15'!B$1,0),
IF(INDEX!$H$8=4,VLOOKUP($B70,'LA16'!$A$3:$L$167,'LA16'!B$1,0),
0)))),
".")</f>
        <v>2780</v>
      </c>
      <c r="F70" s="123">
        <f>IFERROR(
IF(INDEX!$H$8=1,VLOOKUP($B70,'LA1'!$A$3:$L$167,'LA1'!C$1,0),
IF(INDEX!$H$8=2,VLOOKUP($B70,'LA14'!$A$3:$L$167,'LA14'!C$1,0),
IF(INDEX!$H$8=3,VLOOKUP($B70,'LA15'!$A$3:$L$167,'LA15'!C$1,0),
IF(INDEX!$H$8=4,VLOOKUP($B70,'LA16'!$A$3:$L$167,'LA16'!C$1,0),
0)))),
".")</f>
        <v>92</v>
      </c>
      <c r="G70" s="123">
        <f>IFERROR(
IF(INDEX!$H$8=1,VLOOKUP($B70,'LA1'!$A$3:$L$167,'LA1'!D$1,0),
IF(INDEX!$H$8=2,VLOOKUP($B70,'LA14'!$A$3:$L$167,'LA14'!D$1,0),
IF(INDEX!$H$8=3,VLOOKUP($B70,'LA15'!$A$3:$L$167,'LA15'!D$1,0),
IF(INDEX!$H$8=4,VLOOKUP($B70,'LA16'!$A$3:$L$167,'LA16'!D$1,0),
0)))),
".")</f>
        <v>10</v>
      </c>
      <c r="H70" s="123">
        <f>IFERROR(
IF(INDEX!$H$8=1,VLOOKUP($B70,'LA1'!$A$3:$L$167,'LA1'!E$1,0),
IF(INDEX!$H$8=2,VLOOKUP($B70,'LA14'!$A$3:$L$167,'LA14'!E$1,0),
IF(INDEX!$H$8=3,VLOOKUP($B70,'LA15'!$A$3:$L$167,'LA15'!E$1,0),
IF(INDEX!$H$8=4,VLOOKUP($B70,'LA16'!$A$3:$L$167,'LA16'!E$1,0),
0)))),
".")</f>
        <v>88</v>
      </c>
      <c r="I70" s="123">
        <f>IFERROR(
IF(INDEX!$H$8=1,VLOOKUP($B70,'LA1'!$A$3:$L$167,'LA1'!F$1,0),
IF(INDEX!$H$8=2,VLOOKUP($B70,'LA14'!$A$3:$L$167,'LA14'!F$1,0),
IF(INDEX!$H$8=3,VLOOKUP($B70,'LA15'!$A$3:$L$167,'LA15'!F$1,0),
IF(INDEX!$H$8=4,VLOOKUP($B70,'LA16'!$A$3:$L$167,'LA16'!F$1,0),
0)))),
".")</f>
        <v>47</v>
      </c>
      <c r="J70" s="123">
        <f>IFERROR(
IF(INDEX!$H$8=1,VLOOKUP($B70,'LA1'!$A$3:$L$167,'LA1'!G$1,0),
IF(INDEX!$H$8=2,VLOOKUP($B70,'LA14'!$A$3:$L$167,'LA14'!G$1,0),
IF(INDEX!$H$8=3,VLOOKUP($B70,'LA15'!$A$3:$L$167,'LA15'!G$1,0),
IF(INDEX!$H$8=4,VLOOKUP($B70,'LA16'!$A$3:$L$167,'LA16'!G$1,0),
0)))),
".")</f>
        <v>37</v>
      </c>
      <c r="K70" s="123">
        <f>IFERROR(
IF(INDEX!$H$8=1,VLOOKUP($B70,'LA1'!$A$3:$L$167,'LA1'!H$1,0),
IF(INDEX!$H$8=2,VLOOKUP($B70,'LA14'!$A$3:$L$167,'LA14'!H$1,0),
IF(INDEX!$H$8=3,VLOOKUP($B70,'LA15'!$A$3:$L$167,'LA15'!H$1,0),
IF(INDEX!$H$8=4,VLOOKUP($B70,'LA16'!$A$3:$L$167,'LA16'!H$1,0),
0)))),
".")</f>
        <v>3</v>
      </c>
      <c r="L70" s="123">
        <f>IFERROR(
IF(INDEX!$H$8=1,VLOOKUP($B70,'LA1'!$A$3:$L$167,'LA1'!I$1,0),
IF(INDEX!$H$8=2,VLOOKUP($B70,'LA14'!$A$3:$L$167,'LA14'!I$1,0),
IF(INDEX!$H$8=3,VLOOKUP($B70,'LA15'!$A$3:$L$167,'LA15'!I$1,0),
IF(INDEX!$H$8=4,VLOOKUP($B70,'LA16'!$A$3:$L$167,'LA16'!I$1,0),
0)))),
".")</f>
        <v>1</v>
      </c>
      <c r="M70" s="123">
        <f>IFERROR(
IF(INDEX!$H$8=1,VLOOKUP($B70,'LA1'!$A$3:$L$167,'LA1'!J$1,0),
IF(INDEX!$H$8=2,VLOOKUP($B70,'LA14'!$A$3:$L$167,'LA14'!J$1,0),
IF(INDEX!$H$8=3,VLOOKUP($B70,'LA15'!$A$3:$L$167,'LA15'!J$1,0),
IF(INDEX!$H$8=4,VLOOKUP($B70,'LA16'!$A$3:$L$167,'LA16'!J$1,0),
0)))),
".")</f>
        <v>5</v>
      </c>
      <c r="N70" s="123">
        <f>IFERROR(
IF(INDEX!$H$8=1,VLOOKUP($B70,'LA1'!$A$3:$L$167,'LA1'!K$1,0),
IF(INDEX!$H$8=2,VLOOKUP($B70,'LA14'!$A$3:$L$167,'LA14'!K$1,0),
IF(INDEX!$H$8=3,VLOOKUP($B70,'LA15'!$A$3:$L$167,'LA15'!K$1,0),
IF(INDEX!$H$8=4,VLOOKUP($B70,'LA16'!$A$3:$L$167,'LA16'!K$1,0),
0)))),
".")</f>
        <v>7</v>
      </c>
      <c r="O70" s="123">
        <f>IFERROR(
IF(INDEX!$H$8=1,VLOOKUP($B70,'LA1'!$A$3:$L$167,'LA1'!L$1,0),
IF(INDEX!$H$8=2,VLOOKUP($B70,'LA14'!$A$3:$L$167,'LA14'!L$1,0),
IF(INDEX!$H$8=3,VLOOKUP($B70,'LA15'!$A$3:$L$167,'LA15'!L$1,0),
IF(INDEX!$H$8=4,VLOOKUP($B70,'LA16'!$A$3:$L$167,'LA16'!L$1,0),
0)))),
".")</f>
        <v>1</v>
      </c>
    </row>
    <row r="71" spans="1:15" s="76" customFormat="1" ht="11.25" x14ac:dyDescent="0.2">
      <c r="A71" s="63" t="s">
        <v>312</v>
      </c>
      <c r="B71" s="81">
        <v>830</v>
      </c>
      <c r="C71" s="63" t="s">
        <v>124</v>
      </c>
      <c r="D71" s="110" t="s">
        <v>121</v>
      </c>
      <c r="E71" s="123">
        <f>IFERROR(
IF(INDEX!$H$8=1,VLOOKUP($B71,'LA1'!$A$3:$L$167,'LA1'!B$1,0),
IF(INDEX!$H$8=2,VLOOKUP($B71,'LA14'!$A$3:$L$167,'LA14'!B$1,0),
IF(INDEX!$H$8=3,VLOOKUP($B71,'LA15'!$A$3:$L$167,'LA15'!B$1,0),
IF(INDEX!$H$8=4,VLOOKUP($B71,'LA16'!$A$3:$L$167,'LA16'!B$1,0),
0)))),
".")</f>
        <v>8235</v>
      </c>
      <c r="F71" s="123">
        <f>IFERROR(
IF(INDEX!$H$8=1,VLOOKUP($B71,'LA1'!$A$3:$L$167,'LA1'!C$1,0),
IF(INDEX!$H$8=2,VLOOKUP($B71,'LA14'!$A$3:$L$167,'LA14'!C$1,0),
IF(INDEX!$H$8=3,VLOOKUP($B71,'LA15'!$A$3:$L$167,'LA15'!C$1,0),
IF(INDEX!$H$8=4,VLOOKUP($B71,'LA16'!$A$3:$L$167,'LA16'!C$1,0),
0)))),
".")</f>
        <v>94</v>
      </c>
      <c r="G71" s="123">
        <f>IFERROR(
IF(INDEX!$H$8=1,VLOOKUP($B71,'LA1'!$A$3:$L$167,'LA1'!D$1,0),
IF(INDEX!$H$8=2,VLOOKUP($B71,'LA14'!$A$3:$L$167,'LA14'!D$1,0),
IF(INDEX!$H$8=3,VLOOKUP($B71,'LA15'!$A$3:$L$167,'LA15'!D$1,0),
IF(INDEX!$H$8=4,VLOOKUP($B71,'LA16'!$A$3:$L$167,'LA16'!D$1,0),
0)))),
".")</f>
        <v>10</v>
      </c>
      <c r="H71" s="123">
        <f>IFERROR(
IF(INDEX!$H$8=1,VLOOKUP($B71,'LA1'!$A$3:$L$167,'LA1'!E$1,0),
IF(INDEX!$H$8=2,VLOOKUP($B71,'LA14'!$A$3:$L$167,'LA14'!E$1,0),
IF(INDEX!$H$8=3,VLOOKUP($B71,'LA15'!$A$3:$L$167,'LA15'!E$1,0),
IF(INDEX!$H$8=4,VLOOKUP($B71,'LA16'!$A$3:$L$167,'LA16'!E$1,0),
0)))),
".")</f>
        <v>90</v>
      </c>
      <c r="I71" s="123">
        <f>IFERROR(
IF(INDEX!$H$8=1,VLOOKUP($B71,'LA1'!$A$3:$L$167,'LA1'!F$1,0),
IF(INDEX!$H$8=2,VLOOKUP($B71,'LA14'!$A$3:$L$167,'LA14'!F$1,0),
IF(INDEX!$H$8=3,VLOOKUP($B71,'LA15'!$A$3:$L$167,'LA15'!F$1,0),
IF(INDEX!$H$8=4,VLOOKUP($B71,'LA16'!$A$3:$L$167,'LA16'!F$1,0),
0)))),
".")</f>
        <v>45</v>
      </c>
      <c r="J71" s="123">
        <f>IFERROR(
IF(INDEX!$H$8=1,VLOOKUP($B71,'LA1'!$A$3:$L$167,'LA1'!G$1,0),
IF(INDEX!$H$8=2,VLOOKUP($B71,'LA14'!$A$3:$L$167,'LA14'!G$1,0),
IF(INDEX!$H$8=3,VLOOKUP($B71,'LA15'!$A$3:$L$167,'LA15'!G$1,0),
IF(INDEX!$H$8=4,VLOOKUP($B71,'LA16'!$A$3:$L$167,'LA16'!G$1,0),
0)))),
".")</f>
        <v>38</v>
      </c>
      <c r="K71" s="123">
        <f>IFERROR(
IF(INDEX!$H$8=1,VLOOKUP($B71,'LA1'!$A$3:$L$167,'LA1'!H$1,0),
IF(INDEX!$H$8=2,VLOOKUP($B71,'LA14'!$A$3:$L$167,'LA14'!H$1,0),
IF(INDEX!$H$8=3,VLOOKUP($B71,'LA15'!$A$3:$L$167,'LA15'!H$1,0),
IF(INDEX!$H$8=4,VLOOKUP($B71,'LA16'!$A$3:$L$167,'LA16'!H$1,0),
0)))),
".")</f>
        <v>6</v>
      </c>
      <c r="L71" s="123">
        <f>IFERROR(
IF(INDEX!$H$8=1,VLOOKUP($B71,'LA1'!$A$3:$L$167,'LA1'!I$1,0),
IF(INDEX!$H$8=2,VLOOKUP($B71,'LA14'!$A$3:$L$167,'LA14'!I$1,0),
IF(INDEX!$H$8=3,VLOOKUP($B71,'LA15'!$A$3:$L$167,'LA15'!I$1,0),
IF(INDEX!$H$8=4,VLOOKUP($B71,'LA16'!$A$3:$L$167,'LA16'!I$1,0),
0)))),
".")</f>
        <v>1</v>
      </c>
      <c r="M71" s="123">
        <f>IFERROR(
IF(INDEX!$H$8=1,VLOOKUP($B71,'LA1'!$A$3:$L$167,'LA1'!J$1,0),
IF(INDEX!$H$8=2,VLOOKUP($B71,'LA14'!$A$3:$L$167,'LA14'!J$1,0),
IF(INDEX!$H$8=3,VLOOKUP($B71,'LA15'!$A$3:$L$167,'LA15'!J$1,0),
IF(INDEX!$H$8=4,VLOOKUP($B71,'LA16'!$A$3:$L$167,'LA16'!J$1,0),
0)))),
".")</f>
        <v>4</v>
      </c>
      <c r="N71" s="123">
        <f>IFERROR(
IF(INDEX!$H$8=1,VLOOKUP($B71,'LA1'!$A$3:$L$167,'LA1'!K$1,0),
IF(INDEX!$H$8=2,VLOOKUP($B71,'LA14'!$A$3:$L$167,'LA14'!K$1,0),
IF(INDEX!$H$8=3,VLOOKUP($B71,'LA15'!$A$3:$L$167,'LA15'!K$1,0),
IF(INDEX!$H$8=4,VLOOKUP($B71,'LA16'!$A$3:$L$167,'LA16'!K$1,0),
0)))),
".")</f>
        <v>5</v>
      </c>
      <c r="O71" s="123">
        <f>IFERROR(
IF(INDEX!$H$8=1,VLOOKUP($B71,'LA1'!$A$3:$L$167,'LA1'!L$1,0),
IF(INDEX!$H$8=2,VLOOKUP($B71,'LA14'!$A$3:$L$167,'LA14'!L$1,0),
IF(INDEX!$H$8=3,VLOOKUP($B71,'LA15'!$A$3:$L$167,'LA15'!L$1,0),
IF(INDEX!$H$8=4,VLOOKUP($B71,'LA16'!$A$3:$L$167,'LA16'!L$1,0),
0)))),
".")</f>
        <v>1</v>
      </c>
    </row>
    <row r="72" spans="1:15" s="76" customFormat="1" ht="11.25" x14ac:dyDescent="0.2">
      <c r="A72" s="63" t="s">
        <v>313</v>
      </c>
      <c r="B72" s="81">
        <v>856</v>
      </c>
      <c r="C72" s="63" t="s">
        <v>164</v>
      </c>
      <c r="D72" s="110" t="s">
        <v>121</v>
      </c>
      <c r="E72" s="123">
        <f>IFERROR(
IF(INDEX!$H$8=1,VLOOKUP($B72,'LA1'!$A$3:$L$167,'LA1'!B$1,0),
IF(INDEX!$H$8=2,VLOOKUP($B72,'LA14'!$A$3:$L$167,'LA14'!B$1,0),
IF(INDEX!$H$8=3,VLOOKUP($B72,'LA15'!$A$3:$L$167,'LA15'!B$1,0),
IF(INDEX!$H$8=4,VLOOKUP($B72,'LA16'!$A$3:$L$167,'LA16'!B$1,0),
0)))),
".")</f>
        <v>3250</v>
      </c>
      <c r="F72" s="123">
        <f>IFERROR(
IF(INDEX!$H$8=1,VLOOKUP($B72,'LA1'!$A$3:$L$167,'LA1'!C$1,0),
IF(INDEX!$H$8=2,VLOOKUP($B72,'LA14'!$A$3:$L$167,'LA14'!C$1,0),
IF(INDEX!$H$8=3,VLOOKUP($B72,'LA15'!$A$3:$L$167,'LA15'!C$1,0),
IF(INDEX!$H$8=4,VLOOKUP($B72,'LA16'!$A$3:$L$167,'LA16'!C$1,0),
0)))),
".")</f>
        <v>90</v>
      </c>
      <c r="G72" s="123">
        <f>IFERROR(
IF(INDEX!$H$8=1,VLOOKUP($B72,'LA1'!$A$3:$L$167,'LA1'!D$1,0),
IF(INDEX!$H$8=2,VLOOKUP($B72,'LA14'!$A$3:$L$167,'LA14'!D$1,0),
IF(INDEX!$H$8=3,VLOOKUP($B72,'LA15'!$A$3:$L$167,'LA15'!D$1,0),
IF(INDEX!$H$8=4,VLOOKUP($B72,'LA16'!$A$3:$L$167,'LA16'!D$1,0),
0)))),
".")</f>
        <v>3</v>
      </c>
      <c r="H72" s="123">
        <f>IFERROR(
IF(INDEX!$H$8=1,VLOOKUP($B72,'LA1'!$A$3:$L$167,'LA1'!E$1,0),
IF(INDEX!$H$8=2,VLOOKUP($B72,'LA14'!$A$3:$L$167,'LA14'!E$1,0),
IF(INDEX!$H$8=3,VLOOKUP($B72,'LA15'!$A$3:$L$167,'LA15'!E$1,0),
IF(INDEX!$H$8=4,VLOOKUP($B72,'LA16'!$A$3:$L$167,'LA16'!E$1,0),
0)))),
".")</f>
        <v>88</v>
      </c>
      <c r="I72" s="123">
        <f>IFERROR(
IF(INDEX!$H$8=1,VLOOKUP($B72,'LA1'!$A$3:$L$167,'LA1'!F$1,0),
IF(INDEX!$H$8=2,VLOOKUP($B72,'LA14'!$A$3:$L$167,'LA14'!F$1,0),
IF(INDEX!$H$8=3,VLOOKUP($B72,'LA15'!$A$3:$L$167,'LA15'!F$1,0),
IF(INDEX!$H$8=4,VLOOKUP($B72,'LA16'!$A$3:$L$167,'LA16'!F$1,0),
0)))),
".")</f>
        <v>26</v>
      </c>
      <c r="J72" s="123">
        <f>IFERROR(
IF(INDEX!$H$8=1,VLOOKUP($B72,'LA1'!$A$3:$L$167,'LA1'!G$1,0),
IF(INDEX!$H$8=2,VLOOKUP($B72,'LA14'!$A$3:$L$167,'LA14'!G$1,0),
IF(INDEX!$H$8=3,VLOOKUP($B72,'LA15'!$A$3:$L$167,'LA15'!G$1,0),
IF(INDEX!$H$8=4,VLOOKUP($B72,'LA16'!$A$3:$L$167,'LA16'!G$1,0),
0)))),
".")</f>
        <v>16</v>
      </c>
      <c r="K72" s="123">
        <f>IFERROR(
IF(INDEX!$H$8=1,VLOOKUP($B72,'LA1'!$A$3:$L$167,'LA1'!H$1,0),
IF(INDEX!$H$8=2,VLOOKUP($B72,'LA14'!$A$3:$L$167,'LA14'!H$1,0),
IF(INDEX!$H$8=3,VLOOKUP($B72,'LA15'!$A$3:$L$167,'LA15'!H$1,0),
IF(INDEX!$H$8=4,VLOOKUP($B72,'LA16'!$A$3:$L$167,'LA16'!H$1,0),
0)))),
".")</f>
        <v>45</v>
      </c>
      <c r="L72" s="123" t="str">
        <f>IFERROR(
IF(INDEX!$H$8=1,VLOOKUP($B72,'LA1'!$A$3:$L$167,'LA1'!I$1,0),
IF(INDEX!$H$8=2,VLOOKUP($B72,'LA14'!$A$3:$L$167,'LA14'!I$1,0),
IF(INDEX!$H$8=3,VLOOKUP($B72,'LA15'!$A$3:$L$167,'LA15'!I$1,0),
IF(INDEX!$H$8=4,VLOOKUP($B72,'LA16'!$A$3:$L$167,'LA16'!I$1,0),
0)))),
".")</f>
        <v>-</v>
      </c>
      <c r="M72" s="123">
        <f>IFERROR(
IF(INDEX!$H$8=1,VLOOKUP($B72,'LA1'!$A$3:$L$167,'LA1'!J$1,0),
IF(INDEX!$H$8=2,VLOOKUP($B72,'LA14'!$A$3:$L$167,'LA14'!J$1,0),
IF(INDEX!$H$8=3,VLOOKUP($B72,'LA15'!$A$3:$L$167,'LA15'!J$1,0),
IF(INDEX!$H$8=4,VLOOKUP($B72,'LA16'!$A$3:$L$167,'LA16'!J$1,0),
0)))),
".")</f>
        <v>3</v>
      </c>
      <c r="N72" s="123">
        <f>IFERROR(
IF(INDEX!$H$8=1,VLOOKUP($B72,'LA1'!$A$3:$L$167,'LA1'!K$1,0),
IF(INDEX!$H$8=2,VLOOKUP($B72,'LA14'!$A$3:$L$167,'LA14'!K$1,0),
IF(INDEX!$H$8=3,VLOOKUP($B72,'LA15'!$A$3:$L$167,'LA15'!K$1,0),
IF(INDEX!$H$8=4,VLOOKUP($B72,'LA16'!$A$3:$L$167,'LA16'!K$1,0),
0)))),
".")</f>
        <v>8</v>
      </c>
      <c r="O72" s="123">
        <f>IFERROR(
IF(INDEX!$H$8=1,VLOOKUP($B72,'LA1'!$A$3:$L$167,'LA1'!L$1,0),
IF(INDEX!$H$8=2,VLOOKUP($B72,'LA14'!$A$3:$L$167,'LA14'!L$1,0),
IF(INDEX!$H$8=3,VLOOKUP($B72,'LA15'!$A$3:$L$167,'LA15'!L$1,0),
IF(INDEX!$H$8=4,VLOOKUP($B72,'LA16'!$A$3:$L$167,'LA16'!L$1,0),
0)))),
".")</f>
        <v>2</v>
      </c>
    </row>
    <row r="73" spans="1:15" s="76" customFormat="1" ht="11.25" x14ac:dyDescent="0.2">
      <c r="A73" s="63" t="s">
        <v>314</v>
      </c>
      <c r="B73" s="81">
        <v>855</v>
      </c>
      <c r="C73" s="63" t="s">
        <v>165</v>
      </c>
      <c r="D73" s="110" t="s">
        <v>121</v>
      </c>
      <c r="E73" s="123">
        <f>IFERROR(
IF(INDEX!$H$8=1,VLOOKUP($B73,'LA1'!$A$3:$L$167,'LA1'!B$1,0),
IF(INDEX!$H$8=2,VLOOKUP($B73,'LA14'!$A$3:$L$167,'LA14'!B$1,0),
IF(INDEX!$H$8=3,VLOOKUP($B73,'LA15'!$A$3:$L$167,'LA15'!B$1,0),
IF(INDEX!$H$8=4,VLOOKUP($B73,'LA16'!$A$3:$L$167,'LA16'!B$1,0),
0)))),
".")</f>
        <v>7150</v>
      </c>
      <c r="F73" s="123">
        <f>IFERROR(
IF(INDEX!$H$8=1,VLOOKUP($B73,'LA1'!$A$3:$L$167,'LA1'!C$1,0),
IF(INDEX!$H$8=2,VLOOKUP($B73,'LA14'!$A$3:$L$167,'LA14'!C$1,0),
IF(INDEX!$H$8=3,VLOOKUP($B73,'LA15'!$A$3:$L$167,'LA15'!C$1,0),
IF(INDEX!$H$8=4,VLOOKUP($B73,'LA16'!$A$3:$L$167,'LA16'!C$1,0),
0)))),
".")</f>
        <v>94</v>
      </c>
      <c r="G73" s="123">
        <f>IFERROR(
IF(INDEX!$H$8=1,VLOOKUP($B73,'LA1'!$A$3:$L$167,'LA1'!D$1,0),
IF(INDEX!$H$8=2,VLOOKUP($B73,'LA14'!$A$3:$L$167,'LA14'!D$1,0),
IF(INDEX!$H$8=3,VLOOKUP($B73,'LA15'!$A$3:$L$167,'LA15'!D$1,0),
IF(INDEX!$H$8=4,VLOOKUP($B73,'LA16'!$A$3:$L$167,'LA16'!D$1,0),
0)))),
".")</f>
        <v>8</v>
      </c>
      <c r="H73" s="123">
        <f>IFERROR(
IF(INDEX!$H$8=1,VLOOKUP($B73,'LA1'!$A$3:$L$167,'LA1'!E$1,0),
IF(INDEX!$H$8=2,VLOOKUP($B73,'LA14'!$A$3:$L$167,'LA14'!E$1,0),
IF(INDEX!$H$8=3,VLOOKUP($B73,'LA15'!$A$3:$L$167,'LA15'!E$1,0),
IF(INDEX!$H$8=4,VLOOKUP($B73,'LA16'!$A$3:$L$167,'LA16'!E$1,0),
0)))),
".")</f>
        <v>90</v>
      </c>
      <c r="I73" s="123">
        <f>IFERROR(
IF(INDEX!$H$8=1,VLOOKUP($B73,'LA1'!$A$3:$L$167,'LA1'!F$1,0),
IF(INDEX!$H$8=2,VLOOKUP($B73,'LA14'!$A$3:$L$167,'LA14'!F$1,0),
IF(INDEX!$H$8=3,VLOOKUP($B73,'LA15'!$A$3:$L$167,'LA15'!F$1,0),
IF(INDEX!$H$8=4,VLOOKUP($B73,'LA16'!$A$3:$L$167,'LA16'!F$1,0),
0)))),
".")</f>
        <v>36</v>
      </c>
      <c r="J73" s="123">
        <f>IFERROR(
IF(INDEX!$H$8=1,VLOOKUP($B73,'LA1'!$A$3:$L$167,'LA1'!G$1,0),
IF(INDEX!$H$8=2,VLOOKUP($B73,'LA14'!$A$3:$L$167,'LA14'!G$1,0),
IF(INDEX!$H$8=3,VLOOKUP($B73,'LA15'!$A$3:$L$167,'LA15'!G$1,0),
IF(INDEX!$H$8=4,VLOOKUP($B73,'LA16'!$A$3:$L$167,'LA16'!G$1,0),
0)))),
".")</f>
        <v>48</v>
      </c>
      <c r="K73" s="123">
        <f>IFERROR(
IF(INDEX!$H$8=1,VLOOKUP($B73,'LA1'!$A$3:$L$167,'LA1'!H$1,0),
IF(INDEX!$H$8=2,VLOOKUP($B73,'LA14'!$A$3:$L$167,'LA14'!H$1,0),
IF(INDEX!$H$8=3,VLOOKUP($B73,'LA15'!$A$3:$L$167,'LA15'!H$1,0),
IF(INDEX!$H$8=4,VLOOKUP($B73,'LA16'!$A$3:$L$167,'LA16'!H$1,0),
0)))),
".")</f>
        <v>5</v>
      </c>
      <c r="L73" s="123">
        <f>IFERROR(
IF(INDEX!$H$8=1,VLOOKUP($B73,'LA1'!$A$3:$L$167,'LA1'!I$1,0),
IF(INDEX!$H$8=2,VLOOKUP($B73,'LA14'!$A$3:$L$167,'LA14'!I$1,0),
IF(INDEX!$H$8=3,VLOOKUP($B73,'LA15'!$A$3:$L$167,'LA15'!I$1,0),
IF(INDEX!$H$8=4,VLOOKUP($B73,'LA16'!$A$3:$L$167,'LA16'!I$1,0),
0)))),
".")</f>
        <v>1</v>
      </c>
      <c r="M73" s="123">
        <f>IFERROR(
IF(INDEX!$H$8=1,VLOOKUP($B73,'LA1'!$A$3:$L$167,'LA1'!J$1,0),
IF(INDEX!$H$8=2,VLOOKUP($B73,'LA14'!$A$3:$L$167,'LA14'!J$1,0),
IF(INDEX!$H$8=3,VLOOKUP($B73,'LA15'!$A$3:$L$167,'LA15'!J$1,0),
IF(INDEX!$H$8=4,VLOOKUP($B73,'LA16'!$A$3:$L$167,'LA16'!J$1,0),
0)))),
".")</f>
        <v>5</v>
      </c>
      <c r="N73" s="123">
        <f>IFERROR(
IF(INDEX!$H$8=1,VLOOKUP($B73,'LA1'!$A$3:$L$167,'LA1'!K$1,0),
IF(INDEX!$H$8=2,VLOOKUP($B73,'LA14'!$A$3:$L$167,'LA14'!K$1,0),
IF(INDEX!$H$8=3,VLOOKUP($B73,'LA15'!$A$3:$L$167,'LA15'!K$1,0),
IF(INDEX!$H$8=4,VLOOKUP($B73,'LA16'!$A$3:$L$167,'LA16'!K$1,0),
0)))),
".")</f>
        <v>5</v>
      </c>
      <c r="O73" s="123" t="str">
        <f>IFERROR(
IF(INDEX!$H$8=1,VLOOKUP($B73,'LA1'!$A$3:$L$167,'LA1'!L$1,0),
IF(INDEX!$H$8=2,VLOOKUP($B73,'LA14'!$A$3:$L$167,'LA14'!L$1,0),
IF(INDEX!$H$8=3,VLOOKUP($B73,'LA15'!$A$3:$L$167,'LA15'!L$1,0),
IF(INDEX!$H$8=4,VLOOKUP($B73,'LA16'!$A$3:$L$167,'LA16'!L$1,0),
0)))),
".")</f>
        <v>-</v>
      </c>
    </row>
    <row r="74" spans="1:15" s="76" customFormat="1" ht="11.25" x14ac:dyDescent="0.2">
      <c r="A74" s="63" t="s">
        <v>315</v>
      </c>
      <c r="B74" s="81">
        <v>925</v>
      </c>
      <c r="C74" s="63" t="s">
        <v>167</v>
      </c>
      <c r="D74" s="110" t="s">
        <v>121</v>
      </c>
      <c r="E74" s="123">
        <f>IFERROR(
IF(INDEX!$H$8=1,VLOOKUP($B74,'LA1'!$A$3:$L$167,'LA1'!B$1,0),
IF(INDEX!$H$8=2,VLOOKUP($B74,'LA14'!$A$3:$L$167,'LA14'!B$1,0),
IF(INDEX!$H$8=3,VLOOKUP($B74,'LA15'!$A$3:$L$167,'LA15'!B$1,0),
IF(INDEX!$H$8=4,VLOOKUP($B74,'LA16'!$A$3:$L$167,'LA16'!B$1,0),
0)))),
".")</f>
        <v>8050</v>
      </c>
      <c r="F74" s="123">
        <f>IFERROR(
IF(INDEX!$H$8=1,VLOOKUP($B74,'LA1'!$A$3:$L$167,'LA1'!C$1,0),
IF(INDEX!$H$8=2,VLOOKUP($B74,'LA14'!$A$3:$L$167,'LA14'!C$1,0),
IF(INDEX!$H$8=3,VLOOKUP($B74,'LA15'!$A$3:$L$167,'LA15'!C$1,0),
IF(INDEX!$H$8=4,VLOOKUP($B74,'LA16'!$A$3:$L$167,'LA16'!C$1,0),
0)))),
".")</f>
        <v>95</v>
      </c>
      <c r="G74" s="123">
        <f>IFERROR(
IF(INDEX!$H$8=1,VLOOKUP($B74,'LA1'!$A$3:$L$167,'LA1'!D$1,0),
IF(INDEX!$H$8=2,VLOOKUP($B74,'LA14'!$A$3:$L$167,'LA14'!D$1,0),
IF(INDEX!$H$8=3,VLOOKUP($B74,'LA15'!$A$3:$L$167,'LA15'!D$1,0),
IF(INDEX!$H$8=4,VLOOKUP($B74,'LA16'!$A$3:$L$167,'LA16'!D$1,0),
0)))),
".")</f>
        <v>6</v>
      </c>
      <c r="H74" s="123">
        <f>IFERROR(
IF(INDEX!$H$8=1,VLOOKUP($B74,'LA1'!$A$3:$L$167,'LA1'!E$1,0),
IF(INDEX!$H$8=2,VLOOKUP($B74,'LA14'!$A$3:$L$167,'LA14'!E$1,0),
IF(INDEX!$H$8=3,VLOOKUP($B74,'LA15'!$A$3:$L$167,'LA15'!E$1,0),
IF(INDEX!$H$8=4,VLOOKUP($B74,'LA16'!$A$3:$L$167,'LA16'!E$1,0),
0)))),
".")</f>
        <v>92</v>
      </c>
      <c r="I74" s="123">
        <f>IFERROR(
IF(INDEX!$H$8=1,VLOOKUP($B74,'LA1'!$A$3:$L$167,'LA1'!F$1,0),
IF(INDEX!$H$8=2,VLOOKUP($B74,'LA14'!$A$3:$L$167,'LA14'!F$1,0),
IF(INDEX!$H$8=3,VLOOKUP($B74,'LA15'!$A$3:$L$167,'LA15'!F$1,0),
IF(INDEX!$H$8=4,VLOOKUP($B74,'LA16'!$A$3:$L$167,'LA16'!F$1,0),
0)))),
".")</f>
        <v>38</v>
      </c>
      <c r="J74" s="123">
        <f>IFERROR(
IF(INDEX!$H$8=1,VLOOKUP($B74,'LA1'!$A$3:$L$167,'LA1'!G$1,0),
IF(INDEX!$H$8=2,VLOOKUP($B74,'LA14'!$A$3:$L$167,'LA14'!G$1,0),
IF(INDEX!$H$8=3,VLOOKUP($B74,'LA15'!$A$3:$L$167,'LA15'!G$1,0),
IF(INDEX!$H$8=4,VLOOKUP($B74,'LA16'!$A$3:$L$167,'LA16'!G$1,0),
0)))),
".")</f>
        <v>51</v>
      </c>
      <c r="K74" s="123">
        <f>IFERROR(
IF(INDEX!$H$8=1,VLOOKUP($B74,'LA1'!$A$3:$L$167,'LA1'!H$1,0),
IF(INDEX!$H$8=2,VLOOKUP($B74,'LA14'!$A$3:$L$167,'LA14'!H$1,0),
IF(INDEX!$H$8=3,VLOOKUP($B74,'LA15'!$A$3:$L$167,'LA15'!H$1,0),
IF(INDEX!$H$8=4,VLOOKUP($B74,'LA16'!$A$3:$L$167,'LA16'!H$1,0),
0)))),
".")</f>
        <v>2</v>
      </c>
      <c r="L74" s="123">
        <f>IFERROR(
IF(INDEX!$H$8=1,VLOOKUP($B74,'LA1'!$A$3:$L$167,'LA1'!I$1,0),
IF(INDEX!$H$8=2,VLOOKUP($B74,'LA14'!$A$3:$L$167,'LA14'!I$1,0),
IF(INDEX!$H$8=3,VLOOKUP($B74,'LA15'!$A$3:$L$167,'LA15'!I$1,0),
IF(INDEX!$H$8=4,VLOOKUP($B74,'LA16'!$A$3:$L$167,'LA16'!I$1,0),
0)))),
".")</f>
        <v>1</v>
      </c>
      <c r="M74" s="123">
        <f>IFERROR(
IF(INDEX!$H$8=1,VLOOKUP($B74,'LA1'!$A$3:$L$167,'LA1'!J$1,0),
IF(INDEX!$H$8=2,VLOOKUP($B74,'LA14'!$A$3:$L$167,'LA14'!J$1,0),
IF(INDEX!$H$8=3,VLOOKUP($B74,'LA15'!$A$3:$L$167,'LA15'!J$1,0),
IF(INDEX!$H$8=4,VLOOKUP($B74,'LA16'!$A$3:$L$167,'LA16'!J$1,0),
0)))),
".")</f>
        <v>3</v>
      </c>
      <c r="N74" s="123">
        <f>IFERROR(
IF(INDEX!$H$8=1,VLOOKUP($B74,'LA1'!$A$3:$L$167,'LA1'!K$1,0),
IF(INDEX!$H$8=2,VLOOKUP($B74,'LA14'!$A$3:$L$167,'LA14'!K$1,0),
IF(INDEX!$H$8=3,VLOOKUP($B74,'LA15'!$A$3:$L$167,'LA15'!K$1,0),
IF(INDEX!$H$8=4,VLOOKUP($B74,'LA16'!$A$3:$L$167,'LA16'!K$1,0),
0)))),
".")</f>
        <v>4</v>
      </c>
      <c r="O74" s="123">
        <f>IFERROR(
IF(INDEX!$H$8=1,VLOOKUP($B74,'LA1'!$A$3:$L$167,'LA1'!L$1,0),
IF(INDEX!$H$8=2,VLOOKUP($B74,'LA14'!$A$3:$L$167,'LA14'!L$1,0),
IF(INDEX!$H$8=3,VLOOKUP($B74,'LA15'!$A$3:$L$167,'LA15'!L$1,0),
IF(INDEX!$H$8=4,VLOOKUP($B74,'LA16'!$A$3:$L$167,'LA16'!L$1,0),
0)))),
".")</f>
        <v>1</v>
      </c>
    </row>
    <row r="75" spans="1:15" s="76" customFormat="1" ht="11.25" x14ac:dyDescent="0.2">
      <c r="A75" s="63" t="s">
        <v>316</v>
      </c>
      <c r="B75" s="81">
        <v>928</v>
      </c>
      <c r="C75" s="63" t="s">
        <v>183</v>
      </c>
      <c r="D75" s="110" t="s">
        <v>121</v>
      </c>
      <c r="E75" s="123">
        <f>IFERROR(
IF(INDEX!$H$8=1,VLOOKUP($B75,'LA1'!$A$3:$L$167,'LA1'!B$1,0),
IF(INDEX!$H$8=2,VLOOKUP($B75,'LA14'!$A$3:$L$167,'LA14'!B$1,0),
IF(INDEX!$H$8=3,VLOOKUP($B75,'LA15'!$A$3:$L$167,'LA15'!B$1,0),
IF(INDEX!$H$8=4,VLOOKUP($B75,'LA16'!$A$3:$L$167,'LA16'!B$1,0),
0)))),
".")</f>
        <v>7665</v>
      </c>
      <c r="F75" s="123">
        <f>IFERROR(
IF(INDEX!$H$8=1,VLOOKUP($B75,'LA1'!$A$3:$L$167,'LA1'!C$1,0),
IF(INDEX!$H$8=2,VLOOKUP($B75,'LA14'!$A$3:$L$167,'LA14'!C$1,0),
IF(INDEX!$H$8=3,VLOOKUP($B75,'LA15'!$A$3:$L$167,'LA15'!C$1,0),
IF(INDEX!$H$8=4,VLOOKUP($B75,'LA16'!$A$3:$L$167,'LA16'!C$1,0),
0)))),
".")</f>
        <v>94</v>
      </c>
      <c r="G75" s="123">
        <f>IFERROR(
IF(INDEX!$H$8=1,VLOOKUP($B75,'LA1'!$A$3:$L$167,'LA1'!D$1,0),
IF(INDEX!$H$8=2,VLOOKUP($B75,'LA14'!$A$3:$L$167,'LA14'!D$1,0),
IF(INDEX!$H$8=3,VLOOKUP($B75,'LA15'!$A$3:$L$167,'LA15'!D$1,0),
IF(INDEX!$H$8=4,VLOOKUP($B75,'LA16'!$A$3:$L$167,'LA16'!D$1,0),
0)))),
".")</f>
        <v>6</v>
      </c>
      <c r="H75" s="123">
        <f>IFERROR(
IF(INDEX!$H$8=1,VLOOKUP($B75,'LA1'!$A$3:$L$167,'LA1'!E$1,0),
IF(INDEX!$H$8=2,VLOOKUP($B75,'LA14'!$A$3:$L$167,'LA14'!E$1,0),
IF(INDEX!$H$8=3,VLOOKUP($B75,'LA15'!$A$3:$L$167,'LA15'!E$1,0),
IF(INDEX!$H$8=4,VLOOKUP($B75,'LA16'!$A$3:$L$167,'LA16'!E$1,0),
0)))),
".")</f>
        <v>90</v>
      </c>
      <c r="I75" s="123">
        <f>IFERROR(
IF(INDEX!$H$8=1,VLOOKUP($B75,'LA1'!$A$3:$L$167,'LA1'!F$1,0),
IF(INDEX!$H$8=2,VLOOKUP($B75,'LA14'!$A$3:$L$167,'LA14'!F$1,0),
IF(INDEX!$H$8=3,VLOOKUP($B75,'LA15'!$A$3:$L$167,'LA15'!F$1,0),
IF(INDEX!$H$8=4,VLOOKUP($B75,'LA16'!$A$3:$L$167,'LA16'!F$1,0),
0)))),
".")</f>
        <v>41</v>
      </c>
      <c r="J75" s="123">
        <f>IFERROR(
IF(INDEX!$H$8=1,VLOOKUP($B75,'LA1'!$A$3:$L$167,'LA1'!G$1,0),
IF(INDEX!$H$8=2,VLOOKUP($B75,'LA14'!$A$3:$L$167,'LA14'!G$1,0),
IF(INDEX!$H$8=3,VLOOKUP($B75,'LA15'!$A$3:$L$167,'LA15'!G$1,0),
IF(INDEX!$H$8=4,VLOOKUP($B75,'LA16'!$A$3:$L$167,'LA16'!G$1,0),
0)))),
".")</f>
        <v>48</v>
      </c>
      <c r="K75" s="123" t="str">
        <f>IFERROR(
IF(INDEX!$H$8=1,VLOOKUP($B75,'LA1'!$A$3:$L$167,'LA1'!H$1,0),
IF(INDEX!$H$8=2,VLOOKUP($B75,'LA14'!$A$3:$L$167,'LA14'!H$1,0),
IF(INDEX!$H$8=3,VLOOKUP($B75,'LA15'!$A$3:$L$167,'LA15'!H$1,0),
IF(INDEX!$H$8=4,VLOOKUP($B75,'LA16'!$A$3:$L$167,'LA16'!H$1,0),
0)))),
".")</f>
        <v>-</v>
      </c>
      <c r="L75" s="123">
        <f>IFERROR(
IF(INDEX!$H$8=1,VLOOKUP($B75,'LA1'!$A$3:$L$167,'LA1'!I$1,0),
IF(INDEX!$H$8=2,VLOOKUP($B75,'LA14'!$A$3:$L$167,'LA14'!I$1,0),
IF(INDEX!$H$8=3,VLOOKUP($B75,'LA15'!$A$3:$L$167,'LA15'!I$1,0),
IF(INDEX!$H$8=4,VLOOKUP($B75,'LA16'!$A$3:$L$167,'LA16'!I$1,0),
0)))),
".")</f>
        <v>1</v>
      </c>
      <c r="M75" s="123">
        <f>IFERROR(
IF(INDEX!$H$8=1,VLOOKUP($B75,'LA1'!$A$3:$L$167,'LA1'!J$1,0),
IF(INDEX!$H$8=2,VLOOKUP($B75,'LA14'!$A$3:$L$167,'LA14'!J$1,0),
IF(INDEX!$H$8=3,VLOOKUP($B75,'LA15'!$A$3:$L$167,'LA15'!J$1,0),
IF(INDEX!$H$8=4,VLOOKUP($B75,'LA16'!$A$3:$L$167,'LA16'!J$1,0),
0)))),
".")</f>
        <v>4</v>
      </c>
      <c r="N75" s="123">
        <f>IFERROR(
IF(INDEX!$H$8=1,VLOOKUP($B75,'LA1'!$A$3:$L$167,'LA1'!K$1,0),
IF(INDEX!$H$8=2,VLOOKUP($B75,'LA14'!$A$3:$L$167,'LA14'!K$1,0),
IF(INDEX!$H$8=3,VLOOKUP($B75,'LA15'!$A$3:$L$167,'LA15'!K$1,0),
IF(INDEX!$H$8=4,VLOOKUP($B75,'LA16'!$A$3:$L$167,'LA16'!K$1,0),
0)))),
".")</f>
        <v>5</v>
      </c>
      <c r="O75" s="123">
        <f>IFERROR(
IF(INDEX!$H$8=1,VLOOKUP($B75,'LA1'!$A$3:$L$167,'LA1'!L$1,0),
IF(INDEX!$H$8=2,VLOOKUP($B75,'LA14'!$A$3:$L$167,'LA14'!L$1,0),
IF(INDEX!$H$8=3,VLOOKUP($B75,'LA15'!$A$3:$L$167,'LA15'!L$1,0),
IF(INDEX!$H$8=4,VLOOKUP($B75,'LA16'!$A$3:$L$167,'LA16'!L$1,0),
0)))),
".")</f>
        <v>1</v>
      </c>
    </row>
    <row r="76" spans="1:15" s="76" customFormat="1" ht="11.25" x14ac:dyDescent="0.2">
      <c r="A76" s="63" t="s">
        <v>317</v>
      </c>
      <c r="B76" s="81">
        <v>892</v>
      </c>
      <c r="C76" s="63" t="s">
        <v>185</v>
      </c>
      <c r="D76" s="110" t="s">
        <v>121</v>
      </c>
      <c r="E76" s="123">
        <f>IFERROR(
IF(INDEX!$H$8=1,VLOOKUP($B76,'LA1'!$A$3:$L$167,'LA1'!B$1,0),
IF(INDEX!$H$8=2,VLOOKUP($B76,'LA14'!$A$3:$L$167,'LA14'!B$1,0),
IF(INDEX!$H$8=3,VLOOKUP($B76,'LA15'!$A$3:$L$167,'LA15'!B$1,0),
IF(INDEX!$H$8=4,VLOOKUP($B76,'LA16'!$A$3:$L$167,'LA16'!B$1,0),
0)))),
".")</f>
        <v>2640</v>
      </c>
      <c r="F76" s="123">
        <f>IFERROR(
IF(INDEX!$H$8=1,VLOOKUP($B76,'LA1'!$A$3:$L$167,'LA1'!C$1,0),
IF(INDEX!$H$8=2,VLOOKUP($B76,'LA14'!$A$3:$L$167,'LA14'!C$1,0),
IF(INDEX!$H$8=3,VLOOKUP($B76,'LA15'!$A$3:$L$167,'LA15'!C$1,0),
IF(INDEX!$H$8=4,VLOOKUP($B76,'LA16'!$A$3:$L$167,'LA16'!C$1,0),
0)))),
".")</f>
        <v>87</v>
      </c>
      <c r="G76" s="123">
        <f>IFERROR(
IF(INDEX!$H$8=1,VLOOKUP($B76,'LA1'!$A$3:$L$167,'LA1'!D$1,0),
IF(INDEX!$H$8=2,VLOOKUP($B76,'LA14'!$A$3:$L$167,'LA14'!D$1,0),
IF(INDEX!$H$8=3,VLOOKUP($B76,'LA15'!$A$3:$L$167,'LA15'!D$1,0),
IF(INDEX!$H$8=4,VLOOKUP($B76,'LA16'!$A$3:$L$167,'LA16'!D$1,0),
0)))),
".")</f>
        <v>5</v>
      </c>
      <c r="H76" s="123">
        <f>IFERROR(
IF(INDEX!$H$8=1,VLOOKUP($B76,'LA1'!$A$3:$L$167,'LA1'!E$1,0),
IF(INDEX!$H$8=2,VLOOKUP($B76,'LA14'!$A$3:$L$167,'LA14'!E$1,0),
IF(INDEX!$H$8=3,VLOOKUP($B76,'LA15'!$A$3:$L$167,'LA15'!E$1,0),
IF(INDEX!$H$8=4,VLOOKUP($B76,'LA16'!$A$3:$L$167,'LA16'!E$1,0),
0)))),
".")</f>
        <v>83</v>
      </c>
      <c r="I76" s="123">
        <f>IFERROR(
IF(INDEX!$H$8=1,VLOOKUP($B76,'LA1'!$A$3:$L$167,'LA1'!F$1,0),
IF(INDEX!$H$8=2,VLOOKUP($B76,'LA14'!$A$3:$L$167,'LA14'!F$1,0),
IF(INDEX!$H$8=3,VLOOKUP($B76,'LA15'!$A$3:$L$167,'LA15'!F$1,0),
IF(INDEX!$H$8=4,VLOOKUP($B76,'LA16'!$A$3:$L$167,'LA16'!F$1,0),
0)))),
".")</f>
        <v>41</v>
      </c>
      <c r="J76" s="123">
        <f>IFERROR(
IF(INDEX!$H$8=1,VLOOKUP($B76,'LA1'!$A$3:$L$167,'LA1'!G$1,0),
IF(INDEX!$H$8=2,VLOOKUP($B76,'LA14'!$A$3:$L$167,'LA14'!G$1,0),
IF(INDEX!$H$8=3,VLOOKUP($B76,'LA15'!$A$3:$L$167,'LA15'!G$1,0),
IF(INDEX!$H$8=4,VLOOKUP($B76,'LA16'!$A$3:$L$167,'LA16'!G$1,0),
0)))),
".")</f>
        <v>28</v>
      </c>
      <c r="K76" s="123">
        <f>IFERROR(
IF(INDEX!$H$8=1,VLOOKUP($B76,'LA1'!$A$3:$L$167,'LA1'!H$1,0),
IF(INDEX!$H$8=2,VLOOKUP($B76,'LA14'!$A$3:$L$167,'LA14'!H$1,0),
IF(INDEX!$H$8=3,VLOOKUP($B76,'LA15'!$A$3:$L$167,'LA15'!H$1,0),
IF(INDEX!$H$8=4,VLOOKUP($B76,'LA16'!$A$3:$L$167,'LA16'!H$1,0),
0)))),
".")</f>
        <v>13</v>
      </c>
      <c r="L76" s="123">
        <f>IFERROR(
IF(INDEX!$H$8=1,VLOOKUP($B76,'LA1'!$A$3:$L$167,'LA1'!I$1,0),
IF(INDEX!$H$8=2,VLOOKUP($B76,'LA14'!$A$3:$L$167,'LA14'!I$1,0),
IF(INDEX!$H$8=3,VLOOKUP($B76,'LA15'!$A$3:$L$167,'LA15'!I$1,0),
IF(INDEX!$H$8=4,VLOOKUP($B76,'LA16'!$A$3:$L$167,'LA16'!I$1,0),
0)))),
".")</f>
        <v>1</v>
      </c>
      <c r="M76" s="123">
        <f>IFERROR(
IF(INDEX!$H$8=1,VLOOKUP($B76,'LA1'!$A$3:$L$167,'LA1'!J$1,0),
IF(INDEX!$H$8=2,VLOOKUP($B76,'LA14'!$A$3:$L$167,'LA14'!J$1,0),
IF(INDEX!$H$8=3,VLOOKUP($B76,'LA15'!$A$3:$L$167,'LA15'!J$1,0),
IF(INDEX!$H$8=4,VLOOKUP($B76,'LA16'!$A$3:$L$167,'LA16'!J$1,0),
0)))),
".")</f>
        <v>4</v>
      </c>
      <c r="N76" s="123">
        <f>IFERROR(
IF(INDEX!$H$8=1,VLOOKUP($B76,'LA1'!$A$3:$L$167,'LA1'!K$1,0),
IF(INDEX!$H$8=2,VLOOKUP($B76,'LA14'!$A$3:$L$167,'LA14'!K$1,0),
IF(INDEX!$H$8=3,VLOOKUP($B76,'LA15'!$A$3:$L$167,'LA15'!K$1,0),
IF(INDEX!$H$8=4,VLOOKUP($B76,'LA16'!$A$3:$L$167,'LA16'!K$1,0),
0)))),
".")</f>
        <v>11</v>
      </c>
      <c r="O76" s="123">
        <f>IFERROR(
IF(INDEX!$H$8=1,VLOOKUP($B76,'LA1'!$A$3:$L$167,'LA1'!L$1,0),
IF(INDEX!$H$8=2,VLOOKUP($B76,'LA14'!$A$3:$L$167,'LA14'!L$1,0),
IF(INDEX!$H$8=3,VLOOKUP($B76,'LA15'!$A$3:$L$167,'LA15'!L$1,0),
IF(INDEX!$H$8=4,VLOOKUP($B76,'LA16'!$A$3:$L$167,'LA16'!L$1,0),
0)))),
".")</f>
        <v>2</v>
      </c>
    </row>
    <row r="77" spans="1:15" s="76" customFormat="1" ht="11.25" x14ac:dyDescent="0.2">
      <c r="A77" s="63" t="s">
        <v>318</v>
      </c>
      <c r="B77" s="81">
        <v>891</v>
      </c>
      <c r="C77" s="63" t="s">
        <v>186</v>
      </c>
      <c r="D77" s="110" t="s">
        <v>121</v>
      </c>
      <c r="E77" s="123">
        <f>IFERROR(
IF(INDEX!$H$8=1,VLOOKUP($B77,'LA1'!$A$3:$L$167,'LA1'!B$1,0),
IF(INDEX!$H$8=2,VLOOKUP($B77,'LA14'!$A$3:$L$167,'LA14'!B$1,0),
IF(INDEX!$H$8=3,VLOOKUP($B77,'LA15'!$A$3:$L$167,'LA15'!B$1,0),
IF(INDEX!$H$8=4,VLOOKUP($B77,'LA16'!$A$3:$L$167,'LA16'!B$1,0),
0)))),
".")</f>
        <v>8295</v>
      </c>
      <c r="F77" s="123">
        <f>IFERROR(
IF(INDEX!$H$8=1,VLOOKUP($B77,'LA1'!$A$3:$L$167,'LA1'!C$1,0),
IF(INDEX!$H$8=2,VLOOKUP($B77,'LA14'!$A$3:$L$167,'LA14'!C$1,0),
IF(INDEX!$H$8=3,VLOOKUP($B77,'LA15'!$A$3:$L$167,'LA15'!C$1,0),
IF(INDEX!$H$8=4,VLOOKUP($B77,'LA16'!$A$3:$L$167,'LA16'!C$1,0),
0)))),
".")</f>
        <v>92</v>
      </c>
      <c r="G77" s="123">
        <f>IFERROR(
IF(INDEX!$H$8=1,VLOOKUP($B77,'LA1'!$A$3:$L$167,'LA1'!D$1,0),
IF(INDEX!$H$8=2,VLOOKUP($B77,'LA14'!$A$3:$L$167,'LA14'!D$1,0),
IF(INDEX!$H$8=3,VLOOKUP($B77,'LA15'!$A$3:$L$167,'LA15'!D$1,0),
IF(INDEX!$H$8=4,VLOOKUP($B77,'LA16'!$A$3:$L$167,'LA16'!D$1,0),
0)))),
".")</f>
        <v>8</v>
      </c>
      <c r="H77" s="123">
        <f>IFERROR(
IF(INDEX!$H$8=1,VLOOKUP($B77,'LA1'!$A$3:$L$167,'LA1'!E$1,0),
IF(INDEX!$H$8=2,VLOOKUP($B77,'LA14'!$A$3:$L$167,'LA14'!E$1,0),
IF(INDEX!$H$8=3,VLOOKUP($B77,'LA15'!$A$3:$L$167,'LA15'!E$1,0),
IF(INDEX!$H$8=4,VLOOKUP($B77,'LA16'!$A$3:$L$167,'LA16'!E$1,0),
0)))),
".")</f>
        <v>89</v>
      </c>
      <c r="I77" s="123">
        <f>IFERROR(
IF(INDEX!$H$8=1,VLOOKUP($B77,'LA1'!$A$3:$L$167,'LA1'!F$1,0),
IF(INDEX!$H$8=2,VLOOKUP($B77,'LA14'!$A$3:$L$167,'LA14'!F$1,0),
IF(INDEX!$H$8=3,VLOOKUP($B77,'LA15'!$A$3:$L$167,'LA15'!F$1,0),
IF(INDEX!$H$8=4,VLOOKUP($B77,'LA16'!$A$3:$L$167,'LA16'!F$1,0),
0)))),
".")</f>
        <v>41</v>
      </c>
      <c r="J77" s="123">
        <f>IFERROR(
IF(INDEX!$H$8=1,VLOOKUP($B77,'LA1'!$A$3:$L$167,'LA1'!G$1,0),
IF(INDEX!$H$8=2,VLOOKUP($B77,'LA14'!$A$3:$L$167,'LA14'!G$1,0),
IF(INDEX!$H$8=3,VLOOKUP($B77,'LA15'!$A$3:$L$167,'LA15'!G$1,0),
IF(INDEX!$H$8=4,VLOOKUP($B77,'LA16'!$A$3:$L$167,'LA16'!G$1,0),
0)))),
".")</f>
        <v>42</v>
      </c>
      <c r="K77" s="123">
        <f>IFERROR(
IF(INDEX!$H$8=1,VLOOKUP($B77,'LA1'!$A$3:$L$167,'LA1'!H$1,0),
IF(INDEX!$H$8=2,VLOOKUP($B77,'LA14'!$A$3:$L$167,'LA14'!H$1,0),
IF(INDEX!$H$8=3,VLOOKUP($B77,'LA15'!$A$3:$L$167,'LA15'!H$1,0),
IF(INDEX!$H$8=4,VLOOKUP($B77,'LA16'!$A$3:$L$167,'LA16'!H$1,0),
0)))),
".")</f>
        <v>4</v>
      </c>
      <c r="L77" s="123">
        <f>IFERROR(
IF(INDEX!$H$8=1,VLOOKUP($B77,'LA1'!$A$3:$L$167,'LA1'!I$1,0),
IF(INDEX!$H$8=2,VLOOKUP($B77,'LA14'!$A$3:$L$167,'LA14'!I$1,0),
IF(INDEX!$H$8=3,VLOOKUP($B77,'LA15'!$A$3:$L$167,'LA15'!I$1,0),
IF(INDEX!$H$8=4,VLOOKUP($B77,'LA16'!$A$3:$L$167,'LA16'!I$1,0),
0)))),
".")</f>
        <v>1</v>
      </c>
      <c r="M77" s="123">
        <f>IFERROR(
IF(INDEX!$H$8=1,VLOOKUP($B77,'LA1'!$A$3:$L$167,'LA1'!J$1,0),
IF(INDEX!$H$8=2,VLOOKUP($B77,'LA14'!$A$3:$L$167,'LA14'!J$1,0),
IF(INDEX!$H$8=3,VLOOKUP($B77,'LA15'!$A$3:$L$167,'LA15'!J$1,0),
IF(INDEX!$H$8=4,VLOOKUP($B77,'LA16'!$A$3:$L$167,'LA16'!J$1,0),
0)))),
".")</f>
        <v>4</v>
      </c>
      <c r="N77" s="123">
        <f>IFERROR(
IF(INDEX!$H$8=1,VLOOKUP($B77,'LA1'!$A$3:$L$167,'LA1'!K$1,0),
IF(INDEX!$H$8=2,VLOOKUP($B77,'LA14'!$A$3:$L$167,'LA14'!K$1,0),
IF(INDEX!$H$8=3,VLOOKUP($B77,'LA15'!$A$3:$L$167,'LA15'!K$1,0),
IF(INDEX!$H$8=4,VLOOKUP($B77,'LA16'!$A$3:$L$167,'LA16'!K$1,0),
0)))),
".")</f>
        <v>6</v>
      </c>
      <c r="O77" s="123">
        <f>IFERROR(
IF(INDEX!$H$8=1,VLOOKUP($B77,'LA1'!$A$3:$L$167,'LA1'!L$1,0),
IF(INDEX!$H$8=2,VLOOKUP($B77,'LA14'!$A$3:$L$167,'LA14'!L$1,0),
IF(INDEX!$H$8=3,VLOOKUP($B77,'LA15'!$A$3:$L$167,'LA15'!L$1,0),
IF(INDEX!$H$8=4,VLOOKUP($B77,'LA16'!$A$3:$L$167,'LA16'!L$1,0),
0)))),
".")</f>
        <v>1</v>
      </c>
    </row>
    <row r="78" spans="1:15" s="76" customFormat="1" ht="11.25" x14ac:dyDescent="0.2">
      <c r="A78" s="126" t="s">
        <v>319</v>
      </c>
      <c r="B78" s="81">
        <v>857</v>
      </c>
      <c r="C78" s="63" t="s">
        <v>199</v>
      </c>
      <c r="D78" s="110" t="s">
        <v>121</v>
      </c>
      <c r="E78" s="123">
        <f>IFERROR(
IF(INDEX!$H$8=1,VLOOKUP($B78,'LA1'!$A$3:$L$167,'LA1'!B$1,0),
IF(INDEX!$H$8=2,VLOOKUP($B78,'LA14'!$A$3:$L$167,'LA14'!B$1,0),
IF(INDEX!$H$8=3,VLOOKUP($B78,'LA15'!$A$3:$L$167,'LA15'!B$1,0),
IF(INDEX!$H$8=4,VLOOKUP($B78,'LA16'!$A$3:$L$167,'LA16'!B$1,0),
0)))),
".")</f>
        <v>465</v>
      </c>
      <c r="F78" s="123">
        <f>IFERROR(
IF(INDEX!$H$8=1,VLOOKUP($B78,'LA1'!$A$3:$L$167,'LA1'!C$1,0),
IF(INDEX!$H$8=2,VLOOKUP($B78,'LA14'!$A$3:$L$167,'LA14'!C$1,0),
IF(INDEX!$H$8=3,VLOOKUP($B78,'LA15'!$A$3:$L$167,'LA15'!C$1,0),
IF(INDEX!$H$8=4,VLOOKUP($B78,'LA16'!$A$3:$L$167,'LA16'!C$1,0),
0)))),
".")</f>
        <v>94</v>
      </c>
      <c r="G78" s="123">
        <f>IFERROR(
IF(INDEX!$H$8=1,VLOOKUP($B78,'LA1'!$A$3:$L$167,'LA1'!D$1,0),
IF(INDEX!$H$8=2,VLOOKUP($B78,'LA14'!$A$3:$L$167,'LA14'!D$1,0),
IF(INDEX!$H$8=3,VLOOKUP($B78,'LA15'!$A$3:$L$167,'LA15'!D$1,0),
IF(INDEX!$H$8=4,VLOOKUP($B78,'LA16'!$A$3:$L$167,'LA16'!D$1,0),
0)))),
".")</f>
        <v>5</v>
      </c>
      <c r="H78" s="123">
        <f>IFERROR(
IF(INDEX!$H$8=1,VLOOKUP($B78,'LA1'!$A$3:$L$167,'LA1'!E$1,0),
IF(INDEX!$H$8=2,VLOOKUP($B78,'LA14'!$A$3:$L$167,'LA14'!E$1,0),
IF(INDEX!$H$8=3,VLOOKUP($B78,'LA15'!$A$3:$L$167,'LA15'!E$1,0),
IF(INDEX!$H$8=4,VLOOKUP($B78,'LA16'!$A$3:$L$167,'LA16'!E$1,0),
0)))),
".")</f>
        <v>92</v>
      </c>
      <c r="I78" s="123">
        <f>IFERROR(
IF(INDEX!$H$8=1,VLOOKUP($B78,'LA1'!$A$3:$L$167,'LA1'!F$1,0),
IF(INDEX!$H$8=2,VLOOKUP($B78,'LA14'!$A$3:$L$167,'LA14'!F$1,0),
IF(INDEX!$H$8=3,VLOOKUP($B78,'LA15'!$A$3:$L$167,'LA15'!F$1,0),
IF(INDEX!$H$8=4,VLOOKUP($B78,'LA16'!$A$3:$L$167,'LA16'!F$1,0),
0)))),
".")</f>
        <v>40</v>
      </c>
      <c r="J78" s="123">
        <f>IFERROR(
IF(INDEX!$H$8=1,VLOOKUP($B78,'LA1'!$A$3:$L$167,'LA1'!G$1,0),
IF(INDEX!$H$8=2,VLOOKUP($B78,'LA14'!$A$3:$L$167,'LA14'!G$1,0),
IF(INDEX!$H$8=3,VLOOKUP($B78,'LA15'!$A$3:$L$167,'LA15'!G$1,0),
IF(INDEX!$H$8=4,VLOOKUP($B78,'LA16'!$A$3:$L$167,'LA16'!G$1,0),
0)))),
".")</f>
        <v>43</v>
      </c>
      <c r="K78" s="123">
        <f>IFERROR(
IF(INDEX!$H$8=1,VLOOKUP($B78,'LA1'!$A$3:$L$167,'LA1'!H$1,0),
IF(INDEX!$H$8=2,VLOOKUP($B78,'LA14'!$A$3:$L$167,'LA14'!H$1,0),
IF(INDEX!$H$8=3,VLOOKUP($B78,'LA15'!$A$3:$L$167,'LA15'!H$1,0),
IF(INDEX!$H$8=4,VLOOKUP($B78,'LA16'!$A$3:$L$167,'LA16'!H$1,0),
0)))),
".")</f>
        <v>3</v>
      </c>
      <c r="L78" s="123">
        <f>IFERROR(
IF(INDEX!$H$8=1,VLOOKUP($B78,'LA1'!$A$3:$L$167,'LA1'!I$1,0),
IF(INDEX!$H$8=2,VLOOKUP($B78,'LA14'!$A$3:$L$167,'LA14'!I$1,0),
IF(INDEX!$H$8=3,VLOOKUP($B78,'LA15'!$A$3:$L$167,'LA15'!I$1,0),
IF(INDEX!$H$8=4,VLOOKUP($B78,'LA16'!$A$3:$L$167,'LA16'!I$1,0),
0)))),
".")</f>
        <v>6</v>
      </c>
      <c r="M78" s="123">
        <f>IFERROR(
IF(INDEX!$H$8=1,VLOOKUP($B78,'LA1'!$A$3:$L$167,'LA1'!J$1,0),
IF(INDEX!$H$8=2,VLOOKUP($B78,'LA14'!$A$3:$L$167,'LA14'!J$1,0),
IF(INDEX!$H$8=3,VLOOKUP($B78,'LA15'!$A$3:$L$167,'LA15'!J$1,0),
IF(INDEX!$H$8=4,VLOOKUP($B78,'LA16'!$A$3:$L$167,'LA16'!J$1,0),
0)))),
".")</f>
        <v>3</v>
      </c>
      <c r="N78" s="123">
        <f>IFERROR(
IF(INDEX!$H$8=1,VLOOKUP($B78,'LA1'!$A$3:$L$167,'LA1'!K$1,0),
IF(INDEX!$H$8=2,VLOOKUP($B78,'LA14'!$A$3:$L$167,'LA14'!K$1,0),
IF(INDEX!$H$8=3,VLOOKUP($B78,'LA15'!$A$3:$L$167,'LA15'!K$1,0),
IF(INDEX!$H$8=4,VLOOKUP($B78,'LA16'!$A$3:$L$167,'LA16'!K$1,0),
0)))),
".")</f>
        <v>5</v>
      </c>
      <c r="O78" s="123">
        <f>IFERROR(
IF(INDEX!$H$8=1,VLOOKUP($B78,'LA1'!$A$3:$L$167,'LA1'!L$1,0),
IF(INDEX!$H$8=2,VLOOKUP($B78,'LA14'!$A$3:$L$167,'LA14'!L$1,0),
IF(INDEX!$H$8=3,VLOOKUP($B78,'LA15'!$A$3:$L$167,'LA15'!L$1,0),
IF(INDEX!$H$8=4,VLOOKUP($B78,'LA16'!$A$3:$L$167,'LA16'!L$1,0),
0)))),
".")</f>
        <v>1</v>
      </c>
    </row>
    <row r="79" spans="1:15" s="76" customFormat="1" ht="11.25" x14ac:dyDescent="0.2">
      <c r="A79" s="126"/>
      <c r="B79" s="81"/>
      <c r="C79" s="63"/>
      <c r="D79" s="110"/>
      <c r="E79" s="123"/>
      <c r="F79" s="123"/>
      <c r="G79" s="123"/>
      <c r="H79" s="123"/>
      <c r="I79" s="123"/>
      <c r="J79" s="123"/>
      <c r="K79" s="123"/>
      <c r="L79" s="123"/>
      <c r="M79" s="123"/>
      <c r="N79" s="123"/>
      <c r="O79" s="123"/>
    </row>
    <row r="80" spans="1:15" s="70" customFormat="1" ht="11.25" x14ac:dyDescent="0.2">
      <c r="A80" s="124" t="s">
        <v>320</v>
      </c>
      <c r="B80" s="90" t="s">
        <v>321</v>
      </c>
      <c r="C80" s="125" t="s">
        <v>82</v>
      </c>
      <c r="D80" s="119"/>
      <c r="E80" s="120">
        <f>IFERROR(
IF(INDEX!$H$8=1,VLOOKUP($B80,'LA1'!$A$3:$L$167,'LA1'!B$1,0),
IF(INDEX!$H$8=2,VLOOKUP($B80,'LA14'!$A$3:$L$167,'LA14'!B$1,0),
IF(INDEX!$H$8=3,VLOOKUP($B80,'LA15'!$A$3:$L$167,'LA15'!B$1,0),
IF(INDEX!$H$8=4,VLOOKUP($B80,'LA16'!$A$3:$L$167,'LA16'!B$1,0),
0)))),
".")</f>
        <v>60990</v>
      </c>
      <c r="F80" s="120">
        <f>IFERROR(
IF(INDEX!$H$8=1,VLOOKUP($B80,'LA1'!$A$3:$L$167,'LA1'!C$1,0),
IF(INDEX!$H$8=2,VLOOKUP($B80,'LA14'!$A$3:$L$167,'LA14'!C$1,0),
IF(INDEX!$H$8=3,VLOOKUP($B80,'LA15'!$A$3:$L$167,'LA15'!C$1,0),
IF(INDEX!$H$8=4,VLOOKUP($B80,'LA16'!$A$3:$L$167,'LA16'!C$1,0),
0)))),
".")</f>
        <v>94</v>
      </c>
      <c r="G80" s="120">
        <f>IFERROR(
IF(INDEX!$H$8=1,VLOOKUP($B80,'LA1'!$A$3:$L$167,'LA1'!D$1,0),
IF(INDEX!$H$8=2,VLOOKUP($B80,'LA14'!$A$3:$L$167,'LA14'!D$1,0),
IF(INDEX!$H$8=3,VLOOKUP($B80,'LA15'!$A$3:$L$167,'LA15'!D$1,0),
IF(INDEX!$H$8=4,VLOOKUP($B80,'LA16'!$A$3:$L$167,'LA16'!D$1,0),
0)))),
".")</f>
        <v>6</v>
      </c>
      <c r="H80" s="120">
        <f>IFERROR(
IF(INDEX!$H$8=1,VLOOKUP($B80,'LA1'!$A$3:$L$167,'LA1'!E$1,0),
IF(INDEX!$H$8=2,VLOOKUP($B80,'LA14'!$A$3:$L$167,'LA14'!E$1,0),
IF(INDEX!$H$8=3,VLOOKUP($B80,'LA15'!$A$3:$L$167,'LA15'!E$1,0),
IF(INDEX!$H$8=4,VLOOKUP($B80,'LA16'!$A$3:$L$167,'LA16'!E$1,0),
0)))),
".")</f>
        <v>90</v>
      </c>
      <c r="I80" s="120">
        <f>IFERROR(
IF(INDEX!$H$8=1,VLOOKUP($B80,'LA1'!$A$3:$L$167,'LA1'!F$1,0),
IF(INDEX!$H$8=2,VLOOKUP($B80,'LA14'!$A$3:$L$167,'LA14'!F$1,0),
IF(INDEX!$H$8=3,VLOOKUP($B80,'LA15'!$A$3:$L$167,'LA15'!F$1,0),
IF(INDEX!$H$8=4,VLOOKUP($B80,'LA16'!$A$3:$L$167,'LA16'!F$1,0),
0)))),
".")</f>
        <v>41</v>
      </c>
      <c r="J80" s="120">
        <f>IFERROR(
IF(INDEX!$H$8=1,VLOOKUP($B80,'LA1'!$A$3:$L$167,'LA1'!G$1,0),
IF(INDEX!$H$8=2,VLOOKUP($B80,'LA14'!$A$3:$L$167,'LA14'!G$1,0),
IF(INDEX!$H$8=3,VLOOKUP($B80,'LA15'!$A$3:$L$167,'LA15'!G$1,0),
IF(INDEX!$H$8=4,VLOOKUP($B80,'LA16'!$A$3:$L$167,'LA16'!G$1,0),
0)))),
".")</f>
        <v>37</v>
      </c>
      <c r="K80" s="120">
        <f>IFERROR(
IF(INDEX!$H$8=1,VLOOKUP($B80,'LA1'!$A$3:$L$167,'LA1'!H$1,0),
IF(INDEX!$H$8=2,VLOOKUP($B80,'LA14'!$A$3:$L$167,'LA14'!H$1,0),
IF(INDEX!$H$8=3,VLOOKUP($B80,'LA15'!$A$3:$L$167,'LA15'!H$1,0),
IF(INDEX!$H$8=4,VLOOKUP($B80,'LA16'!$A$3:$L$167,'LA16'!H$1,0),
0)))),
".")</f>
        <v>11</v>
      </c>
      <c r="L80" s="120">
        <f>IFERROR(
IF(INDEX!$H$8=1,VLOOKUP($B80,'LA1'!$A$3:$L$167,'LA1'!I$1,0),
IF(INDEX!$H$8=2,VLOOKUP($B80,'LA14'!$A$3:$L$167,'LA14'!I$1,0),
IF(INDEX!$H$8=3,VLOOKUP($B80,'LA15'!$A$3:$L$167,'LA15'!I$1,0),
IF(INDEX!$H$8=4,VLOOKUP($B80,'LA16'!$A$3:$L$167,'LA16'!I$1,0),
0)))),
".")</f>
        <v>1</v>
      </c>
      <c r="M80" s="120">
        <f>IFERROR(
IF(INDEX!$H$8=1,VLOOKUP($B80,'LA1'!$A$3:$L$167,'LA1'!J$1,0),
IF(INDEX!$H$8=2,VLOOKUP($B80,'LA14'!$A$3:$L$167,'LA14'!J$1,0),
IF(INDEX!$H$8=3,VLOOKUP($B80,'LA15'!$A$3:$L$167,'LA15'!J$1,0),
IF(INDEX!$H$8=4,VLOOKUP($B80,'LA16'!$A$3:$L$167,'LA16'!J$1,0),
0)))),
".")</f>
        <v>3</v>
      </c>
      <c r="N80" s="120">
        <f>IFERROR(
IF(INDEX!$H$8=1,VLOOKUP($B80,'LA1'!$A$3:$L$167,'LA1'!K$1,0),
IF(INDEX!$H$8=2,VLOOKUP($B80,'LA14'!$A$3:$L$167,'LA14'!K$1,0),
IF(INDEX!$H$8=3,VLOOKUP($B80,'LA15'!$A$3:$L$167,'LA15'!K$1,0),
IF(INDEX!$H$8=4,VLOOKUP($B80,'LA16'!$A$3:$L$167,'LA16'!K$1,0),
0)))),
".")</f>
        <v>6</v>
      </c>
      <c r="O80" s="120">
        <f>IFERROR(
IF(INDEX!$H$8=1,VLOOKUP($B80,'LA1'!$A$3:$L$167,'LA1'!L$1,0),
IF(INDEX!$H$8=2,VLOOKUP($B80,'LA14'!$A$3:$L$167,'LA14'!L$1,0),
IF(INDEX!$H$8=3,VLOOKUP($B80,'LA15'!$A$3:$L$167,'LA15'!L$1,0),
IF(INDEX!$H$8=4,VLOOKUP($B80,'LA16'!$A$3:$L$167,'LA16'!L$1,0),
0)))),
".")</f>
        <v>1</v>
      </c>
    </row>
    <row r="81" spans="1:15" s="76" customFormat="1" ht="11.25" x14ac:dyDescent="0.2">
      <c r="A81" s="121"/>
      <c r="B81" s="81"/>
      <c r="C81" s="122"/>
      <c r="D81" s="110"/>
      <c r="E81" s="123"/>
      <c r="F81" s="123"/>
      <c r="G81" s="123"/>
      <c r="H81" s="123"/>
      <c r="I81" s="123"/>
      <c r="J81" s="123"/>
      <c r="K81" s="123"/>
      <c r="L81" s="123"/>
      <c r="M81" s="123"/>
      <c r="N81" s="123"/>
      <c r="O81" s="123"/>
    </row>
    <row r="82" spans="1:15" s="76" customFormat="1" ht="11.25" x14ac:dyDescent="0.2">
      <c r="A82" s="63" t="s">
        <v>322</v>
      </c>
      <c r="B82" s="81">
        <v>330</v>
      </c>
      <c r="C82" s="63" t="s">
        <v>81</v>
      </c>
      <c r="D82" s="110" t="s">
        <v>82</v>
      </c>
      <c r="E82" s="123">
        <f>IFERROR(
IF(INDEX!$H$8=1,VLOOKUP($B82,'LA1'!$A$3:$L$167,'LA1'!B$1,0),
IF(INDEX!$H$8=2,VLOOKUP($B82,'LA14'!$A$3:$L$167,'LA14'!B$1,0),
IF(INDEX!$H$8=3,VLOOKUP($B82,'LA15'!$A$3:$L$167,'LA15'!B$1,0),
IF(INDEX!$H$8=4,VLOOKUP($B82,'LA16'!$A$3:$L$167,'LA16'!B$1,0),
0)))),
".")</f>
        <v>11800</v>
      </c>
      <c r="F82" s="123">
        <f>IFERROR(
IF(INDEX!$H$8=1,VLOOKUP($B82,'LA1'!$A$3:$L$167,'LA1'!C$1,0),
IF(INDEX!$H$8=2,VLOOKUP($B82,'LA14'!$A$3:$L$167,'LA14'!C$1,0),
IF(INDEX!$H$8=3,VLOOKUP($B82,'LA15'!$A$3:$L$167,'LA15'!C$1,0),
IF(INDEX!$H$8=4,VLOOKUP($B82,'LA16'!$A$3:$L$167,'LA16'!C$1,0),
0)))),
".")</f>
        <v>93</v>
      </c>
      <c r="G82" s="123">
        <f>IFERROR(
IF(INDEX!$H$8=1,VLOOKUP($B82,'LA1'!$A$3:$L$167,'LA1'!D$1,0),
IF(INDEX!$H$8=2,VLOOKUP($B82,'LA14'!$A$3:$L$167,'LA14'!D$1,0),
IF(INDEX!$H$8=3,VLOOKUP($B82,'LA15'!$A$3:$L$167,'LA15'!D$1,0),
IF(INDEX!$H$8=4,VLOOKUP($B82,'LA16'!$A$3:$L$167,'LA16'!D$1,0),
0)))),
".")</f>
        <v>4</v>
      </c>
      <c r="H82" s="123">
        <f>IFERROR(
IF(INDEX!$H$8=1,VLOOKUP($B82,'LA1'!$A$3:$L$167,'LA1'!E$1,0),
IF(INDEX!$H$8=2,VLOOKUP($B82,'LA14'!$A$3:$L$167,'LA14'!E$1,0),
IF(INDEX!$H$8=3,VLOOKUP($B82,'LA15'!$A$3:$L$167,'LA15'!E$1,0),
IF(INDEX!$H$8=4,VLOOKUP($B82,'LA16'!$A$3:$L$167,'LA16'!E$1,0),
0)))),
".")</f>
        <v>91</v>
      </c>
      <c r="I82" s="123">
        <f>IFERROR(
IF(INDEX!$H$8=1,VLOOKUP($B82,'LA1'!$A$3:$L$167,'LA1'!F$1,0),
IF(INDEX!$H$8=2,VLOOKUP($B82,'LA14'!$A$3:$L$167,'LA14'!F$1,0),
IF(INDEX!$H$8=3,VLOOKUP($B82,'LA15'!$A$3:$L$167,'LA15'!F$1,0),
IF(INDEX!$H$8=4,VLOOKUP($B82,'LA16'!$A$3:$L$167,'LA16'!F$1,0),
0)))),
".")</f>
        <v>37</v>
      </c>
      <c r="J82" s="123">
        <f>IFERROR(
IF(INDEX!$H$8=1,VLOOKUP($B82,'LA1'!$A$3:$L$167,'LA1'!G$1,0),
IF(INDEX!$H$8=2,VLOOKUP($B82,'LA14'!$A$3:$L$167,'LA14'!G$1,0),
IF(INDEX!$H$8=3,VLOOKUP($B82,'LA15'!$A$3:$L$167,'LA15'!G$1,0),
IF(INDEX!$H$8=4,VLOOKUP($B82,'LA16'!$A$3:$L$167,'LA16'!G$1,0),
0)))),
".")</f>
        <v>38</v>
      </c>
      <c r="K82" s="123">
        <f>IFERROR(
IF(INDEX!$H$8=1,VLOOKUP($B82,'LA1'!$A$3:$L$167,'LA1'!H$1,0),
IF(INDEX!$H$8=2,VLOOKUP($B82,'LA14'!$A$3:$L$167,'LA14'!H$1,0),
IF(INDEX!$H$8=3,VLOOKUP($B82,'LA15'!$A$3:$L$167,'LA15'!H$1,0),
IF(INDEX!$H$8=4,VLOOKUP($B82,'LA16'!$A$3:$L$167,'LA16'!H$1,0),
0)))),
".")</f>
        <v>14</v>
      </c>
      <c r="L82" s="123">
        <f>IFERROR(
IF(INDEX!$H$8=1,VLOOKUP($B82,'LA1'!$A$3:$L$167,'LA1'!I$1,0),
IF(INDEX!$H$8=2,VLOOKUP($B82,'LA14'!$A$3:$L$167,'LA14'!I$1,0),
IF(INDEX!$H$8=3,VLOOKUP($B82,'LA15'!$A$3:$L$167,'LA15'!I$1,0),
IF(INDEX!$H$8=4,VLOOKUP($B82,'LA16'!$A$3:$L$167,'LA16'!I$1,0),
0)))),
".")</f>
        <v>1</v>
      </c>
      <c r="M82" s="123">
        <f>IFERROR(
IF(INDEX!$H$8=1,VLOOKUP($B82,'LA1'!$A$3:$L$167,'LA1'!J$1,0),
IF(INDEX!$H$8=2,VLOOKUP($B82,'LA14'!$A$3:$L$167,'LA14'!J$1,0),
IF(INDEX!$H$8=3,VLOOKUP($B82,'LA15'!$A$3:$L$167,'LA15'!J$1,0),
IF(INDEX!$H$8=4,VLOOKUP($B82,'LA16'!$A$3:$L$167,'LA16'!J$1,0),
0)))),
".")</f>
        <v>2</v>
      </c>
      <c r="N82" s="123">
        <f>IFERROR(
IF(INDEX!$H$8=1,VLOOKUP($B82,'LA1'!$A$3:$L$167,'LA1'!K$1,0),
IF(INDEX!$H$8=2,VLOOKUP($B82,'LA14'!$A$3:$L$167,'LA14'!K$1,0),
IF(INDEX!$H$8=3,VLOOKUP($B82,'LA15'!$A$3:$L$167,'LA15'!K$1,0),
IF(INDEX!$H$8=4,VLOOKUP($B82,'LA16'!$A$3:$L$167,'LA16'!K$1,0),
0)))),
".")</f>
        <v>6</v>
      </c>
      <c r="O82" s="123">
        <f>IFERROR(
IF(INDEX!$H$8=1,VLOOKUP($B82,'LA1'!$A$3:$L$167,'LA1'!L$1,0),
IF(INDEX!$H$8=2,VLOOKUP($B82,'LA14'!$A$3:$L$167,'LA14'!L$1,0),
IF(INDEX!$H$8=3,VLOOKUP($B82,'LA15'!$A$3:$L$167,'LA15'!L$1,0),
IF(INDEX!$H$8=4,VLOOKUP($B82,'LA16'!$A$3:$L$167,'LA16'!L$1,0),
0)))),
".")</f>
        <v>1</v>
      </c>
    </row>
    <row r="83" spans="1:15" s="76" customFormat="1" ht="11.25" x14ac:dyDescent="0.2">
      <c r="A83" s="63" t="s">
        <v>323</v>
      </c>
      <c r="B83" s="81">
        <v>331</v>
      </c>
      <c r="C83" s="63" t="s">
        <v>113</v>
      </c>
      <c r="D83" s="110" t="s">
        <v>82</v>
      </c>
      <c r="E83" s="123">
        <f>IFERROR(
IF(INDEX!$H$8=1,VLOOKUP($B83,'LA1'!$A$3:$L$167,'LA1'!B$1,0),
IF(INDEX!$H$8=2,VLOOKUP($B83,'LA14'!$A$3:$L$167,'LA14'!B$1,0),
IF(INDEX!$H$8=3,VLOOKUP($B83,'LA15'!$A$3:$L$167,'LA15'!B$1,0),
IF(INDEX!$H$8=4,VLOOKUP($B83,'LA16'!$A$3:$L$167,'LA16'!B$1,0),
0)))),
".")</f>
        <v>3340</v>
      </c>
      <c r="F83" s="123">
        <f>IFERROR(
IF(INDEX!$H$8=1,VLOOKUP($B83,'LA1'!$A$3:$L$167,'LA1'!C$1,0),
IF(INDEX!$H$8=2,VLOOKUP($B83,'LA14'!$A$3:$L$167,'LA14'!C$1,0),
IF(INDEX!$H$8=3,VLOOKUP($B83,'LA15'!$A$3:$L$167,'LA15'!C$1,0),
IF(INDEX!$H$8=4,VLOOKUP($B83,'LA16'!$A$3:$L$167,'LA16'!C$1,0),
0)))),
".")</f>
        <v>92</v>
      </c>
      <c r="G83" s="123">
        <f>IFERROR(
IF(INDEX!$H$8=1,VLOOKUP($B83,'LA1'!$A$3:$L$167,'LA1'!D$1,0),
IF(INDEX!$H$8=2,VLOOKUP($B83,'LA14'!$A$3:$L$167,'LA14'!D$1,0),
IF(INDEX!$H$8=3,VLOOKUP($B83,'LA15'!$A$3:$L$167,'LA15'!D$1,0),
IF(INDEX!$H$8=4,VLOOKUP($B83,'LA16'!$A$3:$L$167,'LA16'!D$1,0),
0)))),
".")</f>
        <v>6</v>
      </c>
      <c r="H83" s="123">
        <f>IFERROR(
IF(INDEX!$H$8=1,VLOOKUP($B83,'LA1'!$A$3:$L$167,'LA1'!E$1,0),
IF(INDEX!$H$8=2,VLOOKUP($B83,'LA14'!$A$3:$L$167,'LA14'!E$1,0),
IF(INDEX!$H$8=3,VLOOKUP($B83,'LA15'!$A$3:$L$167,'LA15'!E$1,0),
IF(INDEX!$H$8=4,VLOOKUP($B83,'LA16'!$A$3:$L$167,'LA16'!E$1,0),
0)))),
".")</f>
        <v>89</v>
      </c>
      <c r="I83" s="123">
        <f>IFERROR(
IF(INDEX!$H$8=1,VLOOKUP($B83,'LA1'!$A$3:$L$167,'LA1'!F$1,0),
IF(INDEX!$H$8=2,VLOOKUP($B83,'LA14'!$A$3:$L$167,'LA14'!F$1,0),
IF(INDEX!$H$8=3,VLOOKUP($B83,'LA15'!$A$3:$L$167,'LA15'!F$1,0),
IF(INDEX!$H$8=4,VLOOKUP($B83,'LA16'!$A$3:$L$167,'LA16'!F$1,0),
0)))),
".")</f>
        <v>36</v>
      </c>
      <c r="J83" s="123">
        <f>IFERROR(
IF(INDEX!$H$8=1,VLOOKUP($B83,'LA1'!$A$3:$L$167,'LA1'!G$1,0),
IF(INDEX!$H$8=2,VLOOKUP($B83,'LA14'!$A$3:$L$167,'LA14'!G$1,0),
IF(INDEX!$H$8=3,VLOOKUP($B83,'LA15'!$A$3:$L$167,'LA15'!G$1,0),
IF(INDEX!$H$8=4,VLOOKUP($B83,'LA16'!$A$3:$L$167,'LA16'!G$1,0),
0)))),
".")</f>
        <v>51</v>
      </c>
      <c r="K83" s="123">
        <f>IFERROR(
IF(INDEX!$H$8=1,VLOOKUP($B83,'LA1'!$A$3:$L$167,'LA1'!H$1,0),
IF(INDEX!$H$8=2,VLOOKUP($B83,'LA14'!$A$3:$L$167,'LA14'!H$1,0),
IF(INDEX!$H$8=3,VLOOKUP($B83,'LA15'!$A$3:$L$167,'LA15'!H$1,0),
IF(INDEX!$H$8=4,VLOOKUP($B83,'LA16'!$A$3:$L$167,'LA16'!H$1,0),
0)))),
".")</f>
        <v>1</v>
      </c>
      <c r="L83" s="123">
        <f>IFERROR(
IF(INDEX!$H$8=1,VLOOKUP($B83,'LA1'!$A$3:$L$167,'LA1'!I$1,0),
IF(INDEX!$H$8=2,VLOOKUP($B83,'LA14'!$A$3:$L$167,'LA14'!I$1,0),
IF(INDEX!$H$8=3,VLOOKUP($B83,'LA15'!$A$3:$L$167,'LA15'!I$1,0),
IF(INDEX!$H$8=4,VLOOKUP($B83,'LA16'!$A$3:$L$167,'LA16'!I$1,0),
0)))),
".")</f>
        <v>1</v>
      </c>
      <c r="M83" s="123">
        <f>IFERROR(
IF(INDEX!$H$8=1,VLOOKUP($B83,'LA1'!$A$3:$L$167,'LA1'!J$1,0),
IF(INDEX!$H$8=2,VLOOKUP($B83,'LA14'!$A$3:$L$167,'LA14'!J$1,0),
IF(INDEX!$H$8=3,VLOOKUP($B83,'LA15'!$A$3:$L$167,'LA15'!J$1,0),
IF(INDEX!$H$8=4,VLOOKUP($B83,'LA16'!$A$3:$L$167,'LA16'!J$1,0),
0)))),
".")</f>
        <v>3</v>
      </c>
      <c r="N83" s="123">
        <f>IFERROR(
IF(INDEX!$H$8=1,VLOOKUP($B83,'LA1'!$A$3:$L$167,'LA1'!K$1,0),
IF(INDEX!$H$8=2,VLOOKUP($B83,'LA14'!$A$3:$L$167,'LA14'!K$1,0),
IF(INDEX!$H$8=3,VLOOKUP($B83,'LA15'!$A$3:$L$167,'LA15'!K$1,0),
IF(INDEX!$H$8=4,VLOOKUP($B83,'LA16'!$A$3:$L$167,'LA16'!K$1,0),
0)))),
".")</f>
        <v>7</v>
      </c>
      <c r="O83" s="123">
        <f>IFERROR(
IF(INDEX!$H$8=1,VLOOKUP($B83,'LA1'!$A$3:$L$167,'LA1'!L$1,0),
IF(INDEX!$H$8=2,VLOOKUP($B83,'LA14'!$A$3:$L$167,'LA14'!L$1,0),
IF(INDEX!$H$8=3,VLOOKUP($B83,'LA15'!$A$3:$L$167,'LA15'!L$1,0),
IF(INDEX!$H$8=4,VLOOKUP($B83,'LA16'!$A$3:$L$167,'LA16'!L$1,0),
0)))),
".")</f>
        <v>1</v>
      </c>
    </row>
    <row r="84" spans="1:15" s="76" customFormat="1" ht="11.25" x14ac:dyDescent="0.2">
      <c r="A84" s="63" t="s">
        <v>324</v>
      </c>
      <c r="B84" s="81">
        <v>332</v>
      </c>
      <c r="C84" s="63" t="s">
        <v>130</v>
      </c>
      <c r="D84" s="110" t="s">
        <v>82</v>
      </c>
      <c r="E84" s="123">
        <f>IFERROR(
IF(INDEX!$H$8=1,VLOOKUP($B84,'LA1'!$A$3:$L$167,'LA1'!B$1,0),
IF(INDEX!$H$8=2,VLOOKUP($B84,'LA14'!$A$3:$L$167,'LA14'!B$1,0),
IF(INDEX!$H$8=3,VLOOKUP($B84,'LA15'!$A$3:$L$167,'LA15'!B$1,0),
IF(INDEX!$H$8=4,VLOOKUP($B84,'LA16'!$A$3:$L$167,'LA16'!B$1,0),
0)))),
".")</f>
        <v>3655</v>
      </c>
      <c r="F84" s="123">
        <f>IFERROR(
IF(INDEX!$H$8=1,VLOOKUP($B84,'LA1'!$A$3:$L$167,'LA1'!C$1,0),
IF(INDEX!$H$8=2,VLOOKUP($B84,'LA14'!$A$3:$L$167,'LA14'!C$1,0),
IF(INDEX!$H$8=3,VLOOKUP($B84,'LA15'!$A$3:$L$167,'LA15'!C$1,0),
IF(INDEX!$H$8=4,VLOOKUP($B84,'LA16'!$A$3:$L$167,'LA16'!C$1,0),
0)))),
".")</f>
        <v>93</v>
      </c>
      <c r="G84" s="123">
        <f>IFERROR(
IF(INDEX!$H$8=1,VLOOKUP($B84,'LA1'!$A$3:$L$167,'LA1'!D$1,0),
IF(INDEX!$H$8=2,VLOOKUP($B84,'LA14'!$A$3:$L$167,'LA14'!D$1,0),
IF(INDEX!$H$8=3,VLOOKUP($B84,'LA15'!$A$3:$L$167,'LA15'!D$1,0),
IF(INDEX!$H$8=4,VLOOKUP($B84,'LA16'!$A$3:$L$167,'LA16'!D$1,0),
0)))),
".")</f>
        <v>8</v>
      </c>
      <c r="H84" s="123">
        <f>IFERROR(
IF(INDEX!$H$8=1,VLOOKUP($B84,'LA1'!$A$3:$L$167,'LA1'!E$1,0),
IF(INDEX!$H$8=2,VLOOKUP($B84,'LA14'!$A$3:$L$167,'LA14'!E$1,0),
IF(INDEX!$H$8=3,VLOOKUP($B84,'LA15'!$A$3:$L$167,'LA15'!E$1,0),
IF(INDEX!$H$8=4,VLOOKUP($B84,'LA16'!$A$3:$L$167,'LA16'!E$1,0),
0)))),
".")</f>
        <v>90</v>
      </c>
      <c r="I84" s="123">
        <f>IFERROR(
IF(INDEX!$H$8=1,VLOOKUP($B84,'LA1'!$A$3:$L$167,'LA1'!F$1,0),
IF(INDEX!$H$8=2,VLOOKUP($B84,'LA14'!$A$3:$L$167,'LA14'!F$1,0),
IF(INDEX!$H$8=3,VLOOKUP($B84,'LA15'!$A$3:$L$167,'LA15'!F$1,0),
IF(INDEX!$H$8=4,VLOOKUP($B84,'LA16'!$A$3:$L$167,'LA16'!F$1,0),
0)))),
".")</f>
        <v>63</v>
      </c>
      <c r="J84" s="123">
        <f>IFERROR(
IF(INDEX!$H$8=1,VLOOKUP($B84,'LA1'!$A$3:$L$167,'LA1'!G$1,0),
IF(INDEX!$H$8=2,VLOOKUP($B84,'LA14'!$A$3:$L$167,'LA14'!G$1,0),
IF(INDEX!$H$8=3,VLOOKUP($B84,'LA15'!$A$3:$L$167,'LA15'!G$1,0),
IF(INDEX!$H$8=4,VLOOKUP($B84,'LA16'!$A$3:$L$167,'LA16'!G$1,0),
0)))),
".")</f>
        <v>13</v>
      </c>
      <c r="K84" s="123">
        <f>IFERROR(
IF(INDEX!$H$8=1,VLOOKUP($B84,'LA1'!$A$3:$L$167,'LA1'!H$1,0),
IF(INDEX!$H$8=2,VLOOKUP($B84,'LA14'!$A$3:$L$167,'LA14'!H$1,0),
IF(INDEX!$H$8=3,VLOOKUP($B84,'LA15'!$A$3:$L$167,'LA15'!H$1,0),
IF(INDEX!$H$8=4,VLOOKUP($B84,'LA16'!$A$3:$L$167,'LA16'!H$1,0),
0)))),
".")</f>
        <v>14</v>
      </c>
      <c r="L84" s="123">
        <f>IFERROR(
IF(INDEX!$H$8=1,VLOOKUP($B84,'LA1'!$A$3:$L$167,'LA1'!I$1,0),
IF(INDEX!$H$8=2,VLOOKUP($B84,'LA14'!$A$3:$L$167,'LA14'!I$1,0),
IF(INDEX!$H$8=3,VLOOKUP($B84,'LA15'!$A$3:$L$167,'LA15'!I$1,0),
IF(INDEX!$H$8=4,VLOOKUP($B84,'LA16'!$A$3:$L$167,'LA16'!I$1,0),
0)))),
".")</f>
        <v>1</v>
      </c>
      <c r="M84" s="123">
        <f>IFERROR(
IF(INDEX!$H$8=1,VLOOKUP($B84,'LA1'!$A$3:$L$167,'LA1'!J$1,0),
IF(INDEX!$H$8=2,VLOOKUP($B84,'LA14'!$A$3:$L$167,'LA14'!J$1,0),
IF(INDEX!$H$8=3,VLOOKUP($B84,'LA15'!$A$3:$L$167,'LA15'!J$1,0),
IF(INDEX!$H$8=4,VLOOKUP($B84,'LA16'!$A$3:$L$167,'LA16'!J$1,0),
0)))),
".")</f>
        <v>3</v>
      </c>
      <c r="N84" s="123">
        <f>IFERROR(
IF(INDEX!$H$8=1,VLOOKUP($B84,'LA1'!$A$3:$L$167,'LA1'!K$1,0),
IF(INDEX!$H$8=2,VLOOKUP($B84,'LA14'!$A$3:$L$167,'LA14'!K$1,0),
IF(INDEX!$H$8=3,VLOOKUP($B84,'LA15'!$A$3:$L$167,'LA15'!K$1,0),
IF(INDEX!$H$8=4,VLOOKUP($B84,'LA16'!$A$3:$L$167,'LA16'!K$1,0),
0)))),
".")</f>
        <v>6</v>
      </c>
      <c r="O84" s="123">
        <f>IFERROR(
IF(INDEX!$H$8=1,VLOOKUP($B84,'LA1'!$A$3:$L$167,'LA1'!L$1,0),
IF(INDEX!$H$8=2,VLOOKUP($B84,'LA14'!$A$3:$L$167,'LA14'!L$1,0),
IF(INDEX!$H$8=3,VLOOKUP($B84,'LA15'!$A$3:$L$167,'LA15'!L$1,0),
IF(INDEX!$H$8=4,VLOOKUP($B84,'LA16'!$A$3:$L$167,'LA16'!L$1,0),
0)))),
".")</f>
        <v>1</v>
      </c>
    </row>
    <row r="85" spans="1:15" s="76" customFormat="1" ht="11.25" x14ac:dyDescent="0.2">
      <c r="A85" s="126" t="s">
        <v>325</v>
      </c>
      <c r="B85" s="81">
        <v>884</v>
      </c>
      <c r="C85" s="63" t="s">
        <v>148</v>
      </c>
      <c r="D85" s="110" t="s">
        <v>82</v>
      </c>
      <c r="E85" s="123">
        <f>IFERROR(
IF(INDEX!$H$8=1,VLOOKUP($B85,'LA1'!$A$3:$L$167,'LA1'!B$1,0),
IF(INDEX!$H$8=2,VLOOKUP($B85,'LA14'!$A$3:$L$167,'LA14'!B$1,0),
IF(INDEX!$H$8=3,VLOOKUP($B85,'LA15'!$A$3:$L$167,'LA15'!B$1,0),
IF(INDEX!$H$8=4,VLOOKUP($B85,'LA16'!$A$3:$L$167,'LA16'!B$1,0),
0)))),
".")</f>
        <v>1795</v>
      </c>
      <c r="F85" s="123">
        <f>IFERROR(
IF(INDEX!$H$8=1,VLOOKUP($B85,'LA1'!$A$3:$L$167,'LA1'!C$1,0),
IF(INDEX!$H$8=2,VLOOKUP($B85,'LA14'!$A$3:$L$167,'LA14'!C$1,0),
IF(INDEX!$H$8=3,VLOOKUP($B85,'LA15'!$A$3:$L$167,'LA15'!C$1,0),
IF(INDEX!$H$8=4,VLOOKUP($B85,'LA16'!$A$3:$L$167,'LA16'!C$1,0),
0)))),
".")</f>
        <v>95</v>
      </c>
      <c r="G85" s="123">
        <f>IFERROR(
IF(INDEX!$H$8=1,VLOOKUP($B85,'LA1'!$A$3:$L$167,'LA1'!D$1,0),
IF(INDEX!$H$8=2,VLOOKUP($B85,'LA14'!$A$3:$L$167,'LA14'!D$1,0),
IF(INDEX!$H$8=3,VLOOKUP($B85,'LA15'!$A$3:$L$167,'LA15'!D$1,0),
IF(INDEX!$H$8=4,VLOOKUP($B85,'LA16'!$A$3:$L$167,'LA16'!D$1,0),
0)))),
".")</f>
        <v>7</v>
      </c>
      <c r="H85" s="123">
        <f>IFERROR(
IF(INDEX!$H$8=1,VLOOKUP($B85,'LA1'!$A$3:$L$167,'LA1'!E$1,0),
IF(INDEX!$H$8=2,VLOOKUP($B85,'LA14'!$A$3:$L$167,'LA14'!E$1,0),
IF(INDEX!$H$8=3,VLOOKUP($B85,'LA15'!$A$3:$L$167,'LA15'!E$1,0),
IF(INDEX!$H$8=4,VLOOKUP($B85,'LA16'!$A$3:$L$167,'LA16'!E$1,0),
0)))),
".")</f>
        <v>91</v>
      </c>
      <c r="I85" s="123">
        <f>IFERROR(
IF(INDEX!$H$8=1,VLOOKUP($B85,'LA1'!$A$3:$L$167,'LA1'!F$1,0),
IF(INDEX!$H$8=2,VLOOKUP($B85,'LA14'!$A$3:$L$167,'LA14'!F$1,0),
IF(INDEX!$H$8=3,VLOOKUP($B85,'LA15'!$A$3:$L$167,'LA15'!F$1,0),
IF(INDEX!$H$8=4,VLOOKUP($B85,'LA16'!$A$3:$L$167,'LA16'!F$1,0),
0)))),
".")</f>
        <v>37</v>
      </c>
      <c r="J85" s="123">
        <f>IFERROR(
IF(INDEX!$H$8=1,VLOOKUP($B85,'LA1'!$A$3:$L$167,'LA1'!G$1,0),
IF(INDEX!$H$8=2,VLOOKUP($B85,'LA14'!$A$3:$L$167,'LA14'!G$1,0),
IF(INDEX!$H$8=3,VLOOKUP($B85,'LA15'!$A$3:$L$167,'LA15'!G$1,0),
IF(INDEX!$H$8=4,VLOOKUP($B85,'LA16'!$A$3:$L$167,'LA16'!G$1,0),
0)))),
".")</f>
        <v>15</v>
      </c>
      <c r="K85" s="123">
        <f>IFERROR(
IF(INDEX!$H$8=1,VLOOKUP($B85,'LA1'!$A$3:$L$167,'LA1'!H$1,0),
IF(INDEX!$H$8=2,VLOOKUP($B85,'LA14'!$A$3:$L$167,'LA14'!H$1,0),
IF(INDEX!$H$8=3,VLOOKUP($B85,'LA15'!$A$3:$L$167,'LA15'!H$1,0),
IF(INDEX!$H$8=4,VLOOKUP($B85,'LA16'!$A$3:$L$167,'LA16'!H$1,0),
0)))),
".")</f>
        <v>37</v>
      </c>
      <c r="L85" s="123">
        <f>IFERROR(
IF(INDEX!$H$8=1,VLOOKUP($B85,'LA1'!$A$3:$L$167,'LA1'!I$1,0),
IF(INDEX!$H$8=2,VLOOKUP($B85,'LA14'!$A$3:$L$167,'LA14'!I$1,0),
IF(INDEX!$H$8=3,VLOOKUP($B85,'LA15'!$A$3:$L$167,'LA15'!I$1,0),
IF(INDEX!$H$8=4,VLOOKUP($B85,'LA16'!$A$3:$L$167,'LA16'!I$1,0),
0)))),
".")</f>
        <v>2</v>
      </c>
      <c r="M85" s="123">
        <f>IFERROR(
IF(INDEX!$H$8=1,VLOOKUP($B85,'LA1'!$A$3:$L$167,'LA1'!J$1,0),
IF(INDEX!$H$8=2,VLOOKUP($B85,'LA14'!$A$3:$L$167,'LA14'!J$1,0),
IF(INDEX!$H$8=3,VLOOKUP($B85,'LA15'!$A$3:$L$167,'LA15'!J$1,0),
IF(INDEX!$H$8=4,VLOOKUP($B85,'LA16'!$A$3:$L$167,'LA16'!J$1,0),
0)))),
".")</f>
        <v>4</v>
      </c>
      <c r="N85" s="123">
        <f>IFERROR(
IF(INDEX!$H$8=1,VLOOKUP($B85,'LA1'!$A$3:$L$167,'LA1'!K$1,0),
IF(INDEX!$H$8=2,VLOOKUP($B85,'LA14'!$A$3:$L$167,'LA14'!K$1,0),
IF(INDEX!$H$8=3,VLOOKUP($B85,'LA15'!$A$3:$L$167,'LA15'!K$1,0),
IF(INDEX!$H$8=4,VLOOKUP($B85,'LA16'!$A$3:$L$167,'LA16'!K$1,0),
0)))),
".")</f>
        <v>4</v>
      </c>
      <c r="O85" s="123">
        <f>IFERROR(
IF(INDEX!$H$8=1,VLOOKUP($B85,'LA1'!$A$3:$L$167,'LA1'!L$1,0),
IF(INDEX!$H$8=2,VLOOKUP($B85,'LA14'!$A$3:$L$167,'LA14'!L$1,0),
IF(INDEX!$H$8=3,VLOOKUP($B85,'LA15'!$A$3:$L$167,'LA15'!L$1,0),
IF(INDEX!$H$8=4,VLOOKUP($B85,'LA16'!$A$3:$L$167,'LA16'!L$1,0),
0)))),
".")</f>
        <v>1</v>
      </c>
    </row>
    <row r="86" spans="1:15" s="76" customFormat="1" ht="11.25" x14ac:dyDescent="0.2">
      <c r="A86" s="63" t="s">
        <v>326</v>
      </c>
      <c r="B86" s="81">
        <v>333</v>
      </c>
      <c r="C86" s="63" t="s">
        <v>201</v>
      </c>
      <c r="D86" s="110" t="s">
        <v>82</v>
      </c>
      <c r="E86" s="123">
        <f>IFERROR(
IF(INDEX!$H$8=1,VLOOKUP($B86,'LA1'!$A$3:$L$167,'LA1'!B$1,0),
IF(INDEX!$H$8=2,VLOOKUP($B86,'LA14'!$A$3:$L$167,'LA14'!B$1,0),
IF(INDEX!$H$8=3,VLOOKUP($B86,'LA15'!$A$3:$L$167,'LA15'!B$1,0),
IF(INDEX!$H$8=4,VLOOKUP($B86,'LA16'!$A$3:$L$167,'LA16'!B$1,0),
0)))),
".")</f>
        <v>3530</v>
      </c>
      <c r="F86" s="123">
        <f>IFERROR(
IF(INDEX!$H$8=1,VLOOKUP($B86,'LA1'!$A$3:$L$167,'LA1'!C$1,0),
IF(INDEX!$H$8=2,VLOOKUP($B86,'LA14'!$A$3:$L$167,'LA14'!C$1,0),
IF(INDEX!$H$8=3,VLOOKUP($B86,'LA15'!$A$3:$L$167,'LA15'!C$1,0),
IF(INDEX!$H$8=4,VLOOKUP($B86,'LA16'!$A$3:$L$167,'LA16'!C$1,0),
0)))),
".")</f>
        <v>93</v>
      </c>
      <c r="G86" s="123">
        <f>IFERROR(
IF(INDEX!$H$8=1,VLOOKUP($B86,'LA1'!$A$3:$L$167,'LA1'!D$1,0),
IF(INDEX!$H$8=2,VLOOKUP($B86,'LA14'!$A$3:$L$167,'LA14'!D$1,0),
IF(INDEX!$H$8=3,VLOOKUP($B86,'LA15'!$A$3:$L$167,'LA15'!D$1,0),
IF(INDEX!$H$8=4,VLOOKUP($B86,'LA16'!$A$3:$L$167,'LA16'!D$1,0),
0)))),
".")</f>
        <v>7</v>
      </c>
      <c r="H86" s="123">
        <f>IFERROR(
IF(INDEX!$H$8=1,VLOOKUP($B86,'LA1'!$A$3:$L$167,'LA1'!E$1,0),
IF(INDEX!$H$8=2,VLOOKUP($B86,'LA14'!$A$3:$L$167,'LA14'!E$1,0),
IF(INDEX!$H$8=3,VLOOKUP($B86,'LA15'!$A$3:$L$167,'LA15'!E$1,0),
IF(INDEX!$H$8=4,VLOOKUP($B86,'LA16'!$A$3:$L$167,'LA16'!E$1,0),
0)))),
".")</f>
        <v>88</v>
      </c>
      <c r="I86" s="123">
        <f>IFERROR(
IF(INDEX!$H$8=1,VLOOKUP($B86,'LA1'!$A$3:$L$167,'LA1'!F$1,0),
IF(INDEX!$H$8=2,VLOOKUP($B86,'LA14'!$A$3:$L$167,'LA14'!F$1,0),
IF(INDEX!$H$8=3,VLOOKUP($B86,'LA15'!$A$3:$L$167,'LA15'!F$1,0),
IF(INDEX!$H$8=4,VLOOKUP($B86,'LA16'!$A$3:$L$167,'LA16'!F$1,0),
0)))),
".")</f>
        <v>46</v>
      </c>
      <c r="J86" s="123">
        <f>IFERROR(
IF(INDEX!$H$8=1,VLOOKUP($B86,'LA1'!$A$3:$L$167,'LA1'!G$1,0),
IF(INDEX!$H$8=2,VLOOKUP($B86,'LA14'!$A$3:$L$167,'LA14'!G$1,0),
IF(INDEX!$H$8=3,VLOOKUP($B86,'LA15'!$A$3:$L$167,'LA15'!G$1,0),
IF(INDEX!$H$8=4,VLOOKUP($B86,'LA16'!$A$3:$L$167,'LA16'!G$1,0),
0)))),
".")</f>
        <v>37</v>
      </c>
      <c r="K86" s="123">
        <f>IFERROR(
IF(INDEX!$H$8=1,VLOOKUP($B86,'LA1'!$A$3:$L$167,'LA1'!H$1,0),
IF(INDEX!$H$8=2,VLOOKUP($B86,'LA14'!$A$3:$L$167,'LA14'!H$1,0),
IF(INDEX!$H$8=3,VLOOKUP($B86,'LA15'!$A$3:$L$167,'LA15'!H$1,0),
IF(INDEX!$H$8=4,VLOOKUP($B86,'LA16'!$A$3:$L$167,'LA16'!H$1,0),
0)))),
".")</f>
        <v>3</v>
      </c>
      <c r="L86" s="123">
        <f>IFERROR(
IF(INDEX!$H$8=1,VLOOKUP($B86,'LA1'!$A$3:$L$167,'LA1'!I$1,0),
IF(INDEX!$H$8=2,VLOOKUP($B86,'LA14'!$A$3:$L$167,'LA14'!I$1,0),
IF(INDEX!$H$8=3,VLOOKUP($B86,'LA15'!$A$3:$L$167,'LA15'!I$1,0),
IF(INDEX!$H$8=4,VLOOKUP($B86,'LA16'!$A$3:$L$167,'LA16'!I$1,0),
0)))),
".")</f>
        <v>1</v>
      </c>
      <c r="M86" s="123">
        <f>IFERROR(
IF(INDEX!$H$8=1,VLOOKUP($B86,'LA1'!$A$3:$L$167,'LA1'!J$1,0),
IF(INDEX!$H$8=2,VLOOKUP($B86,'LA14'!$A$3:$L$167,'LA14'!J$1,0),
IF(INDEX!$H$8=3,VLOOKUP($B86,'LA15'!$A$3:$L$167,'LA15'!J$1,0),
IF(INDEX!$H$8=4,VLOOKUP($B86,'LA16'!$A$3:$L$167,'LA16'!J$1,0),
0)))),
".")</f>
        <v>5</v>
      </c>
      <c r="N86" s="123">
        <f>IFERROR(
IF(INDEX!$H$8=1,VLOOKUP($B86,'LA1'!$A$3:$L$167,'LA1'!K$1,0),
IF(INDEX!$H$8=2,VLOOKUP($B86,'LA14'!$A$3:$L$167,'LA14'!K$1,0),
IF(INDEX!$H$8=3,VLOOKUP($B86,'LA15'!$A$3:$L$167,'LA15'!K$1,0),
IF(INDEX!$H$8=4,VLOOKUP($B86,'LA16'!$A$3:$L$167,'LA16'!K$1,0),
0)))),
".")</f>
        <v>7</v>
      </c>
      <c r="O86" s="123">
        <f>IFERROR(
IF(INDEX!$H$8=1,VLOOKUP($B86,'LA1'!$A$3:$L$167,'LA1'!L$1,0),
IF(INDEX!$H$8=2,VLOOKUP($B86,'LA14'!$A$3:$L$167,'LA14'!L$1,0),
IF(INDEX!$H$8=3,VLOOKUP($B86,'LA15'!$A$3:$L$167,'LA15'!L$1,0),
IF(INDEX!$H$8=4,VLOOKUP($B86,'LA16'!$A$3:$L$167,'LA16'!L$1,0),
0)))),
".")</f>
        <v>1</v>
      </c>
    </row>
    <row r="87" spans="1:15" s="76" customFormat="1" ht="11.25" x14ac:dyDescent="0.2">
      <c r="A87" s="63" t="s">
        <v>327</v>
      </c>
      <c r="B87" s="81">
        <v>893</v>
      </c>
      <c r="C87" s="63" t="s">
        <v>204</v>
      </c>
      <c r="D87" s="110" t="s">
        <v>82</v>
      </c>
      <c r="E87" s="123">
        <f>IFERROR(
IF(INDEX!$H$8=1,VLOOKUP($B87,'LA1'!$A$3:$L$167,'LA1'!B$1,0),
IF(INDEX!$H$8=2,VLOOKUP($B87,'LA14'!$A$3:$L$167,'LA14'!B$1,0),
IF(INDEX!$H$8=3,VLOOKUP($B87,'LA15'!$A$3:$L$167,'LA15'!B$1,0),
IF(INDEX!$H$8=4,VLOOKUP($B87,'LA16'!$A$3:$L$167,'LA16'!B$1,0),
0)))),
".")</f>
        <v>3065</v>
      </c>
      <c r="F87" s="123">
        <f>IFERROR(
IF(INDEX!$H$8=1,VLOOKUP($B87,'LA1'!$A$3:$L$167,'LA1'!C$1,0),
IF(INDEX!$H$8=2,VLOOKUP($B87,'LA14'!$A$3:$L$167,'LA14'!C$1,0),
IF(INDEX!$H$8=3,VLOOKUP($B87,'LA15'!$A$3:$L$167,'LA15'!C$1,0),
IF(INDEX!$H$8=4,VLOOKUP($B87,'LA16'!$A$3:$L$167,'LA16'!C$1,0),
0)))),
".")</f>
        <v>93</v>
      </c>
      <c r="G87" s="123">
        <f>IFERROR(
IF(INDEX!$H$8=1,VLOOKUP($B87,'LA1'!$A$3:$L$167,'LA1'!D$1,0),
IF(INDEX!$H$8=2,VLOOKUP($B87,'LA14'!$A$3:$L$167,'LA14'!D$1,0),
IF(INDEX!$H$8=3,VLOOKUP($B87,'LA15'!$A$3:$L$167,'LA15'!D$1,0),
IF(INDEX!$H$8=4,VLOOKUP($B87,'LA16'!$A$3:$L$167,'LA16'!D$1,0),
0)))),
".")</f>
        <v>7</v>
      </c>
      <c r="H87" s="123">
        <f>IFERROR(
IF(INDEX!$H$8=1,VLOOKUP($B87,'LA1'!$A$3:$L$167,'LA1'!E$1,0),
IF(INDEX!$H$8=2,VLOOKUP($B87,'LA14'!$A$3:$L$167,'LA14'!E$1,0),
IF(INDEX!$H$8=3,VLOOKUP($B87,'LA15'!$A$3:$L$167,'LA15'!E$1,0),
IF(INDEX!$H$8=4,VLOOKUP($B87,'LA16'!$A$3:$L$167,'LA16'!E$1,0),
0)))),
".")</f>
        <v>89</v>
      </c>
      <c r="I87" s="123">
        <f>IFERROR(
IF(INDEX!$H$8=1,VLOOKUP($B87,'LA1'!$A$3:$L$167,'LA1'!F$1,0),
IF(INDEX!$H$8=2,VLOOKUP($B87,'LA14'!$A$3:$L$167,'LA14'!F$1,0),
IF(INDEX!$H$8=3,VLOOKUP($B87,'LA15'!$A$3:$L$167,'LA15'!F$1,0),
IF(INDEX!$H$8=4,VLOOKUP($B87,'LA16'!$A$3:$L$167,'LA16'!F$1,0),
0)))),
".")</f>
        <v>43</v>
      </c>
      <c r="J87" s="123">
        <f>IFERROR(
IF(INDEX!$H$8=1,VLOOKUP($B87,'LA1'!$A$3:$L$167,'LA1'!G$1,0),
IF(INDEX!$H$8=2,VLOOKUP($B87,'LA14'!$A$3:$L$167,'LA14'!G$1,0),
IF(INDEX!$H$8=3,VLOOKUP($B87,'LA15'!$A$3:$L$167,'LA15'!G$1,0),
IF(INDEX!$H$8=4,VLOOKUP($B87,'LA16'!$A$3:$L$167,'LA16'!G$1,0),
0)))),
".")</f>
        <v>18</v>
      </c>
      <c r="K87" s="123">
        <f>IFERROR(
IF(INDEX!$H$8=1,VLOOKUP($B87,'LA1'!$A$3:$L$167,'LA1'!H$1,0),
IF(INDEX!$H$8=2,VLOOKUP($B87,'LA14'!$A$3:$L$167,'LA14'!H$1,0),
IF(INDEX!$H$8=3,VLOOKUP($B87,'LA15'!$A$3:$L$167,'LA15'!H$1,0),
IF(INDEX!$H$8=4,VLOOKUP($B87,'LA16'!$A$3:$L$167,'LA16'!H$1,0),
0)))),
".")</f>
        <v>27</v>
      </c>
      <c r="L87" s="123">
        <f>IFERROR(
IF(INDEX!$H$8=1,VLOOKUP($B87,'LA1'!$A$3:$L$167,'LA1'!I$1,0),
IF(INDEX!$H$8=2,VLOOKUP($B87,'LA14'!$A$3:$L$167,'LA14'!I$1,0),
IF(INDEX!$H$8=3,VLOOKUP($B87,'LA15'!$A$3:$L$167,'LA15'!I$1,0),
IF(INDEX!$H$8=4,VLOOKUP($B87,'LA16'!$A$3:$L$167,'LA16'!I$1,0),
0)))),
".")</f>
        <v>1</v>
      </c>
      <c r="M87" s="123">
        <f>IFERROR(
IF(INDEX!$H$8=1,VLOOKUP($B87,'LA1'!$A$3:$L$167,'LA1'!J$1,0),
IF(INDEX!$H$8=2,VLOOKUP($B87,'LA14'!$A$3:$L$167,'LA14'!J$1,0),
IF(INDEX!$H$8=3,VLOOKUP($B87,'LA15'!$A$3:$L$167,'LA15'!J$1,0),
IF(INDEX!$H$8=4,VLOOKUP($B87,'LA16'!$A$3:$L$167,'LA16'!J$1,0),
0)))),
".")</f>
        <v>5</v>
      </c>
      <c r="N87" s="123">
        <f>IFERROR(
IF(INDEX!$H$8=1,VLOOKUP($B87,'LA1'!$A$3:$L$167,'LA1'!K$1,0),
IF(INDEX!$H$8=2,VLOOKUP($B87,'LA14'!$A$3:$L$167,'LA14'!K$1,0),
IF(INDEX!$H$8=3,VLOOKUP($B87,'LA15'!$A$3:$L$167,'LA15'!K$1,0),
IF(INDEX!$H$8=4,VLOOKUP($B87,'LA16'!$A$3:$L$167,'LA16'!K$1,0),
0)))),
".")</f>
        <v>5</v>
      </c>
      <c r="O87" s="123">
        <f>IFERROR(
IF(INDEX!$H$8=1,VLOOKUP($B87,'LA1'!$A$3:$L$167,'LA1'!L$1,0),
IF(INDEX!$H$8=2,VLOOKUP($B87,'LA14'!$A$3:$L$167,'LA14'!L$1,0),
IF(INDEX!$H$8=3,VLOOKUP($B87,'LA15'!$A$3:$L$167,'LA15'!L$1,0),
IF(INDEX!$H$8=4,VLOOKUP($B87,'LA16'!$A$3:$L$167,'LA16'!L$1,0),
0)))),
".")</f>
        <v>2</v>
      </c>
    </row>
    <row r="88" spans="1:15" s="76" customFormat="1" ht="11.25" x14ac:dyDescent="0.2">
      <c r="A88" s="63" t="s">
        <v>328</v>
      </c>
      <c r="B88" s="81">
        <v>334</v>
      </c>
      <c r="C88" s="63" t="s">
        <v>206</v>
      </c>
      <c r="D88" s="110" t="s">
        <v>82</v>
      </c>
      <c r="E88" s="123">
        <f>IFERROR(
IF(INDEX!$H$8=1,VLOOKUP($B88,'LA1'!$A$3:$L$167,'LA1'!B$1,0),
IF(INDEX!$H$8=2,VLOOKUP($B88,'LA14'!$A$3:$L$167,'LA14'!B$1,0),
IF(INDEX!$H$8=3,VLOOKUP($B88,'LA15'!$A$3:$L$167,'LA15'!B$1,0),
IF(INDEX!$H$8=4,VLOOKUP($B88,'LA16'!$A$3:$L$167,'LA16'!B$1,0),
0)))),
".")</f>
        <v>2935</v>
      </c>
      <c r="F88" s="123">
        <f>IFERROR(
IF(INDEX!$H$8=1,VLOOKUP($B88,'LA1'!$A$3:$L$167,'LA1'!C$1,0),
IF(INDEX!$H$8=2,VLOOKUP($B88,'LA14'!$A$3:$L$167,'LA14'!C$1,0),
IF(INDEX!$H$8=3,VLOOKUP($B88,'LA15'!$A$3:$L$167,'LA15'!C$1,0),
IF(INDEX!$H$8=4,VLOOKUP($B88,'LA16'!$A$3:$L$167,'LA16'!C$1,0),
0)))),
".")</f>
        <v>95</v>
      </c>
      <c r="G88" s="123">
        <f>IFERROR(
IF(INDEX!$H$8=1,VLOOKUP($B88,'LA1'!$A$3:$L$167,'LA1'!D$1,0),
IF(INDEX!$H$8=2,VLOOKUP($B88,'LA14'!$A$3:$L$167,'LA14'!D$1,0),
IF(INDEX!$H$8=3,VLOOKUP($B88,'LA15'!$A$3:$L$167,'LA15'!D$1,0),
IF(INDEX!$H$8=4,VLOOKUP($B88,'LA16'!$A$3:$L$167,'LA16'!D$1,0),
0)))),
".")</f>
        <v>6</v>
      </c>
      <c r="H88" s="123">
        <f>IFERROR(
IF(INDEX!$H$8=1,VLOOKUP($B88,'LA1'!$A$3:$L$167,'LA1'!E$1,0),
IF(INDEX!$H$8=2,VLOOKUP($B88,'LA14'!$A$3:$L$167,'LA14'!E$1,0),
IF(INDEX!$H$8=3,VLOOKUP($B88,'LA15'!$A$3:$L$167,'LA15'!E$1,0),
IF(INDEX!$H$8=4,VLOOKUP($B88,'LA16'!$A$3:$L$167,'LA16'!E$1,0),
0)))),
".")</f>
        <v>92</v>
      </c>
      <c r="I88" s="123">
        <f>IFERROR(
IF(INDEX!$H$8=1,VLOOKUP($B88,'LA1'!$A$3:$L$167,'LA1'!F$1,0),
IF(INDEX!$H$8=2,VLOOKUP($B88,'LA14'!$A$3:$L$167,'LA14'!F$1,0),
IF(INDEX!$H$8=3,VLOOKUP($B88,'LA15'!$A$3:$L$167,'LA15'!F$1,0),
IF(INDEX!$H$8=4,VLOOKUP($B88,'LA16'!$A$3:$L$167,'LA16'!F$1,0),
0)))),
".")</f>
        <v>37</v>
      </c>
      <c r="J88" s="123">
        <f>IFERROR(
IF(INDEX!$H$8=1,VLOOKUP($B88,'LA1'!$A$3:$L$167,'LA1'!G$1,0),
IF(INDEX!$H$8=2,VLOOKUP($B88,'LA14'!$A$3:$L$167,'LA14'!G$1,0),
IF(INDEX!$H$8=3,VLOOKUP($B88,'LA15'!$A$3:$L$167,'LA15'!G$1,0),
IF(INDEX!$H$8=4,VLOOKUP($B88,'LA16'!$A$3:$L$167,'LA16'!G$1,0),
0)))),
".")</f>
        <v>36</v>
      </c>
      <c r="K88" s="123">
        <f>IFERROR(
IF(INDEX!$H$8=1,VLOOKUP($B88,'LA1'!$A$3:$L$167,'LA1'!H$1,0),
IF(INDEX!$H$8=2,VLOOKUP($B88,'LA14'!$A$3:$L$167,'LA14'!H$1,0),
IF(INDEX!$H$8=3,VLOOKUP($B88,'LA15'!$A$3:$L$167,'LA15'!H$1,0),
IF(INDEX!$H$8=4,VLOOKUP($B88,'LA16'!$A$3:$L$167,'LA16'!H$1,0),
0)))),
".")</f>
        <v>18</v>
      </c>
      <c r="L88" s="123">
        <f>IFERROR(
IF(INDEX!$H$8=1,VLOOKUP($B88,'LA1'!$A$3:$L$167,'LA1'!I$1,0),
IF(INDEX!$H$8=2,VLOOKUP($B88,'LA14'!$A$3:$L$167,'LA14'!I$1,0),
IF(INDEX!$H$8=3,VLOOKUP($B88,'LA15'!$A$3:$L$167,'LA15'!I$1,0),
IF(INDEX!$H$8=4,VLOOKUP($B88,'LA16'!$A$3:$L$167,'LA16'!I$1,0),
0)))),
".")</f>
        <v>2</v>
      </c>
      <c r="M88" s="123">
        <f>IFERROR(
IF(INDEX!$H$8=1,VLOOKUP($B88,'LA1'!$A$3:$L$167,'LA1'!J$1,0),
IF(INDEX!$H$8=2,VLOOKUP($B88,'LA14'!$A$3:$L$167,'LA14'!J$1,0),
IF(INDEX!$H$8=3,VLOOKUP($B88,'LA15'!$A$3:$L$167,'LA15'!J$1,0),
IF(INDEX!$H$8=4,VLOOKUP($B88,'LA16'!$A$3:$L$167,'LA16'!J$1,0),
0)))),
".")</f>
        <v>3</v>
      </c>
      <c r="N88" s="123">
        <f>IFERROR(
IF(INDEX!$H$8=1,VLOOKUP($B88,'LA1'!$A$3:$L$167,'LA1'!K$1,0),
IF(INDEX!$H$8=2,VLOOKUP($B88,'LA14'!$A$3:$L$167,'LA14'!K$1,0),
IF(INDEX!$H$8=3,VLOOKUP($B88,'LA15'!$A$3:$L$167,'LA15'!K$1,0),
IF(INDEX!$H$8=4,VLOOKUP($B88,'LA16'!$A$3:$L$167,'LA16'!K$1,0),
0)))),
".")</f>
        <v>4</v>
      </c>
      <c r="O88" s="123">
        <f>IFERROR(
IF(INDEX!$H$8=1,VLOOKUP($B88,'LA1'!$A$3:$L$167,'LA1'!L$1,0),
IF(INDEX!$H$8=2,VLOOKUP($B88,'LA14'!$A$3:$L$167,'LA14'!L$1,0),
IF(INDEX!$H$8=3,VLOOKUP($B88,'LA15'!$A$3:$L$167,'LA15'!L$1,0),
IF(INDEX!$H$8=4,VLOOKUP($B88,'LA16'!$A$3:$L$167,'LA16'!L$1,0),
0)))),
".")</f>
        <v>1</v>
      </c>
    </row>
    <row r="89" spans="1:15" s="76" customFormat="1" ht="11.25" x14ac:dyDescent="0.2">
      <c r="A89" s="63" t="s">
        <v>329</v>
      </c>
      <c r="B89" s="81">
        <v>860</v>
      </c>
      <c r="C89" s="63" t="s">
        <v>214</v>
      </c>
      <c r="D89" s="110" t="s">
        <v>82</v>
      </c>
      <c r="E89" s="123">
        <f>IFERROR(
IF(INDEX!$H$8=1,VLOOKUP($B89,'LA1'!$A$3:$L$167,'LA1'!B$1,0),
IF(INDEX!$H$8=2,VLOOKUP($B89,'LA14'!$A$3:$L$167,'LA14'!B$1,0),
IF(INDEX!$H$8=3,VLOOKUP($B89,'LA15'!$A$3:$L$167,'LA15'!B$1,0),
IF(INDEX!$H$8=4,VLOOKUP($B89,'LA16'!$A$3:$L$167,'LA16'!B$1,0),
0)))),
".")</f>
        <v>9115</v>
      </c>
      <c r="F89" s="123">
        <f>IFERROR(
IF(INDEX!$H$8=1,VLOOKUP($B89,'LA1'!$A$3:$L$167,'LA1'!C$1,0),
IF(INDEX!$H$8=2,VLOOKUP($B89,'LA14'!$A$3:$L$167,'LA14'!C$1,0),
IF(INDEX!$H$8=3,VLOOKUP($B89,'LA15'!$A$3:$L$167,'LA15'!C$1,0),
IF(INDEX!$H$8=4,VLOOKUP($B89,'LA16'!$A$3:$L$167,'LA16'!C$1,0),
0)))),
".")</f>
        <v>96</v>
      </c>
      <c r="G89" s="123">
        <f>IFERROR(
IF(INDEX!$H$8=1,VLOOKUP($B89,'LA1'!$A$3:$L$167,'LA1'!D$1,0),
IF(INDEX!$H$8=2,VLOOKUP($B89,'LA14'!$A$3:$L$167,'LA14'!D$1,0),
IF(INDEX!$H$8=3,VLOOKUP($B89,'LA15'!$A$3:$L$167,'LA15'!D$1,0),
IF(INDEX!$H$8=4,VLOOKUP($B89,'LA16'!$A$3:$L$167,'LA16'!D$1,0),
0)))),
".")</f>
        <v>8</v>
      </c>
      <c r="H89" s="123">
        <f>IFERROR(
IF(INDEX!$H$8=1,VLOOKUP($B89,'LA1'!$A$3:$L$167,'LA1'!E$1,0),
IF(INDEX!$H$8=2,VLOOKUP($B89,'LA14'!$A$3:$L$167,'LA14'!E$1,0),
IF(INDEX!$H$8=3,VLOOKUP($B89,'LA15'!$A$3:$L$167,'LA15'!E$1,0),
IF(INDEX!$H$8=4,VLOOKUP($B89,'LA16'!$A$3:$L$167,'LA16'!E$1,0),
0)))),
".")</f>
        <v>92</v>
      </c>
      <c r="I89" s="123">
        <f>IFERROR(
IF(INDEX!$H$8=1,VLOOKUP($B89,'LA1'!$A$3:$L$167,'LA1'!F$1,0),
IF(INDEX!$H$8=2,VLOOKUP($B89,'LA14'!$A$3:$L$167,'LA14'!F$1,0),
IF(INDEX!$H$8=3,VLOOKUP($B89,'LA15'!$A$3:$L$167,'LA15'!F$1,0),
IF(INDEX!$H$8=4,VLOOKUP($B89,'LA16'!$A$3:$L$167,'LA16'!F$1,0),
0)))),
".")</f>
        <v>46</v>
      </c>
      <c r="J89" s="123">
        <f>IFERROR(
IF(INDEX!$H$8=1,VLOOKUP($B89,'LA1'!$A$3:$L$167,'LA1'!G$1,0),
IF(INDEX!$H$8=2,VLOOKUP($B89,'LA14'!$A$3:$L$167,'LA14'!G$1,0),
IF(INDEX!$H$8=3,VLOOKUP($B89,'LA15'!$A$3:$L$167,'LA15'!G$1,0),
IF(INDEX!$H$8=4,VLOOKUP($B89,'LA16'!$A$3:$L$167,'LA16'!G$1,0),
0)))),
".")</f>
        <v>41</v>
      </c>
      <c r="K89" s="123">
        <f>IFERROR(
IF(INDEX!$H$8=1,VLOOKUP($B89,'LA1'!$A$3:$L$167,'LA1'!H$1,0),
IF(INDEX!$H$8=2,VLOOKUP($B89,'LA14'!$A$3:$L$167,'LA14'!H$1,0),
IF(INDEX!$H$8=3,VLOOKUP($B89,'LA15'!$A$3:$L$167,'LA15'!H$1,0),
IF(INDEX!$H$8=4,VLOOKUP($B89,'LA16'!$A$3:$L$167,'LA16'!H$1,0),
0)))),
".")</f>
        <v>3</v>
      </c>
      <c r="L89" s="123">
        <f>IFERROR(
IF(INDEX!$H$8=1,VLOOKUP($B89,'LA1'!$A$3:$L$167,'LA1'!I$1,0),
IF(INDEX!$H$8=2,VLOOKUP($B89,'LA14'!$A$3:$L$167,'LA14'!I$1,0),
IF(INDEX!$H$8=3,VLOOKUP($B89,'LA15'!$A$3:$L$167,'LA15'!I$1,0),
IF(INDEX!$H$8=4,VLOOKUP($B89,'LA16'!$A$3:$L$167,'LA16'!I$1,0),
0)))),
".")</f>
        <v>1</v>
      </c>
      <c r="M89" s="123">
        <f>IFERROR(
IF(INDEX!$H$8=1,VLOOKUP($B89,'LA1'!$A$3:$L$167,'LA1'!J$1,0),
IF(INDEX!$H$8=2,VLOOKUP($B89,'LA14'!$A$3:$L$167,'LA14'!J$1,0),
IF(INDEX!$H$8=3,VLOOKUP($B89,'LA15'!$A$3:$L$167,'LA15'!J$1,0),
IF(INDEX!$H$8=4,VLOOKUP($B89,'LA16'!$A$3:$L$167,'LA16'!J$1,0),
0)))),
".")</f>
        <v>4</v>
      </c>
      <c r="N89" s="123">
        <f>IFERROR(
IF(INDEX!$H$8=1,VLOOKUP($B89,'LA1'!$A$3:$L$167,'LA1'!K$1,0),
IF(INDEX!$H$8=2,VLOOKUP($B89,'LA14'!$A$3:$L$167,'LA14'!K$1,0),
IF(INDEX!$H$8=3,VLOOKUP($B89,'LA15'!$A$3:$L$167,'LA15'!K$1,0),
IF(INDEX!$H$8=4,VLOOKUP($B89,'LA16'!$A$3:$L$167,'LA16'!K$1,0),
0)))),
".")</f>
        <v>4</v>
      </c>
      <c r="O89" s="123" t="str">
        <f>IFERROR(
IF(INDEX!$H$8=1,VLOOKUP($B89,'LA1'!$A$3:$L$167,'LA1'!L$1,0),
IF(INDEX!$H$8=2,VLOOKUP($B89,'LA14'!$A$3:$L$167,'LA14'!L$1,0),
IF(INDEX!$H$8=3,VLOOKUP($B89,'LA15'!$A$3:$L$167,'LA15'!L$1,0),
IF(INDEX!$H$8=4,VLOOKUP($B89,'LA16'!$A$3:$L$167,'LA16'!L$1,0),
0)))),
".")</f>
        <v>-</v>
      </c>
    </row>
    <row r="90" spans="1:15" s="76" customFormat="1" ht="11.25" x14ac:dyDescent="0.2">
      <c r="A90" s="63" t="s">
        <v>330</v>
      </c>
      <c r="B90" s="81">
        <v>861</v>
      </c>
      <c r="C90" s="63" t="s">
        <v>217</v>
      </c>
      <c r="D90" s="110" t="s">
        <v>82</v>
      </c>
      <c r="E90" s="123">
        <f>IFERROR(
IF(INDEX!$H$8=1,VLOOKUP($B90,'LA1'!$A$3:$L$167,'LA1'!B$1,0),
IF(INDEX!$H$8=2,VLOOKUP($B90,'LA14'!$A$3:$L$167,'LA14'!B$1,0),
IF(INDEX!$H$8=3,VLOOKUP($B90,'LA15'!$A$3:$L$167,'LA15'!B$1,0),
IF(INDEX!$H$8=4,VLOOKUP($B90,'LA16'!$A$3:$L$167,'LA16'!B$1,0),
0)))),
".")</f>
        <v>2385</v>
      </c>
      <c r="F90" s="123">
        <f>IFERROR(
IF(INDEX!$H$8=1,VLOOKUP($B90,'LA1'!$A$3:$L$167,'LA1'!C$1,0),
IF(INDEX!$H$8=2,VLOOKUP($B90,'LA14'!$A$3:$L$167,'LA14'!C$1,0),
IF(INDEX!$H$8=3,VLOOKUP($B90,'LA15'!$A$3:$L$167,'LA15'!C$1,0),
IF(INDEX!$H$8=4,VLOOKUP($B90,'LA16'!$A$3:$L$167,'LA16'!C$1,0),
0)))),
".")</f>
        <v>93</v>
      </c>
      <c r="G90" s="123">
        <f>IFERROR(
IF(INDEX!$H$8=1,VLOOKUP($B90,'LA1'!$A$3:$L$167,'LA1'!D$1,0),
IF(INDEX!$H$8=2,VLOOKUP($B90,'LA14'!$A$3:$L$167,'LA14'!D$1,0),
IF(INDEX!$H$8=3,VLOOKUP($B90,'LA15'!$A$3:$L$167,'LA15'!D$1,0),
IF(INDEX!$H$8=4,VLOOKUP($B90,'LA16'!$A$3:$L$167,'LA16'!D$1,0),
0)))),
".")</f>
        <v>8</v>
      </c>
      <c r="H90" s="123">
        <f>IFERROR(
IF(INDEX!$H$8=1,VLOOKUP($B90,'LA1'!$A$3:$L$167,'LA1'!E$1,0),
IF(INDEX!$H$8=2,VLOOKUP($B90,'LA14'!$A$3:$L$167,'LA14'!E$1,0),
IF(INDEX!$H$8=3,VLOOKUP($B90,'LA15'!$A$3:$L$167,'LA15'!E$1,0),
IF(INDEX!$H$8=4,VLOOKUP($B90,'LA16'!$A$3:$L$167,'LA16'!E$1,0),
0)))),
".")</f>
        <v>88</v>
      </c>
      <c r="I90" s="123">
        <f>IFERROR(
IF(INDEX!$H$8=1,VLOOKUP($B90,'LA1'!$A$3:$L$167,'LA1'!F$1,0),
IF(INDEX!$H$8=2,VLOOKUP($B90,'LA14'!$A$3:$L$167,'LA14'!F$1,0),
IF(INDEX!$H$8=3,VLOOKUP($B90,'LA15'!$A$3:$L$167,'LA15'!F$1,0),
IF(INDEX!$H$8=4,VLOOKUP($B90,'LA16'!$A$3:$L$167,'LA16'!F$1,0),
0)))),
".")</f>
        <v>54</v>
      </c>
      <c r="J90" s="123">
        <f>IFERROR(
IF(INDEX!$H$8=1,VLOOKUP($B90,'LA1'!$A$3:$L$167,'LA1'!G$1,0),
IF(INDEX!$H$8=2,VLOOKUP($B90,'LA14'!$A$3:$L$167,'LA14'!G$1,0),
IF(INDEX!$H$8=3,VLOOKUP($B90,'LA15'!$A$3:$L$167,'LA15'!G$1,0),
IF(INDEX!$H$8=4,VLOOKUP($B90,'LA16'!$A$3:$L$167,'LA16'!G$1,0),
0)))),
".")</f>
        <v>13</v>
      </c>
      <c r="K90" s="123">
        <f>IFERROR(
IF(INDEX!$H$8=1,VLOOKUP($B90,'LA1'!$A$3:$L$167,'LA1'!H$1,0),
IF(INDEX!$H$8=2,VLOOKUP($B90,'LA14'!$A$3:$L$167,'LA14'!H$1,0),
IF(INDEX!$H$8=3,VLOOKUP($B90,'LA15'!$A$3:$L$167,'LA15'!H$1,0),
IF(INDEX!$H$8=4,VLOOKUP($B90,'LA16'!$A$3:$L$167,'LA16'!H$1,0),
0)))),
".")</f>
        <v>20</v>
      </c>
      <c r="L90" s="123">
        <f>IFERROR(
IF(INDEX!$H$8=1,VLOOKUP($B90,'LA1'!$A$3:$L$167,'LA1'!I$1,0),
IF(INDEX!$H$8=2,VLOOKUP($B90,'LA14'!$A$3:$L$167,'LA14'!I$1,0),
IF(INDEX!$H$8=3,VLOOKUP($B90,'LA15'!$A$3:$L$167,'LA15'!I$1,0),
IF(INDEX!$H$8=4,VLOOKUP($B90,'LA16'!$A$3:$L$167,'LA16'!I$1,0),
0)))),
".")</f>
        <v>1</v>
      </c>
      <c r="M90" s="123">
        <f>IFERROR(
IF(INDEX!$H$8=1,VLOOKUP($B90,'LA1'!$A$3:$L$167,'LA1'!J$1,0),
IF(INDEX!$H$8=2,VLOOKUP($B90,'LA14'!$A$3:$L$167,'LA14'!J$1,0),
IF(INDEX!$H$8=3,VLOOKUP($B90,'LA15'!$A$3:$L$167,'LA15'!J$1,0),
IF(INDEX!$H$8=4,VLOOKUP($B90,'LA16'!$A$3:$L$167,'LA16'!J$1,0),
0)))),
".")</f>
        <v>4</v>
      </c>
      <c r="N90" s="123">
        <f>IFERROR(
IF(INDEX!$H$8=1,VLOOKUP($B90,'LA1'!$A$3:$L$167,'LA1'!K$1,0),
IF(INDEX!$H$8=2,VLOOKUP($B90,'LA14'!$A$3:$L$167,'LA14'!K$1,0),
IF(INDEX!$H$8=3,VLOOKUP($B90,'LA15'!$A$3:$L$167,'LA15'!K$1,0),
IF(INDEX!$H$8=4,VLOOKUP($B90,'LA16'!$A$3:$L$167,'LA16'!K$1,0),
0)))),
".")</f>
        <v>7</v>
      </c>
      <c r="O90" s="123" t="str">
        <f>IFERROR(
IF(INDEX!$H$8=1,VLOOKUP($B90,'LA1'!$A$3:$L$167,'LA1'!L$1,0),
IF(INDEX!$H$8=2,VLOOKUP($B90,'LA14'!$A$3:$L$167,'LA14'!L$1,0),
IF(INDEX!$H$8=3,VLOOKUP($B90,'LA15'!$A$3:$L$167,'LA15'!L$1,0),
IF(INDEX!$H$8=4,VLOOKUP($B90,'LA16'!$A$3:$L$167,'LA16'!L$1,0),
0)))),
".")</f>
        <v>-</v>
      </c>
    </row>
    <row r="91" spans="1:15" s="76" customFormat="1" ht="11.25" x14ac:dyDescent="0.2">
      <c r="A91" s="63" t="s">
        <v>331</v>
      </c>
      <c r="B91" s="81">
        <v>894</v>
      </c>
      <c r="C91" s="63" t="s">
        <v>224</v>
      </c>
      <c r="D91" s="110" t="s">
        <v>82</v>
      </c>
      <c r="E91" s="123">
        <f>IFERROR(
IF(INDEX!$H$8=1,VLOOKUP($B91,'LA1'!$A$3:$L$167,'LA1'!B$1,0),
IF(INDEX!$H$8=2,VLOOKUP($B91,'LA14'!$A$3:$L$167,'LA14'!B$1,0),
IF(INDEX!$H$8=3,VLOOKUP($B91,'LA15'!$A$3:$L$167,'LA15'!B$1,0),
IF(INDEX!$H$8=4,VLOOKUP($B91,'LA16'!$A$3:$L$167,'LA16'!B$1,0),
0)))),
".")</f>
        <v>2010</v>
      </c>
      <c r="F91" s="123">
        <f>IFERROR(
IF(INDEX!$H$8=1,VLOOKUP($B91,'LA1'!$A$3:$L$167,'LA1'!C$1,0),
IF(INDEX!$H$8=2,VLOOKUP($B91,'LA14'!$A$3:$L$167,'LA14'!C$1,0),
IF(INDEX!$H$8=3,VLOOKUP($B91,'LA15'!$A$3:$L$167,'LA15'!C$1,0),
IF(INDEX!$H$8=4,VLOOKUP($B91,'LA16'!$A$3:$L$167,'LA16'!C$1,0),
0)))),
".")</f>
        <v>92</v>
      </c>
      <c r="G91" s="123">
        <f>IFERROR(
IF(INDEX!$H$8=1,VLOOKUP($B91,'LA1'!$A$3:$L$167,'LA1'!D$1,0),
IF(INDEX!$H$8=2,VLOOKUP($B91,'LA14'!$A$3:$L$167,'LA14'!D$1,0),
IF(INDEX!$H$8=3,VLOOKUP($B91,'LA15'!$A$3:$L$167,'LA15'!D$1,0),
IF(INDEX!$H$8=4,VLOOKUP($B91,'LA16'!$A$3:$L$167,'LA16'!D$1,0),
0)))),
".")</f>
        <v>7</v>
      </c>
      <c r="H91" s="123">
        <f>IFERROR(
IF(INDEX!$H$8=1,VLOOKUP($B91,'LA1'!$A$3:$L$167,'LA1'!E$1,0),
IF(INDEX!$H$8=2,VLOOKUP($B91,'LA14'!$A$3:$L$167,'LA14'!E$1,0),
IF(INDEX!$H$8=3,VLOOKUP($B91,'LA15'!$A$3:$L$167,'LA15'!E$1,0),
IF(INDEX!$H$8=4,VLOOKUP($B91,'LA16'!$A$3:$L$167,'LA16'!E$1,0),
0)))),
".")</f>
        <v>88</v>
      </c>
      <c r="I91" s="123">
        <f>IFERROR(
IF(INDEX!$H$8=1,VLOOKUP($B91,'LA1'!$A$3:$L$167,'LA1'!F$1,0),
IF(INDEX!$H$8=2,VLOOKUP($B91,'LA14'!$A$3:$L$167,'LA14'!F$1,0),
IF(INDEX!$H$8=3,VLOOKUP($B91,'LA15'!$A$3:$L$167,'LA15'!F$1,0),
IF(INDEX!$H$8=4,VLOOKUP($B91,'LA16'!$A$3:$L$167,'LA16'!F$1,0),
0)))),
".")</f>
        <v>33</v>
      </c>
      <c r="J91" s="123">
        <f>IFERROR(
IF(INDEX!$H$8=1,VLOOKUP($B91,'LA1'!$A$3:$L$167,'LA1'!G$1,0),
IF(INDEX!$H$8=2,VLOOKUP($B91,'LA14'!$A$3:$L$167,'LA14'!G$1,0),
IF(INDEX!$H$8=3,VLOOKUP($B91,'LA15'!$A$3:$L$167,'LA15'!G$1,0),
IF(INDEX!$H$8=4,VLOOKUP($B91,'LA16'!$A$3:$L$167,'LA16'!G$1,0),
0)))),
".")</f>
        <v>30</v>
      </c>
      <c r="K91" s="123">
        <f>IFERROR(
IF(INDEX!$H$8=1,VLOOKUP($B91,'LA1'!$A$3:$L$167,'LA1'!H$1,0),
IF(INDEX!$H$8=2,VLOOKUP($B91,'LA14'!$A$3:$L$167,'LA14'!H$1,0),
IF(INDEX!$H$8=3,VLOOKUP($B91,'LA15'!$A$3:$L$167,'LA15'!H$1,0),
IF(INDEX!$H$8=4,VLOOKUP($B91,'LA16'!$A$3:$L$167,'LA16'!H$1,0),
0)))),
".")</f>
        <v>24</v>
      </c>
      <c r="L91" s="123" t="str">
        <f>IFERROR(
IF(INDEX!$H$8=1,VLOOKUP($B91,'LA1'!$A$3:$L$167,'LA1'!I$1,0),
IF(INDEX!$H$8=2,VLOOKUP($B91,'LA14'!$A$3:$L$167,'LA14'!I$1,0),
IF(INDEX!$H$8=3,VLOOKUP($B91,'LA15'!$A$3:$L$167,'LA15'!I$1,0),
IF(INDEX!$H$8=4,VLOOKUP($B91,'LA16'!$A$3:$L$167,'LA16'!I$1,0),
0)))),
".")</f>
        <v>-</v>
      </c>
      <c r="M91" s="123">
        <f>IFERROR(
IF(INDEX!$H$8=1,VLOOKUP($B91,'LA1'!$A$3:$L$167,'LA1'!J$1,0),
IF(INDEX!$H$8=2,VLOOKUP($B91,'LA14'!$A$3:$L$167,'LA14'!J$1,0),
IF(INDEX!$H$8=3,VLOOKUP($B91,'LA15'!$A$3:$L$167,'LA15'!J$1,0),
IF(INDEX!$H$8=4,VLOOKUP($B91,'LA16'!$A$3:$L$167,'LA16'!J$1,0),
0)))),
".")</f>
        <v>4</v>
      </c>
      <c r="N91" s="123">
        <f>IFERROR(
IF(INDEX!$H$8=1,VLOOKUP($B91,'LA1'!$A$3:$L$167,'LA1'!K$1,0),
IF(INDEX!$H$8=2,VLOOKUP($B91,'LA14'!$A$3:$L$167,'LA14'!K$1,0),
IF(INDEX!$H$8=3,VLOOKUP($B91,'LA15'!$A$3:$L$167,'LA15'!K$1,0),
IF(INDEX!$H$8=4,VLOOKUP($B91,'LA16'!$A$3:$L$167,'LA16'!K$1,0),
0)))),
".")</f>
        <v>7</v>
      </c>
      <c r="O91" s="123" t="str">
        <f>IFERROR(
IF(INDEX!$H$8=1,VLOOKUP($B91,'LA1'!$A$3:$L$167,'LA1'!L$1,0),
IF(INDEX!$H$8=2,VLOOKUP($B91,'LA14'!$A$3:$L$167,'LA14'!L$1,0),
IF(INDEX!$H$8=3,VLOOKUP($B91,'LA15'!$A$3:$L$167,'LA15'!L$1,0),
IF(INDEX!$H$8=4,VLOOKUP($B91,'LA16'!$A$3:$L$167,'LA16'!L$1,0),
0)))),
".")</f>
        <v>-</v>
      </c>
    </row>
    <row r="92" spans="1:15" s="76" customFormat="1" ht="11.25" x14ac:dyDescent="0.2">
      <c r="A92" s="63" t="s">
        <v>332</v>
      </c>
      <c r="B92" s="81">
        <v>335</v>
      </c>
      <c r="C92" s="63" t="s">
        <v>230</v>
      </c>
      <c r="D92" s="110" t="s">
        <v>82</v>
      </c>
      <c r="E92" s="123">
        <f>IFERROR(
IF(INDEX!$H$8=1,VLOOKUP($B92,'LA1'!$A$3:$L$167,'LA1'!B$1,0),
IF(INDEX!$H$8=2,VLOOKUP($B92,'LA14'!$A$3:$L$167,'LA14'!B$1,0),
IF(INDEX!$H$8=3,VLOOKUP($B92,'LA15'!$A$3:$L$167,'LA15'!B$1,0),
IF(INDEX!$H$8=4,VLOOKUP($B92,'LA16'!$A$3:$L$167,'LA16'!B$1,0),
0)))),
".")</f>
        <v>3335</v>
      </c>
      <c r="F92" s="123">
        <f>IFERROR(
IF(INDEX!$H$8=1,VLOOKUP($B92,'LA1'!$A$3:$L$167,'LA1'!C$1,0),
IF(INDEX!$H$8=2,VLOOKUP($B92,'LA14'!$A$3:$L$167,'LA14'!C$1,0),
IF(INDEX!$H$8=3,VLOOKUP($B92,'LA15'!$A$3:$L$167,'LA15'!C$1,0),
IF(INDEX!$H$8=4,VLOOKUP($B92,'LA16'!$A$3:$L$167,'LA16'!C$1,0),
0)))),
".")</f>
        <v>92</v>
      </c>
      <c r="G92" s="123">
        <f>IFERROR(
IF(INDEX!$H$8=1,VLOOKUP($B92,'LA1'!$A$3:$L$167,'LA1'!D$1,0),
IF(INDEX!$H$8=2,VLOOKUP($B92,'LA14'!$A$3:$L$167,'LA14'!D$1,0),
IF(INDEX!$H$8=3,VLOOKUP($B92,'LA15'!$A$3:$L$167,'LA15'!D$1,0),
IF(INDEX!$H$8=4,VLOOKUP($B92,'LA16'!$A$3:$L$167,'LA16'!D$1,0),
0)))),
".")</f>
        <v>6</v>
      </c>
      <c r="H92" s="123">
        <f>IFERROR(
IF(INDEX!$H$8=1,VLOOKUP($B92,'LA1'!$A$3:$L$167,'LA1'!E$1,0),
IF(INDEX!$H$8=2,VLOOKUP($B92,'LA14'!$A$3:$L$167,'LA14'!E$1,0),
IF(INDEX!$H$8=3,VLOOKUP($B92,'LA15'!$A$3:$L$167,'LA15'!E$1,0),
IF(INDEX!$H$8=4,VLOOKUP($B92,'LA16'!$A$3:$L$167,'LA16'!E$1,0),
0)))),
".")</f>
        <v>89</v>
      </c>
      <c r="I92" s="123">
        <f>IFERROR(
IF(INDEX!$H$8=1,VLOOKUP($B92,'LA1'!$A$3:$L$167,'LA1'!F$1,0),
IF(INDEX!$H$8=2,VLOOKUP($B92,'LA14'!$A$3:$L$167,'LA14'!F$1,0),
IF(INDEX!$H$8=3,VLOOKUP($B92,'LA15'!$A$3:$L$167,'LA15'!F$1,0),
IF(INDEX!$H$8=4,VLOOKUP($B92,'LA16'!$A$3:$L$167,'LA16'!F$1,0),
0)))),
".")</f>
        <v>37</v>
      </c>
      <c r="J92" s="123">
        <f>IFERROR(
IF(INDEX!$H$8=1,VLOOKUP($B92,'LA1'!$A$3:$L$167,'LA1'!G$1,0),
IF(INDEX!$H$8=2,VLOOKUP($B92,'LA14'!$A$3:$L$167,'LA14'!G$1,0),
IF(INDEX!$H$8=3,VLOOKUP($B92,'LA15'!$A$3:$L$167,'LA15'!G$1,0),
IF(INDEX!$H$8=4,VLOOKUP($B92,'LA16'!$A$3:$L$167,'LA16'!G$1,0),
0)))),
".")</f>
        <v>50</v>
      </c>
      <c r="K92" s="123" t="str">
        <f>IFERROR(
IF(INDEX!$H$8=1,VLOOKUP($B92,'LA1'!$A$3:$L$167,'LA1'!H$1,0),
IF(INDEX!$H$8=2,VLOOKUP($B92,'LA14'!$A$3:$L$167,'LA14'!H$1,0),
IF(INDEX!$H$8=3,VLOOKUP($B92,'LA15'!$A$3:$L$167,'LA15'!H$1,0),
IF(INDEX!$H$8=4,VLOOKUP($B92,'LA16'!$A$3:$L$167,'LA16'!H$1,0),
0)))),
".")</f>
        <v>-</v>
      </c>
      <c r="L92" s="123">
        <f>IFERROR(
IF(INDEX!$H$8=1,VLOOKUP($B92,'LA1'!$A$3:$L$167,'LA1'!I$1,0),
IF(INDEX!$H$8=2,VLOOKUP($B92,'LA14'!$A$3:$L$167,'LA14'!I$1,0),
IF(INDEX!$H$8=3,VLOOKUP($B92,'LA15'!$A$3:$L$167,'LA15'!I$1,0),
IF(INDEX!$H$8=4,VLOOKUP($B92,'LA16'!$A$3:$L$167,'LA16'!I$1,0),
0)))),
".")</f>
        <v>1</v>
      </c>
      <c r="M92" s="123">
        <f>IFERROR(
IF(INDEX!$H$8=1,VLOOKUP($B92,'LA1'!$A$3:$L$167,'LA1'!J$1,0),
IF(INDEX!$H$8=2,VLOOKUP($B92,'LA14'!$A$3:$L$167,'LA14'!J$1,0),
IF(INDEX!$H$8=3,VLOOKUP($B92,'LA15'!$A$3:$L$167,'LA15'!J$1,0),
IF(INDEX!$H$8=4,VLOOKUP($B92,'LA16'!$A$3:$L$167,'LA16'!J$1,0),
0)))),
".")</f>
        <v>3</v>
      </c>
      <c r="N92" s="123">
        <f>IFERROR(
IF(INDEX!$H$8=1,VLOOKUP($B92,'LA1'!$A$3:$L$167,'LA1'!K$1,0),
IF(INDEX!$H$8=2,VLOOKUP($B92,'LA14'!$A$3:$L$167,'LA14'!K$1,0),
IF(INDEX!$H$8=3,VLOOKUP($B92,'LA15'!$A$3:$L$167,'LA15'!K$1,0),
IF(INDEX!$H$8=4,VLOOKUP($B92,'LA16'!$A$3:$L$167,'LA16'!K$1,0),
0)))),
".")</f>
        <v>7</v>
      </c>
      <c r="O92" s="123">
        <f>IFERROR(
IF(INDEX!$H$8=1,VLOOKUP($B92,'LA1'!$A$3:$L$167,'LA1'!L$1,0),
IF(INDEX!$H$8=2,VLOOKUP($B92,'LA14'!$A$3:$L$167,'LA14'!L$1,0),
IF(INDEX!$H$8=3,VLOOKUP($B92,'LA15'!$A$3:$L$167,'LA15'!L$1,0),
IF(INDEX!$H$8=4,VLOOKUP($B92,'LA16'!$A$3:$L$167,'LA16'!L$1,0),
0)))),
".")</f>
        <v>1</v>
      </c>
    </row>
    <row r="93" spans="1:15" s="76" customFormat="1" ht="11.25" x14ac:dyDescent="0.2">
      <c r="A93" s="63" t="s">
        <v>333</v>
      </c>
      <c r="B93" s="81">
        <v>937</v>
      </c>
      <c r="C93" s="63" t="s">
        <v>234</v>
      </c>
      <c r="D93" s="110" t="s">
        <v>82</v>
      </c>
      <c r="E93" s="123">
        <f>IFERROR(
IF(INDEX!$H$8=1,VLOOKUP($B93,'LA1'!$A$3:$L$167,'LA1'!B$1,0),
IF(INDEX!$H$8=2,VLOOKUP($B93,'LA14'!$A$3:$L$167,'LA14'!B$1,0),
IF(INDEX!$H$8=3,VLOOKUP($B93,'LA15'!$A$3:$L$167,'LA15'!B$1,0),
IF(INDEX!$H$8=4,VLOOKUP($B93,'LA16'!$A$3:$L$167,'LA16'!B$1,0),
0)))),
".")</f>
        <v>5735</v>
      </c>
      <c r="F93" s="123">
        <f>IFERROR(
IF(INDEX!$H$8=1,VLOOKUP($B93,'LA1'!$A$3:$L$167,'LA1'!C$1,0),
IF(INDEX!$H$8=2,VLOOKUP($B93,'LA14'!$A$3:$L$167,'LA14'!C$1,0),
IF(INDEX!$H$8=3,VLOOKUP($B93,'LA15'!$A$3:$L$167,'LA15'!C$1,0),
IF(INDEX!$H$8=4,VLOOKUP($B93,'LA16'!$A$3:$L$167,'LA16'!C$1,0),
0)))),
".")</f>
        <v>95</v>
      </c>
      <c r="G93" s="123">
        <f>IFERROR(
IF(INDEX!$H$8=1,VLOOKUP($B93,'LA1'!$A$3:$L$167,'LA1'!D$1,0),
IF(INDEX!$H$8=2,VLOOKUP($B93,'LA14'!$A$3:$L$167,'LA14'!D$1,0),
IF(INDEX!$H$8=3,VLOOKUP($B93,'LA15'!$A$3:$L$167,'LA15'!D$1,0),
IF(INDEX!$H$8=4,VLOOKUP($B93,'LA16'!$A$3:$L$167,'LA16'!D$1,0),
0)))),
".")</f>
        <v>5</v>
      </c>
      <c r="H93" s="123">
        <f>IFERROR(
IF(INDEX!$H$8=1,VLOOKUP($B93,'LA1'!$A$3:$L$167,'LA1'!E$1,0),
IF(INDEX!$H$8=2,VLOOKUP($B93,'LA14'!$A$3:$L$167,'LA14'!E$1,0),
IF(INDEX!$H$8=3,VLOOKUP($B93,'LA15'!$A$3:$L$167,'LA15'!E$1,0),
IF(INDEX!$H$8=4,VLOOKUP($B93,'LA16'!$A$3:$L$167,'LA16'!E$1,0),
0)))),
".")</f>
        <v>92</v>
      </c>
      <c r="I93" s="123">
        <f>IFERROR(
IF(INDEX!$H$8=1,VLOOKUP($B93,'LA1'!$A$3:$L$167,'LA1'!F$1,0),
IF(INDEX!$H$8=2,VLOOKUP($B93,'LA14'!$A$3:$L$167,'LA14'!F$1,0),
IF(INDEX!$H$8=3,VLOOKUP($B93,'LA15'!$A$3:$L$167,'LA15'!F$1,0),
IF(INDEX!$H$8=4,VLOOKUP($B93,'LA16'!$A$3:$L$167,'LA16'!F$1,0),
0)))),
".")</f>
        <v>39</v>
      </c>
      <c r="J93" s="123">
        <f>IFERROR(
IF(INDEX!$H$8=1,VLOOKUP($B93,'LA1'!$A$3:$L$167,'LA1'!G$1,0),
IF(INDEX!$H$8=2,VLOOKUP($B93,'LA14'!$A$3:$L$167,'LA14'!G$1,0),
IF(INDEX!$H$8=3,VLOOKUP($B93,'LA15'!$A$3:$L$167,'LA15'!G$1,0),
IF(INDEX!$H$8=4,VLOOKUP($B93,'LA16'!$A$3:$L$167,'LA16'!G$1,0),
0)))),
".")</f>
        <v>44</v>
      </c>
      <c r="K93" s="123">
        <f>IFERROR(
IF(INDEX!$H$8=1,VLOOKUP($B93,'LA1'!$A$3:$L$167,'LA1'!H$1,0),
IF(INDEX!$H$8=2,VLOOKUP($B93,'LA14'!$A$3:$L$167,'LA14'!H$1,0),
IF(INDEX!$H$8=3,VLOOKUP($B93,'LA15'!$A$3:$L$167,'LA15'!H$1,0),
IF(INDEX!$H$8=4,VLOOKUP($B93,'LA16'!$A$3:$L$167,'LA16'!H$1,0),
0)))),
".")</f>
        <v>8</v>
      </c>
      <c r="L93" s="123">
        <f>IFERROR(
IF(INDEX!$H$8=1,VLOOKUP($B93,'LA1'!$A$3:$L$167,'LA1'!I$1,0),
IF(INDEX!$H$8=2,VLOOKUP($B93,'LA14'!$A$3:$L$167,'LA14'!I$1,0),
IF(INDEX!$H$8=3,VLOOKUP($B93,'LA15'!$A$3:$L$167,'LA15'!I$1,0),
IF(INDEX!$H$8=4,VLOOKUP($B93,'LA16'!$A$3:$L$167,'LA16'!I$1,0),
0)))),
".")</f>
        <v>1</v>
      </c>
      <c r="M93" s="123">
        <f>IFERROR(
IF(INDEX!$H$8=1,VLOOKUP($B93,'LA1'!$A$3:$L$167,'LA1'!J$1,0),
IF(INDEX!$H$8=2,VLOOKUP($B93,'LA14'!$A$3:$L$167,'LA14'!J$1,0),
IF(INDEX!$H$8=3,VLOOKUP($B93,'LA15'!$A$3:$L$167,'LA15'!J$1,0),
IF(INDEX!$H$8=4,VLOOKUP($B93,'LA16'!$A$3:$L$167,'LA16'!J$1,0),
0)))),
".")</f>
        <v>3</v>
      </c>
      <c r="N93" s="123">
        <f>IFERROR(
IF(INDEX!$H$8=1,VLOOKUP($B93,'LA1'!$A$3:$L$167,'LA1'!K$1,0),
IF(INDEX!$H$8=2,VLOOKUP($B93,'LA14'!$A$3:$L$167,'LA14'!K$1,0),
IF(INDEX!$H$8=3,VLOOKUP($B93,'LA15'!$A$3:$L$167,'LA15'!K$1,0),
IF(INDEX!$H$8=4,VLOOKUP($B93,'LA16'!$A$3:$L$167,'LA16'!K$1,0),
0)))),
".")</f>
        <v>4</v>
      </c>
      <c r="O93" s="123">
        <f>IFERROR(
IF(INDEX!$H$8=1,VLOOKUP($B93,'LA1'!$A$3:$L$167,'LA1'!L$1,0),
IF(INDEX!$H$8=2,VLOOKUP($B93,'LA14'!$A$3:$L$167,'LA14'!L$1,0),
IF(INDEX!$H$8=3,VLOOKUP($B93,'LA15'!$A$3:$L$167,'LA15'!L$1,0),
IF(INDEX!$H$8=4,VLOOKUP($B93,'LA16'!$A$3:$L$167,'LA16'!L$1,0),
0)))),
".")</f>
        <v>1</v>
      </c>
    </row>
    <row r="94" spans="1:15" s="76" customFormat="1" ht="11.25" x14ac:dyDescent="0.2">
      <c r="A94" s="63" t="s">
        <v>334</v>
      </c>
      <c r="B94" s="81">
        <v>336</v>
      </c>
      <c r="C94" s="63" t="s">
        <v>243</v>
      </c>
      <c r="D94" s="110" t="s">
        <v>82</v>
      </c>
      <c r="E94" s="123">
        <f>IFERROR(
IF(INDEX!$H$8=1,VLOOKUP($B94,'LA1'!$A$3:$L$167,'LA1'!B$1,0),
IF(INDEX!$H$8=2,VLOOKUP($B94,'LA14'!$A$3:$L$167,'LA14'!B$1,0),
IF(INDEX!$H$8=3,VLOOKUP($B94,'LA15'!$A$3:$L$167,'LA15'!B$1,0),
IF(INDEX!$H$8=4,VLOOKUP($B94,'LA16'!$A$3:$L$167,'LA16'!B$1,0),
0)))),
".")</f>
        <v>2515</v>
      </c>
      <c r="F94" s="123">
        <f>IFERROR(
IF(INDEX!$H$8=1,VLOOKUP($B94,'LA1'!$A$3:$L$167,'LA1'!C$1,0),
IF(INDEX!$H$8=2,VLOOKUP($B94,'LA14'!$A$3:$L$167,'LA14'!C$1,0),
IF(INDEX!$H$8=3,VLOOKUP($B94,'LA15'!$A$3:$L$167,'LA15'!C$1,0),
IF(INDEX!$H$8=4,VLOOKUP($B94,'LA16'!$A$3:$L$167,'LA16'!C$1,0),
0)))),
".")</f>
        <v>92</v>
      </c>
      <c r="G94" s="123">
        <f>IFERROR(
IF(INDEX!$H$8=1,VLOOKUP($B94,'LA1'!$A$3:$L$167,'LA1'!D$1,0),
IF(INDEX!$H$8=2,VLOOKUP($B94,'LA14'!$A$3:$L$167,'LA14'!D$1,0),
IF(INDEX!$H$8=3,VLOOKUP($B94,'LA15'!$A$3:$L$167,'LA15'!D$1,0),
IF(INDEX!$H$8=4,VLOOKUP($B94,'LA16'!$A$3:$L$167,'LA16'!D$1,0),
0)))),
".")</f>
        <v>5</v>
      </c>
      <c r="H94" s="123">
        <f>IFERROR(
IF(INDEX!$H$8=1,VLOOKUP($B94,'LA1'!$A$3:$L$167,'LA1'!E$1,0),
IF(INDEX!$H$8=2,VLOOKUP($B94,'LA14'!$A$3:$L$167,'LA14'!E$1,0),
IF(INDEX!$H$8=3,VLOOKUP($B94,'LA15'!$A$3:$L$167,'LA15'!E$1,0),
IF(INDEX!$H$8=4,VLOOKUP($B94,'LA16'!$A$3:$L$167,'LA16'!E$1,0),
0)))),
".")</f>
        <v>90</v>
      </c>
      <c r="I94" s="123">
        <f>IFERROR(
IF(INDEX!$H$8=1,VLOOKUP($B94,'LA1'!$A$3:$L$167,'LA1'!F$1,0),
IF(INDEX!$H$8=2,VLOOKUP($B94,'LA14'!$A$3:$L$167,'LA14'!F$1,0),
IF(INDEX!$H$8=3,VLOOKUP($B94,'LA15'!$A$3:$L$167,'LA15'!F$1,0),
IF(INDEX!$H$8=4,VLOOKUP($B94,'LA16'!$A$3:$L$167,'LA16'!F$1,0),
0)))),
".")</f>
        <v>35</v>
      </c>
      <c r="J94" s="123">
        <f>IFERROR(
IF(INDEX!$H$8=1,VLOOKUP($B94,'LA1'!$A$3:$L$167,'LA1'!G$1,0),
IF(INDEX!$H$8=2,VLOOKUP($B94,'LA14'!$A$3:$L$167,'LA14'!G$1,0),
IF(INDEX!$H$8=3,VLOOKUP($B94,'LA15'!$A$3:$L$167,'LA15'!G$1,0),
IF(INDEX!$H$8=4,VLOOKUP($B94,'LA16'!$A$3:$L$167,'LA16'!G$1,0),
0)))),
".")</f>
        <v>52</v>
      </c>
      <c r="K94" s="123">
        <f>IFERROR(
IF(INDEX!$H$8=1,VLOOKUP($B94,'LA1'!$A$3:$L$167,'LA1'!H$1,0),
IF(INDEX!$H$8=2,VLOOKUP($B94,'LA14'!$A$3:$L$167,'LA14'!H$1,0),
IF(INDEX!$H$8=3,VLOOKUP($B94,'LA15'!$A$3:$L$167,'LA15'!H$1,0),
IF(INDEX!$H$8=4,VLOOKUP($B94,'LA16'!$A$3:$L$167,'LA16'!H$1,0),
0)))),
".")</f>
        <v>1</v>
      </c>
      <c r="L94" s="123">
        <f>IFERROR(
IF(INDEX!$H$8=1,VLOOKUP($B94,'LA1'!$A$3:$L$167,'LA1'!I$1,0),
IF(INDEX!$H$8=2,VLOOKUP($B94,'LA14'!$A$3:$L$167,'LA14'!I$1,0),
IF(INDEX!$H$8=3,VLOOKUP($B94,'LA15'!$A$3:$L$167,'LA15'!I$1,0),
IF(INDEX!$H$8=4,VLOOKUP($B94,'LA16'!$A$3:$L$167,'LA16'!I$1,0),
0)))),
".")</f>
        <v>2</v>
      </c>
      <c r="M94" s="123">
        <f>IFERROR(
IF(INDEX!$H$8=1,VLOOKUP($B94,'LA1'!$A$3:$L$167,'LA1'!J$1,0),
IF(INDEX!$H$8=2,VLOOKUP($B94,'LA14'!$A$3:$L$167,'LA14'!J$1,0),
IF(INDEX!$H$8=3,VLOOKUP($B94,'LA15'!$A$3:$L$167,'LA15'!J$1,0),
IF(INDEX!$H$8=4,VLOOKUP($B94,'LA16'!$A$3:$L$167,'LA16'!J$1,0),
0)))),
".")</f>
        <v>2</v>
      </c>
      <c r="N94" s="123">
        <f>IFERROR(
IF(INDEX!$H$8=1,VLOOKUP($B94,'LA1'!$A$3:$L$167,'LA1'!K$1,0),
IF(INDEX!$H$8=2,VLOOKUP($B94,'LA14'!$A$3:$L$167,'LA14'!K$1,0),
IF(INDEX!$H$8=3,VLOOKUP($B94,'LA15'!$A$3:$L$167,'LA15'!K$1,0),
IF(INDEX!$H$8=4,VLOOKUP($B94,'LA16'!$A$3:$L$167,'LA16'!K$1,0),
0)))),
".")</f>
        <v>7</v>
      </c>
      <c r="O94" s="123">
        <f>IFERROR(
IF(INDEX!$H$8=1,VLOOKUP($B94,'LA1'!$A$3:$L$167,'LA1'!L$1,0),
IF(INDEX!$H$8=2,VLOOKUP($B94,'LA14'!$A$3:$L$167,'LA14'!L$1,0),
IF(INDEX!$H$8=3,VLOOKUP($B94,'LA15'!$A$3:$L$167,'LA15'!L$1,0),
IF(INDEX!$H$8=4,VLOOKUP($B94,'LA16'!$A$3:$L$167,'LA16'!L$1,0),
0)))),
".")</f>
        <v>1</v>
      </c>
    </row>
    <row r="95" spans="1:15" s="76" customFormat="1" ht="11.25" x14ac:dyDescent="0.2">
      <c r="A95" s="63" t="s">
        <v>335</v>
      </c>
      <c r="B95" s="81">
        <v>885</v>
      </c>
      <c r="C95" s="63" t="s">
        <v>244</v>
      </c>
      <c r="D95" s="110" t="s">
        <v>82</v>
      </c>
      <c r="E95" s="123">
        <f>IFERROR(
IF(INDEX!$H$8=1,VLOOKUP($B95,'LA1'!$A$3:$L$167,'LA1'!B$1,0),
IF(INDEX!$H$8=2,VLOOKUP($B95,'LA14'!$A$3:$L$167,'LA14'!B$1,0),
IF(INDEX!$H$8=3,VLOOKUP($B95,'LA15'!$A$3:$L$167,'LA15'!B$1,0),
IF(INDEX!$H$8=4,VLOOKUP($B95,'LA16'!$A$3:$L$167,'LA16'!B$1,0),
0)))),
".")</f>
        <v>5765</v>
      </c>
      <c r="F95" s="123">
        <f>IFERROR(
IF(INDEX!$H$8=1,VLOOKUP($B95,'LA1'!$A$3:$L$167,'LA1'!C$1,0),
IF(INDEX!$H$8=2,VLOOKUP($B95,'LA14'!$A$3:$L$167,'LA14'!C$1,0),
IF(INDEX!$H$8=3,VLOOKUP($B95,'LA15'!$A$3:$L$167,'LA15'!C$1,0),
IF(INDEX!$H$8=4,VLOOKUP($B95,'LA16'!$A$3:$L$167,'LA16'!C$1,0),
0)))),
".")</f>
        <v>95</v>
      </c>
      <c r="G95" s="123">
        <f>IFERROR(
IF(INDEX!$H$8=1,VLOOKUP($B95,'LA1'!$A$3:$L$167,'LA1'!D$1,0),
IF(INDEX!$H$8=2,VLOOKUP($B95,'LA14'!$A$3:$L$167,'LA14'!D$1,0),
IF(INDEX!$H$8=3,VLOOKUP($B95,'LA15'!$A$3:$L$167,'LA15'!D$1,0),
IF(INDEX!$H$8=4,VLOOKUP($B95,'LA16'!$A$3:$L$167,'LA16'!D$1,0),
0)))),
".")</f>
        <v>6</v>
      </c>
      <c r="H95" s="123">
        <f>IFERROR(
IF(INDEX!$H$8=1,VLOOKUP($B95,'LA1'!$A$3:$L$167,'LA1'!E$1,0),
IF(INDEX!$H$8=2,VLOOKUP($B95,'LA14'!$A$3:$L$167,'LA14'!E$1,0),
IF(INDEX!$H$8=3,VLOOKUP($B95,'LA15'!$A$3:$L$167,'LA15'!E$1,0),
IF(INDEX!$H$8=4,VLOOKUP($B95,'LA16'!$A$3:$L$167,'LA16'!E$1,0),
0)))),
".")</f>
        <v>91</v>
      </c>
      <c r="I95" s="123">
        <f>IFERROR(
IF(INDEX!$H$8=1,VLOOKUP($B95,'LA1'!$A$3:$L$167,'LA1'!F$1,0),
IF(INDEX!$H$8=2,VLOOKUP($B95,'LA14'!$A$3:$L$167,'LA14'!F$1,0),
IF(INDEX!$H$8=3,VLOOKUP($B95,'LA15'!$A$3:$L$167,'LA15'!F$1,0),
IF(INDEX!$H$8=4,VLOOKUP($B95,'LA16'!$A$3:$L$167,'LA16'!F$1,0),
0)))),
".")</f>
        <v>37</v>
      </c>
      <c r="J95" s="123">
        <f>IFERROR(
IF(INDEX!$H$8=1,VLOOKUP($B95,'LA1'!$A$3:$L$167,'LA1'!G$1,0),
IF(INDEX!$H$8=2,VLOOKUP($B95,'LA14'!$A$3:$L$167,'LA14'!G$1,0),
IF(INDEX!$H$8=3,VLOOKUP($B95,'LA15'!$A$3:$L$167,'LA15'!G$1,0),
IF(INDEX!$H$8=4,VLOOKUP($B95,'LA16'!$A$3:$L$167,'LA16'!G$1,0),
0)))),
".")</f>
        <v>38</v>
      </c>
      <c r="K95" s="123">
        <f>IFERROR(
IF(INDEX!$H$8=1,VLOOKUP($B95,'LA1'!$A$3:$L$167,'LA1'!H$1,0),
IF(INDEX!$H$8=2,VLOOKUP($B95,'LA14'!$A$3:$L$167,'LA14'!H$1,0),
IF(INDEX!$H$8=3,VLOOKUP($B95,'LA15'!$A$3:$L$167,'LA15'!H$1,0),
IF(INDEX!$H$8=4,VLOOKUP($B95,'LA16'!$A$3:$L$167,'LA16'!H$1,0),
0)))),
".")</f>
        <v>15</v>
      </c>
      <c r="L95" s="123">
        <f>IFERROR(
IF(INDEX!$H$8=1,VLOOKUP($B95,'LA1'!$A$3:$L$167,'LA1'!I$1,0),
IF(INDEX!$H$8=2,VLOOKUP($B95,'LA14'!$A$3:$L$167,'LA14'!I$1,0),
IF(INDEX!$H$8=3,VLOOKUP($B95,'LA15'!$A$3:$L$167,'LA15'!I$1,0),
IF(INDEX!$H$8=4,VLOOKUP($B95,'LA16'!$A$3:$L$167,'LA16'!I$1,0),
0)))),
".")</f>
        <v>1</v>
      </c>
      <c r="M95" s="123">
        <f>IFERROR(
IF(INDEX!$H$8=1,VLOOKUP($B95,'LA1'!$A$3:$L$167,'LA1'!J$1,0),
IF(INDEX!$H$8=2,VLOOKUP($B95,'LA14'!$A$3:$L$167,'LA14'!J$1,0),
IF(INDEX!$H$8=3,VLOOKUP($B95,'LA15'!$A$3:$L$167,'LA15'!J$1,0),
IF(INDEX!$H$8=4,VLOOKUP($B95,'LA16'!$A$3:$L$167,'LA16'!J$1,0),
0)))),
".")</f>
        <v>3</v>
      </c>
      <c r="N95" s="123">
        <f>IFERROR(
IF(INDEX!$H$8=1,VLOOKUP($B95,'LA1'!$A$3:$L$167,'LA1'!K$1,0),
IF(INDEX!$H$8=2,VLOOKUP($B95,'LA14'!$A$3:$L$167,'LA14'!K$1,0),
IF(INDEX!$H$8=3,VLOOKUP($B95,'LA15'!$A$3:$L$167,'LA15'!K$1,0),
IF(INDEX!$H$8=4,VLOOKUP($B95,'LA16'!$A$3:$L$167,'LA16'!K$1,0),
0)))),
".")</f>
        <v>5</v>
      </c>
      <c r="O95" s="123" t="str">
        <f>IFERROR(
IF(INDEX!$H$8=1,VLOOKUP($B95,'LA1'!$A$3:$L$167,'LA1'!L$1,0),
IF(INDEX!$H$8=2,VLOOKUP($B95,'LA14'!$A$3:$L$167,'LA14'!L$1,0),
IF(INDEX!$H$8=3,VLOOKUP($B95,'LA15'!$A$3:$L$167,'LA15'!L$1,0),
IF(INDEX!$H$8=4,VLOOKUP($B95,'LA16'!$A$3:$L$167,'LA16'!L$1,0),
0)))),
".")</f>
        <v>-</v>
      </c>
    </row>
    <row r="96" spans="1:15" s="76" customFormat="1" ht="11.25" x14ac:dyDescent="0.2">
      <c r="A96" s="63"/>
      <c r="B96" s="81"/>
      <c r="C96" s="63"/>
      <c r="D96" s="110"/>
      <c r="E96" s="123"/>
      <c r="F96" s="123"/>
      <c r="G96" s="123"/>
      <c r="H96" s="123"/>
      <c r="I96" s="123"/>
      <c r="J96" s="123"/>
      <c r="K96" s="123"/>
      <c r="L96" s="123"/>
      <c r="M96" s="123"/>
      <c r="N96" s="123"/>
      <c r="O96" s="123"/>
    </row>
    <row r="97" spans="1:15" s="70" customFormat="1" ht="11.25" x14ac:dyDescent="0.2">
      <c r="A97" s="127" t="s">
        <v>336</v>
      </c>
      <c r="B97" s="90" t="s">
        <v>337</v>
      </c>
      <c r="C97" s="125" t="s">
        <v>78</v>
      </c>
      <c r="D97" s="119"/>
      <c r="E97" s="120">
        <f>IFERROR(
IF(INDEX!$H$8=1,VLOOKUP($B97,'LA1'!$A$3:$L$167,'LA1'!B$1,0),
IF(INDEX!$H$8=2,VLOOKUP($B97,'LA14'!$A$3:$L$167,'LA14'!B$1,0),
IF(INDEX!$H$8=3,VLOOKUP($B97,'LA15'!$A$3:$L$167,'LA15'!B$1,0),
IF(INDEX!$H$8=4,VLOOKUP($B97,'LA16'!$A$3:$L$167,'LA16'!B$1,0),
0)))),
".")</f>
        <v>62655</v>
      </c>
      <c r="F97" s="120">
        <f>IFERROR(
IF(INDEX!$H$8=1,VLOOKUP($B97,'LA1'!$A$3:$L$167,'LA1'!C$1,0),
IF(INDEX!$H$8=2,VLOOKUP($B97,'LA14'!$A$3:$L$167,'LA14'!C$1,0),
IF(INDEX!$H$8=3,VLOOKUP($B97,'LA15'!$A$3:$L$167,'LA15'!C$1,0),
IF(INDEX!$H$8=4,VLOOKUP($B97,'LA16'!$A$3:$L$167,'LA16'!C$1,0),
0)))),
".")</f>
        <v>95</v>
      </c>
      <c r="G97" s="120">
        <f>IFERROR(
IF(INDEX!$H$8=1,VLOOKUP($B97,'LA1'!$A$3:$L$167,'LA1'!D$1,0),
IF(INDEX!$H$8=2,VLOOKUP($B97,'LA14'!$A$3:$L$167,'LA14'!D$1,0),
IF(INDEX!$H$8=3,VLOOKUP($B97,'LA15'!$A$3:$L$167,'LA15'!D$1,0),
IF(INDEX!$H$8=4,VLOOKUP($B97,'LA16'!$A$3:$L$167,'LA16'!D$1,0),
0)))),
".")</f>
        <v>6</v>
      </c>
      <c r="H97" s="120">
        <f>IFERROR(
IF(INDEX!$H$8=1,VLOOKUP($B97,'LA1'!$A$3:$L$167,'LA1'!E$1,0),
IF(INDEX!$H$8=2,VLOOKUP($B97,'LA14'!$A$3:$L$167,'LA14'!E$1,0),
IF(INDEX!$H$8=3,VLOOKUP($B97,'LA15'!$A$3:$L$167,'LA15'!E$1,0),
IF(INDEX!$H$8=4,VLOOKUP($B97,'LA16'!$A$3:$L$167,'LA16'!E$1,0),
0)))),
".")</f>
        <v>91</v>
      </c>
      <c r="I97" s="120">
        <f>IFERROR(
IF(INDEX!$H$8=1,VLOOKUP($B97,'LA1'!$A$3:$L$167,'LA1'!F$1,0),
IF(INDEX!$H$8=2,VLOOKUP($B97,'LA14'!$A$3:$L$167,'LA14'!F$1,0),
IF(INDEX!$H$8=3,VLOOKUP($B97,'LA15'!$A$3:$L$167,'LA15'!F$1,0),
IF(INDEX!$H$8=4,VLOOKUP($B97,'LA16'!$A$3:$L$167,'LA16'!F$1,0),
0)))),
".")</f>
        <v>37</v>
      </c>
      <c r="J97" s="120">
        <f>IFERROR(
IF(INDEX!$H$8=1,VLOOKUP($B97,'LA1'!$A$3:$L$167,'LA1'!G$1,0),
IF(INDEX!$H$8=2,VLOOKUP($B97,'LA14'!$A$3:$L$167,'LA14'!G$1,0),
IF(INDEX!$H$8=3,VLOOKUP($B97,'LA15'!$A$3:$L$167,'LA15'!G$1,0),
IF(INDEX!$H$8=4,VLOOKUP($B97,'LA16'!$A$3:$L$167,'LA16'!G$1,0),
0)))),
".")</f>
        <v>43</v>
      </c>
      <c r="K97" s="120">
        <f>IFERROR(
IF(INDEX!$H$8=1,VLOOKUP($B97,'LA1'!$A$3:$L$167,'LA1'!H$1,0),
IF(INDEX!$H$8=2,VLOOKUP($B97,'LA14'!$A$3:$L$167,'LA14'!H$1,0),
IF(INDEX!$H$8=3,VLOOKUP($B97,'LA15'!$A$3:$L$167,'LA15'!H$1,0),
IF(INDEX!$H$8=4,VLOOKUP($B97,'LA16'!$A$3:$L$167,'LA16'!H$1,0),
0)))),
".")</f>
        <v>11</v>
      </c>
      <c r="L97" s="120">
        <f>IFERROR(
IF(INDEX!$H$8=1,VLOOKUP($B97,'LA1'!$A$3:$L$167,'LA1'!I$1,0),
IF(INDEX!$H$8=2,VLOOKUP($B97,'LA14'!$A$3:$L$167,'LA14'!I$1,0),
IF(INDEX!$H$8=3,VLOOKUP($B97,'LA15'!$A$3:$L$167,'LA15'!I$1,0),
IF(INDEX!$H$8=4,VLOOKUP($B97,'LA16'!$A$3:$L$167,'LA16'!I$1,0),
0)))),
".")</f>
        <v>1</v>
      </c>
      <c r="M97" s="120">
        <f>IFERROR(
IF(INDEX!$H$8=1,VLOOKUP($B97,'LA1'!$A$3:$L$167,'LA1'!J$1,0),
IF(INDEX!$H$8=2,VLOOKUP($B97,'LA14'!$A$3:$L$167,'LA14'!J$1,0),
IF(INDEX!$H$8=3,VLOOKUP($B97,'LA15'!$A$3:$L$167,'LA15'!J$1,0),
IF(INDEX!$H$8=4,VLOOKUP($B97,'LA16'!$A$3:$L$167,'LA16'!J$1,0),
0)))),
".")</f>
        <v>3</v>
      </c>
      <c r="N97" s="120">
        <f>IFERROR(
IF(INDEX!$H$8=1,VLOOKUP($B97,'LA1'!$A$3:$L$167,'LA1'!K$1,0),
IF(INDEX!$H$8=2,VLOOKUP($B97,'LA14'!$A$3:$L$167,'LA14'!K$1,0),
IF(INDEX!$H$8=3,VLOOKUP($B97,'LA15'!$A$3:$L$167,'LA15'!K$1,0),
IF(INDEX!$H$8=4,VLOOKUP($B97,'LA16'!$A$3:$L$167,'LA16'!K$1,0),
0)))),
".")</f>
        <v>5</v>
      </c>
      <c r="O97" s="120">
        <f>IFERROR(
IF(INDEX!$H$8=1,VLOOKUP($B97,'LA1'!$A$3:$L$167,'LA1'!L$1,0),
IF(INDEX!$H$8=2,VLOOKUP($B97,'LA14'!$A$3:$L$167,'LA14'!L$1,0),
IF(INDEX!$H$8=3,VLOOKUP($B97,'LA15'!$A$3:$L$167,'LA15'!L$1,0),
IF(INDEX!$H$8=4,VLOOKUP($B97,'LA16'!$A$3:$L$167,'LA16'!L$1,0),
0)))),
".")</f>
        <v>1</v>
      </c>
    </row>
    <row r="98" spans="1:15" s="76" customFormat="1" ht="11.25" x14ac:dyDescent="0.2">
      <c r="A98" s="126"/>
      <c r="B98" s="81"/>
      <c r="C98" s="122"/>
      <c r="D98" s="110"/>
      <c r="E98" s="123"/>
      <c r="F98" s="123"/>
      <c r="G98" s="123"/>
      <c r="H98" s="123"/>
      <c r="I98" s="123"/>
      <c r="J98" s="123"/>
      <c r="K98" s="123"/>
      <c r="L98" s="123"/>
      <c r="M98" s="123"/>
      <c r="N98" s="123"/>
      <c r="O98" s="123"/>
    </row>
    <row r="99" spans="1:15" s="76" customFormat="1" ht="11.25" x14ac:dyDescent="0.2">
      <c r="A99" s="63" t="s">
        <v>338</v>
      </c>
      <c r="B99" s="81">
        <v>822</v>
      </c>
      <c r="C99" s="63" t="s">
        <v>77</v>
      </c>
      <c r="D99" s="110" t="s">
        <v>78</v>
      </c>
      <c r="E99" s="123">
        <f>IFERROR(
IF(INDEX!$H$8=1,VLOOKUP($B99,'LA1'!$A$3:$L$167,'LA1'!B$1,0),
IF(INDEX!$H$8=2,VLOOKUP($B99,'LA14'!$A$3:$L$167,'LA14'!B$1,0),
IF(INDEX!$H$8=3,VLOOKUP($B99,'LA15'!$A$3:$L$167,'LA15'!B$1,0),
IF(INDEX!$H$8=4,VLOOKUP($B99,'LA16'!$A$3:$L$167,'LA16'!B$1,0),
0)))),
".")</f>
        <v>1845</v>
      </c>
      <c r="F99" s="123">
        <f>IFERROR(
IF(INDEX!$H$8=1,VLOOKUP($B99,'LA1'!$A$3:$L$167,'LA1'!C$1,0),
IF(INDEX!$H$8=2,VLOOKUP($B99,'LA14'!$A$3:$L$167,'LA14'!C$1,0),
IF(INDEX!$H$8=3,VLOOKUP($B99,'LA15'!$A$3:$L$167,'LA15'!C$1,0),
IF(INDEX!$H$8=4,VLOOKUP($B99,'LA16'!$A$3:$L$167,'LA16'!C$1,0),
0)))),
".")</f>
        <v>93</v>
      </c>
      <c r="G99" s="123">
        <f>IFERROR(
IF(INDEX!$H$8=1,VLOOKUP($B99,'LA1'!$A$3:$L$167,'LA1'!D$1,0),
IF(INDEX!$H$8=2,VLOOKUP($B99,'LA14'!$A$3:$L$167,'LA14'!D$1,0),
IF(INDEX!$H$8=3,VLOOKUP($B99,'LA15'!$A$3:$L$167,'LA15'!D$1,0),
IF(INDEX!$H$8=4,VLOOKUP($B99,'LA16'!$A$3:$L$167,'LA16'!D$1,0),
0)))),
".")</f>
        <v>4</v>
      </c>
      <c r="H99" s="123">
        <f>IFERROR(
IF(INDEX!$H$8=1,VLOOKUP($B99,'LA1'!$A$3:$L$167,'LA1'!E$1,0),
IF(INDEX!$H$8=2,VLOOKUP($B99,'LA14'!$A$3:$L$167,'LA14'!E$1,0),
IF(INDEX!$H$8=3,VLOOKUP($B99,'LA15'!$A$3:$L$167,'LA15'!E$1,0),
IF(INDEX!$H$8=4,VLOOKUP($B99,'LA16'!$A$3:$L$167,'LA16'!E$1,0),
0)))),
".")</f>
        <v>91</v>
      </c>
      <c r="I99" s="123">
        <f>IFERROR(
IF(INDEX!$H$8=1,VLOOKUP($B99,'LA1'!$A$3:$L$167,'LA1'!F$1,0),
IF(INDEX!$H$8=2,VLOOKUP($B99,'LA14'!$A$3:$L$167,'LA14'!F$1,0),
IF(INDEX!$H$8=3,VLOOKUP($B99,'LA15'!$A$3:$L$167,'LA15'!F$1,0),
IF(INDEX!$H$8=4,VLOOKUP($B99,'LA16'!$A$3:$L$167,'LA16'!F$1,0),
0)))),
".")</f>
        <v>35</v>
      </c>
      <c r="J99" s="123">
        <f>IFERROR(
IF(INDEX!$H$8=1,VLOOKUP($B99,'LA1'!$A$3:$L$167,'LA1'!G$1,0),
IF(INDEX!$H$8=2,VLOOKUP($B99,'LA14'!$A$3:$L$167,'LA14'!G$1,0),
IF(INDEX!$H$8=3,VLOOKUP($B99,'LA15'!$A$3:$L$167,'LA15'!G$1,0),
IF(INDEX!$H$8=4,VLOOKUP($B99,'LA16'!$A$3:$L$167,'LA16'!G$1,0),
0)))),
".")</f>
        <v>56</v>
      </c>
      <c r="K99" s="123" t="str">
        <f>IFERROR(
IF(INDEX!$H$8=1,VLOOKUP($B99,'LA1'!$A$3:$L$167,'LA1'!H$1,0),
IF(INDEX!$H$8=2,VLOOKUP($B99,'LA14'!$A$3:$L$167,'LA14'!H$1,0),
IF(INDEX!$H$8=3,VLOOKUP($B99,'LA15'!$A$3:$L$167,'LA15'!H$1,0),
IF(INDEX!$H$8=4,VLOOKUP($B99,'LA16'!$A$3:$L$167,'LA16'!H$1,0),
0)))),
".")</f>
        <v>x</v>
      </c>
      <c r="L99" s="123" t="str">
        <f>IFERROR(
IF(INDEX!$H$8=1,VLOOKUP($B99,'LA1'!$A$3:$L$167,'LA1'!I$1,0),
IF(INDEX!$H$8=2,VLOOKUP($B99,'LA14'!$A$3:$L$167,'LA14'!I$1,0),
IF(INDEX!$H$8=3,VLOOKUP($B99,'LA15'!$A$3:$L$167,'LA15'!I$1,0),
IF(INDEX!$H$8=4,VLOOKUP($B99,'LA16'!$A$3:$L$167,'LA16'!I$1,0),
0)))),
".")</f>
        <v>x</v>
      </c>
      <c r="M99" s="123">
        <f>IFERROR(
IF(INDEX!$H$8=1,VLOOKUP($B99,'LA1'!$A$3:$L$167,'LA1'!J$1,0),
IF(INDEX!$H$8=2,VLOOKUP($B99,'LA14'!$A$3:$L$167,'LA14'!J$1,0),
IF(INDEX!$H$8=3,VLOOKUP($B99,'LA15'!$A$3:$L$167,'LA15'!J$1,0),
IF(INDEX!$H$8=4,VLOOKUP($B99,'LA16'!$A$3:$L$167,'LA16'!J$1,0),
0)))),
".")</f>
        <v>2</v>
      </c>
      <c r="N99" s="123">
        <f>IFERROR(
IF(INDEX!$H$8=1,VLOOKUP($B99,'LA1'!$A$3:$L$167,'LA1'!K$1,0),
IF(INDEX!$H$8=2,VLOOKUP($B99,'LA14'!$A$3:$L$167,'LA14'!K$1,0),
IF(INDEX!$H$8=3,VLOOKUP($B99,'LA15'!$A$3:$L$167,'LA15'!K$1,0),
IF(INDEX!$H$8=4,VLOOKUP($B99,'LA16'!$A$3:$L$167,'LA16'!K$1,0),
0)))),
".")</f>
        <v>6</v>
      </c>
      <c r="O99" s="123">
        <f>IFERROR(
IF(INDEX!$H$8=1,VLOOKUP($B99,'LA1'!$A$3:$L$167,'LA1'!L$1,0),
IF(INDEX!$H$8=2,VLOOKUP($B99,'LA14'!$A$3:$L$167,'LA14'!L$1,0),
IF(INDEX!$H$8=3,VLOOKUP($B99,'LA15'!$A$3:$L$167,'LA15'!L$1,0),
IF(INDEX!$H$8=4,VLOOKUP($B99,'LA16'!$A$3:$L$167,'LA16'!L$1,0),
0)))),
".")</f>
        <v>1</v>
      </c>
    </row>
    <row r="100" spans="1:15" s="76" customFormat="1" ht="11.25" x14ac:dyDescent="0.2">
      <c r="A100" s="63" t="s">
        <v>339</v>
      </c>
      <c r="B100" s="81">
        <v>873</v>
      </c>
      <c r="C100" s="63" t="s">
        <v>104</v>
      </c>
      <c r="D100" s="110" t="s">
        <v>78</v>
      </c>
      <c r="E100" s="123">
        <f>IFERROR(
IF(INDEX!$H$8=1,VLOOKUP($B100,'LA1'!$A$3:$L$167,'LA1'!B$1,0),
IF(INDEX!$H$8=2,VLOOKUP($B100,'LA14'!$A$3:$L$167,'LA14'!B$1,0),
IF(INDEX!$H$8=3,VLOOKUP($B100,'LA15'!$A$3:$L$167,'LA15'!B$1,0),
IF(INDEX!$H$8=4,VLOOKUP($B100,'LA16'!$A$3:$L$167,'LA16'!B$1,0),
0)))),
".")</f>
        <v>5790</v>
      </c>
      <c r="F100" s="123">
        <f>IFERROR(
IF(INDEX!$H$8=1,VLOOKUP($B100,'LA1'!$A$3:$L$167,'LA1'!C$1,0),
IF(INDEX!$H$8=2,VLOOKUP($B100,'LA14'!$A$3:$L$167,'LA14'!C$1,0),
IF(INDEX!$H$8=3,VLOOKUP($B100,'LA15'!$A$3:$L$167,'LA15'!C$1,0),
IF(INDEX!$H$8=4,VLOOKUP($B100,'LA16'!$A$3:$L$167,'LA16'!C$1,0),
0)))),
".")</f>
        <v>95</v>
      </c>
      <c r="G100" s="123">
        <f>IFERROR(
IF(INDEX!$H$8=1,VLOOKUP($B100,'LA1'!$A$3:$L$167,'LA1'!D$1,0),
IF(INDEX!$H$8=2,VLOOKUP($B100,'LA14'!$A$3:$L$167,'LA14'!D$1,0),
IF(INDEX!$H$8=3,VLOOKUP($B100,'LA15'!$A$3:$L$167,'LA15'!D$1,0),
IF(INDEX!$H$8=4,VLOOKUP($B100,'LA16'!$A$3:$L$167,'LA16'!D$1,0),
0)))),
".")</f>
        <v>6</v>
      </c>
      <c r="H100" s="123">
        <f>IFERROR(
IF(INDEX!$H$8=1,VLOOKUP($B100,'LA1'!$A$3:$L$167,'LA1'!E$1,0),
IF(INDEX!$H$8=2,VLOOKUP($B100,'LA14'!$A$3:$L$167,'LA14'!E$1,0),
IF(INDEX!$H$8=3,VLOOKUP($B100,'LA15'!$A$3:$L$167,'LA15'!E$1,0),
IF(INDEX!$H$8=4,VLOOKUP($B100,'LA16'!$A$3:$L$167,'LA16'!E$1,0),
0)))),
".")</f>
        <v>91</v>
      </c>
      <c r="I100" s="123">
        <f>IFERROR(
IF(INDEX!$H$8=1,VLOOKUP($B100,'LA1'!$A$3:$L$167,'LA1'!F$1,0),
IF(INDEX!$H$8=2,VLOOKUP($B100,'LA14'!$A$3:$L$167,'LA14'!F$1,0),
IF(INDEX!$H$8=3,VLOOKUP($B100,'LA15'!$A$3:$L$167,'LA15'!F$1,0),
IF(INDEX!$H$8=4,VLOOKUP($B100,'LA16'!$A$3:$L$167,'LA16'!F$1,0),
0)))),
".")</f>
        <v>35</v>
      </c>
      <c r="J100" s="123">
        <f>IFERROR(
IF(INDEX!$H$8=1,VLOOKUP($B100,'LA1'!$A$3:$L$167,'LA1'!G$1,0),
IF(INDEX!$H$8=2,VLOOKUP($B100,'LA14'!$A$3:$L$167,'LA14'!G$1,0),
IF(INDEX!$H$8=3,VLOOKUP($B100,'LA15'!$A$3:$L$167,'LA15'!G$1,0),
IF(INDEX!$H$8=4,VLOOKUP($B100,'LA16'!$A$3:$L$167,'LA16'!G$1,0),
0)))),
".")</f>
        <v>27</v>
      </c>
      <c r="K100" s="123">
        <f>IFERROR(
IF(INDEX!$H$8=1,VLOOKUP($B100,'LA1'!$A$3:$L$167,'LA1'!H$1,0),
IF(INDEX!$H$8=2,VLOOKUP($B100,'LA14'!$A$3:$L$167,'LA14'!H$1,0),
IF(INDEX!$H$8=3,VLOOKUP($B100,'LA15'!$A$3:$L$167,'LA15'!H$1,0),
IF(INDEX!$H$8=4,VLOOKUP($B100,'LA16'!$A$3:$L$167,'LA16'!H$1,0),
0)))),
".")</f>
        <v>28</v>
      </c>
      <c r="L100" s="123">
        <f>IFERROR(
IF(INDEX!$H$8=1,VLOOKUP($B100,'LA1'!$A$3:$L$167,'LA1'!I$1,0),
IF(INDEX!$H$8=2,VLOOKUP($B100,'LA14'!$A$3:$L$167,'LA14'!I$1,0),
IF(INDEX!$H$8=3,VLOOKUP($B100,'LA15'!$A$3:$L$167,'LA15'!I$1,0),
IF(INDEX!$H$8=4,VLOOKUP($B100,'LA16'!$A$3:$L$167,'LA16'!I$1,0),
0)))),
".")</f>
        <v>1</v>
      </c>
      <c r="M100" s="123">
        <f>IFERROR(
IF(INDEX!$H$8=1,VLOOKUP($B100,'LA1'!$A$3:$L$167,'LA1'!J$1,0),
IF(INDEX!$H$8=2,VLOOKUP($B100,'LA14'!$A$3:$L$167,'LA14'!J$1,0),
IF(INDEX!$H$8=3,VLOOKUP($B100,'LA15'!$A$3:$L$167,'LA15'!J$1,0),
IF(INDEX!$H$8=4,VLOOKUP($B100,'LA16'!$A$3:$L$167,'LA16'!J$1,0),
0)))),
".")</f>
        <v>3</v>
      </c>
      <c r="N100" s="123">
        <f>IFERROR(
IF(INDEX!$H$8=1,VLOOKUP($B100,'LA1'!$A$3:$L$167,'LA1'!K$1,0),
IF(INDEX!$H$8=2,VLOOKUP($B100,'LA14'!$A$3:$L$167,'LA14'!K$1,0),
IF(INDEX!$H$8=3,VLOOKUP($B100,'LA15'!$A$3:$L$167,'LA15'!K$1,0),
IF(INDEX!$H$8=4,VLOOKUP($B100,'LA16'!$A$3:$L$167,'LA16'!K$1,0),
0)))),
".")</f>
        <v>5</v>
      </c>
      <c r="O100" s="123">
        <f>IFERROR(
IF(INDEX!$H$8=1,VLOOKUP($B100,'LA1'!$A$3:$L$167,'LA1'!L$1,0),
IF(INDEX!$H$8=2,VLOOKUP($B100,'LA14'!$A$3:$L$167,'LA14'!L$1,0),
IF(INDEX!$H$8=3,VLOOKUP($B100,'LA15'!$A$3:$L$167,'LA15'!L$1,0),
IF(INDEX!$H$8=4,VLOOKUP($B100,'LA16'!$A$3:$L$167,'LA16'!L$1,0),
0)))),
".")</f>
        <v>1</v>
      </c>
    </row>
    <row r="101" spans="1:15" s="76" customFormat="1" ht="11.25" x14ac:dyDescent="0.2">
      <c r="A101" s="63" t="s">
        <v>340</v>
      </c>
      <c r="B101" s="81">
        <v>823</v>
      </c>
      <c r="C101" s="63" t="s">
        <v>107</v>
      </c>
      <c r="D101" s="110" t="s">
        <v>78</v>
      </c>
      <c r="E101" s="123">
        <f>IFERROR(
IF(INDEX!$H$8=1,VLOOKUP($B101,'LA1'!$A$3:$L$167,'LA1'!B$1,0),
IF(INDEX!$H$8=2,VLOOKUP($B101,'LA14'!$A$3:$L$167,'LA14'!B$1,0),
IF(INDEX!$H$8=3,VLOOKUP($B101,'LA15'!$A$3:$L$167,'LA15'!B$1,0),
IF(INDEX!$H$8=4,VLOOKUP($B101,'LA16'!$A$3:$L$167,'LA16'!B$1,0),
0)))),
".")</f>
        <v>2665</v>
      </c>
      <c r="F101" s="123">
        <f>IFERROR(
IF(INDEX!$H$8=1,VLOOKUP($B101,'LA1'!$A$3:$L$167,'LA1'!C$1,0),
IF(INDEX!$H$8=2,VLOOKUP($B101,'LA14'!$A$3:$L$167,'LA14'!C$1,0),
IF(INDEX!$H$8=3,VLOOKUP($B101,'LA15'!$A$3:$L$167,'LA15'!C$1,0),
IF(INDEX!$H$8=4,VLOOKUP($B101,'LA16'!$A$3:$L$167,'LA16'!C$1,0),
0)))),
".")</f>
        <v>95</v>
      </c>
      <c r="G101" s="123">
        <f>IFERROR(
IF(INDEX!$H$8=1,VLOOKUP($B101,'LA1'!$A$3:$L$167,'LA1'!D$1,0),
IF(INDEX!$H$8=2,VLOOKUP($B101,'LA14'!$A$3:$L$167,'LA14'!D$1,0),
IF(INDEX!$H$8=3,VLOOKUP($B101,'LA15'!$A$3:$L$167,'LA15'!D$1,0),
IF(INDEX!$H$8=4,VLOOKUP($B101,'LA16'!$A$3:$L$167,'LA16'!D$1,0),
0)))),
".")</f>
        <v>6</v>
      </c>
      <c r="H101" s="123">
        <f>IFERROR(
IF(INDEX!$H$8=1,VLOOKUP($B101,'LA1'!$A$3:$L$167,'LA1'!E$1,0),
IF(INDEX!$H$8=2,VLOOKUP($B101,'LA14'!$A$3:$L$167,'LA14'!E$1,0),
IF(INDEX!$H$8=3,VLOOKUP($B101,'LA15'!$A$3:$L$167,'LA15'!E$1,0),
IF(INDEX!$H$8=4,VLOOKUP($B101,'LA16'!$A$3:$L$167,'LA16'!E$1,0),
0)))),
".")</f>
        <v>92</v>
      </c>
      <c r="I101" s="123">
        <f>IFERROR(
IF(INDEX!$H$8=1,VLOOKUP($B101,'LA1'!$A$3:$L$167,'LA1'!F$1,0),
IF(INDEX!$H$8=2,VLOOKUP($B101,'LA14'!$A$3:$L$167,'LA14'!F$1,0),
IF(INDEX!$H$8=3,VLOOKUP($B101,'LA15'!$A$3:$L$167,'LA15'!F$1,0),
IF(INDEX!$H$8=4,VLOOKUP($B101,'LA16'!$A$3:$L$167,'LA16'!F$1,0),
0)))),
".")</f>
        <v>36</v>
      </c>
      <c r="J101" s="123">
        <f>IFERROR(
IF(INDEX!$H$8=1,VLOOKUP($B101,'LA1'!$A$3:$L$167,'LA1'!G$1,0),
IF(INDEX!$H$8=2,VLOOKUP($B101,'LA14'!$A$3:$L$167,'LA14'!G$1,0),
IF(INDEX!$H$8=3,VLOOKUP($B101,'LA15'!$A$3:$L$167,'LA15'!G$1,0),
IF(INDEX!$H$8=4,VLOOKUP($B101,'LA16'!$A$3:$L$167,'LA16'!G$1,0),
0)))),
".")</f>
        <v>54</v>
      </c>
      <c r="K101" s="123">
        <f>IFERROR(
IF(INDEX!$H$8=1,VLOOKUP($B101,'LA1'!$A$3:$L$167,'LA1'!H$1,0),
IF(INDEX!$H$8=2,VLOOKUP($B101,'LA14'!$A$3:$L$167,'LA14'!H$1,0),
IF(INDEX!$H$8=3,VLOOKUP($B101,'LA15'!$A$3:$L$167,'LA15'!H$1,0),
IF(INDEX!$H$8=4,VLOOKUP($B101,'LA16'!$A$3:$L$167,'LA16'!H$1,0),
0)))),
".")</f>
        <v>1</v>
      </c>
      <c r="L101" s="123">
        <f>IFERROR(
IF(INDEX!$H$8=1,VLOOKUP($B101,'LA1'!$A$3:$L$167,'LA1'!I$1,0),
IF(INDEX!$H$8=2,VLOOKUP($B101,'LA14'!$A$3:$L$167,'LA14'!I$1,0),
IF(INDEX!$H$8=3,VLOOKUP($B101,'LA15'!$A$3:$L$167,'LA15'!I$1,0),
IF(INDEX!$H$8=4,VLOOKUP($B101,'LA16'!$A$3:$L$167,'LA16'!I$1,0),
0)))),
".")</f>
        <v>1</v>
      </c>
      <c r="M101" s="123">
        <f>IFERROR(
IF(INDEX!$H$8=1,VLOOKUP($B101,'LA1'!$A$3:$L$167,'LA1'!J$1,0),
IF(INDEX!$H$8=2,VLOOKUP($B101,'LA14'!$A$3:$L$167,'LA14'!J$1,0),
IF(INDEX!$H$8=3,VLOOKUP($B101,'LA15'!$A$3:$L$167,'LA15'!J$1,0),
IF(INDEX!$H$8=4,VLOOKUP($B101,'LA16'!$A$3:$L$167,'LA16'!J$1,0),
0)))),
".")</f>
        <v>3</v>
      </c>
      <c r="N101" s="123">
        <f>IFERROR(
IF(INDEX!$H$8=1,VLOOKUP($B101,'LA1'!$A$3:$L$167,'LA1'!K$1,0),
IF(INDEX!$H$8=2,VLOOKUP($B101,'LA14'!$A$3:$L$167,'LA14'!K$1,0),
IF(INDEX!$H$8=3,VLOOKUP($B101,'LA15'!$A$3:$L$167,'LA15'!K$1,0),
IF(INDEX!$H$8=4,VLOOKUP($B101,'LA16'!$A$3:$L$167,'LA16'!K$1,0),
0)))),
".")</f>
        <v>4</v>
      </c>
      <c r="O101" s="123">
        <f>IFERROR(
IF(INDEX!$H$8=1,VLOOKUP($B101,'LA1'!$A$3:$L$167,'LA1'!L$1,0),
IF(INDEX!$H$8=2,VLOOKUP($B101,'LA14'!$A$3:$L$167,'LA14'!L$1,0),
IF(INDEX!$H$8=3,VLOOKUP($B101,'LA15'!$A$3:$L$167,'LA15'!L$1,0),
IF(INDEX!$H$8=4,VLOOKUP($B101,'LA16'!$A$3:$L$167,'LA16'!L$1,0),
0)))),
".")</f>
        <v>1</v>
      </c>
    </row>
    <row r="102" spans="1:15" s="76" customFormat="1" ht="11.25" x14ac:dyDescent="0.2">
      <c r="A102" s="63" t="s">
        <v>341</v>
      </c>
      <c r="B102" s="81">
        <v>881</v>
      </c>
      <c r="C102" s="63" t="s">
        <v>136</v>
      </c>
      <c r="D102" s="110" t="s">
        <v>78</v>
      </c>
      <c r="E102" s="123">
        <f>IFERROR(
IF(INDEX!$H$8=1,VLOOKUP($B102,'LA1'!$A$3:$L$167,'LA1'!B$1,0),
IF(INDEX!$H$8=2,VLOOKUP($B102,'LA14'!$A$3:$L$167,'LA14'!B$1,0),
IF(INDEX!$H$8=3,VLOOKUP($B102,'LA15'!$A$3:$L$167,'LA15'!B$1,0),
IF(INDEX!$H$8=4,VLOOKUP($B102,'LA16'!$A$3:$L$167,'LA16'!B$1,0),
0)))),
".")</f>
        <v>15215</v>
      </c>
      <c r="F102" s="123">
        <f>IFERROR(
IF(INDEX!$H$8=1,VLOOKUP($B102,'LA1'!$A$3:$L$167,'LA1'!C$1,0),
IF(INDEX!$H$8=2,VLOOKUP($B102,'LA14'!$A$3:$L$167,'LA14'!C$1,0),
IF(INDEX!$H$8=3,VLOOKUP($B102,'LA15'!$A$3:$L$167,'LA15'!C$1,0),
IF(INDEX!$H$8=4,VLOOKUP($B102,'LA16'!$A$3:$L$167,'LA16'!C$1,0),
0)))),
".")</f>
        <v>94</v>
      </c>
      <c r="G102" s="123">
        <f>IFERROR(
IF(INDEX!$H$8=1,VLOOKUP($B102,'LA1'!$A$3:$L$167,'LA1'!D$1,0),
IF(INDEX!$H$8=2,VLOOKUP($B102,'LA14'!$A$3:$L$167,'LA14'!D$1,0),
IF(INDEX!$H$8=3,VLOOKUP($B102,'LA15'!$A$3:$L$167,'LA15'!D$1,0),
IF(INDEX!$H$8=4,VLOOKUP($B102,'LA16'!$A$3:$L$167,'LA16'!D$1,0),
0)))),
".")</f>
        <v>7</v>
      </c>
      <c r="H102" s="123">
        <f>IFERROR(
IF(INDEX!$H$8=1,VLOOKUP($B102,'LA1'!$A$3:$L$167,'LA1'!E$1,0),
IF(INDEX!$H$8=2,VLOOKUP($B102,'LA14'!$A$3:$L$167,'LA14'!E$1,0),
IF(INDEX!$H$8=3,VLOOKUP($B102,'LA15'!$A$3:$L$167,'LA15'!E$1,0),
IF(INDEX!$H$8=4,VLOOKUP($B102,'LA16'!$A$3:$L$167,'LA16'!E$1,0),
0)))),
".")</f>
        <v>90</v>
      </c>
      <c r="I102" s="123">
        <f>IFERROR(
IF(INDEX!$H$8=1,VLOOKUP($B102,'LA1'!$A$3:$L$167,'LA1'!F$1,0),
IF(INDEX!$H$8=2,VLOOKUP($B102,'LA14'!$A$3:$L$167,'LA14'!F$1,0),
IF(INDEX!$H$8=3,VLOOKUP($B102,'LA15'!$A$3:$L$167,'LA15'!F$1,0),
IF(INDEX!$H$8=4,VLOOKUP($B102,'LA16'!$A$3:$L$167,'LA16'!F$1,0),
0)))),
".")</f>
        <v>42</v>
      </c>
      <c r="J102" s="123">
        <f>IFERROR(
IF(INDEX!$H$8=1,VLOOKUP($B102,'LA1'!$A$3:$L$167,'LA1'!G$1,0),
IF(INDEX!$H$8=2,VLOOKUP($B102,'LA14'!$A$3:$L$167,'LA14'!G$1,0),
IF(INDEX!$H$8=3,VLOOKUP($B102,'LA15'!$A$3:$L$167,'LA15'!G$1,0),
IF(INDEX!$H$8=4,VLOOKUP($B102,'LA16'!$A$3:$L$167,'LA16'!G$1,0),
0)))),
".")</f>
        <v>37</v>
      </c>
      <c r="K102" s="123">
        <f>IFERROR(
IF(INDEX!$H$8=1,VLOOKUP($B102,'LA1'!$A$3:$L$167,'LA1'!H$1,0),
IF(INDEX!$H$8=2,VLOOKUP($B102,'LA14'!$A$3:$L$167,'LA14'!H$1,0),
IF(INDEX!$H$8=3,VLOOKUP($B102,'LA15'!$A$3:$L$167,'LA15'!H$1,0),
IF(INDEX!$H$8=4,VLOOKUP($B102,'LA16'!$A$3:$L$167,'LA16'!H$1,0),
0)))),
".")</f>
        <v>10</v>
      </c>
      <c r="L102" s="123">
        <f>IFERROR(
IF(INDEX!$H$8=1,VLOOKUP($B102,'LA1'!$A$3:$L$167,'LA1'!I$1,0),
IF(INDEX!$H$8=2,VLOOKUP($B102,'LA14'!$A$3:$L$167,'LA14'!I$1,0),
IF(INDEX!$H$8=3,VLOOKUP($B102,'LA15'!$A$3:$L$167,'LA15'!I$1,0),
IF(INDEX!$H$8=4,VLOOKUP($B102,'LA16'!$A$3:$L$167,'LA16'!I$1,0),
0)))),
".")</f>
        <v>1</v>
      </c>
      <c r="M102" s="123">
        <f>IFERROR(
IF(INDEX!$H$8=1,VLOOKUP($B102,'LA1'!$A$3:$L$167,'LA1'!J$1,0),
IF(INDEX!$H$8=2,VLOOKUP($B102,'LA14'!$A$3:$L$167,'LA14'!J$1,0),
IF(INDEX!$H$8=3,VLOOKUP($B102,'LA15'!$A$3:$L$167,'LA15'!J$1,0),
IF(INDEX!$H$8=4,VLOOKUP($B102,'LA16'!$A$3:$L$167,'LA16'!J$1,0),
0)))),
".")</f>
        <v>4</v>
      </c>
      <c r="N102" s="123">
        <f>IFERROR(
IF(INDEX!$H$8=1,VLOOKUP($B102,'LA1'!$A$3:$L$167,'LA1'!K$1,0),
IF(INDEX!$H$8=2,VLOOKUP($B102,'LA14'!$A$3:$L$167,'LA14'!K$1,0),
IF(INDEX!$H$8=3,VLOOKUP($B102,'LA15'!$A$3:$L$167,'LA15'!K$1,0),
IF(INDEX!$H$8=4,VLOOKUP($B102,'LA16'!$A$3:$L$167,'LA16'!K$1,0),
0)))),
".")</f>
        <v>6</v>
      </c>
      <c r="O102" s="123">
        <f>IFERROR(
IF(INDEX!$H$8=1,VLOOKUP($B102,'LA1'!$A$3:$L$167,'LA1'!L$1,0),
IF(INDEX!$H$8=2,VLOOKUP($B102,'LA14'!$A$3:$L$167,'LA14'!L$1,0),
IF(INDEX!$H$8=3,VLOOKUP($B102,'LA15'!$A$3:$L$167,'LA15'!L$1,0),
IF(INDEX!$H$8=4,VLOOKUP($B102,'LA16'!$A$3:$L$167,'LA16'!L$1,0),
0)))),
".")</f>
        <v>1</v>
      </c>
    </row>
    <row r="103" spans="1:15" s="76" customFormat="1" ht="11.25" x14ac:dyDescent="0.2">
      <c r="A103" s="63" t="s">
        <v>342</v>
      </c>
      <c r="B103" s="81">
        <v>919</v>
      </c>
      <c r="C103" s="63" t="s">
        <v>149</v>
      </c>
      <c r="D103" s="110" t="s">
        <v>78</v>
      </c>
      <c r="E103" s="123">
        <f>IFERROR(
IF(INDEX!$H$8=1,VLOOKUP($B103,'LA1'!$A$3:$L$167,'LA1'!B$1,0),
IF(INDEX!$H$8=2,VLOOKUP($B103,'LA14'!$A$3:$L$167,'LA14'!B$1,0),
IF(INDEX!$H$8=3,VLOOKUP($B103,'LA15'!$A$3:$L$167,'LA15'!B$1,0),
IF(INDEX!$H$8=4,VLOOKUP($B103,'LA16'!$A$3:$L$167,'LA16'!B$1,0),
0)))),
".")</f>
        <v>12780</v>
      </c>
      <c r="F103" s="123">
        <f>IFERROR(
IF(INDEX!$H$8=1,VLOOKUP($B103,'LA1'!$A$3:$L$167,'LA1'!C$1,0),
IF(INDEX!$H$8=2,VLOOKUP($B103,'LA14'!$A$3:$L$167,'LA14'!C$1,0),
IF(INDEX!$H$8=3,VLOOKUP($B103,'LA15'!$A$3:$L$167,'LA15'!C$1,0),
IF(INDEX!$H$8=4,VLOOKUP($B103,'LA16'!$A$3:$L$167,'LA16'!C$1,0),
0)))),
".")</f>
        <v>97</v>
      </c>
      <c r="G103" s="123">
        <f>IFERROR(
IF(INDEX!$H$8=1,VLOOKUP($B103,'LA1'!$A$3:$L$167,'LA1'!D$1,0),
IF(INDEX!$H$8=2,VLOOKUP($B103,'LA14'!$A$3:$L$167,'LA14'!D$1,0),
IF(INDEX!$H$8=3,VLOOKUP($B103,'LA15'!$A$3:$L$167,'LA15'!D$1,0),
IF(INDEX!$H$8=4,VLOOKUP($B103,'LA16'!$A$3:$L$167,'LA16'!D$1,0),
0)))),
".")</f>
        <v>4</v>
      </c>
      <c r="H103" s="123">
        <f>IFERROR(
IF(INDEX!$H$8=1,VLOOKUP($B103,'LA1'!$A$3:$L$167,'LA1'!E$1,0),
IF(INDEX!$H$8=2,VLOOKUP($B103,'LA14'!$A$3:$L$167,'LA14'!E$1,0),
IF(INDEX!$H$8=3,VLOOKUP($B103,'LA15'!$A$3:$L$167,'LA15'!E$1,0),
IF(INDEX!$H$8=4,VLOOKUP($B103,'LA16'!$A$3:$L$167,'LA16'!E$1,0),
0)))),
".")</f>
        <v>94</v>
      </c>
      <c r="I103" s="123">
        <f>IFERROR(
IF(INDEX!$H$8=1,VLOOKUP($B103,'LA1'!$A$3:$L$167,'LA1'!F$1,0),
IF(INDEX!$H$8=2,VLOOKUP($B103,'LA14'!$A$3:$L$167,'LA14'!F$1,0),
IF(INDEX!$H$8=3,VLOOKUP($B103,'LA15'!$A$3:$L$167,'LA15'!F$1,0),
IF(INDEX!$H$8=4,VLOOKUP($B103,'LA16'!$A$3:$L$167,'LA16'!F$1,0),
0)))),
".")</f>
        <v>31</v>
      </c>
      <c r="J103" s="123">
        <f>IFERROR(
IF(INDEX!$H$8=1,VLOOKUP($B103,'LA1'!$A$3:$L$167,'LA1'!G$1,0),
IF(INDEX!$H$8=2,VLOOKUP($B103,'LA14'!$A$3:$L$167,'LA14'!G$1,0),
IF(INDEX!$H$8=3,VLOOKUP($B103,'LA15'!$A$3:$L$167,'LA15'!G$1,0),
IF(INDEX!$H$8=4,VLOOKUP($B103,'LA16'!$A$3:$L$167,'LA16'!G$1,0),
0)))),
".")</f>
        <v>61</v>
      </c>
      <c r="K103" s="123">
        <f>IFERROR(
IF(INDEX!$H$8=1,VLOOKUP($B103,'LA1'!$A$3:$L$167,'LA1'!H$1,0),
IF(INDEX!$H$8=2,VLOOKUP($B103,'LA14'!$A$3:$L$167,'LA14'!H$1,0),
IF(INDEX!$H$8=3,VLOOKUP($B103,'LA15'!$A$3:$L$167,'LA15'!H$1,0),
IF(INDEX!$H$8=4,VLOOKUP($B103,'LA16'!$A$3:$L$167,'LA16'!H$1,0),
0)))),
".")</f>
        <v>1</v>
      </c>
      <c r="L103" s="123">
        <f>IFERROR(
IF(INDEX!$H$8=1,VLOOKUP($B103,'LA1'!$A$3:$L$167,'LA1'!I$1,0),
IF(INDEX!$H$8=2,VLOOKUP($B103,'LA14'!$A$3:$L$167,'LA14'!I$1,0),
IF(INDEX!$H$8=3,VLOOKUP($B103,'LA15'!$A$3:$L$167,'LA15'!I$1,0),
IF(INDEX!$H$8=4,VLOOKUP($B103,'LA16'!$A$3:$L$167,'LA16'!I$1,0),
0)))),
".")</f>
        <v>1</v>
      </c>
      <c r="M103" s="123">
        <f>IFERROR(
IF(INDEX!$H$8=1,VLOOKUP($B103,'LA1'!$A$3:$L$167,'LA1'!J$1,0),
IF(INDEX!$H$8=2,VLOOKUP($B103,'LA14'!$A$3:$L$167,'LA14'!J$1,0),
IF(INDEX!$H$8=3,VLOOKUP($B103,'LA15'!$A$3:$L$167,'LA15'!J$1,0),
IF(INDEX!$H$8=4,VLOOKUP($B103,'LA16'!$A$3:$L$167,'LA16'!J$1,0),
0)))),
".")</f>
        <v>3</v>
      </c>
      <c r="N103" s="123">
        <f>IFERROR(
IF(INDEX!$H$8=1,VLOOKUP($B103,'LA1'!$A$3:$L$167,'LA1'!K$1,0),
IF(INDEX!$H$8=2,VLOOKUP($B103,'LA14'!$A$3:$L$167,'LA14'!K$1,0),
IF(INDEX!$H$8=3,VLOOKUP($B103,'LA15'!$A$3:$L$167,'LA15'!K$1,0),
IF(INDEX!$H$8=4,VLOOKUP($B103,'LA16'!$A$3:$L$167,'LA16'!K$1,0),
0)))),
".")</f>
        <v>3</v>
      </c>
      <c r="O103" s="123">
        <f>IFERROR(
IF(INDEX!$H$8=1,VLOOKUP($B103,'LA1'!$A$3:$L$167,'LA1'!L$1,0),
IF(INDEX!$H$8=2,VLOOKUP($B103,'LA14'!$A$3:$L$167,'LA14'!L$1,0),
IF(INDEX!$H$8=3,VLOOKUP($B103,'LA15'!$A$3:$L$167,'LA15'!L$1,0),
IF(INDEX!$H$8=4,VLOOKUP($B103,'LA16'!$A$3:$L$167,'LA16'!L$1,0),
0)))),
".")</f>
        <v>1</v>
      </c>
    </row>
    <row r="104" spans="1:15" s="76" customFormat="1" ht="11.25" x14ac:dyDescent="0.2">
      <c r="A104" s="63" t="s">
        <v>343</v>
      </c>
      <c r="B104" s="81">
        <v>821</v>
      </c>
      <c r="C104" s="63" t="s">
        <v>169</v>
      </c>
      <c r="D104" s="110" t="s">
        <v>78</v>
      </c>
      <c r="E104" s="123">
        <f>IFERROR(
IF(INDEX!$H$8=1,VLOOKUP($B104,'LA1'!$A$3:$L$167,'LA1'!B$1,0),
IF(INDEX!$H$8=2,VLOOKUP($B104,'LA14'!$A$3:$L$167,'LA14'!B$1,0),
IF(INDEX!$H$8=3,VLOOKUP($B104,'LA15'!$A$3:$L$167,'LA15'!B$1,0),
IF(INDEX!$H$8=4,VLOOKUP($B104,'LA16'!$A$3:$L$167,'LA16'!B$1,0),
0)))),
".")</f>
        <v>2475</v>
      </c>
      <c r="F104" s="123">
        <f>IFERROR(
IF(INDEX!$H$8=1,VLOOKUP($B104,'LA1'!$A$3:$L$167,'LA1'!C$1,0),
IF(INDEX!$H$8=2,VLOOKUP($B104,'LA14'!$A$3:$L$167,'LA14'!C$1,0),
IF(INDEX!$H$8=3,VLOOKUP($B104,'LA15'!$A$3:$L$167,'LA15'!C$1,0),
IF(INDEX!$H$8=4,VLOOKUP($B104,'LA16'!$A$3:$L$167,'LA16'!C$1,0),
0)))),
".")</f>
        <v>93</v>
      </c>
      <c r="G104" s="123">
        <f>IFERROR(
IF(INDEX!$H$8=1,VLOOKUP($B104,'LA1'!$A$3:$L$167,'LA1'!D$1,0),
IF(INDEX!$H$8=2,VLOOKUP($B104,'LA14'!$A$3:$L$167,'LA14'!D$1,0),
IF(INDEX!$H$8=3,VLOOKUP($B104,'LA15'!$A$3:$L$167,'LA15'!D$1,0),
IF(INDEX!$H$8=4,VLOOKUP($B104,'LA16'!$A$3:$L$167,'LA16'!D$1,0),
0)))),
".")</f>
        <v>4</v>
      </c>
      <c r="H104" s="123">
        <f>IFERROR(
IF(INDEX!$H$8=1,VLOOKUP($B104,'LA1'!$A$3:$L$167,'LA1'!E$1,0),
IF(INDEX!$H$8=2,VLOOKUP($B104,'LA14'!$A$3:$L$167,'LA14'!E$1,0),
IF(INDEX!$H$8=3,VLOOKUP($B104,'LA15'!$A$3:$L$167,'LA15'!E$1,0),
IF(INDEX!$H$8=4,VLOOKUP($B104,'LA16'!$A$3:$L$167,'LA16'!E$1,0),
0)))),
".")</f>
        <v>91</v>
      </c>
      <c r="I104" s="123">
        <f>IFERROR(
IF(INDEX!$H$8=1,VLOOKUP($B104,'LA1'!$A$3:$L$167,'LA1'!F$1,0),
IF(INDEX!$H$8=2,VLOOKUP($B104,'LA14'!$A$3:$L$167,'LA14'!F$1,0),
IF(INDEX!$H$8=3,VLOOKUP($B104,'LA15'!$A$3:$L$167,'LA15'!F$1,0),
IF(INDEX!$H$8=4,VLOOKUP($B104,'LA16'!$A$3:$L$167,'LA16'!F$1,0),
0)))),
".")</f>
        <v>27</v>
      </c>
      <c r="J104" s="123">
        <f>IFERROR(
IF(INDEX!$H$8=1,VLOOKUP($B104,'LA1'!$A$3:$L$167,'LA1'!G$1,0),
IF(INDEX!$H$8=2,VLOOKUP($B104,'LA14'!$A$3:$L$167,'LA14'!G$1,0),
IF(INDEX!$H$8=3,VLOOKUP($B104,'LA15'!$A$3:$L$167,'LA15'!G$1,0),
IF(INDEX!$H$8=4,VLOOKUP($B104,'LA16'!$A$3:$L$167,'LA16'!G$1,0),
0)))),
".")</f>
        <v>11</v>
      </c>
      <c r="K104" s="123">
        <f>IFERROR(
IF(INDEX!$H$8=1,VLOOKUP($B104,'LA1'!$A$3:$L$167,'LA1'!H$1,0),
IF(INDEX!$H$8=2,VLOOKUP($B104,'LA14'!$A$3:$L$167,'LA14'!H$1,0),
IF(INDEX!$H$8=3,VLOOKUP($B104,'LA15'!$A$3:$L$167,'LA15'!H$1,0),
IF(INDEX!$H$8=4,VLOOKUP($B104,'LA16'!$A$3:$L$167,'LA16'!H$1,0),
0)))),
".")</f>
        <v>53</v>
      </c>
      <c r="L104" s="123" t="str">
        <f>IFERROR(
IF(INDEX!$H$8=1,VLOOKUP($B104,'LA1'!$A$3:$L$167,'LA1'!I$1,0),
IF(INDEX!$H$8=2,VLOOKUP($B104,'LA14'!$A$3:$L$167,'LA14'!I$1,0),
IF(INDEX!$H$8=3,VLOOKUP($B104,'LA15'!$A$3:$L$167,'LA15'!I$1,0),
IF(INDEX!$H$8=4,VLOOKUP($B104,'LA16'!$A$3:$L$167,'LA16'!I$1,0),
0)))),
".")</f>
        <v>-</v>
      </c>
      <c r="M104" s="123">
        <f>IFERROR(
IF(INDEX!$H$8=1,VLOOKUP($B104,'LA1'!$A$3:$L$167,'LA1'!J$1,0),
IF(INDEX!$H$8=2,VLOOKUP($B104,'LA14'!$A$3:$L$167,'LA14'!J$1,0),
IF(INDEX!$H$8=3,VLOOKUP($B104,'LA15'!$A$3:$L$167,'LA15'!J$1,0),
IF(INDEX!$H$8=4,VLOOKUP($B104,'LA16'!$A$3:$L$167,'LA16'!J$1,0),
0)))),
".")</f>
        <v>2</v>
      </c>
      <c r="N104" s="123">
        <f>IFERROR(
IF(INDEX!$H$8=1,VLOOKUP($B104,'LA1'!$A$3:$L$167,'LA1'!K$1,0),
IF(INDEX!$H$8=2,VLOOKUP($B104,'LA14'!$A$3:$L$167,'LA14'!K$1,0),
IF(INDEX!$H$8=3,VLOOKUP($B104,'LA15'!$A$3:$L$167,'LA15'!K$1,0),
IF(INDEX!$H$8=4,VLOOKUP($B104,'LA16'!$A$3:$L$167,'LA16'!K$1,0),
0)))),
".")</f>
        <v>6</v>
      </c>
      <c r="O104" s="123">
        <f>IFERROR(
IF(INDEX!$H$8=1,VLOOKUP($B104,'LA1'!$A$3:$L$167,'LA1'!L$1,0),
IF(INDEX!$H$8=2,VLOOKUP($B104,'LA14'!$A$3:$L$167,'LA14'!L$1,0),
IF(INDEX!$H$8=3,VLOOKUP($B104,'LA15'!$A$3:$L$167,'LA15'!L$1,0),
IF(INDEX!$H$8=4,VLOOKUP($B104,'LA16'!$A$3:$L$167,'LA16'!L$1,0),
0)))),
".")</f>
        <v>1</v>
      </c>
    </row>
    <row r="105" spans="1:15" s="76" customFormat="1" ht="11.25" x14ac:dyDescent="0.2">
      <c r="A105" s="63" t="s">
        <v>344</v>
      </c>
      <c r="B105" s="81">
        <v>926</v>
      </c>
      <c r="C105" s="63" t="s">
        <v>177</v>
      </c>
      <c r="D105" s="110" t="s">
        <v>78</v>
      </c>
      <c r="E105" s="123">
        <f>IFERROR(
IF(INDEX!$H$8=1,VLOOKUP($B105,'LA1'!$A$3:$L$167,'LA1'!B$1,0),
IF(INDEX!$H$8=2,VLOOKUP($B105,'LA14'!$A$3:$L$167,'LA14'!B$1,0),
IF(INDEX!$H$8=3,VLOOKUP($B105,'LA15'!$A$3:$L$167,'LA15'!B$1,0),
IF(INDEX!$H$8=4,VLOOKUP($B105,'LA16'!$A$3:$L$167,'LA16'!B$1,0),
0)))),
".")</f>
        <v>8550</v>
      </c>
      <c r="F105" s="123">
        <f>IFERROR(
IF(INDEX!$H$8=1,VLOOKUP($B105,'LA1'!$A$3:$L$167,'LA1'!C$1,0),
IF(INDEX!$H$8=2,VLOOKUP($B105,'LA14'!$A$3:$L$167,'LA14'!C$1,0),
IF(INDEX!$H$8=3,VLOOKUP($B105,'LA15'!$A$3:$L$167,'LA15'!C$1,0),
IF(INDEX!$H$8=4,VLOOKUP($B105,'LA16'!$A$3:$L$167,'LA16'!C$1,0),
0)))),
".")</f>
        <v>93</v>
      </c>
      <c r="G105" s="123">
        <f>IFERROR(
IF(INDEX!$H$8=1,VLOOKUP($B105,'LA1'!$A$3:$L$167,'LA1'!D$1,0),
IF(INDEX!$H$8=2,VLOOKUP($B105,'LA14'!$A$3:$L$167,'LA14'!D$1,0),
IF(INDEX!$H$8=3,VLOOKUP($B105,'LA15'!$A$3:$L$167,'LA15'!D$1,0),
IF(INDEX!$H$8=4,VLOOKUP($B105,'LA16'!$A$3:$L$167,'LA16'!D$1,0),
0)))),
".")</f>
        <v>7</v>
      </c>
      <c r="H105" s="123">
        <f>IFERROR(
IF(INDEX!$H$8=1,VLOOKUP($B105,'LA1'!$A$3:$L$167,'LA1'!E$1,0),
IF(INDEX!$H$8=2,VLOOKUP($B105,'LA14'!$A$3:$L$167,'LA14'!E$1,0),
IF(INDEX!$H$8=3,VLOOKUP($B105,'LA15'!$A$3:$L$167,'LA15'!E$1,0),
IF(INDEX!$H$8=4,VLOOKUP($B105,'LA16'!$A$3:$L$167,'LA16'!E$1,0),
0)))),
".")</f>
        <v>90</v>
      </c>
      <c r="I105" s="123">
        <f>IFERROR(
IF(INDEX!$H$8=1,VLOOKUP($B105,'LA1'!$A$3:$L$167,'LA1'!F$1,0),
IF(INDEX!$H$8=2,VLOOKUP($B105,'LA14'!$A$3:$L$167,'LA14'!F$1,0),
IF(INDEX!$H$8=3,VLOOKUP($B105,'LA15'!$A$3:$L$167,'LA15'!F$1,0),
IF(INDEX!$H$8=4,VLOOKUP($B105,'LA16'!$A$3:$L$167,'LA16'!F$1,0),
0)))),
".")</f>
        <v>43</v>
      </c>
      <c r="J105" s="123">
        <f>IFERROR(
IF(INDEX!$H$8=1,VLOOKUP($B105,'LA1'!$A$3:$L$167,'LA1'!G$1,0),
IF(INDEX!$H$8=2,VLOOKUP($B105,'LA14'!$A$3:$L$167,'LA14'!G$1,0),
IF(INDEX!$H$8=3,VLOOKUP($B105,'LA15'!$A$3:$L$167,'LA15'!G$1,0),
IF(INDEX!$H$8=4,VLOOKUP($B105,'LA16'!$A$3:$L$167,'LA16'!G$1,0),
0)))),
".")</f>
        <v>34</v>
      </c>
      <c r="K105" s="123">
        <f>IFERROR(
IF(INDEX!$H$8=1,VLOOKUP($B105,'LA1'!$A$3:$L$167,'LA1'!H$1,0),
IF(INDEX!$H$8=2,VLOOKUP($B105,'LA14'!$A$3:$L$167,'LA14'!H$1,0),
IF(INDEX!$H$8=3,VLOOKUP($B105,'LA15'!$A$3:$L$167,'LA15'!H$1,0),
IF(INDEX!$H$8=4,VLOOKUP($B105,'LA16'!$A$3:$L$167,'LA16'!H$1,0),
0)))),
".")</f>
        <v>11</v>
      </c>
      <c r="L105" s="123">
        <f>IFERROR(
IF(INDEX!$H$8=1,VLOOKUP($B105,'LA1'!$A$3:$L$167,'LA1'!I$1,0),
IF(INDEX!$H$8=2,VLOOKUP($B105,'LA14'!$A$3:$L$167,'LA14'!I$1,0),
IF(INDEX!$H$8=3,VLOOKUP($B105,'LA15'!$A$3:$L$167,'LA15'!I$1,0),
IF(INDEX!$H$8=4,VLOOKUP($B105,'LA16'!$A$3:$L$167,'LA16'!I$1,0),
0)))),
".")</f>
        <v>1</v>
      </c>
      <c r="M105" s="123">
        <f>IFERROR(
IF(INDEX!$H$8=1,VLOOKUP($B105,'LA1'!$A$3:$L$167,'LA1'!J$1,0),
IF(INDEX!$H$8=2,VLOOKUP($B105,'LA14'!$A$3:$L$167,'LA14'!J$1,0),
IF(INDEX!$H$8=3,VLOOKUP($B105,'LA15'!$A$3:$L$167,'LA15'!J$1,0),
IF(INDEX!$H$8=4,VLOOKUP($B105,'LA16'!$A$3:$L$167,'LA16'!J$1,0),
0)))),
".")</f>
        <v>4</v>
      </c>
      <c r="N105" s="123">
        <f>IFERROR(
IF(INDEX!$H$8=1,VLOOKUP($B105,'LA1'!$A$3:$L$167,'LA1'!K$1,0),
IF(INDEX!$H$8=2,VLOOKUP($B105,'LA14'!$A$3:$L$167,'LA14'!K$1,0),
IF(INDEX!$H$8=3,VLOOKUP($B105,'LA15'!$A$3:$L$167,'LA15'!K$1,0),
IF(INDEX!$H$8=4,VLOOKUP($B105,'LA16'!$A$3:$L$167,'LA16'!K$1,0),
0)))),
".")</f>
        <v>6</v>
      </c>
      <c r="O105" s="123">
        <f>IFERROR(
IF(INDEX!$H$8=1,VLOOKUP($B105,'LA1'!$A$3:$L$167,'LA1'!L$1,0),
IF(INDEX!$H$8=2,VLOOKUP($B105,'LA14'!$A$3:$L$167,'LA14'!L$1,0),
IF(INDEX!$H$8=3,VLOOKUP($B105,'LA15'!$A$3:$L$167,'LA15'!L$1,0),
IF(INDEX!$H$8=4,VLOOKUP($B105,'LA16'!$A$3:$L$167,'LA16'!L$1,0),
0)))),
".")</f>
        <v>1</v>
      </c>
    </row>
    <row r="106" spans="1:15" s="76" customFormat="1" ht="11.25" x14ac:dyDescent="0.2">
      <c r="A106" s="63" t="s">
        <v>345</v>
      </c>
      <c r="B106" s="81">
        <v>874</v>
      </c>
      <c r="C106" s="63" t="s">
        <v>189</v>
      </c>
      <c r="D106" s="110" t="s">
        <v>78</v>
      </c>
      <c r="E106" s="123">
        <f>IFERROR(
IF(INDEX!$H$8=1,VLOOKUP($B106,'LA1'!$A$3:$L$167,'LA1'!B$1,0),
IF(INDEX!$H$8=2,VLOOKUP($B106,'LA14'!$A$3:$L$167,'LA14'!B$1,0),
IF(INDEX!$H$8=3,VLOOKUP($B106,'LA15'!$A$3:$L$167,'LA15'!B$1,0),
IF(INDEX!$H$8=4,VLOOKUP($B106,'LA16'!$A$3:$L$167,'LA16'!B$1,0),
0)))),
".")</f>
        <v>2160</v>
      </c>
      <c r="F106" s="123">
        <f>IFERROR(
IF(INDEX!$H$8=1,VLOOKUP($B106,'LA1'!$A$3:$L$167,'LA1'!C$1,0),
IF(INDEX!$H$8=2,VLOOKUP($B106,'LA14'!$A$3:$L$167,'LA14'!C$1,0),
IF(INDEX!$H$8=3,VLOOKUP($B106,'LA15'!$A$3:$L$167,'LA15'!C$1,0),
IF(INDEX!$H$8=4,VLOOKUP($B106,'LA16'!$A$3:$L$167,'LA16'!C$1,0),
0)))),
".")</f>
        <v>93</v>
      </c>
      <c r="G106" s="123">
        <f>IFERROR(
IF(INDEX!$H$8=1,VLOOKUP($B106,'LA1'!$A$3:$L$167,'LA1'!D$1,0),
IF(INDEX!$H$8=2,VLOOKUP($B106,'LA14'!$A$3:$L$167,'LA14'!D$1,0),
IF(INDEX!$H$8=3,VLOOKUP($B106,'LA15'!$A$3:$L$167,'LA15'!D$1,0),
IF(INDEX!$H$8=4,VLOOKUP($B106,'LA16'!$A$3:$L$167,'LA16'!D$1,0),
0)))),
".")</f>
        <v>4</v>
      </c>
      <c r="H106" s="123">
        <f>IFERROR(
IF(INDEX!$H$8=1,VLOOKUP($B106,'LA1'!$A$3:$L$167,'LA1'!E$1,0),
IF(INDEX!$H$8=2,VLOOKUP($B106,'LA14'!$A$3:$L$167,'LA14'!E$1,0),
IF(INDEX!$H$8=3,VLOOKUP($B106,'LA15'!$A$3:$L$167,'LA15'!E$1,0),
IF(INDEX!$H$8=4,VLOOKUP($B106,'LA16'!$A$3:$L$167,'LA16'!E$1,0),
0)))),
".")</f>
        <v>91</v>
      </c>
      <c r="I106" s="123">
        <f>IFERROR(
IF(INDEX!$H$8=1,VLOOKUP($B106,'LA1'!$A$3:$L$167,'LA1'!F$1,0),
IF(INDEX!$H$8=2,VLOOKUP($B106,'LA14'!$A$3:$L$167,'LA14'!F$1,0),
IF(INDEX!$H$8=3,VLOOKUP($B106,'LA15'!$A$3:$L$167,'LA15'!F$1,0),
IF(INDEX!$H$8=4,VLOOKUP($B106,'LA16'!$A$3:$L$167,'LA16'!F$1,0),
0)))),
".")</f>
        <v>34</v>
      </c>
      <c r="J106" s="123">
        <f>IFERROR(
IF(INDEX!$H$8=1,VLOOKUP($B106,'LA1'!$A$3:$L$167,'LA1'!G$1,0),
IF(INDEX!$H$8=2,VLOOKUP($B106,'LA14'!$A$3:$L$167,'LA14'!G$1,0),
IF(INDEX!$H$8=3,VLOOKUP($B106,'LA15'!$A$3:$L$167,'LA15'!G$1,0),
IF(INDEX!$H$8=4,VLOOKUP($B106,'LA16'!$A$3:$L$167,'LA16'!G$1,0),
0)))),
".")</f>
        <v>57</v>
      </c>
      <c r="K106" s="123" t="str">
        <f>IFERROR(
IF(INDEX!$H$8=1,VLOOKUP($B106,'LA1'!$A$3:$L$167,'LA1'!H$1,0),
IF(INDEX!$H$8=2,VLOOKUP($B106,'LA14'!$A$3:$L$167,'LA14'!H$1,0),
IF(INDEX!$H$8=3,VLOOKUP($B106,'LA15'!$A$3:$L$167,'LA15'!H$1,0),
IF(INDEX!$H$8=4,VLOOKUP($B106,'LA16'!$A$3:$L$167,'LA16'!H$1,0),
0)))),
".")</f>
        <v>x</v>
      </c>
      <c r="L106" s="123" t="str">
        <f>IFERROR(
IF(INDEX!$H$8=1,VLOOKUP($B106,'LA1'!$A$3:$L$167,'LA1'!I$1,0),
IF(INDEX!$H$8=2,VLOOKUP($B106,'LA14'!$A$3:$L$167,'LA14'!I$1,0),
IF(INDEX!$H$8=3,VLOOKUP($B106,'LA15'!$A$3:$L$167,'LA15'!I$1,0),
IF(INDEX!$H$8=4,VLOOKUP($B106,'LA16'!$A$3:$L$167,'LA16'!I$1,0),
0)))),
".")</f>
        <v>x</v>
      </c>
      <c r="M106" s="123">
        <f>IFERROR(
IF(INDEX!$H$8=1,VLOOKUP($B106,'LA1'!$A$3:$L$167,'LA1'!J$1,0),
IF(INDEX!$H$8=2,VLOOKUP($B106,'LA14'!$A$3:$L$167,'LA14'!J$1,0),
IF(INDEX!$H$8=3,VLOOKUP($B106,'LA15'!$A$3:$L$167,'LA15'!J$1,0),
IF(INDEX!$H$8=4,VLOOKUP($B106,'LA16'!$A$3:$L$167,'LA16'!J$1,0),
0)))),
".")</f>
        <v>2</v>
      </c>
      <c r="N106" s="123">
        <f>IFERROR(
IF(INDEX!$H$8=1,VLOOKUP($B106,'LA1'!$A$3:$L$167,'LA1'!K$1,0),
IF(INDEX!$H$8=2,VLOOKUP($B106,'LA14'!$A$3:$L$167,'LA14'!K$1,0),
IF(INDEX!$H$8=3,VLOOKUP($B106,'LA15'!$A$3:$L$167,'LA15'!K$1,0),
IF(INDEX!$H$8=4,VLOOKUP($B106,'LA16'!$A$3:$L$167,'LA16'!K$1,0),
0)))),
".")</f>
        <v>6</v>
      </c>
      <c r="O106" s="123">
        <f>IFERROR(
IF(INDEX!$H$8=1,VLOOKUP($B106,'LA1'!$A$3:$L$167,'LA1'!L$1,0),
IF(INDEX!$H$8=2,VLOOKUP($B106,'LA14'!$A$3:$L$167,'LA14'!L$1,0),
IF(INDEX!$H$8=3,VLOOKUP($B106,'LA15'!$A$3:$L$167,'LA15'!L$1,0),
IF(INDEX!$H$8=4,VLOOKUP($B106,'LA16'!$A$3:$L$167,'LA16'!L$1,0),
0)))),
".")</f>
        <v>1</v>
      </c>
    </row>
    <row r="107" spans="1:15" s="76" customFormat="1" ht="11.25" x14ac:dyDescent="0.2">
      <c r="A107" s="63" t="s">
        <v>346</v>
      </c>
      <c r="B107" s="81">
        <v>882</v>
      </c>
      <c r="C107" s="63" t="s">
        <v>211</v>
      </c>
      <c r="D107" s="110" t="s">
        <v>78</v>
      </c>
      <c r="E107" s="123">
        <f>IFERROR(
IF(INDEX!$H$8=1,VLOOKUP($B107,'LA1'!$A$3:$L$167,'LA1'!B$1,0),
IF(INDEX!$H$8=2,VLOOKUP($B107,'LA14'!$A$3:$L$167,'LA14'!B$1,0),
IF(INDEX!$H$8=3,VLOOKUP($B107,'LA15'!$A$3:$L$167,'LA15'!B$1,0),
IF(INDEX!$H$8=4,VLOOKUP($B107,'LA16'!$A$3:$L$167,'LA16'!B$1,0),
0)))),
".")</f>
        <v>2130</v>
      </c>
      <c r="F107" s="123">
        <f>IFERROR(
IF(INDEX!$H$8=1,VLOOKUP($B107,'LA1'!$A$3:$L$167,'LA1'!C$1,0),
IF(INDEX!$H$8=2,VLOOKUP($B107,'LA14'!$A$3:$L$167,'LA14'!C$1,0),
IF(INDEX!$H$8=3,VLOOKUP($B107,'LA15'!$A$3:$L$167,'LA15'!C$1,0),
IF(INDEX!$H$8=4,VLOOKUP($B107,'LA16'!$A$3:$L$167,'LA16'!C$1,0),
0)))),
".")</f>
        <v>94</v>
      </c>
      <c r="G107" s="123">
        <f>IFERROR(
IF(INDEX!$H$8=1,VLOOKUP($B107,'LA1'!$A$3:$L$167,'LA1'!D$1,0),
IF(INDEX!$H$8=2,VLOOKUP($B107,'LA14'!$A$3:$L$167,'LA14'!D$1,0),
IF(INDEX!$H$8=3,VLOOKUP($B107,'LA15'!$A$3:$L$167,'LA15'!D$1,0),
IF(INDEX!$H$8=4,VLOOKUP($B107,'LA16'!$A$3:$L$167,'LA16'!D$1,0),
0)))),
".")</f>
        <v>4</v>
      </c>
      <c r="H107" s="123">
        <f>IFERROR(
IF(INDEX!$H$8=1,VLOOKUP($B107,'LA1'!$A$3:$L$167,'LA1'!E$1,0),
IF(INDEX!$H$8=2,VLOOKUP($B107,'LA14'!$A$3:$L$167,'LA14'!E$1,0),
IF(INDEX!$H$8=3,VLOOKUP($B107,'LA15'!$A$3:$L$167,'LA15'!E$1,0),
IF(INDEX!$H$8=4,VLOOKUP($B107,'LA16'!$A$3:$L$167,'LA16'!E$1,0),
0)))),
".")</f>
        <v>91</v>
      </c>
      <c r="I107" s="123">
        <f>IFERROR(
IF(INDEX!$H$8=1,VLOOKUP($B107,'LA1'!$A$3:$L$167,'LA1'!F$1,0),
IF(INDEX!$H$8=2,VLOOKUP($B107,'LA14'!$A$3:$L$167,'LA14'!F$1,0),
IF(INDEX!$H$8=3,VLOOKUP($B107,'LA15'!$A$3:$L$167,'LA15'!F$1,0),
IF(INDEX!$H$8=4,VLOOKUP($B107,'LA16'!$A$3:$L$167,'LA16'!F$1,0),
0)))),
".")</f>
        <v>36</v>
      </c>
      <c r="J107" s="123">
        <f>IFERROR(
IF(INDEX!$H$8=1,VLOOKUP($B107,'LA1'!$A$3:$L$167,'LA1'!G$1,0),
IF(INDEX!$H$8=2,VLOOKUP($B107,'LA14'!$A$3:$L$167,'LA14'!G$1,0),
IF(INDEX!$H$8=3,VLOOKUP($B107,'LA15'!$A$3:$L$167,'LA15'!G$1,0),
IF(INDEX!$H$8=4,VLOOKUP($B107,'LA16'!$A$3:$L$167,'LA16'!G$1,0),
0)))),
".")</f>
        <v>54</v>
      </c>
      <c r="K107" s="123" t="str">
        <f>IFERROR(
IF(INDEX!$H$8=1,VLOOKUP($B107,'LA1'!$A$3:$L$167,'LA1'!H$1,0),
IF(INDEX!$H$8=2,VLOOKUP($B107,'LA14'!$A$3:$L$167,'LA14'!H$1,0),
IF(INDEX!$H$8=3,VLOOKUP($B107,'LA15'!$A$3:$L$167,'LA15'!H$1,0),
IF(INDEX!$H$8=4,VLOOKUP($B107,'LA16'!$A$3:$L$167,'LA16'!H$1,0),
0)))),
".")</f>
        <v>-</v>
      </c>
      <c r="L107" s="123">
        <f>IFERROR(
IF(INDEX!$H$8=1,VLOOKUP($B107,'LA1'!$A$3:$L$167,'LA1'!I$1,0),
IF(INDEX!$H$8=2,VLOOKUP($B107,'LA14'!$A$3:$L$167,'LA14'!I$1,0),
IF(INDEX!$H$8=3,VLOOKUP($B107,'LA15'!$A$3:$L$167,'LA15'!I$1,0),
IF(INDEX!$H$8=4,VLOOKUP($B107,'LA16'!$A$3:$L$167,'LA16'!I$1,0),
0)))),
".")</f>
        <v>1</v>
      </c>
      <c r="M107" s="123">
        <f>IFERROR(
IF(INDEX!$H$8=1,VLOOKUP($B107,'LA1'!$A$3:$L$167,'LA1'!J$1,0),
IF(INDEX!$H$8=2,VLOOKUP($B107,'LA14'!$A$3:$L$167,'LA14'!J$1,0),
IF(INDEX!$H$8=3,VLOOKUP($B107,'LA15'!$A$3:$L$167,'LA15'!J$1,0),
IF(INDEX!$H$8=4,VLOOKUP($B107,'LA16'!$A$3:$L$167,'LA16'!J$1,0),
0)))),
".")</f>
        <v>3</v>
      </c>
      <c r="N107" s="123">
        <f>IFERROR(
IF(INDEX!$H$8=1,VLOOKUP($B107,'LA1'!$A$3:$L$167,'LA1'!K$1,0),
IF(INDEX!$H$8=2,VLOOKUP($B107,'LA14'!$A$3:$L$167,'LA14'!K$1,0),
IF(INDEX!$H$8=3,VLOOKUP($B107,'LA15'!$A$3:$L$167,'LA15'!K$1,0),
IF(INDEX!$H$8=4,VLOOKUP($B107,'LA16'!$A$3:$L$167,'LA16'!K$1,0),
0)))),
".")</f>
        <v>5</v>
      </c>
      <c r="O107" s="123">
        <f>IFERROR(
IF(INDEX!$H$8=1,VLOOKUP($B107,'LA1'!$A$3:$L$167,'LA1'!L$1,0),
IF(INDEX!$H$8=2,VLOOKUP($B107,'LA14'!$A$3:$L$167,'LA14'!L$1,0),
IF(INDEX!$H$8=3,VLOOKUP($B107,'LA15'!$A$3:$L$167,'LA15'!L$1,0),
IF(INDEX!$H$8=4,VLOOKUP($B107,'LA16'!$A$3:$L$167,'LA16'!L$1,0),
0)))),
".")</f>
        <v>1</v>
      </c>
    </row>
    <row r="108" spans="1:15" s="76" customFormat="1" ht="11.25" x14ac:dyDescent="0.2">
      <c r="A108" s="63" t="s">
        <v>347</v>
      </c>
      <c r="B108" s="81">
        <v>935</v>
      </c>
      <c r="C108" s="63" t="s">
        <v>218</v>
      </c>
      <c r="D108" s="110" t="s">
        <v>78</v>
      </c>
      <c r="E108" s="123">
        <f>IFERROR(
IF(INDEX!$H$8=1,VLOOKUP($B108,'LA1'!$A$3:$L$167,'LA1'!B$1,0),
IF(INDEX!$H$8=2,VLOOKUP($B108,'LA14'!$A$3:$L$167,'LA14'!B$1,0),
IF(INDEX!$H$8=3,VLOOKUP($B108,'LA15'!$A$3:$L$167,'LA15'!B$1,0),
IF(INDEX!$H$8=4,VLOOKUP($B108,'LA16'!$A$3:$L$167,'LA16'!B$1,0),
0)))),
".")</f>
        <v>7335</v>
      </c>
      <c r="F108" s="123">
        <f>IFERROR(
IF(INDEX!$H$8=1,VLOOKUP($B108,'LA1'!$A$3:$L$167,'LA1'!C$1,0),
IF(INDEX!$H$8=2,VLOOKUP($B108,'LA14'!$A$3:$L$167,'LA14'!C$1,0),
IF(INDEX!$H$8=3,VLOOKUP($B108,'LA15'!$A$3:$L$167,'LA15'!C$1,0),
IF(INDEX!$H$8=4,VLOOKUP($B108,'LA16'!$A$3:$L$167,'LA16'!C$1,0),
0)))),
".")</f>
        <v>95</v>
      </c>
      <c r="G108" s="123">
        <f>IFERROR(
IF(INDEX!$H$8=1,VLOOKUP($B108,'LA1'!$A$3:$L$167,'LA1'!D$1,0),
IF(INDEX!$H$8=2,VLOOKUP($B108,'LA14'!$A$3:$L$167,'LA14'!D$1,0),
IF(INDEX!$H$8=3,VLOOKUP($B108,'LA15'!$A$3:$L$167,'LA15'!D$1,0),
IF(INDEX!$H$8=4,VLOOKUP($B108,'LA16'!$A$3:$L$167,'LA16'!D$1,0),
0)))),
".")</f>
        <v>7</v>
      </c>
      <c r="H108" s="123">
        <f>IFERROR(
IF(INDEX!$H$8=1,VLOOKUP($B108,'LA1'!$A$3:$L$167,'LA1'!E$1,0),
IF(INDEX!$H$8=2,VLOOKUP($B108,'LA14'!$A$3:$L$167,'LA14'!E$1,0),
IF(INDEX!$H$8=3,VLOOKUP($B108,'LA15'!$A$3:$L$167,'LA15'!E$1,0),
IF(INDEX!$H$8=4,VLOOKUP($B108,'LA16'!$A$3:$L$167,'LA16'!E$1,0),
0)))),
".")</f>
        <v>92</v>
      </c>
      <c r="I108" s="123">
        <f>IFERROR(
IF(INDEX!$H$8=1,VLOOKUP($B108,'LA1'!$A$3:$L$167,'LA1'!F$1,0),
IF(INDEX!$H$8=2,VLOOKUP($B108,'LA14'!$A$3:$L$167,'LA14'!F$1,0),
IF(INDEX!$H$8=3,VLOOKUP($B108,'LA15'!$A$3:$L$167,'LA15'!F$1,0),
IF(INDEX!$H$8=4,VLOOKUP($B108,'LA16'!$A$3:$L$167,'LA16'!F$1,0),
0)))),
".")</f>
        <v>38</v>
      </c>
      <c r="J108" s="123">
        <f>IFERROR(
IF(INDEX!$H$8=1,VLOOKUP($B108,'LA1'!$A$3:$L$167,'LA1'!G$1,0),
IF(INDEX!$H$8=2,VLOOKUP($B108,'LA14'!$A$3:$L$167,'LA14'!G$1,0),
IF(INDEX!$H$8=3,VLOOKUP($B108,'LA15'!$A$3:$L$167,'LA15'!G$1,0),
IF(INDEX!$H$8=4,VLOOKUP($B108,'LA16'!$A$3:$L$167,'LA16'!G$1,0),
0)))),
".")</f>
        <v>45</v>
      </c>
      <c r="K108" s="123">
        <f>IFERROR(
IF(INDEX!$H$8=1,VLOOKUP($B108,'LA1'!$A$3:$L$167,'LA1'!H$1,0),
IF(INDEX!$H$8=2,VLOOKUP($B108,'LA14'!$A$3:$L$167,'LA14'!H$1,0),
IF(INDEX!$H$8=3,VLOOKUP($B108,'LA15'!$A$3:$L$167,'LA15'!H$1,0),
IF(INDEX!$H$8=4,VLOOKUP($B108,'LA16'!$A$3:$L$167,'LA16'!H$1,0),
0)))),
".")</f>
        <v>8</v>
      </c>
      <c r="L108" s="123">
        <f>IFERROR(
IF(INDEX!$H$8=1,VLOOKUP($B108,'LA1'!$A$3:$L$167,'LA1'!I$1,0),
IF(INDEX!$H$8=2,VLOOKUP($B108,'LA14'!$A$3:$L$167,'LA14'!I$1,0),
IF(INDEX!$H$8=3,VLOOKUP($B108,'LA15'!$A$3:$L$167,'LA15'!I$1,0),
IF(INDEX!$H$8=4,VLOOKUP($B108,'LA16'!$A$3:$L$167,'LA16'!I$1,0),
0)))),
".")</f>
        <v>1</v>
      </c>
      <c r="M108" s="123">
        <f>IFERROR(
IF(INDEX!$H$8=1,VLOOKUP($B108,'LA1'!$A$3:$L$167,'LA1'!J$1,0),
IF(INDEX!$H$8=2,VLOOKUP($B108,'LA14'!$A$3:$L$167,'LA14'!J$1,0),
IF(INDEX!$H$8=3,VLOOKUP($B108,'LA15'!$A$3:$L$167,'LA15'!J$1,0),
IF(INDEX!$H$8=4,VLOOKUP($B108,'LA16'!$A$3:$L$167,'LA16'!J$1,0),
0)))),
".")</f>
        <v>3</v>
      </c>
      <c r="N108" s="123">
        <f>IFERROR(
IF(INDEX!$H$8=1,VLOOKUP($B108,'LA1'!$A$3:$L$167,'LA1'!K$1,0),
IF(INDEX!$H$8=2,VLOOKUP($B108,'LA14'!$A$3:$L$167,'LA14'!K$1,0),
IF(INDEX!$H$8=3,VLOOKUP($B108,'LA15'!$A$3:$L$167,'LA15'!K$1,0),
IF(INDEX!$H$8=4,VLOOKUP($B108,'LA16'!$A$3:$L$167,'LA16'!K$1,0),
0)))),
".")</f>
        <v>4</v>
      </c>
      <c r="O108" s="123">
        <f>IFERROR(
IF(INDEX!$H$8=1,VLOOKUP($B108,'LA1'!$A$3:$L$167,'LA1'!L$1,0),
IF(INDEX!$H$8=2,VLOOKUP($B108,'LA14'!$A$3:$L$167,'LA14'!L$1,0),
IF(INDEX!$H$8=3,VLOOKUP($B108,'LA15'!$A$3:$L$167,'LA15'!L$1,0),
IF(INDEX!$H$8=4,VLOOKUP($B108,'LA16'!$A$3:$L$167,'LA16'!L$1,0),
0)))),
".")</f>
        <v>1</v>
      </c>
    </row>
    <row r="109" spans="1:15" s="76" customFormat="1" ht="11.25" x14ac:dyDescent="0.2">
      <c r="A109" s="63" t="s">
        <v>348</v>
      </c>
      <c r="B109" s="81">
        <v>883</v>
      </c>
      <c r="C109" s="63" t="s">
        <v>225</v>
      </c>
      <c r="D109" s="110" t="s">
        <v>78</v>
      </c>
      <c r="E109" s="123">
        <f>IFERROR(
IF(INDEX!$H$8=1,VLOOKUP($B109,'LA1'!$A$3:$L$167,'LA1'!B$1,0),
IF(INDEX!$H$8=2,VLOOKUP($B109,'LA14'!$A$3:$L$167,'LA14'!B$1,0),
IF(INDEX!$H$8=3,VLOOKUP($B109,'LA15'!$A$3:$L$167,'LA15'!B$1,0),
IF(INDEX!$H$8=4,VLOOKUP($B109,'LA16'!$A$3:$L$167,'LA16'!B$1,0),
0)))),
".")</f>
        <v>1720</v>
      </c>
      <c r="F109" s="123">
        <f>IFERROR(
IF(INDEX!$H$8=1,VLOOKUP($B109,'LA1'!$A$3:$L$167,'LA1'!C$1,0),
IF(INDEX!$H$8=2,VLOOKUP($B109,'LA14'!$A$3:$L$167,'LA14'!C$1,0),
IF(INDEX!$H$8=3,VLOOKUP($B109,'LA15'!$A$3:$L$167,'LA15'!C$1,0),
IF(INDEX!$H$8=4,VLOOKUP($B109,'LA16'!$A$3:$L$167,'LA16'!C$1,0),
0)))),
".")</f>
        <v>93</v>
      </c>
      <c r="G109" s="123">
        <f>IFERROR(
IF(INDEX!$H$8=1,VLOOKUP($B109,'LA1'!$A$3:$L$167,'LA1'!D$1,0),
IF(INDEX!$H$8=2,VLOOKUP($B109,'LA14'!$A$3:$L$167,'LA14'!D$1,0),
IF(INDEX!$H$8=3,VLOOKUP($B109,'LA15'!$A$3:$L$167,'LA15'!D$1,0),
IF(INDEX!$H$8=4,VLOOKUP($B109,'LA16'!$A$3:$L$167,'LA16'!D$1,0),
0)))),
".")</f>
        <v>6</v>
      </c>
      <c r="H109" s="123">
        <f>IFERROR(
IF(INDEX!$H$8=1,VLOOKUP($B109,'LA1'!$A$3:$L$167,'LA1'!E$1,0),
IF(INDEX!$H$8=2,VLOOKUP($B109,'LA14'!$A$3:$L$167,'LA14'!E$1,0),
IF(INDEX!$H$8=3,VLOOKUP($B109,'LA15'!$A$3:$L$167,'LA15'!E$1,0),
IF(INDEX!$H$8=4,VLOOKUP($B109,'LA16'!$A$3:$L$167,'LA16'!E$1,0),
0)))),
".")</f>
        <v>89</v>
      </c>
      <c r="I109" s="123">
        <f>IFERROR(
IF(INDEX!$H$8=1,VLOOKUP($B109,'LA1'!$A$3:$L$167,'LA1'!F$1,0),
IF(INDEX!$H$8=2,VLOOKUP($B109,'LA14'!$A$3:$L$167,'LA14'!F$1,0),
IF(INDEX!$H$8=3,VLOOKUP($B109,'LA15'!$A$3:$L$167,'LA15'!F$1,0),
IF(INDEX!$H$8=4,VLOOKUP($B109,'LA16'!$A$3:$L$167,'LA16'!F$1,0),
0)))),
".")</f>
        <v>35</v>
      </c>
      <c r="J109" s="123">
        <f>IFERROR(
IF(INDEX!$H$8=1,VLOOKUP($B109,'LA1'!$A$3:$L$167,'LA1'!G$1,0),
IF(INDEX!$H$8=2,VLOOKUP($B109,'LA14'!$A$3:$L$167,'LA14'!G$1,0),
IF(INDEX!$H$8=3,VLOOKUP($B109,'LA15'!$A$3:$L$167,'LA15'!G$1,0),
IF(INDEX!$H$8=4,VLOOKUP($B109,'LA16'!$A$3:$L$167,'LA16'!G$1,0),
0)))),
".")</f>
        <v>24</v>
      </c>
      <c r="K109" s="123">
        <f>IFERROR(
IF(INDEX!$H$8=1,VLOOKUP($B109,'LA1'!$A$3:$L$167,'LA1'!H$1,0),
IF(INDEX!$H$8=2,VLOOKUP($B109,'LA14'!$A$3:$L$167,'LA14'!H$1,0),
IF(INDEX!$H$8=3,VLOOKUP($B109,'LA15'!$A$3:$L$167,'LA15'!H$1,0),
IF(INDEX!$H$8=4,VLOOKUP($B109,'LA16'!$A$3:$L$167,'LA16'!H$1,0),
0)))),
".")</f>
        <v>30</v>
      </c>
      <c r="L109" s="123">
        <f>IFERROR(
IF(INDEX!$H$8=1,VLOOKUP($B109,'LA1'!$A$3:$L$167,'LA1'!I$1,0),
IF(INDEX!$H$8=2,VLOOKUP($B109,'LA14'!$A$3:$L$167,'LA14'!I$1,0),
IF(INDEX!$H$8=3,VLOOKUP($B109,'LA15'!$A$3:$L$167,'LA15'!I$1,0),
IF(INDEX!$H$8=4,VLOOKUP($B109,'LA16'!$A$3:$L$167,'LA16'!I$1,0),
0)))),
".")</f>
        <v>1</v>
      </c>
      <c r="M109" s="123">
        <f>IFERROR(
IF(INDEX!$H$8=1,VLOOKUP($B109,'LA1'!$A$3:$L$167,'LA1'!J$1,0),
IF(INDEX!$H$8=2,VLOOKUP($B109,'LA14'!$A$3:$L$167,'LA14'!J$1,0),
IF(INDEX!$H$8=3,VLOOKUP($B109,'LA15'!$A$3:$L$167,'LA15'!J$1,0),
IF(INDEX!$H$8=4,VLOOKUP($B109,'LA16'!$A$3:$L$167,'LA16'!J$1,0),
0)))),
".")</f>
        <v>4</v>
      </c>
      <c r="N109" s="123">
        <f>IFERROR(
IF(INDEX!$H$8=1,VLOOKUP($B109,'LA1'!$A$3:$L$167,'LA1'!K$1,0),
IF(INDEX!$H$8=2,VLOOKUP($B109,'LA14'!$A$3:$L$167,'LA14'!K$1,0),
IF(INDEX!$H$8=3,VLOOKUP($B109,'LA15'!$A$3:$L$167,'LA15'!K$1,0),
IF(INDEX!$H$8=4,VLOOKUP($B109,'LA16'!$A$3:$L$167,'LA16'!K$1,0),
0)))),
".")</f>
        <v>6</v>
      </c>
      <c r="O109" s="123" t="str">
        <f>IFERROR(
IF(INDEX!$H$8=1,VLOOKUP($B109,'LA1'!$A$3:$L$167,'LA1'!L$1,0),
IF(INDEX!$H$8=2,VLOOKUP($B109,'LA14'!$A$3:$L$167,'LA14'!L$1,0),
IF(INDEX!$H$8=3,VLOOKUP($B109,'LA15'!$A$3:$L$167,'LA15'!L$1,0),
IF(INDEX!$H$8=4,VLOOKUP($B109,'LA16'!$A$3:$L$167,'LA16'!L$1,0),
0)))),
".")</f>
        <v>-</v>
      </c>
    </row>
    <row r="110" spans="1:15" s="76" customFormat="1" ht="11.25" x14ac:dyDescent="0.2">
      <c r="A110" s="63"/>
      <c r="B110" s="81"/>
      <c r="C110" s="63"/>
      <c r="D110" s="110"/>
      <c r="E110" s="123"/>
      <c r="F110" s="123"/>
      <c r="G110" s="123"/>
      <c r="H110" s="123"/>
      <c r="I110" s="123"/>
      <c r="J110" s="123"/>
      <c r="K110" s="123"/>
      <c r="L110" s="123"/>
      <c r="M110" s="123"/>
      <c r="N110" s="123"/>
      <c r="O110" s="123"/>
    </row>
    <row r="111" spans="1:15" s="70" customFormat="1" ht="11.25" x14ac:dyDescent="0.2">
      <c r="A111" s="124" t="s">
        <v>349</v>
      </c>
      <c r="B111" s="90" t="s">
        <v>350</v>
      </c>
      <c r="C111" s="125" t="s">
        <v>90</v>
      </c>
      <c r="D111" s="119"/>
      <c r="E111" s="120">
        <f>IFERROR(
IF(INDEX!$H$8=1,VLOOKUP($B111,'LA1'!$A$3:$L$167,'LA1'!B$1,0),
IF(INDEX!$H$8=2,VLOOKUP($B111,'LA14'!$A$3:$L$167,'LA14'!B$1,0),
IF(INDEX!$H$8=3,VLOOKUP($B111,'LA15'!$A$3:$L$167,'LA15'!B$1,0),
IF(INDEX!$H$8=4,VLOOKUP($B111,'LA16'!$A$3:$L$167,'LA16'!B$1,0),
0)))),
".")</f>
        <v>86750</v>
      </c>
      <c r="F111" s="120">
        <f>IFERROR(
IF(INDEX!$H$8=1,VLOOKUP($B111,'LA1'!$A$3:$L$167,'LA1'!C$1,0),
IF(INDEX!$H$8=2,VLOOKUP($B111,'LA14'!$A$3:$L$167,'LA14'!C$1,0),
IF(INDEX!$H$8=3,VLOOKUP($B111,'LA15'!$A$3:$L$167,'LA15'!C$1,0),
IF(INDEX!$H$8=4,VLOOKUP($B111,'LA16'!$A$3:$L$167,'LA16'!C$1,0),
0)))),
".")</f>
        <v>95</v>
      </c>
      <c r="G111" s="120">
        <f>IFERROR(
IF(INDEX!$H$8=1,VLOOKUP($B111,'LA1'!$A$3:$L$167,'LA1'!D$1,0),
IF(INDEX!$H$8=2,VLOOKUP($B111,'LA14'!$A$3:$L$167,'LA14'!D$1,0),
IF(INDEX!$H$8=3,VLOOKUP($B111,'LA15'!$A$3:$L$167,'LA15'!D$1,0),
IF(INDEX!$H$8=4,VLOOKUP($B111,'LA16'!$A$3:$L$167,'LA16'!D$1,0),
0)))),
".")</f>
        <v>5</v>
      </c>
      <c r="H111" s="120">
        <f>IFERROR(
IF(INDEX!$H$8=1,VLOOKUP($B111,'LA1'!$A$3:$L$167,'LA1'!E$1,0),
IF(INDEX!$H$8=2,VLOOKUP($B111,'LA14'!$A$3:$L$167,'LA14'!E$1,0),
IF(INDEX!$H$8=3,VLOOKUP($B111,'LA15'!$A$3:$L$167,'LA15'!E$1,0),
IF(INDEX!$H$8=4,VLOOKUP($B111,'LA16'!$A$3:$L$167,'LA16'!E$1,0),
0)))),
".")</f>
        <v>91</v>
      </c>
      <c r="I111" s="120">
        <f>IFERROR(
IF(INDEX!$H$8=1,VLOOKUP($B111,'LA1'!$A$3:$L$167,'LA1'!F$1,0),
IF(INDEX!$H$8=2,VLOOKUP($B111,'LA14'!$A$3:$L$167,'LA14'!F$1,0),
IF(INDEX!$H$8=3,VLOOKUP($B111,'LA15'!$A$3:$L$167,'LA15'!F$1,0),
IF(INDEX!$H$8=4,VLOOKUP($B111,'LA16'!$A$3:$L$167,'LA16'!F$1,0),
0)))),
".")</f>
        <v>34</v>
      </c>
      <c r="J111" s="120">
        <f>IFERROR(
IF(INDEX!$H$8=1,VLOOKUP($B111,'LA1'!$A$3:$L$167,'LA1'!G$1,0),
IF(INDEX!$H$8=2,VLOOKUP($B111,'LA14'!$A$3:$L$167,'LA14'!G$1,0),
IF(INDEX!$H$8=3,VLOOKUP($B111,'LA15'!$A$3:$L$167,'LA15'!G$1,0),
IF(INDEX!$H$8=4,VLOOKUP($B111,'LA16'!$A$3:$L$167,'LA16'!G$1,0),
0)))),
".")</f>
        <v>39</v>
      </c>
      <c r="K111" s="120">
        <f>IFERROR(
IF(INDEX!$H$8=1,VLOOKUP($B111,'LA1'!$A$3:$L$167,'LA1'!H$1,0),
IF(INDEX!$H$8=2,VLOOKUP($B111,'LA14'!$A$3:$L$167,'LA14'!H$1,0),
IF(INDEX!$H$8=3,VLOOKUP($B111,'LA15'!$A$3:$L$167,'LA15'!H$1,0),
IF(INDEX!$H$8=4,VLOOKUP($B111,'LA16'!$A$3:$L$167,'LA16'!H$1,0),
0)))),
".")</f>
        <v>18</v>
      </c>
      <c r="L111" s="120">
        <f>IFERROR(
IF(INDEX!$H$8=1,VLOOKUP($B111,'LA1'!$A$3:$L$167,'LA1'!I$1,0),
IF(INDEX!$H$8=2,VLOOKUP($B111,'LA14'!$A$3:$L$167,'LA14'!I$1,0),
IF(INDEX!$H$8=3,VLOOKUP($B111,'LA15'!$A$3:$L$167,'LA15'!I$1,0),
IF(INDEX!$H$8=4,VLOOKUP($B111,'LA16'!$A$3:$L$167,'LA16'!I$1,0),
0)))),
".")</f>
        <v>1</v>
      </c>
      <c r="M111" s="120">
        <f>IFERROR(
IF(INDEX!$H$8=1,VLOOKUP($B111,'LA1'!$A$3:$L$167,'LA1'!J$1,0),
IF(INDEX!$H$8=2,VLOOKUP($B111,'LA14'!$A$3:$L$167,'LA14'!J$1,0),
IF(INDEX!$H$8=3,VLOOKUP($B111,'LA15'!$A$3:$L$167,'LA15'!J$1,0),
IF(INDEX!$H$8=4,VLOOKUP($B111,'LA16'!$A$3:$L$167,'LA16'!J$1,0),
0)))),
".")</f>
        <v>3</v>
      </c>
      <c r="N111" s="120">
        <f>IFERROR(
IF(INDEX!$H$8=1,VLOOKUP($B111,'LA1'!$A$3:$L$167,'LA1'!K$1,0),
IF(INDEX!$H$8=2,VLOOKUP($B111,'LA14'!$A$3:$L$167,'LA14'!K$1,0),
IF(INDEX!$H$8=3,VLOOKUP($B111,'LA15'!$A$3:$L$167,'LA15'!K$1,0),
IF(INDEX!$H$8=4,VLOOKUP($B111,'LA16'!$A$3:$L$167,'LA16'!K$1,0),
0)))),
".")</f>
        <v>5</v>
      </c>
      <c r="O111" s="120">
        <f>IFERROR(
IF(INDEX!$H$8=1,VLOOKUP($B111,'LA1'!$A$3:$L$167,'LA1'!L$1,0),
IF(INDEX!$H$8=2,VLOOKUP($B111,'LA14'!$A$3:$L$167,'LA14'!L$1,0),
IF(INDEX!$H$8=3,VLOOKUP($B111,'LA15'!$A$3:$L$167,'LA15'!L$1,0),
IF(INDEX!$H$8=4,VLOOKUP($B111,'LA16'!$A$3:$L$167,'LA16'!L$1,0),
0)))),
".")</f>
        <v>1</v>
      </c>
    </row>
    <row r="112" spans="1:15" s="76" customFormat="1" ht="11.25" x14ac:dyDescent="0.2">
      <c r="A112" s="121"/>
      <c r="B112" s="81"/>
      <c r="C112" s="122"/>
      <c r="D112" s="110"/>
      <c r="E112" s="123"/>
      <c r="F112" s="123"/>
      <c r="G112" s="123"/>
      <c r="H112" s="123"/>
      <c r="I112" s="123"/>
      <c r="J112" s="123"/>
      <c r="K112" s="123"/>
      <c r="L112" s="123"/>
      <c r="M112" s="123"/>
      <c r="N112" s="123"/>
      <c r="O112" s="123"/>
    </row>
    <row r="113" spans="1:15" s="76" customFormat="1" ht="11.25" x14ac:dyDescent="0.2">
      <c r="A113" s="63" t="s">
        <v>351</v>
      </c>
      <c r="B113" s="81">
        <v>867</v>
      </c>
      <c r="C113" s="63" t="s">
        <v>89</v>
      </c>
      <c r="D113" s="110" t="s">
        <v>90</v>
      </c>
      <c r="E113" s="123">
        <f>IFERROR(
IF(INDEX!$H$8=1,VLOOKUP($B113,'LA1'!$A$3:$L$167,'LA1'!B$1,0),
IF(INDEX!$H$8=2,VLOOKUP($B113,'LA14'!$A$3:$L$167,'LA14'!B$1,0),
IF(INDEX!$H$8=3,VLOOKUP($B113,'LA15'!$A$3:$L$167,'LA15'!B$1,0),
IF(INDEX!$H$8=4,VLOOKUP($B113,'LA16'!$A$3:$L$167,'LA16'!B$1,0),
0)))),
".")</f>
        <v>1160</v>
      </c>
      <c r="F113" s="123">
        <f>IFERROR(
IF(INDEX!$H$8=1,VLOOKUP($B113,'LA1'!$A$3:$L$167,'LA1'!C$1,0),
IF(INDEX!$H$8=2,VLOOKUP($B113,'LA14'!$A$3:$L$167,'LA14'!C$1,0),
IF(INDEX!$H$8=3,VLOOKUP($B113,'LA15'!$A$3:$L$167,'LA15'!C$1,0),
IF(INDEX!$H$8=4,VLOOKUP($B113,'LA16'!$A$3:$L$167,'LA16'!C$1,0),
0)))),
".")</f>
        <v>96</v>
      </c>
      <c r="G113" s="123">
        <f>IFERROR(
IF(INDEX!$H$8=1,VLOOKUP($B113,'LA1'!$A$3:$L$167,'LA1'!D$1,0),
IF(INDEX!$H$8=2,VLOOKUP($B113,'LA14'!$A$3:$L$167,'LA14'!D$1,0),
IF(INDEX!$H$8=3,VLOOKUP($B113,'LA15'!$A$3:$L$167,'LA15'!D$1,0),
IF(INDEX!$H$8=4,VLOOKUP($B113,'LA16'!$A$3:$L$167,'LA16'!D$1,0),
0)))),
".")</f>
        <v>5</v>
      </c>
      <c r="H113" s="123">
        <f>IFERROR(
IF(INDEX!$H$8=1,VLOOKUP($B113,'LA1'!$A$3:$L$167,'LA1'!E$1,0),
IF(INDEX!$H$8=2,VLOOKUP($B113,'LA14'!$A$3:$L$167,'LA14'!E$1,0),
IF(INDEX!$H$8=3,VLOOKUP($B113,'LA15'!$A$3:$L$167,'LA15'!E$1,0),
IF(INDEX!$H$8=4,VLOOKUP($B113,'LA16'!$A$3:$L$167,'LA16'!E$1,0),
0)))),
".")</f>
        <v>93</v>
      </c>
      <c r="I113" s="123">
        <f>IFERROR(
IF(INDEX!$H$8=1,VLOOKUP($B113,'LA1'!$A$3:$L$167,'LA1'!F$1,0),
IF(INDEX!$H$8=2,VLOOKUP($B113,'LA14'!$A$3:$L$167,'LA14'!F$1,0),
IF(INDEX!$H$8=3,VLOOKUP($B113,'LA15'!$A$3:$L$167,'LA15'!F$1,0),
IF(INDEX!$H$8=4,VLOOKUP($B113,'LA16'!$A$3:$L$167,'LA16'!F$1,0),
0)))),
".")</f>
        <v>30</v>
      </c>
      <c r="J113" s="123">
        <f>IFERROR(
IF(INDEX!$H$8=1,VLOOKUP($B113,'LA1'!$A$3:$L$167,'LA1'!G$1,0),
IF(INDEX!$H$8=2,VLOOKUP($B113,'LA14'!$A$3:$L$167,'LA14'!G$1,0),
IF(INDEX!$H$8=3,VLOOKUP($B113,'LA15'!$A$3:$L$167,'LA15'!G$1,0),
IF(INDEX!$H$8=4,VLOOKUP($B113,'LA16'!$A$3:$L$167,'LA16'!G$1,0),
0)))),
".")</f>
        <v>53</v>
      </c>
      <c r="K113" s="123">
        <f>IFERROR(
IF(INDEX!$H$8=1,VLOOKUP($B113,'LA1'!$A$3:$L$167,'LA1'!H$1,0),
IF(INDEX!$H$8=2,VLOOKUP($B113,'LA14'!$A$3:$L$167,'LA14'!H$1,0),
IF(INDEX!$H$8=3,VLOOKUP($B113,'LA15'!$A$3:$L$167,'LA15'!H$1,0),
IF(INDEX!$H$8=4,VLOOKUP($B113,'LA16'!$A$3:$L$167,'LA16'!H$1,0),
0)))),
".")</f>
        <v>9</v>
      </c>
      <c r="L113" s="123">
        <f>IFERROR(
IF(INDEX!$H$8=1,VLOOKUP($B113,'LA1'!$A$3:$L$167,'LA1'!I$1,0),
IF(INDEX!$H$8=2,VLOOKUP($B113,'LA14'!$A$3:$L$167,'LA14'!I$1,0),
IF(INDEX!$H$8=3,VLOOKUP($B113,'LA15'!$A$3:$L$167,'LA15'!I$1,0),
IF(INDEX!$H$8=4,VLOOKUP($B113,'LA16'!$A$3:$L$167,'LA16'!I$1,0),
0)))),
".")</f>
        <v>1</v>
      </c>
      <c r="M113" s="123">
        <f>IFERROR(
IF(INDEX!$H$8=1,VLOOKUP($B113,'LA1'!$A$3:$L$167,'LA1'!J$1,0),
IF(INDEX!$H$8=2,VLOOKUP($B113,'LA14'!$A$3:$L$167,'LA14'!J$1,0),
IF(INDEX!$H$8=3,VLOOKUP($B113,'LA15'!$A$3:$L$167,'LA15'!J$1,0),
IF(INDEX!$H$8=4,VLOOKUP($B113,'LA16'!$A$3:$L$167,'LA16'!J$1,0),
0)))),
".")</f>
        <v>4</v>
      </c>
      <c r="N113" s="123" t="str">
        <f>IFERROR(
IF(INDEX!$H$8=1,VLOOKUP($B113,'LA1'!$A$3:$L$167,'LA1'!K$1,0),
IF(INDEX!$H$8=2,VLOOKUP($B113,'LA14'!$A$3:$L$167,'LA14'!K$1,0),
IF(INDEX!$H$8=3,VLOOKUP($B113,'LA15'!$A$3:$L$167,'LA15'!K$1,0),
IF(INDEX!$H$8=4,VLOOKUP($B113,'LA16'!$A$3:$L$167,'LA16'!K$1,0),
0)))),
".")</f>
        <v>x</v>
      </c>
      <c r="O113" s="123" t="str">
        <f>IFERROR(
IF(INDEX!$H$8=1,VLOOKUP($B113,'LA1'!$A$3:$L$167,'LA1'!L$1,0),
IF(INDEX!$H$8=2,VLOOKUP($B113,'LA14'!$A$3:$L$167,'LA14'!L$1,0),
IF(INDEX!$H$8=3,VLOOKUP($B113,'LA15'!$A$3:$L$167,'LA15'!L$1,0),
IF(INDEX!$H$8=4,VLOOKUP($B113,'LA16'!$A$3:$L$167,'LA16'!L$1,0),
0)))),
".")</f>
        <v>x</v>
      </c>
    </row>
    <row r="114" spans="1:15" s="76" customFormat="1" ht="11.25" x14ac:dyDescent="0.2">
      <c r="A114" s="63" t="s">
        <v>352</v>
      </c>
      <c r="B114" s="81">
        <v>846</v>
      </c>
      <c r="C114" s="63" t="s">
        <v>93</v>
      </c>
      <c r="D114" s="110" t="s">
        <v>90</v>
      </c>
      <c r="E114" s="123">
        <f>IFERROR(
IF(INDEX!$H$8=1,VLOOKUP($B114,'LA1'!$A$3:$L$167,'LA1'!B$1,0),
IF(INDEX!$H$8=2,VLOOKUP($B114,'LA14'!$A$3:$L$167,'LA14'!B$1,0),
IF(INDEX!$H$8=3,VLOOKUP($B114,'LA15'!$A$3:$L$167,'LA15'!B$1,0),
IF(INDEX!$H$8=4,VLOOKUP($B114,'LA16'!$A$3:$L$167,'LA16'!B$1,0),
0)))),
".")</f>
        <v>2240</v>
      </c>
      <c r="F114" s="123">
        <f>IFERROR(
IF(INDEX!$H$8=1,VLOOKUP($B114,'LA1'!$A$3:$L$167,'LA1'!C$1,0),
IF(INDEX!$H$8=2,VLOOKUP($B114,'LA14'!$A$3:$L$167,'LA14'!C$1,0),
IF(INDEX!$H$8=3,VLOOKUP($B114,'LA15'!$A$3:$L$167,'LA15'!C$1,0),
IF(INDEX!$H$8=4,VLOOKUP($B114,'LA16'!$A$3:$L$167,'LA16'!C$1,0),
0)))),
".")</f>
        <v>94</v>
      </c>
      <c r="G114" s="123">
        <f>IFERROR(
IF(INDEX!$H$8=1,VLOOKUP($B114,'LA1'!$A$3:$L$167,'LA1'!D$1,0),
IF(INDEX!$H$8=2,VLOOKUP($B114,'LA14'!$A$3:$L$167,'LA14'!D$1,0),
IF(INDEX!$H$8=3,VLOOKUP($B114,'LA15'!$A$3:$L$167,'LA15'!D$1,0),
IF(INDEX!$H$8=4,VLOOKUP($B114,'LA16'!$A$3:$L$167,'LA16'!D$1,0),
0)))),
".")</f>
        <v>4</v>
      </c>
      <c r="H114" s="123">
        <f>IFERROR(
IF(INDEX!$H$8=1,VLOOKUP($B114,'LA1'!$A$3:$L$167,'LA1'!E$1,0),
IF(INDEX!$H$8=2,VLOOKUP($B114,'LA14'!$A$3:$L$167,'LA14'!E$1,0),
IF(INDEX!$H$8=3,VLOOKUP($B114,'LA15'!$A$3:$L$167,'LA15'!E$1,0),
IF(INDEX!$H$8=4,VLOOKUP($B114,'LA16'!$A$3:$L$167,'LA16'!E$1,0),
0)))),
".")</f>
        <v>92</v>
      </c>
      <c r="I114" s="123">
        <f>IFERROR(
IF(INDEX!$H$8=1,VLOOKUP($B114,'LA1'!$A$3:$L$167,'LA1'!F$1,0),
IF(INDEX!$H$8=2,VLOOKUP($B114,'LA14'!$A$3:$L$167,'LA14'!F$1,0),
IF(INDEX!$H$8=3,VLOOKUP($B114,'LA15'!$A$3:$L$167,'LA15'!F$1,0),
IF(INDEX!$H$8=4,VLOOKUP($B114,'LA16'!$A$3:$L$167,'LA16'!F$1,0),
0)))),
".")</f>
        <v>26</v>
      </c>
      <c r="J114" s="123">
        <f>IFERROR(
IF(INDEX!$H$8=1,VLOOKUP($B114,'LA1'!$A$3:$L$167,'LA1'!G$1,0),
IF(INDEX!$H$8=2,VLOOKUP($B114,'LA14'!$A$3:$L$167,'LA14'!G$1,0),
IF(INDEX!$H$8=3,VLOOKUP($B114,'LA15'!$A$3:$L$167,'LA15'!G$1,0),
IF(INDEX!$H$8=4,VLOOKUP($B114,'LA16'!$A$3:$L$167,'LA16'!G$1,0),
0)))),
".")</f>
        <v>21</v>
      </c>
      <c r="K114" s="123">
        <f>IFERROR(
IF(INDEX!$H$8=1,VLOOKUP($B114,'LA1'!$A$3:$L$167,'LA1'!H$1,0),
IF(INDEX!$H$8=2,VLOOKUP($B114,'LA14'!$A$3:$L$167,'LA14'!H$1,0),
IF(INDEX!$H$8=3,VLOOKUP($B114,'LA15'!$A$3:$L$167,'LA15'!H$1,0),
IF(INDEX!$H$8=4,VLOOKUP($B114,'LA16'!$A$3:$L$167,'LA16'!H$1,0),
0)))),
".")</f>
        <v>43</v>
      </c>
      <c r="L114" s="123">
        <f>IFERROR(
IF(INDEX!$H$8=1,VLOOKUP($B114,'LA1'!$A$3:$L$167,'LA1'!I$1,0),
IF(INDEX!$H$8=2,VLOOKUP($B114,'LA14'!$A$3:$L$167,'LA14'!I$1,0),
IF(INDEX!$H$8=3,VLOOKUP($B114,'LA15'!$A$3:$L$167,'LA15'!I$1,0),
IF(INDEX!$H$8=4,VLOOKUP($B114,'LA16'!$A$3:$L$167,'LA16'!I$1,0),
0)))),
".")</f>
        <v>1</v>
      </c>
      <c r="M114" s="123">
        <f>IFERROR(
IF(INDEX!$H$8=1,VLOOKUP($B114,'LA1'!$A$3:$L$167,'LA1'!J$1,0),
IF(INDEX!$H$8=2,VLOOKUP($B114,'LA14'!$A$3:$L$167,'LA14'!J$1,0),
IF(INDEX!$H$8=3,VLOOKUP($B114,'LA15'!$A$3:$L$167,'LA15'!J$1,0),
IF(INDEX!$H$8=4,VLOOKUP($B114,'LA16'!$A$3:$L$167,'LA16'!J$1,0),
0)))),
".")</f>
        <v>2</v>
      </c>
      <c r="N114" s="123">
        <f>IFERROR(
IF(INDEX!$H$8=1,VLOOKUP($B114,'LA1'!$A$3:$L$167,'LA1'!K$1,0),
IF(INDEX!$H$8=2,VLOOKUP($B114,'LA14'!$A$3:$L$167,'LA14'!K$1,0),
IF(INDEX!$H$8=3,VLOOKUP($B114,'LA15'!$A$3:$L$167,'LA15'!K$1,0),
IF(INDEX!$H$8=4,VLOOKUP($B114,'LA16'!$A$3:$L$167,'LA16'!K$1,0),
0)))),
".")</f>
        <v>5</v>
      </c>
      <c r="O114" s="123">
        <f>IFERROR(
IF(INDEX!$H$8=1,VLOOKUP($B114,'LA1'!$A$3:$L$167,'LA1'!L$1,0),
IF(INDEX!$H$8=2,VLOOKUP($B114,'LA14'!$A$3:$L$167,'LA14'!L$1,0),
IF(INDEX!$H$8=3,VLOOKUP($B114,'LA15'!$A$3:$L$167,'LA15'!L$1,0),
IF(INDEX!$H$8=4,VLOOKUP($B114,'LA16'!$A$3:$L$167,'LA16'!L$1,0),
0)))),
".")</f>
        <v>1</v>
      </c>
    </row>
    <row r="115" spans="1:15" s="76" customFormat="1" ht="11.25" x14ac:dyDescent="0.2">
      <c r="A115" s="63" t="s">
        <v>353</v>
      </c>
      <c r="B115" s="81">
        <v>825</v>
      </c>
      <c r="C115" s="63" t="s">
        <v>99</v>
      </c>
      <c r="D115" s="110" t="s">
        <v>90</v>
      </c>
      <c r="E115" s="123">
        <f>IFERROR(
IF(INDEX!$H$8=1,VLOOKUP($B115,'LA1'!$A$3:$L$167,'LA1'!B$1,0),
IF(INDEX!$H$8=2,VLOOKUP($B115,'LA14'!$A$3:$L$167,'LA14'!B$1,0),
IF(INDEX!$H$8=3,VLOOKUP($B115,'LA15'!$A$3:$L$167,'LA15'!B$1,0),
IF(INDEX!$H$8=4,VLOOKUP($B115,'LA16'!$A$3:$L$167,'LA16'!B$1,0),
0)))),
".")</f>
        <v>5565</v>
      </c>
      <c r="F115" s="123">
        <f>IFERROR(
IF(INDEX!$H$8=1,VLOOKUP($B115,'LA1'!$A$3:$L$167,'LA1'!C$1,0),
IF(INDEX!$H$8=2,VLOOKUP($B115,'LA14'!$A$3:$L$167,'LA14'!C$1,0),
IF(INDEX!$H$8=3,VLOOKUP($B115,'LA15'!$A$3:$L$167,'LA15'!C$1,0),
IF(INDEX!$H$8=4,VLOOKUP($B115,'LA16'!$A$3:$L$167,'LA16'!C$1,0),
0)))),
".")</f>
        <v>97</v>
      </c>
      <c r="G115" s="123">
        <f>IFERROR(
IF(INDEX!$H$8=1,VLOOKUP($B115,'LA1'!$A$3:$L$167,'LA1'!D$1,0),
IF(INDEX!$H$8=2,VLOOKUP($B115,'LA14'!$A$3:$L$167,'LA14'!D$1,0),
IF(INDEX!$H$8=3,VLOOKUP($B115,'LA15'!$A$3:$L$167,'LA15'!D$1,0),
IF(INDEX!$H$8=4,VLOOKUP($B115,'LA16'!$A$3:$L$167,'LA16'!D$1,0),
0)))),
".")</f>
        <v>4</v>
      </c>
      <c r="H115" s="123">
        <f>IFERROR(
IF(INDEX!$H$8=1,VLOOKUP($B115,'LA1'!$A$3:$L$167,'LA1'!E$1,0),
IF(INDEX!$H$8=2,VLOOKUP($B115,'LA14'!$A$3:$L$167,'LA14'!E$1,0),
IF(INDEX!$H$8=3,VLOOKUP($B115,'LA15'!$A$3:$L$167,'LA15'!E$1,0),
IF(INDEX!$H$8=4,VLOOKUP($B115,'LA16'!$A$3:$L$167,'LA16'!E$1,0),
0)))),
".")</f>
        <v>95</v>
      </c>
      <c r="I115" s="123">
        <f>IFERROR(
IF(INDEX!$H$8=1,VLOOKUP($B115,'LA1'!$A$3:$L$167,'LA1'!F$1,0),
IF(INDEX!$H$8=2,VLOOKUP($B115,'LA14'!$A$3:$L$167,'LA14'!F$1,0),
IF(INDEX!$H$8=3,VLOOKUP($B115,'LA15'!$A$3:$L$167,'LA15'!F$1,0),
IF(INDEX!$H$8=4,VLOOKUP($B115,'LA16'!$A$3:$L$167,'LA16'!F$1,0),
0)))),
".")</f>
        <v>25</v>
      </c>
      <c r="J115" s="123">
        <f>IFERROR(
IF(INDEX!$H$8=1,VLOOKUP($B115,'LA1'!$A$3:$L$167,'LA1'!G$1,0),
IF(INDEX!$H$8=2,VLOOKUP($B115,'LA14'!$A$3:$L$167,'LA14'!G$1,0),
IF(INDEX!$H$8=3,VLOOKUP($B115,'LA15'!$A$3:$L$167,'LA15'!G$1,0),
IF(INDEX!$H$8=4,VLOOKUP($B115,'LA16'!$A$3:$L$167,'LA16'!G$1,0),
0)))),
".")</f>
        <v>66</v>
      </c>
      <c r="K115" s="123">
        <f>IFERROR(
IF(INDEX!$H$8=1,VLOOKUP($B115,'LA1'!$A$3:$L$167,'LA1'!H$1,0),
IF(INDEX!$H$8=2,VLOOKUP($B115,'LA14'!$A$3:$L$167,'LA14'!H$1,0),
IF(INDEX!$H$8=3,VLOOKUP($B115,'LA15'!$A$3:$L$167,'LA15'!H$1,0),
IF(INDEX!$H$8=4,VLOOKUP($B115,'LA16'!$A$3:$L$167,'LA16'!H$1,0),
0)))),
".")</f>
        <v>4</v>
      </c>
      <c r="L115" s="123">
        <f>IFERROR(
IF(INDEX!$H$8=1,VLOOKUP($B115,'LA1'!$A$3:$L$167,'LA1'!I$1,0),
IF(INDEX!$H$8=2,VLOOKUP($B115,'LA14'!$A$3:$L$167,'LA14'!I$1,0),
IF(INDEX!$H$8=3,VLOOKUP($B115,'LA15'!$A$3:$L$167,'LA15'!I$1,0),
IF(INDEX!$H$8=4,VLOOKUP($B115,'LA16'!$A$3:$L$167,'LA16'!I$1,0),
0)))),
".")</f>
        <v>1</v>
      </c>
      <c r="M115" s="123">
        <f>IFERROR(
IF(INDEX!$H$8=1,VLOOKUP($B115,'LA1'!$A$3:$L$167,'LA1'!J$1,0),
IF(INDEX!$H$8=2,VLOOKUP($B115,'LA14'!$A$3:$L$167,'LA14'!J$1,0),
IF(INDEX!$H$8=3,VLOOKUP($B115,'LA15'!$A$3:$L$167,'LA15'!J$1,0),
IF(INDEX!$H$8=4,VLOOKUP($B115,'LA16'!$A$3:$L$167,'LA16'!J$1,0),
0)))),
".")</f>
        <v>3</v>
      </c>
      <c r="N115" s="123">
        <f>IFERROR(
IF(INDEX!$H$8=1,VLOOKUP($B115,'LA1'!$A$3:$L$167,'LA1'!K$1,0),
IF(INDEX!$H$8=2,VLOOKUP($B115,'LA14'!$A$3:$L$167,'LA14'!K$1,0),
IF(INDEX!$H$8=3,VLOOKUP($B115,'LA15'!$A$3:$L$167,'LA15'!K$1,0),
IF(INDEX!$H$8=4,VLOOKUP($B115,'LA16'!$A$3:$L$167,'LA16'!K$1,0),
0)))),
".")</f>
        <v>2</v>
      </c>
      <c r="O115" s="123" t="str">
        <f>IFERROR(
IF(INDEX!$H$8=1,VLOOKUP($B115,'LA1'!$A$3:$L$167,'LA1'!L$1,0),
IF(INDEX!$H$8=2,VLOOKUP($B115,'LA14'!$A$3:$L$167,'LA14'!L$1,0),
IF(INDEX!$H$8=3,VLOOKUP($B115,'LA15'!$A$3:$L$167,'LA15'!L$1,0),
IF(INDEX!$H$8=4,VLOOKUP($B115,'LA16'!$A$3:$L$167,'LA16'!L$1,0),
0)))),
".")</f>
        <v>-</v>
      </c>
    </row>
    <row r="116" spans="1:15" s="76" customFormat="1" ht="11.25" x14ac:dyDescent="0.2">
      <c r="A116" s="63" t="s">
        <v>354</v>
      </c>
      <c r="B116" s="81">
        <v>845</v>
      </c>
      <c r="C116" s="63" t="s">
        <v>134</v>
      </c>
      <c r="D116" s="110" t="s">
        <v>90</v>
      </c>
      <c r="E116" s="123">
        <f>IFERROR(
IF(INDEX!$H$8=1,VLOOKUP($B116,'LA1'!$A$3:$L$167,'LA1'!B$1,0),
IF(INDEX!$H$8=2,VLOOKUP($B116,'LA14'!$A$3:$L$167,'LA14'!B$1,0),
IF(INDEX!$H$8=3,VLOOKUP($B116,'LA15'!$A$3:$L$167,'LA15'!B$1,0),
IF(INDEX!$H$8=4,VLOOKUP($B116,'LA16'!$A$3:$L$167,'LA16'!B$1,0),
0)))),
".")</f>
        <v>5140</v>
      </c>
      <c r="F116" s="123">
        <f>IFERROR(
IF(INDEX!$H$8=1,VLOOKUP($B116,'LA1'!$A$3:$L$167,'LA1'!C$1,0),
IF(INDEX!$H$8=2,VLOOKUP($B116,'LA14'!$A$3:$L$167,'LA14'!C$1,0),
IF(INDEX!$H$8=3,VLOOKUP($B116,'LA15'!$A$3:$L$167,'LA15'!C$1,0),
IF(INDEX!$H$8=4,VLOOKUP($B116,'LA16'!$A$3:$L$167,'LA16'!C$1,0),
0)))),
".")</f>
        <v>94</v>
      </c>
      <c r="G116" s="123">
        <f>IFERROR(
IF(INDEX!$H$8=1,VLOOKUP($B116,'LA1'!$A$3:$L$167,'LA1'!D$1,0),
IF(INDEX!$H$8=2,VLOOKUP($B116,'LA14'!$A$3:$L$167,'LA14'!D$1,0),
IF(INDEX!$H$8=3,VLOOKUP($B116,'LA15'!$A$3:$L$167,'LA15'!D$1,0),
IF(INDEX!$H$8=4,VLOOKUP($B116,'LA16'!$A$3:$L$167,'LA16'!D$1,0),
0)))),
".")</f>
        <v>5</v>
      </c>
      <c r="H116" s="123">
        <f>IFERROR(
IF(INDEX!$H$8=1,VLOOKUP($B116,'LA1'!$A$3:$L$167,'LA1'!E$1,0),
IF(INDEX!$H$8=2,VLOOKUP($B116,'LA14'!$A$3:$L$167,'LA14'!E$1,0),
IF(INDEX!$H$8=3,VLOOKUP($B116,'LA15'!$A$3:$L$167,'LA15'!E$1,0),
IF(INDEX!$H$8=4,VLOOKUP($B116,'LA16'!$A$3:$L$167,'LA16'!E$1,0),
0)))),
".")</f>
        <v>91</v>
      </c>
      <c r="I116" s="123">
        <f>IFERROR(
IF(INDEX!$H$8=1,VLOOKUP($B116,'LA1'!$A$3:$L$167,'LA1'!F$1,0),
IF(INDEX!$H$8=2,VLOOKUP($B116,'LA14'!$A$3:$L$167,'LA14'!F$1,0),
IF(INDEX!$H$8=3,VLOOKUP($B116,'LA15'!$A$3:$L$167,'LA15'!F$1,0),
IF(INDEX!$H$8=4,VLOOKUP($B116,'LA16'!$A$3:$L$167,'LA16'!F$1,0),
0)))),
".")</f>
        <v>51</v>
      </c>
      <c r="J116" s="123">
        <f>IFERROR(
IF(INDEX!$H$8=1,VLOOKUP($B116,'LA1'!$A$3:$L$167,'LA1'!G$1,0),
IF(INDEX!$H$8=2,VLOOKUP($B116,'LA14'!$A$3:$L$167,'LA14'!G$1,0),
IF(INDEX!$H$8=3,VLOOKUP($B116,'LA15'!$A$3:$L$167,'LA15'!G$1,0),
IF(INDEX!$H$8=4,VLOOKUP($B116,'LA16'!$A$3:$L$167,'LA16'!G$1,0),
0)))),
".")</f>
        <v>19</v>
      </c>
      <c r="K116" s="123">
        <f>IFERROR(
IF(INDEX!$H$8=1,VLOOKUP($B116,'LA1'!$A$3:$L$167,'LA1'!H$1,0),
IF(INDEX!$H$8=2,VLOOKUP($B116,'LA14'!$A$3:$L$167,'LA14'!H$1,0),
IF(INDEX!$H$8=3,VLOOKUP($B116,'LA15'!$A$3:$L$167,'LA15'!H$1,0),
IF(INDEX!$H$8=4,VLOOKUP($B116,'LA16'!$A$3:$L$167,'LA16'!H$1,0),
0)))),
".")</f>
        <v>20</v>
      </c>
      <c r="L116" s="123">
        <f>IFERROR(
IF(INDEX!$H$8=1,VLOOKUP($B116,'LA1'!$A$3:$L$167,'LA1'!I$1,0),
IF(INDEX!$H$8=2,VLOOKUP($B116,'LA14'!$A$3:$L$167,'LA14'!I$1,0),
IF(INDEX!$H$8=3,VLOOKUP($B116,'LA15'!$A$3:$L$167,'LA15'!I$1,0),
IF(INDEX!$H$8=4,VLOOKUP($B116,'LA16'!$A$3:$L$167,'LA16'!I$1,0),
0)))),
".")</f>
        <v>1</v>
      </c>
      <c r="M116" s="123">
        <f>IFERROR(
IF(INDEX!$H$8=1,VLOOKUP($B116,'LA1'!$A$3:$L$167,'LA1'!J$1,0),
IF(INDEX!$H$8=2,VLOOKUP($B116,'LA14'!$A$3:$L$167,'LA14'!J$1,0),
IF(INDEX!$H$8=3,VLOOKUP($B116,'LA15'!$A$3:$L$167,'LA15'!J$1,0),
IF(INDEX!$H$8=4,VLOOKUP($B116,'LA16'!$A$3:$L$167,'LA16'!J$1,0),
0)))),
".")</f>
        <v>3</v>
      </c>
      <c r="N116" s="123">
        <f>IFERROR(
IF(INDEX!$H$8=1,VLOOKUP($B116,'LA1'!$A$3:$L$167,'LA1'!K$1,0),
IF(INDEX!$H$8=2,VLOOKUP($B116,'LA14'!$A$3:$L$167,'LA14'!K$1,0),
IF(INDEX!$H$8=3,VLOOKUP($B116,'LA15'!$A$3:$L$167,'LA15'!K$1,0),
IF(INDEX!$H$8=4,VLOOKUP($B116,'LA16'!$A$3:$L$167,'LA16'!K$1,0),
0)))),
".")</f>
        <v>6</v>
      </c>
      <c r="O116" s="123" t="str">
        <f>IFERROR(
IF(INDEX!$H$8=1,VLOOKUP($B116,'LA1'!$A$3:$L$167,'LA1'!L$1,0),
IF(INDEX!$H$8=2,VLOOKUP($B116,'LA14'!$A$3:$L$167,'LA14'!L$1,0),
IF(INDEX!$H$8=3,VLOOKUP($B116,'LA15'!$A$3:$L$167,'LA15'!L$1,0),
IF(INDEX!$H$8=4,VLOOKUP($B116,'LA16'!$A$3:$L$167,'LA16'!L$1,0),
0)))),
".")</f>
        <v>-</v>
      </c>
    </row>
    <row r="117" spans="1:15" s="76" customFormat="1" ht="11.25" x14ac:dyDescent="0.2">
      <c r="A117" s="63" t="s">
        <v>355</v>
      </c>
      <c r="B117" s="81">
        <v>850</v>
      </c>
      <c r="C117" s="63" t="s">
        <v>143</v>
      </c>
      <c r="D117" s="110" t="s">
        <v>90</v>
      </c>
      <c r="E117" s="123">
        <f>IFERROR(
IF(INDEX!$H$8=1,VLOOKUP($B117,'LA1'!$A$3:$L$167,'LA1'!B$1,0),
IF(INDEX!$H$8=2,VLOOKUP($B117,'LA14'!$A$3:$L$167,'LA14'!B$1,0),
IF(INDEX!$H$8=3,VLOOKUP($B117,'LA15'!$A$3:$L$167,'LA15'!B$1,0),
IF(INDEX!$H$8=4,VLOOKUP($B117,'LA16'!$A$3:$L$167,'LA16'!B$1,0),
0)))),
".")</f>
        <v>13345</v>
      </c>
      <c r="F117" s="123">
        <f>IFERROR(
IF(INDEX!$H$8=1,VLOOKUP($B117,'LA1'!$A$3:$L$167,'LA1'!C$1,0),
IF(INDEX!$H$8=2,VLOOKUP($B117,'LA14'!$A$3:$L$167,'LA14'!C$1,0),
IF(INDEX!$H$8=3,VLOOKUP($B117,'LA15'!$A$3:$L$167,'LA15'!C$1,0),
IF(INDEX!$H$8=4,VLOOKUP($B117,'LA16'!$A$3:$L$167,'LA16'!C$1,0),
0)))),
".")</f>
        <v>95</v>
      </c>
      <c r="G117" s="123">
        <f>IFERROR(
IF(INDEX!$H$8=1,VLOOKUP($B117,'LA1'!$A$3:$L$167,'LA1'!D$1,0),
IF(INDEX!$H$8=2,VLOOKUP($B117,'LA14'!$A$3:$L$167,'LA14'!D$1,0),
IF(INDEX!$H$8=3,VLOOKUP($B117,'LA15'!$A$3:$L$167,'LA15'!D$1,0),
IF(INDEX!$H$8=4,VLOOKUP($B117,'LA16'!$A$3:$L$167,'LA16'!D$1,0),
0)))),
".")</f>
        <v>6</v>
      </c>
      <c r="H117" s="123">
        <f>IFERROR(
IF(INDEX!$H$8=1,VLOOKUP($B117,'LA1'!$A$3:$L$167,'LA1'!E$1,0),
IF(INDEX!$H$8=2,VLOOKUP($B117,'LA14'!$A$3:$L$167,'LA14'!E$1,0),
IF(INDEX!$H$8=3,VLOOKUP($B117,'LA15'!$A$3:$L$167,'LA15'!E$1,0),
IF(INDEX!$H$8=4,VLOOKUP($B117,'LA16'!$A$3:$L$167,'LA16'!E$1,0),
0)))),
".")</f>
        <v>91</v>
      </c>
      <c r="I117" s="123">
        <f>IFERROR(
IF(INDEX!$H$8=1,VLOOKUP($B117,'LA1'!$A$3:$L$167,'LA1'!F$1,0),
IF(INDEX!$H$8=2,VLOOKUP($B117,'LA14'!$A$3:$L$167,'LA14'!F$1,0),
IF(INDEX!$H$8=3,VLOOKUP($B117,'LA15'!$A$3:$L$167,'LA15'!F$1,0),
IF(INDEX!$H$8=4,VLOOKUP($B117,'LA16'!$A$3:$L$167,'LA16'!F$1,0),
0)))),
".")</f>
        <v>39</v>
      </c>
      <c r="J117" s="123">
        <f>IFERROR(
IF(INDEX!$H$8=1,VLOOKUP($B117,'LA1'!$A$3:$L$167,'LA1'!G$1,0),
IF(INDEX!$H$8=2,VLOOKUP($B117,'LA14'!$A$3:$L$167,'LA14'!G$1,0),
IF(INDEX!$H$8=3,VLOOKUP($B117,'LA15'!$A$3:$L$167,'LA15'!G$1,0),
IF(INDEX!$H$8=4,VLOOKUP($B117,'LA16'!$A$3:$L$167,'LA16'!G$1,0),
0)))),
".")</f>
        <v>7</v>
      </c>
      <c r="K117" s="123">
        <f>IFERROR(
IF(INDEX!$H$8=1,VLOOKUP($B117,'LA1'!$A$3:$L$167,'LA1'!H$1,0),
IF(INDEX!$H$8=2,VLOOKUP($B117,'LA14'!$A$3:$L$167,'LA14'!H$1,0),
IF(INDEX!$H$8=3,VLOOKUP($B117,'LA15'!$A$3:$L$167,'LA15'!H$1,0),
IF(INDEX!$H$8=4,VLOOKUP($B117,'LA16'!$A$3:$L$167,'LA16'!H$1,0),
0)))),
".")</f>
        <v>45</v>
      </c>
      <c r="L117" s="123" t="str">
        <f>IFERROR(
IF(INDEX!$H$8=1,VLOOKUP($B117,'LA1'!$A$3:$L$167,'LA1'!I$1,0),
IF(INDEX!$H$8=2,VLOOKUP($B117,'LA14'!$A$3:$L$167,'LA14'!I$1,0),
IF(INDEX!$H$8=3,VLOOKUP($B117,'LA15'!$A$3:$L$167,'LA15'!I$1,0),
IF(INDEX!$H$8=4,VLOOKUP($B117,'LA16'!$A$3:$L$167,'LA16'!I$1,0),
0)))),
".")</f>
        <v>-</v>
      </c>
      <c r="M117" s="123">
        <f>IFERROR(
IF(INDEX!$H$8=1,VLOOKUP($B117,'LA1'!$A$3:$L$167,'LA1'!J$1,0),
IF(INDEX!$H$8=2,VLOOKUP($B117,'LA14'!$A$3:$L$167,'LA14'!J$1,0),
IF(INDEX!$H$8=3,VLOOKUP($B117,'LA15'!$A$3:$L$167,'LA15'!J$1,0),
IF(INDEX!$H$8=4,VLOOKUP($B117,'LA16'!$A$3:$L$167,'LA16'!J$1,0),
0)))),
".")</f>
        <v>4</v>
      </c>
      <c r="N117" s="123">
        <f>IFERROR(
IF(INDEX!$H$8=1,VLOOKUP($B117,'LA1'!$A$3:$L$167,'LA1'!K$1,0),
IF(INDEX!$H$8=2,VLOOKUP($B117,'LA14'!$A$3:$L$167,'LA14'!K$1,0),
IF(INDEX!$H$8=3,VLOOKUP($B117,'LA15'!$A$3:$L$167,'LA15'!K$1,0),
IF(INDEX!$H$8=4,VLOOKUP($B117,'LA16'!$A$3:$L$167,'LA16'!K$1,0),
0)))),
".")</f>
        <v>4</v>
      </c>
      <c r="O117" s="123">
        <f>IFERROR(
IF(INDEX!$H$8=1,VLOOKUP($B117,'LA1'!$A$3:$L$167,'LA1'!L$1,0),
IF(INDEX!$H$8=2,VLOOKUP($B117,'LA14'!$A$3:$L$167,'LA14'!L$1,0),
IF(INDEX!$H$8=3,VLOOKUP($B117,'LA15'!$A$3:$L$167,'LA15'!L$1,0),
IF(INDEX!$H$8=4,VLOOKUP($B117,'LA16'!$A$3:$L$167,'LA16'!L$1,0),
0)))),
".")</f>
        <v>1</v>
      </c>
    </row>
    <row r="118" spans="1:15" s="76" customFormat="1" ht="11.25" x14ac:dyDescent="0.2">
      <c r="A118" s="126" t="s">
        <v>356</v>
      </c>
      <c r="B118" s="81">
        <v>921</v>
      </c>
      <c r="C118" s="63" t="s">
        <v>152</v>
      </c>
      <c r="D118" s="110" t="s">
        <v>90</v>
      </c>
      <c r="E118" s="123">
        <f>IFERROR(
IF(INDEX!$H$8=1,VLOOKUP($B118,'LA1'!$A$3:$L$167,'LA1'!B$1,0),
IF(INDEX!$H$8=2,VLOOKUP($B118,'LA14'!$A$3:$L$167,'LA14'!B$1,0),
IF(INDEX!$H$8=3,VLOOKUP($B118,'LA15'!$A$3:$L$167,'LA15'!B$1,0),
IF(INDEX!$H$8=4,VLOOKUP($B118,'LA16'!$A$3:$L$167,'LA16'!B$1,0),
0)))),
".")</f>
        <v>1395</v>
      </c>
      <c r="F118" s="123">
        <f>IFERROR(
IF(INDEX!$H$8=1,VLOOKUP($B118,'LA1'!$A$3:$L$167,'LA1'!C$1,0),
IF(INDEX!$H$8=2,VLOOKUP($B118,'LA14'!$A$3:$L$167,'LA14'!C$1,0),
IF(INDEX!$H$8=3,VLOOKUP($B118,'LA15'!$A$3:$L$167,'LA15'!C$1,0),
IF(INDEX!$H$8=4,VLOOKUP($B118,'LA16'!$A$3:$L$167,'LA16'!C$1,0),
0)))),
".")</f>
        <v>94</v>
      </c>
      <c r="G118" s="123">
        <f>IFERROR(
IF(INDEX!$H$8=1,VLOOKUP($B118,'LA1'!$A$3:$L$167,'LA1'!D$1,0),
IF(INDEX!$H$8=2,VLOOKUP($B118,'LA14'!$A$3:$L$167,'LA14'!D$1,0),
IF(INDEX!$H$8=3,VLOOKUP($B118,'LA15'!$A$3:$L$167,'LA15'!D$1,0),
IF(INDEX!$H$8=4,VLOOKUP($B118,'LA16'!$A$3:$L$167,'LA16'!D$1,0),
0)))),
".")</f>
        <v>5</v>
      </c>
      <c r="H118" s="123">
        <f>IFERROR(
IF(INDEX!$H$8=1,VLOOKUP($B118,'LA1'!$A$3:$L$167,'LA1'!E$1,0),
IF(INDEX!$H$8=2,VLOOKUP($B118,'LA14'!$A$3:$L$167,'LA14'!E$1,0),
IF(INDEX!$H$8=3,VLOOKUP($B118,'LA15'!$A$3:$L$167,'LA15'!E$1,0),
IF(INDEX!$H$8=4,VLOOKUP($B118,'LA16'!$A$3:$L$167,'LA16'!E$1,0),
0)))),
".")</f>
        <v>91</v>
      </c>
      <c r="I118" s="123">
        <f>IFERROR(
IF(INDEX!$H$8=1,VLOOKUP($B118,'LA1'!$A$3:$L$167,'LA1'!F$1,0),
IF(INDEX!$H$8=2,VLOOKUP($B118,'LA14'!$A$3:$L$167,'LA14'!F$1,0),
IF(INDEX!$H$8=3,VLOOKUP($B118,'LA15'!$A$3:$L$167,'LA15'!F$1,0),
IF(INDEX!$H$8=4,VLOOKUP($B118,'LA16'!$A$3:$L$167,'LA16'!F$1,0),
0)))),
".")</f>
        <v>49</v>
      </c>
      <c r="J118" s="123">
        <f>IFERROR(
IF(INDEX!$H$8=1,VLOOKUP($B118,'LA1'!$A$3:$L$167,'LA1'!G$1,0),
IF(INDEX!$H$8=2,VLOOKUP($B118,'LA14'!$A$3:$L$167,'LA14'!G$1,0),
IF(INDEX!$H$8=3,VLOOKUP($B118,'LA15'!$A$3:$L$167,'LA15'!G$1,0),
IF(INDEX!$H$8=4,VLOOKUP($B118,'LA16'!$A$3:$L$167,'LA16'!G$1,0),
0)))),
".")</f>
        <v>41</v>
      </c>
      <c r="K118" s="123">
        <f>IFERROR(
IF(INDEX!$H$8=1,VLOOKUP($B118,'LA1'!$A$3:$L$167,'LA1'!H$1,0),
IF(INDEX!$H$8=2,VLOOKUP($B118,'LA14'!$A$3:$L$167,'LA14'!H$1,0),
IF(INDEX!$H$8=3,VLOOKUP($B118,'LA15'!$A$3:$L$167,'LA15'!H$1,0),
IF(INDEX!$H$8=4,VLOOKUP($B118,'LA16'!$A$3:$L$167,'LA16'!H$1,0),
0)))),
".")</f>
        <v>1</v>
      </c>
      <c r="L118" s="123">
        <f>IFERROR(
IF(INDEX!$H$8=1,VLOOKUP($B118,'LA1'!$A$3:$L$167,'LA1'!I$1,0),
IF(INDEX!$H$8=2,VLOOKUP($B118,'LA14'!$A$3:$L$167,'LA14'!I$1,0),
IF(INDEX!$H$8=3,VLOOKUP($B118,'LA15'!$A$3:$L$167,'LA15'!I$1,0),
IF(INDEX!$H$8=4,VLOOKUP($B118,'LA16'!$A$3:$L$167,'LA16'!I$1,0),
0)))),
".")</f>
        <v>1</v>
      </c>
      <c r="M118" s="123">
        <f>IFERROR(
IF(INDEX!$H$8=1,VLOOKUP($B118,'LA1'!$A$3:$L$167,'LA1'!J$1,0),
IF(INDEX!$H$8=2,VLOOKUP($B118,'LA14'!$A$3:$L$167,'LA14'!J$1,0),
IF(INDEX!$H$8=3,VLOOKUP($B118,'LA15'!$A$3:$L$167,'LA15'!J$1,0),
IF(INDEX!$H$8=4,VLOOKUP($B118,'LA16'!$A$3:$L$167,'LA16'!J$1,0),
0)))),
".")</f>
        <v>3</v>
      </c>
      <c r="N118" s="123">
        <f>IFERROR(
IF(INDEX!$H$8=1,VLOOKUP($B118,'LA1'!$A$3:$L$167,'LA1'!K$1,0),
IF(INDEX!$H$8=2,VLOOKUP($B118,'LA14'!$A$3:$L$167,'LA14'!K$1,0),
IF(INDEX!$H$8=3,VLOOKUP($B118,'LA15'!$A$3:$L$167,'LA15'!K$1,0),
IF(INDEX!$H$8=4,VLOOKUP($B118,'LA16'!$A$3:$L$167,'LA16'!K$1,0),
0)))),
".")</f>
        <v>5</v>
      </c>
      <c r="O118" s="123">
        <f>IFERROR(
IF(INDEX!$H$8=1,VLOOKUP($B118,'LA1'!$A$3:$L$167,'LA1'!L$1,0),
IF(INDEX!$H$8=2,VLOOKUP($B118,'LA14'!$A$3:$L$167,'LA14'!L$1,0),
IF(INDEX!$H$8=3,VLOOKUP($B118,'LA15'!$A$3:$L$167,'LA15'!L$1,0),
IF(INDEX!$H$8=4,VLOOKUP($B118,'LA16'!$A$3:$L$167,'LA16'!L$1,0),
0)))),
".")</f>
        <v>1</v>
      </c>
    </row>
    <row r="119" spans="1:15" s="76" customFormat="1" ht="11.25" x14ac:dyDescent="0.2">
      <c r="A119" s="63" t="s">
        <v>357</v>
      </c>
      <c r="B119" s="81">
        <v>886</v>
      </c>
      <c r="C119" s="63" t="s">
        <v>156</v>
      </c>
      <c r="D119" s="110" t="s">
        <v>90</v>
      </c>
      <c r="E119" s="123">
        <f>IFERROR(
IF(INDEX!$H$8=1,VLOOKUP($B119,'LA1'!$A$3:$L$167,'LA1'!B$1,0),
IF(INDEX!$H$8=2,VLOOKUP($B119,'LA14'!$A$3:$L$167,'LA14'!B$1,0),
IF(INDEX!$H$8=3,VLOOKUP($B119,'LA15'!$A$3:$L$167,'LA15'!B$1,0),
IF(INDEX!$H$8=4,VLOOKUP($B119,'LA16'!$A$3:$L$167,'LA16'!B$1,0),
0)))),
".")</f>
        <v>16015</v>
      </c>
      <c r="F119" s="123">
        <f>IFERROR(
IF(INDEX!$H$8=1,VLOOKUP($B119,'LA1'!$A$3:$L$167,'LA1'!C$1,0),
IF(INDEX!$H$8=2,VLOOKUP($B119,'LA14'!$A$3:$L$167,'LA14'!C$1,0),
IF(INDEX!$H$8=3,VLOOKUP($B119,'LA15'!$A$3:$L$167,'LA15'!C$1,0),
IF(INDEX!$H$8=4,VLOOKUP($B119,'LA16'!$A$3:$L$167,'LA16'!C$1,0),
0)))),
".")</f>
        <v>94</v>
      </c>
      <c r="G119" s="123">
        <f>IFERROR(
IF(INDEX!$H$8=1,VLOOKUP($B119,'LA1'!$A$3:$L$167,'LA1'!D$1,0),
IF(INDEX!$H$8=2,VLOOKUP($B119,'LA14'!$A$3:$L$167,'LA14'!D$1,0),
IF(INDEX!$H$8=3,VLOOKUP($B119,'LA15'!$A$3:$L$167,'LA15'!D$1,0),
IF(INDEX!$H$8=4,VLOOKUP($B119,'LA16'!$A$3:$L$167,'LA16'!D$1,0),
0)))),
".")</f>
        <v>5</v>
      </c>
      <c r="H119" s="123">
        <f>IFERROR(
IF(INDEX!$H$8=1,VLOOKUP($B119,'LA1'!$A$3:$L$167,'LA1'!E$1,0),
IF(INDEX!$H$8=2,VLOOKUP($B119,'LA14'!$A$3:$L$167,'LA14'!E$1,0),
IF(INDEX!$H$8=3,VLOOKUP($B119,'LA15'!$A$3:$L$167,'LA15'!E$1,0),
IF(INDEX!$H$8=4,VLOOKUP($B119,'LA16'!$A$3:$L$167,'LA16'!E$1,0),
0)))),
".")</f>
        <v>91</v>
      </c>
      <c r="I119" s="123">
        <f>IFERROR(
IF(INDEX!$H$8=1,VLOOKUP($B119,'LA1'!$A$3:$L$167,'LA1'!F$1,0),
IF(INDEX!$H$8=2,VLOOKUP($B119,'LA14'!$A$3:$L$167,'LA14'!F$1,0),
IF(INDEX!$H$8=3,VLOOKUP($B119,'LA15'!$A$3:$L$167,'LA15'!F$1,0),
IF(INDEX!$H$8=4,VLOOKUP($B119,'LA16'!$A$3:$L$167,'LA16'!F$1,0),
0)))),
".")</f>
        <v>30</v>
      </c>
      <c r="J119" s="123">
        <f>IFERROR(
IF(INDEX!$H$8=1,VLOOKUP($B119,'LA1'!$A$3:$L$167,'LA1'!G$1,0),
IF(INDEX!$H$8=2,VLOOKUP($B119,'LA14'!$A$3:$L$167,'LA14'!G$1,0),
IF(INDEX!$H$8=3,VLOOKUP($B119,'LA15'!$A$3:$L$167,'LA15'!G$1,0),
IF(INDEX!$H$8=4,VLOOKUP($B119,'LA16'!$A$3:$L$167,'LA16'!G$1,0),
0)))),
".")</f>
        <v>60</v>
      </c>
      <c r="K119" s="123" t="str">
        <f>IFERROR(
IF(INDEX!$H$8=1,VLOOKUP($B119,'LA1'!$A$3:$L$167,'LA1'!H$1,0),
IF(INDEX!$H$8=2,VLOOKUP($B119,'LA14'!$A$3:$L$167,'LA14'!H$1,0),
IF(INDEX!$H$8=3,VLOOKUP($B119,'LA15'!$A$3:$L$167,'LA15'!H$1,0),
IF(INDEX!$H$8=4,VLOOKUP($B119,'LA16'!$A$3:$L$167,'LA16'!H$1,0),
0)))),
".")</f>
        <v>-</v>
      </c>
      <c r="L119" s="123">
        <f>IFERROR(
IF(INDEX!$H$8=1,VLOOKUP($B119,'LA1'!$A$3:$L$167,'LA1'!I$1,0),
IF(INDEX!$H$8=2,VLOOKUP($B119,'LA14'!$A$3:$L$167,'LA14'!I$1,0),
IF(INDEX!$H$8=3,VLOOKUP($B119,'LA15'!$A$3:$L$167,'LA15'!I$1,0),
IF(INDEX!$H$8=4,VLOOKUP($B119,'LA16'!$A$3:$L$167,'LA16'!I$1,0),
0)))),
".")</f>
        <v>1</v>
      </c>
      <c r="M119" s="123">
        <f>IFERROR(
IF(INDEX!$H$8=1,VLOOKUP($B119,'LA1'!$A$3:$L$167,'LA1'!J$1,0),
IF(INDEX!$H$8=2,VLOOKUP($B119,'LA14'!$A$3:$L$167,'LA14'!J$1,0),
IF(INDEX!$H$8=3,VLOOKUP($B119,'LA15'!$A$3:$L$167,'LA15'!J$1,0),
IF(INDEX!$H$8=4,VLOOKUP($B119,'LA16'!$A$3:$L$167,'LA16'!J$1,0),
0)))),
".")</f>
        <v>3</v>
      </c>
      <c r="N119" s="123">
        <f>IFERROR(
IF(INDEX!$H$8=1,VLOOKUP($B119,'LA1'!$A$3:$L$167,'LA1'!K$1,0),
IF(INDEX!$H$8=2,VLOOKUP($B119,'LA14'!$A$3:$L$167,'LA14'!K$1,0),
IF(INDEX!$H$8=3,VLOOKUP($B119,'LA15'!$A$3:$L$167,'LA15'!K$1,0),
IF(INDEX!$H$8=4,VLOOKUP($B119,'LA16'!$A$3:$L$167,'LA16'!K$1,0),
0)))),
".")</f>
        <v>5</v>
      </c>
      <c r="O119" s="123">
        <f>IFERROR(
IF(INDEX!$H$8=1,VLOOKUP($B119,'LA1'!$A$3:$L$167,'LA1'!L$1,0),
IF(INDEX!$H$8=2,VLOOKUP($B119,'LA14'!$A$3:$L$167,'LA14'!L$1,0),
IF(INDEX!$H$8=3,VLOOKUP($B119,'LA15'!$A$3:$L$167,'LA15'!L$1,0),
IF(INDEX!$H$8=4,VLOOKUP($B119,'LA16'!$A$3:$L$167,'LA16'!L$1,0),
0)))),
".")</f>
        <v>1</v>
      </c>
    </row>
    <row r="120" spans="1:15" s="76" customFormat="1" ht="11.25" x14ac:dyDescent="0.2">
      <c r="A120" s="63" t="s">
        <v>358</v>
      </c>
      <c r="B120" s="81">
        <v>887</v>
      </c>
      <c r="C120" s="63" t="s">
        <v>171</v>
      </c>
      <c r="D120" s="110" t="s">
        <v>90</v>
      </c>
      <c r="E120" s="123">
        <f>IFERROR(
IF(INDEX!$H$8=1,VLOOKUP($B120,'LA1'!$A$3:$L$167,'LA1'!B$1,0),
IF(INDEX!$H$8=2,VLOOKUP($B120,'LA14'!$A$3:$L$167,'LA14'!B$1,0),
IF(INDEX!$H$8=3,VLOOKUP($B120,'LA15'!$A$3:$L$167,'LA15'!B$1,0),
IF(INDEX!$H$8=4,VLOOKUP($B120,'LA16'!$A$3:$L$167,'LA16'!B$1,0),
0)))),
".")</f>
        <v>3010</v>
      </c>
      <c r="F120" s="123">
        <f>IFERROR(
IF(INDEX!$H$8=1,VLOOKUP($B120,'LA1'!$A$3:$L$167,'LA1'!C$1,0),
IF(INDEX!$H$8=2,VLOOKUP($B120,'LA14'!$A$3:$L$167,'LA14'!C$1,0),
IF(INDEX!$H$8=3,VLOOKUP($B120,'LA15'!$A$3:$L$167,'LA15'!C$1,0),
IF(INDEX!$H$8=4,VLOOKUP($B120,'LA16'!$A$3:$L$167,'LA16'!C$1,0),
0)))),
".")</f>
        <v>93</v>
      </c>
      <c r="G120" s="123">
        <f>IFERROR(
IF(INDEX!$H$8=1,VLOOKUP($B120,'LA1'!$A$3:$L$167,'LA1'!D$1,0),
IF(INDEX!$H$8=2,VLOOKUP($B120,'LA14'!$A$3:$L$167,'LA14'!D$1,0),
IF(INDEX!$H$8=3,VLOOKUP($B120,'LA15'!$A$3:$L$167,'LA15'!D$1,0),
IF(INDEX!$H$8=4,VLOOKUP($B120,'LA16'!$A$3:$L$167,'LA16'!D$1,0),
0)))),
".")</f>
        <v>4</v>
      </c>
      <c r="H120" s="123">
        <f>IFERROR(
IF(INDEX!$H$8=1,VLOOKUP($B120,'LA1'!$A$3:$L$167,'LA1'!E$1,0),
IF(INDEX!$H$8=2,VLOOKUP($B120,'LA14'!$A$3:$L$167,'LA14'!E$1,0),
IF(INDEX!$H$8=3,VLOOKUP($B120,'LA15'!$A$3:$L$167,'LA15'!E$1,0),
IF(INDEX!$H$8=4,VLOOKUP($B120,'LA16'!$A$3:$L$167,'LA16'!E$1,0),
0)))),
".")</f>
        <v>91</v>
      </c>
      <c r="I120" s="123">
        <f>IFERROR(
IF(INDEX!$H$8=1,VLOOKUP($B120,'LA1'!$A$3:$L$167,'LA1'!F$1,0),
IF(INDEX!$H$8=2,VLOOKUP($B120,'LA14'!$A$3:$L$167,'LA14'!F$1,0),
IF(INDEX!$H$8=3,VLOOKUP($B120,'LA15'!$A$3:$L$167,'LA15'!F$1,0),
IF(INDEX!$H$8=4,VLOOKUP($B120,'LA16'!$A$3:$L$167,'LA16'!F$1,0),
0)))),
".")</f>
        <v>33</v>
      </c>
      <c r="J120" s="123">
        <f>IFERROR(
IF(INDEX!$H$8=1,VLOOKUP($B120,'LA1'!$A$3:$L$167,'LA1'!G$1,0),
IF(INDEX!$H$8=2,VLOOKUP($B120,'LA14'!$A$3:$L$167,'LA14'!G$1,0),
IF(INDEX!$H$8=3,VLOOKUP($B120,'LA15'!$A$3:$L$167,'LA15'!G$1,0),
IF(INDEX!$H$8=4,VLOOKUP($B120,'LA16'!$A$3:$L$167,'LA16'!G$1,0),
0)))),
".")</f>
        <v>57</v>
      </c>
      <c r="K120" s="123" t="str">
        <f>IFERROR(
IF(INDEX!$H$8=1,VLOOKUP($B120,'LA1'!$A$3:$L$167,'LA1'!H$1,0),
IF(INDEX!$H$8=2,VLOOKUP($B120,'LA14'!$A$3:$L$167,'LA14'!H$1,0),
IF(INDEX!$H$8=3,VLOOKUP($B120,'LA15'!$A$3:$L$167,'LA15'!H$1,0),
IF(INDEX!$H$8=4,VLOOKUP($B120,'LA16'!$A$3:$L$167,'LA16'!H$1,0),
0)))),
".")</f>
        <v>-</v>
      </c>
      <c r="L120" s="123">
        <f>IFERROR(
IF(INDEX!$H$8=1,VLOOKUP($B120,'LA1'!$A$3:$L$167,'LA1'!I$1,0),
IF(INDEX!$H$8=2,VLOOKUP($B120,'LA14'!$A$3:$L$167,'LA14'!I$1,0),
IF(INDEX!$H$8=3,VLOOKUP($B120,'LA15'!$A$3:$L$167,'LA15'!I$1,0),
IF(INDEX!$H$8=4,VLOOKUP($B120,'LA16'!$A$3:$L$167,'LA16'!I$1,0),
0)))),
".")</f>
        <v>1</v>
      </c>
      <c r="M120" s="123">
        <f>IFERROR(
IF(INDEX!$H$8=1,VLOOKUP($B120,'LA1'!$A$3:$L$167,'LA1'!J$1,0),
IF(INDEX!$H$8=2,VLOOKUP($B120,'LA14'!$A$3:$L$167,'LA14'!J$1,0),
IF(INDEX!$H$8=3,VLOOKUP($B120,'LA15'!$A$3:$L$167,'LA15'!J$1,0),
IF(INDEX!$H$8=4,VLOOKUP($B120,'LA16'!$A$3:$L$167,'LA16'!J$1,0),
0)))),
".")</f>
        <v>2</v>
      </c>
      <c r="N120" s="123">
        <f>IFERROR(
IF(INDEX!$H$8=1,VLOOKUP($B120,'LA1'!$A$3:$L$167,'LA1'!K$1,0),
IF(INDEX!$H$8=2,VLOOKUP($B120,'LA14'!$A$3:$L$167,'LA14'!K$1,0),
IF(INDEX!$H$8=3,VLOOKUP($B120,'LA15'!$A$3:$L$167,'LA15'!K$1,0),
IF(INDEX!$H$8=4,VLOOKUP($B120,'LA16'!$A$3:$L$167,'LA16'!K$1,0),
0)))),
".")</f>
        <v>6</v>
      </c>
      <c r="O120" s="123">
        <f>IFERROR(
IF(INDEX!$H$8=1,VLOOKUP($B120,'LA1'!$A$3:$L$167,'LA1'!L$1,0),
IF(INDEX!$H$8=2,VLOOKUP($B120,'LA14'!$A$3:$L$167,'LA14'!L$1,0),
IF(INDEX!$H$8=3,VLOOKUP($B120,'LA15'!$A$3:$L$167,'LA15'!L$1,0),
IF(INDEX!$H$8=4,VLOOKUP($B120,'LA16'!$A$3:$L$167,'LA16'!L$1,0),
0)))),
".")</f>
        <v>1</v>
      </c>
    </row>
    <row r="121" spans="1:15" s="76" customFormat="1" ht="11.25" x14ac:dyDescent="0.2">
      <c r="A121" s="63" t="s">
        <v>359</v>
      </c>
      <c r="B121" s="81">
        <v>826</v>
      </c>
      <c r="C121" s="63" t="s">
        <v>174</v>
      </c>
      <c r="D121" s="110" t="s">
        <v>90</v>
      </c>
      <c r="E121" s="123">
        <f>IFERROR(
IF(INDEX!$H$8=1,VLOOKUP($B121,'LA1'!$A$3:$L$167,'LA1'!B$1,0),
IF(INDEX!$H$8=2,VLOOKUP($B121,'LA14'!$A$3:$L$167,'LA14'!B$1,0),
IF(INDEX!$H$8=3,VLOOKUP($B121,'LA15'!$A$3:$L$167,'LA15'!B$1,0),
IF(INDEX!$H$8=4,VLOOKUP($B121,'LA16'!$A$3:$L$167,'LA16'!B$1,0),
0)))),
".")</f>
        <v>2750</v>
      </c>
      <c r="F121" s="123">
        <f>IFERROR(
IF(INDEX!$H$8=1,VLOOKUP($B121,'LA1'!$A$3:$L$167,'LA1'!C$1,0),
IF(INDEX!$H$8=2,VLOOKUP($B121,'LA14'!$A$3:$L$167,'LA14'!C$1,0),
IF(INDEX!$H$8=3,VLOOKUP($B121,'LA15'!$A$3:$L$167,'LA15'!C$1,0),
IF(INDEX!$H$8=4,VLOOKUP($B121,'LA16'!$A$3:$L$167,'LA16'!C$1,0),
0)))),
".")</f>
        <v>94</v>
      </c>
      <c r="G121" s="123">
        <f>IFERROR(
IF(INDEX!$H$8=1,VLOOKUP($B121,'LA1'!$A$3:$L$167,'LA1'!D$1,0),
IF(INDEX!$H$8=2,VLOOKUP($B121,'LA14'!$A$3:$L$167,'LA14'!D$1,0),
IF(INDEX!$H$8=3,VLOOKUP($B121,'LA15'!$A$3:$L$167,'LA15'!D$1,0),
IF(INDEX!$H$8=4,VLOOKUP($B121,'LA16'!$A$3:$L$167,'LA16'!D$1,0),
0)))),
".")</f>
        <v>5</v>
      </c>
      <c r="H121" s="123">
        <f>IFERROR(
IF(INDEX!$H$8=1,VLOOKUP($B121,'LA1'!$A$3:$L$167,'LA1'!E$1,0),
IF(INDEX!$H$8=2,VLOOKUP($B121,'LA14'!$A$3:$L$167,'LA14'!E$1,0),
IF(INDEX!$H$8=3,VLOOKUP($B121,'LA15'!$A$3:$L$167,'LA15'!E$1,0),
IF(INDEX!$H$8=4,VLOOKUP($B121,'LA16'!$A$3:$L$167,'LA16'!E$1,0),
0)))),
".")</f>
        <v>89</v>
      </c>
      <c r="I121" s="123">
        <f>IFERROR(
IF(INDEX!$H$8=1,VLOOKUP($B121,'LA1'!$A$3:$L$167,'LA1'!F$1,0),
IF(INDEX!$H$8=2,VLOOKUP($B121,'LA14'!$A$3:$L$167,'LA14'!F$1,0),
IF(INDEX!$H$8=3,VLOOKUP($B121,'LA15'!$A$3:$L$167,'LA15'!F$1,0),
IF(INDEX!$H$8=4,VLOOKUP($B121,'LA16'!$A$3:$L$167,'LA16'!F$1,0),
0)))),
".")</f>
        <v>29</v>
      </c>
      <c r="J121" s="123">
        <f>IFERROR(
IF(INDEX!$H$8=1,VLOOKUP($B121,'LA1'!$A$3:$L$167,'LA1'!G$1,0),
IF(INDEX!$H$8=2,VLOOKUP($B121,'LA14'!$A$3:$L$167,'LA14'!G$1,0),
IF(INDEX!$H$8=3,VLOOKUP($B121,'LA15'!$A$3:$L$167,'LA15'!G$1,0),
IF(INDEX!$H$8=4,VLOOKUP($B121,'LA16'!$A$3:$L$167,'LA16'!G$1,0),
0)))),
".")</f>
        <v>60</v>
      </c>
      <c r="K121" s="123" t="str">
        <f>IFERROR(
IF(INDEX!$H$8=1,VLOOKUP($B121,'LA1'!$A$3:$L$167,'LA1'!H$1,0),
IF(INDEX!$H$8=2,VLOOKUP($B121,'LA14'!$A$3:$L$167,'LA14'!H$1,0),
IF(INDEX!$H$8=3,VLOOKUP($B121,'LA15'!$A$3:$L$167,'LA15'!H$1,0),
IF(INDEX!$H$8=4,VLOOKUP($B121,'LA16'!$A$3:$L$167,'LA16'!H$1,0),
0)))),
".")</f>
        <v>x</v>
      </c>
      <c r="L121" s="123" t="str">
        <f>IFERROR(
IF(INDEX!$H$8=1,VLOOKUP($B121,'LA1'!$A$3:$L$167,'LA1'!I$1,0),
IF(INDEX!$H$8=2,VLOOKUP($B121,'LA14'!$A$3:$L$167,'LA14'!I$1,0),
IF(INDEX!$H$8=3,VLOOKUP($B121,'LA15'!$A$3:$L$167,'LA15'!I$1,0),
IF(INDEX!$H$8=4,VLOOKUP($B121,'LA16'!$A$3:$L$167,'LA16'!I$1,0),
0)))),
".")</f>
        <v>x</v>
      </c>
      <c r="M121" s="123">
        <f>IFERROR(
IF(INDEX!$H$8=1,VLOOKUP($B121,'LA1'!$A$3:$L$167,'LA1'!J$1,0),
IF(INDEX!$H$8=2,VLOOKUP($B121,'LA14'!$A$3:$L$167,'LA14'!J$1,0),
IF(INDEX!$H$8=3,VLOOKUP($B121,'LA15'!$A$3:$L$167,'LA15'!J$1,0),
IF(INDEX!$H$8=4,VLOOKUP($B121,'LA16'!$A$3:$L$167,'LA16'!J$1,0),
0)))),
".")</f>
        <v>5</v>
      </c>
      <c r="N121" s="123">
        <f>IFERROR(
IF(INDEX!$H$8=1,VLOOKUP($B121,'LA1'!$A$3:$L$167,'LA1'!K$1,0),
IF(INDEX!$H$8=2,VLOOKUP($B121,'LA14'!$A$3:$L$167,'LA14'!K$1,0),
IF(INDEX!$H$8=3,VLOOKUP($B121,'LA15'!$A$3:$L$167,'LA15'!K$1,0),
IF(INDEX!$H$8=4,VLOOKUP($B121,'LA16'!$A$3:$L$167,'LA16'!K$1,0),
0)))),
".")</f>
        <v>5</v>
      </c>
      <c r="O121" s="123">
        <f>IFERROR(
IF(INDEX!$H$8=1,VLOOKUP($B121,'LA1'!$A$3:$L$167,'LA1'!L$1,0),
IF(INDEX!$H$8=2,VLOOKUP($B121,'LA14'!$A$3:$L$167,'LA14'!L$1,0),
IF(INDEX!$H$8=3,VLOOKUP($B121,'LA15'!$A$3:$L$167,'LA15'!L$1,0),
IF(INDEX!$H$8=4,VLOOKUP($B121,'LA16'!$A$3:$L$167,'LA16'!L$1,0),
0)))),
".")</f>
        <v>1</v>
      </c>
    </row>
    <row r="122" spans="1:15" s="76" customFormat="1" ht="11.25" x14ac:dyDescent="0.2">
      <c r="A122" s="63" t="s">
        <v>360</v>
      </c>
      <c r="B122" s="81">
        <v>931</v>
      </c>
      <c r="C122" s="63" t="s">
        <v>188</v>
      </c>
      <c r="D122" s="110" t="s">
        <v>90</v>
      </c>
      <c r="E122" s="123">
        <f>IFERROR(
IF(INDEX!$H$8=1,VLOOKUP($B122,'LA1'!$A$3:$L$167,'LA1'!B$1,0),
IF(INDEX!$H$8=2,VLOOKUP($B122,'LA14'!$A$3:$L$167,'LA14'!B$1,0),
IF(INDEX!$H$8=3,VLOOKUP($B122,'LA15'!$A$3:$L$167,'LA15'!B$1,0),
IF(INDEX!$H$8=4,VLOOKUP($B122,'LA16'!$A$3:$L$167,'LA16'!B$1,0),
0)))),
".")</f>
        <v>6060</v>
      </c>
      <c r="F122" s="123">
        <f>IFERROR(
IF(INDEX!$H$8=1,VLOOKUP($B122,'LA1'!$A$3:$L$167,'LA1'!C$1,0),
IF(INDEX!$H$8=2,VLOOKUP($B122,'LA14'!$A$3:$L$167,'LA14'!C$1,0),
IF(INDEX!$H$8=3,VLOOKUP($B122,'LA15'!$A$3:$L$167,'LA15'!C$1,0),
IF(INDEX!$H$8=4,VLOOKUP($B122,'LA16'!$A$3:$L$167,'LA16'!C$1,0),
0)))),
".")</f>
        <v>95</v>
      </c>
      <c r="G122" s="123">
        <f>IFERROR(
IF(INDEX!$H$8=1,VLOOKUP($B122,'LA1'!$A$3:$L$167,'LA1'!D$1,0),
IF(INDEX!$H$8=2,VLOOKUP($B122,'LA14'!$A$3:$L$167,'LA14'!D$1,0),
IF(INDEX!$H$8=3,VLOOKUP($B122,'LA15'!$A$3:$L$167,'LA15'!D$1,0),
IF(INDEX!$H$8=4,VLOOKUP($B122,'LA16'!$A$3:$L$167,'LA16'!D$1,0),
0)))),
".")</f>
        <v>6</v>
      </c>
      <c r="H122" s="123">
        <f>IFERROR(
IF(INDEX!$H$8=1,VLOOKUP($B122,'LA1'!$A$3:$L$167,'LA1'!E$1,0),
IF(INDEX!$H$8=2,VLOOKUP($B122,'LA14'!$A$3:$L$167,'LA14'!E$1,0),
IF(INDEX!$H$8=3,VLOOKUP($B122,'LA15'!$A$3:$L$167,'LA15'!E$1,0),
IF(INDEX!$H$8=4,VLOOKUP($B122,'LA16'!$A$3:$L$167,'LA16'!E$1,0),
0)))),
".")</f>
        <v>91</v>
      </c>
      <c r="I122" s="123">
        <f>IFERROR(
IF(INDEX!$H$8=1,VLOOKUP($B122,'LA1'!$A$3:$L$167,'LA1'!F$1,0),
IF(INDEX!$H$8=2,VLOOKUP($B122,'LA14'!$A$3:$L$167,'LA14'!F$1,0),
IF(INDEX!$H$8=3,VLOOKUP($B122,'LA15'!$A$3:$L$167,'LA15'!F$1,0),
IF(INDEX!$H$8=4,VLOOKUP($B122,'LA16'!$A$3:$L$167,'LA16'!F$1,0),
0)))),
".")</f>
        <v>34</v>
      </c>
      <c r="J122" s="123">
        <f>IFERROR(
IF(INDEX!$H$8=1,VLOOKUP($B122,'LA1'!$A$3:$L$167,'LA1'!G$1,0),
IF(INDEX!$H$8=2,VLOOKUP($B122,'LA14'!$A$3:$L$167,'LA14'!G$1,0),
IF(INDEX!$H$8=3,VLOOKUP($B122,'LA15'!$A$3:$L$167,'LA15'!G$1,0),
IF(INDEX!$H$8=4,VLOOKUP($B122,'LA16'!$A$3:$L$167,'LA16'!G$1,0),
0)))),
".")</f>
        <v>49</v>
      </c>
      <c r="K122" s="123">
        <f>IFERROR(
IF(INDEX!$H$8=1,VLOOKUP($B122,'LA1'!$A$3:$L$167,'LA1'!H$1,0),
IF(INDEX!$H$8=2,VLOOKUP($B122,'LA14'!$A$3:$L$167,'LA14'!H$1,0),
IF(INDEX!$H$8=3,VLOOKUP($B122,'LA15'!$A$3:$L$167,'LA15'!H$1,0),
IF(INDEX!$H$8=4,VLOOKUP($B122,'LA16'!$A$3:$L$167,'LA16'!H$1,0),
0)))),
".")</f>
        <v>6</v>
      </c>
      <c r="L122" s="123">
        <f>IFERROR(
IF(INDEX!$H$8=1,VLOOKUP($B122,'LA1'!$A$3:$L$167,'LA1'!I$1,0),
IF(INDEX!$H$8=2,VLOOKUP($B122,'LA14'!$A$3:$L$167,'LA14'!I$1,0),
IF(INDEX!$H$8=3,VLOOKUP($B122,'LA15'!$A$3:$L$167,'LA15'!I$1,0),
IF(INDEX!$H$8=4,VLOOKUP($B122,'LA16'!$A$3:$L$167,'LA16'!I$1,0),
0)))),
".")</f>
        <v>1</v>
      </c>
      <c r="M122" s="123">
        <f>IFERROR(
IF(INDEX!$H$8=1,VLOOKUP($B122,'LA1'!$A$3:$L$167,'LA1'!J$1,0),
IF(INDEX!$H$8=2,VLOOKUP($B122,'LA14'!$A$3:$L$167,'LA14'!J$1,0),
IF(INDEX!$H$8=3,VLOOKUP($B122,'LA15'!$A$3:$L$167,'LA15'!J$1,0),
IF(INDEX!$H$8=4,VLOOKUP($B122,'LA16'!$A$3:$L$167,'LA16'!J$1,0),
0)))),
".")</f>
        <v>4</v>
      </c>
      <c r="N122" s="123">
        <f>IFERROR(
IF(INDEX!$H$8=1,VLOOKUP($B122,'LA1'!$A$3:$L$167,'LA1'!K$1,0),
IF(INDEX!$H$8=2,VLOOKUP($B122,'LA14'!$A$3:$L$167,'LA14'!K$1,0),
IF(INDEX!$H$8=3,VLOOKUP($B122,'LA15'!$A$3:$L$167,'LA15'!K$1,0),
IF(INDEX!$H$8=4,VLOOKUP($B122,'LA16'!$A$3:$L$167,'LA16'!K$1,0),
0)))),
".")</f>
        <v>4</v>
      </c>
      <c r="O122" s="123">
        <f>IFERROR(
IF(INDEX!$H$8=1,VLOOKUP($B122,'LA1'!$A$3:$L$167,'LA1'!L$1,0),
IF(INDEX!$H$8=2,VLOOKUP($B122,'LA14'!$A$3:$L$167,'LA14'!L$1,0),
IF(INDEX!$H$8=3,VLOOKUP($B122,'LA15'!$A$3:$L$167,'LA15'!L$1,0),
IF(INDEX!$H$8=4,VLOOKUP($B122,'LA16'!$A$3:$L$167,'LA16'!L$1,0),
0)))),
".")</f>
        <v>1</v>
      </c>
    </row>
    <row r="123" spans="1:15" s="76" customFormat="1" ht="11.25" x14ac:dyDescent="0.2">
      <c r="A123" s="63" t="s">
        <v>361</v>
      </c>
      <c r="B123" s="81">
        <v>851</v>
      </c>
      <c r="C123" s="63" t="s">
        <v>192</v>
      </c>
      <c r="D123" s="110" t="s">
        <v>90</v>
      </c>
      <c r="E123" s="123">
        <f>IFERROR(
IF(INDEX!$H$8=1,VLOOKUP($B123,'LA1'!$A$3:$L$167,'LA1'!B$1,0),
IF(INDEX!$H$8=2,VLOOKUP($B123,'LA14'!$A$3:$L$167,'LA14'!B$1,0),
IF(INDEX!$H$8=3,VLOOKUP($B123,'LA15'!$A$3:$L$167,'LA15'!B$1,0),
IF(INDEX!$H$8=4,VLOOKUP($B123,'LA16'!$A$3:$L$167,'LA16'!B$1,0),
0)))),
".")</f>
        <v>1705</v>
      </c>
      <c r="F123" s="123">
        <f>IFERROR(
IF(INDEX!$H$8=1,VLOOKUP($B123,'LA1'!$A$3:$L$167,'LA1'!C$1,0),
IF(INDEX!$H$8=2,VLOOKUP($B123,'LA14'!$A$3:$L$167,'LA14'!C$1,0),
IF(INDEX!$H$8=3,VLOOKUP($B123,'LA15'!$A$3:$L$167,'LA15'!C$1,0),
IF(INDEX!$H$8=4,VLOOKUP($B123,'LA16'!$A$3:$L$167,'LA16'!C$1,0),
0)))),
".")</f>
        <v>92</v>
      </c>
      <c r="G123" s="123">
        <f>IFERROR(
IF(INDEX!$H$8=1,VLOOKUP($B123,'LA1'!$A$3:$L$167,'LA1'!D$1,0),
IF(INDEX!$H$8=2,VLOOKUP($B123,'LA14'!$A$3:$L$167,'LA14'!D$1,0),
IF(INDEX!$H$8=3,VLOOKUP($B123,'LA15'!$A$3:$L$167,'LA15'!D$1,0),
IF(INDEX!$H$8=4,VLOOKUP($B123,'LA16'!$A$3:$L$167,'LA16'!D$1,0),
0)))),
".")</f>
        <v>9</v>
      </c>
      <c r="H123" s="123">
        <f>IFERROR(
IF(INDEX!$H$8=1,VLOOKUP($B123,'LA1'!$A$3:$L$167,'LA1'!E$1,0),
IF(INDEX!$H$8=2,VLOOKUP($B123,'LA14'!$A$3:$L$167,'LA14'!E$1,0),
IF(INDEX!$H$8=3,VLOOKUP($B123,'LA15'!$A$3:$L$167,'LA15'!E$1,0),
IF(INDEX!$H$8=4,VLOOKUP($B123,'LA16'!$A$3:$L$167,'LA16'!E$1,0),
0)))),
".")</f>
        <v>88</v>
      </c>
      <c r="I123" s="123">
        <f>IFERROR(
IF(INDEX!$H$8=1,VLOOKUP($B123,'LA1'!$A$3:$L$167,'LA1'!F$1,0),
IF(INDEX!$H$8=2,VLOOKUP($B123,'LA14'!$A$3:$L$167,'LA14'!F$1,0),
IF(INDEX!$H$8=3,VLOOKUP($B123,'LA15'!$A$3:$L$167,'LA15'!F$1,0),
IF(INDEX!$H$8=4,VLOOKUP($B123,'LA16'!$A$3:$L$167,'LA16'!F$1,0),
0)))),
".")</f>
        <v>49</v>
      </c>
      <c r="J123" s="123">
        <f>IFERROR(
IF(INDEX!$H$8=1,VLOOKUP($B123,'LA1'!$A$3:$L$167,'LA1'!G$1,0),
IF(INDEX!$H$8=2,VLOOKUP($B123,'LA14'!$A$3:$L$167,'LA14'!G$1,0),
IF(INDEX!$H$8=3,VLOOKUP($B123,'LA15'!$A$3:$L$167,'LA15'!G$1,0),
IF(INDEX!$H$8=4,VLOOKUP($B123,'LA16'!$A$3:$L$167,'LA16'!G$1,0),
0)))),
".")</f>
        <v>1</v>
      </c>
      <c r="K123" s="123">
        <f>IFERROR(
IF(INDEX!$H$8=1,VLOOKUP($B123,'LA1'!$A$3:$L$167,'LA1'!H$1,0),
IF(INDEX!$H$8=2,VLOOKUP($B123,'LA14'!$A$3:$L$167,'LA14'!H$1,0),
IF(INDEX!$H$8=3,VLOOKUP($B123,'LA15'!$A$3:$L$167,'LA15'!H$1,0),
IF(INDEX!$H$8=4,VLOOKUP($B123,'LA16'!$A$3:$L$167,'LA16'!H$1,0),
0)))),
".")</f>
        <v>36</v>
      </c>
      <c r="L123" s="123">
        <f>IFERROR(
IF(INDEX!$H$8=1,VLOOKUP($B123,'LA1'!$A$3:$L$167,'LA1'!I$1,0),
IF(INDEX!$H$8=2,VLOOKUP($B123,'LA14'!$A$3:$L$167,'LA14'!I$1,0),
IF(INDEX!$H$8=3,VLOOKUP($B123,'LA15'!$A$3:$L$167,'LA15'!I$1,0),
IF(INDEX!$H$8=4,VLOOKUP($B123,'LA16'!$A$3:$L$167,'LA16'!I$1,0),
0)))),
".")</f>
        <v>1</v>
      </c>
      <c r="M123" s="123">
        <f>IFERROR(
IF(INDEX!$H$8=1,VLOOKUP($B123,'LA1'!$A$3:$L$167,'LA1'!J$1,0),
IF(INDEX!$H$8=2,VLOOKUP($B123,'LA14'!$A$3:$L$167,'LA14'!J$1,0),
IF(INDEX!$H$8=3,VLOOKUP($B123,'LA15'!$A$3:$L$167,'LA15'!J$1,0),
IF(INDEX!$H$8=4,VLOOKUP($B123,'LA16'!$A$3:$L$167,'LA16'!J$1,0),
0)))),
".")</f>
        <v>4</v>
      </c>
      <c r="N123" s="123">
        <f>IFERROR(
IF(INDEX!$H$8=1,VLOOKUP($B123,'LA1'!$A$3:$L$167,'LA1'!K$1,0),
IF(INDEX!$H$8=2,VLOOKUP($B123,'LA14'!$A$3:$L$167,'LA14'!K$1,0),
IF(INDEX!$H$8=3,VLOOKUP($B123,'LA15'!$A$3:$L$167,'LA15'!K$1,0),
IF(INDEX!$H$8=4,VLOOKUP($B123,'LA16'!$A$3:$L$167,'LA16'!K$1,0),
0)))),
".")</f>
        <v>7</v>
      </c>
      <c r="O123" s="123">
        <f>IFERROR(
IF(INDEX!$H$8=1,VLOOKUP($B123,'LA1'!$A$3:$L$167,'LA1'!L$1,0),
IF(INDEX!$H$8=2,VLOOKUP($B123,'LA14'!$A$3:$L$167,'LA14'!L$1,0),
IF(INDEX!$H$8=3,VLOOKUP($B123,'LA15'!$A$3:$L$167,'LA15'!L$1,0),
IF(INDEX!$H$8=4,VLOOKUP($B123,'LA16'!$A$3:$L$167,'LA16'!L$1,0),
0)))),
".")</f>
        <v>1</v>
      </c>
    </row>
    <row r="124" spans="1:15" s="76" customFormat="1" ht="11.25" x14ac:dyDescent="0.2">
      <c r="A124" s="63" t="s">
        <v>362</v>
      </c>
      <c r="B124" s="81">
        <v>870</v>
      </c>
      <c r="C124" s="63" t="s">
        <v>193</v>
      </c>
      <c r="D124" s="110" t="s">
        <v>90</v>
      </c>
      <c r="E124" s="123">
        <f>IFERROR(
IF(INDEX!$H$8=1,VLOOKUP($B124,'LA1'!$A$3:$L$167,'LA1'!B$1,0),
IF(INDEX!$H$8=2,VLOOKUP($B124,'LA14'!$A$3:$L$167,'LA14'!B$1,0),
IF(INDEX!$H$8=3,VLOOKUP($B124,'LA15'!$A$3:$L$167,'LA15'!B$1,0),
IF(INDEX!$H$8=4,VLOOKUP($B124,'LA16'!$A$3:$L$167,'LA16'!B$1,0),
0)))),
".")</f>
        <v>1045</v>
      </c>
      <c r="F124" s="123">
        <f>IFERROR(
IF(INDEX!$H$8=1,VLOOKUP($B124,'LA1'!$A$3:$L$167,'LA1'!C$1,0),
IF(INDEX!$H$8=2,VLOOKUP($B124,'LA14'!$A$3:$L$167,'LA14'!C$1,0),
IF(INDEX!$H$8=3,VLOOKUP($B124,'LA15'!$A$3:$L$167,'LA15'!C$1,0),
IF(INDEX!$H$8=4,VLOOKUP($B124,'LA16'!$A$3:$L$167,'LA16'!C$1,0),
0)))),
".")</f>
        <v>93</v>
      </c>
      <c r="G124" s="123">
        <f>IFERROR(
IF(INDEX!$H$8=1,VLOOKUP($B124,'LA1'!$A$3:$L$167,'LA1'!D$1,0),
IF(INDEX!$H$8=2,VLOOKUP($B124,'LA14'!$A$3:$L$167,'LA14'!D$1,0),
IF(INDEX!$H$8=3,VLOOKUP($B124,'LA15'!$A$3:$L$167,'LA15'!D$1,0),
IF(INDEX!$H$8=4,VLOOKUP($B124,'LA16'!$A$3:$L$167,'LA16'!D$1,0),
0)))),
".")</f>
        <v>6</v>
      </c>
      <c r="H124" s="123">
        <f>IFERROR(
IF(INDEX!$H$8=1,VLOOKUP($B124,'LA1'!$A$3:$L$167,'LA1'!E$1,0),
IF(INDEX!$H$8=2,VLOOKUP($B124,'LA14'!$A$3:$L$167,'LA14'!E$1,0),
IF(INDEX!$H$8=3,VLOOKUP($B124,'LA15'!$A$3:$L$167,'LA15'!E$1,0),
IF(INDEX!$H$8=4,VLOOKUP($B124,'LA16'!$A$3:$L$167,'LA16'!E$1,0),
0)))),
".")</f>
        <v>90</v>
      </c>
      <c r="I124" s="123">
        <f>IFERROR(
IF(INDEX!$H$8=1,VLOOKUP($B124,'LA1'!$A$3:$L$167,'LA1'!F$1,0),
IF(INDEX!$H$8=2,VLOOKUP($B124,'LA14'!$A$3:$L$167,'LA14'!F$1,0),
IF(INDEX!$H$8=3,VLOOKUP($B124,'LA15'!$A$3:$L$167,'LA15'!F$1,0),
IF(INDEX!$H$8=4,VLOOKUP($B124,'LA16'!$A$3:$L$167,'LA16'!F$1,0),
0)))),
".")</f>
        <v>25</v>
      </c>
      <c r="J124" s="123">
        <f>IFERROR(
IF(INDEX!$H$8=1,VLOOKUP($B124,'LA1'!$A$3:$L$167,'LA1'!G$1,0),
IF(INDEX!$H$8=2,VLOOKUP($B124,'LA14'!$A$3:$L$167,'LA14'!G$1,0),
IF(INDEX!$H$8=3,VLOOKUP($B124,'LA15'!$A$3:$L$167,'LA15'!G$1,0),
IF(INDEX!$H$8=4,VLOOKUP($B124,'LA16'!$A$3:$L$167,'LA16'!G$1,0),
0)))),
".")</f>
        <v>57</v>
      </c>
      <c r="K124" s="123">
        <f>IFERROR(
IF(INDEX!$H$8=1,VLOOKUP($B124,'LA1'!$A$3:$L$167,'LA1'!H$1,0),
IF(INDEX!$H$8=2,VLOOKUP($B124,'LA14'!$A$3:$L$167,'LA14'!H$1,0),
IF(INDEX!$H$8=3,VLOOKUP($B124,'LA15'!$A$3:$L$167,'LA15'!H$1,0),
IF(INDEX!$H$8=4,VLOOKUP($B124,'LA16'!$A$3:$L$167,'LA16'!H$1,0),
0)))),
".")</f>
        <v>6</v>
      </c>
      <c r="L124" s="123">
        <f>IFERROR(
IF(INDEX!$H$8=1,VLOOKUP($B124,'LA1'!$A$3:$L$167,'LA1'!I$1,0),
IF(INDEX!$H$8=2,VLOOKUP($B124,'LA14'!$A$3:$L$167,'LA14'!I$1,0),
IF(INDEX!$H$8=3,VLOOKUP($B124,'LA15'!$A$3:$L$167,'LA15'!I$1,0),
IF(INDEX!$H$8=4,VLOOKUP($B124,'LA16'!$A$3:$L$167,'LA16'!I$1,0),
0)))),
".")</f>
        <v>2</v>
      </c>
      <c r="M124" s="123">
        <f>IFERROR(
IF(INDEX!$H$8=1,VLOOKUP($B124,'LA1'!$A$3:$L$167,'LA1'!J$1,0),
IF(INDEX!$H$8=2,VLOOKUP($B124,'LA14'!$A$3:$L$167,'LA14'!J$1,0),
IF(INDEX!$H$8=3,VLOOKUP($B124,'LA15'!$A$3:$L$167,'LA15'!J$1,0),
IF(INDEX!$H$8=4,VLOOKUP($B124,'LA16'!$A$3:$L$167,'LA16'!J$1,0),
0)))),
".")</f>
        <v>3</v>
      </c>
      <c r="N124" s="123">
        <f>IFERROR(
IF(INDEX!$H$8=1,VLOOKUP($B124,'LA1'!$A$3:$L$167,'LA1'!K$1,0),
IF(INDEX!$H$8=2,VLOOKUP($B124,'LA14'!$A$3:$L$167,'LA14'!K$1,0),
IF(INDEX!$H$8=3,VLOOKUP($B124,'LA15'!$A$3:$L$167,'LA15'!K$1,0),
IF(INDEX!$H$8=4,VLOOKUP($B124,'LA16'!$A$3:$L$167,'LA16'!K$1,0),
0)))),
".")</f>
        <v>6</v>
      </c>
      <c r="O124" s="123">
        <f>IFERROR(
IF(INDEX!$H$8=1,VLOOKUP($B124,'LA1'!$A$3:$L$167,'LA1'!L$1,0),
IF(INDEX!$H$8=2,VLOOKUP($B124,'LA14'!$A$3:$L$167,'LA14'!L$1,0),
IF(INDEX!$H$8=3,VLOOKUP($B124,'LA15'!$A$3:$L$167,'LA15'!L$1,0),
IF(INDEX!$H$8=4,VLOOKUP($B124,'LA16'!$A$3:$L$167,'LA16'!L$1,0),
0)))),
".")</f>
        <v>1</v>
      </c>
    </row>
    <row r="125" spans="1:15" s="76" customFormat="1" ht="11.25" x14ac:dyDescent="0.2">
      <c r="A125" s="63" t="s">
        <v>363</v>
      </c>
      <c r="B125" s="81">
        <v>871</v>
      </c>
      <c r="C125" s="63" t="s">
        <v>205</v>
      </c>
      <c r="D125" s="110" t="s">
        <v>90</v>
      </c>
      <c r="E125" s="123">
        <f>IFERROR(
IF(INDEX!$H$8=1,VLOOKUP($B125,'LA1'!$A$3:$L$167,'LA1'!B$1,0),
IF(INDEX!$H$8=2,VLOOKUP($B125,'LA14'!$A$3:$L$167,'LA14'!B$1,0),
IF(INDEX!$H$8=3,VLOOKUP($B125,'LA15'!$A$3:$L$167,'LA15'!B$1,0),
IF(INDEX!$H$8=4,VLOOKUP($B125,'LA16'!$A$3:$L$167,'LA16'!B$1,0),
0)))),
".")</f>
        <v>1585</v>
      </c>
      <c r="F125" s="123">
        <f>IFERROR(
IF(INDEX!$H$8=1,VLOOKUP($B125,'LA1'!$A$3:$L$167,'LA1'!C$1,0),
IF(INDEX!$H$8=2,VLOOKUP($B125,'LA14'!$A$3:$L$167,'LA14'!C$1,0),
IF(INDEX!$H$8=3,VLOOKUP($B125,'LA15'!$A$3:$L$167,'LA15'!C$1,0),
IF(INDEX!$H$8=4,VLOOKUP($B125,'LA16'!$A$3:$L$167,'LA16'!C$1,0),
0)))),
".")</f>
        <v>96</v>
      </c>
      <c r="G125" s="123">
        <f>IFERROR(
IF(INDEX!$H$8=1,VLOOKUP($B125,'LA1'!$A$3:$L$167,'LA1'!D$1,0),
IF(INDEX!$H$8=2,VLOOKUP($B125,'LA14'!$A$3:$L$167,'LA14'!D$1,0),
IF(INDEX!$H$8=3,VLOOKUP($B125,'LA15'!$A$3:$L$167,'LA15'!D$1,0),
IF(INDEX!$H$8=4,VLOOKUP($B125,'LA16'!$A$3:$L$167,'LA16'!D$1,0),
0)))),
".")</f>
        <v>2</v>
      </c>
      <c r="H125" s="123">
        <f>IFERROR(
IF(INDEX!$H$8=1,VLOOKUP($B125,'LA1'!$A$3:$L$167,'LA1'!E$1,0),
IF(INDEX!$H$8=2,VLOOKUP($B125,'LA14'!$A$3:$L$167,'LA14'!E$1,0),
IF(INDEX!$H$8=3,VLOOKUP($B125,'LA15'!$A$3:$L$167,'LA15'!E$1,0),
IF(INDEX!$H$8=4,VLOOKUP($B125,'LA16'!$A$3:$L$167,'LA16'!E$1,0),
0)))),
".")</f>
        <v>95</v>
      </c>
      <c r="I125" s="123">
        <f>IFERROR(
IF(INDEX!$H$8=1,VLOOKUP($B125,'LA1'!$A$3:$L$167,'LA1'!F$1,0),
IF(INDEX!$H$8=2,VLOOKUP($B125,'LA14'!$A$3:$L$167,'LA14'!F$1,0),
IF(INDEX!$H$8=3,VLOOKUP($B125,'LA15'!$A$3:$L$167,'LA15'!F$1,0),
IF(INDEX!$H$8=4,VLOOKUP($B125,'LA16'!$A$3:$L$167,'LA16'!F$1,0),
0)))),
".")</f>
        <v>23</v>
      </c>
      <c r="J125" s="123">
        <f>IFERROR(
IF(INDEX!$H$8=1,VLOOKUP($B125,'LA1'!$A$3:$L$167,'LA1'!G$1,0),
IF(INDEX!$H$8=2,VLOOKUP($B125,'LA14'!$A$3:$L$167,'LA14'!G$1,0),
IF(INDEX!$H$8=3,VLOOKUP($B125,'LA15'!$A$3:$L$167,'LA15'!G$1,0),
IF(INDEX!$H$8=4,VLOOKUP($B125,'LA16'!$A$3:$L$167,'LA16'!G$1,0),
0)))),
".")</f>
        <v>68</v>
      </c>
      <c r="K125" s="123">
        <f>IFERROR(
IF(INDEX!$H$8=1,VLOOKUP($B125,'LA1'!$A$3:$L$167,'LA1'!H$1,0),
IF(INDEX!$H$8=2,VLOOKUP($B125,'LA14'!$A$3:$L$167,'LA14'!H$1,0),
IF(INDEX!$H$8=3,VLOOKUP($B125,'LA15'!$A$3:$L$167,'LA15'!H$1,0),
IF(INDEX!$H$8=4,VLOOKUP($B125,'LA16'!$A$3:$L$167,'LA16'!H$1,0),
0)))),
".")</f>
        <v>3</v>
      </c>
      <c r="L125" s="123">
        <f>IFERROR(
IF(INDEX!$H$8=1,VLOOKUP($B125,'LA1'!$A$3:$L$167,'LA1'!I$1,0),
IF(INDEX!$H$8=2,VLOOKUP($B125,'LA14'!$A$3:$L$167,'LA14'!I$1,0),
IF(INDEX!$H$8=3,VLOOKUP($B125,'LA15'!$A$3:$L$167,'LA15'!I$1,0),
IF(INDEX!$H$8=4,VLOOKUP($B125,'LA16'!$A$3:$L$167,'LA16'!I$1,0),
0)))),
".")</f>
        <v>1</v>
      </c>
      <c r="M125" s="123">
        <f>IFERROR(
IF(INDEX!$H$8=1,VLOOKUP($B125,'LA1'!$A$3:$L$167,'LA1'!J$1,0),
IF(INDEX!$H$8=2,VLOOKUP($B125,'LA14'!$A$3:$L$167,'LA14'!J$1,0),
IF(INDEX!$H$8=3,VLOOKUP($B125,'LA15'!$A$3:$L$167,'LA15'!J$1,0),
IF(INDEX!$H$8=4,VLOOKUP($B125,'LA16'!$A$3:$L$167,'LA16'!J$1,0),
0)))),
".")</f>
        <v>1</v>
      </c>
      <c r="N125" s="123">
        <f>IFERROR(
IF(INDEX!$H$8=1,VLOOKUP($B125,'LA1'!$A$3:$L$167,'LA1'!K$1,0),
IF(INDEX!$H$8=2,VLOOKUP($B125,'LA14'!$A$3:$L$167,'LA14'!K$1,0),
IF(INDEX!$H$8=3,VLOOKUP($B125,'LA15'!$A$3:$L$167,'LA15'!K$1,0),
IF(INDEX!$H$8=4,VLOOKUP($B125,'LA16'!$A$3:$L$167,'LA16'!K$1,0),
0)))),
".")</f>
        <v>3</v>
      </c>
      <c r="O125" s="123">
        <f>IFERROR(
IF(INDEX!$H$8=1,VLOOKUP($B125,'LA1'!$A$3:$L$167,'LA1'!L$1,0),
IF(INDEX!$H$8=2,VLOOKUP($B125,'LA14'!$A$3:$L$167,'LA14'!L$1,0),
IF(INDEX!$H$8=3,VLOOKUP($B125,'LA15'!$A$3:$L$167,'LA15'!L$1,0),
IF(INDEX!$H$8=4,VLOOKUP($B125,'LA16'!$A$3:$L$167,'LA16'!L$1,0),
0)))),
".")</f>
        <v>1</v>
      </c>
    </row>
    <row r="126" spans="1:15" s="76" customFormat="1" ht="11.25" x14ac:dyDescent="0.2">
      <c r="A126" s="63" t="s">
        <v>364</v>
      </c>
      <c r="B126" s="81">
        <v>852</v>
      </c>
      <c r="C126" s="63" t="s">
        <v>210</v>
      </c>
      <c r="D126" s="110" t="s">
        <v>90</v>
      </c>
      <c r="E126" s="123">
        <f>IFERROR(
IF(INDEX!$H$8=1,VLOOKUP($B126,'LA1'!$A$3:$L$167,'LA1'!B$1,0),
IF(INDEX!$H$8=2,VLOOKUP($B126,'LA14'!$A$3:$L$167,'LA14'!B$1,0),
IF(INDEX!$H$8=3,VLOOKUP($B126,'LA15'!$A$3:$L$167,'LA15'!B$1,0),
IF(INDEX!$H$8=4,VLOOKUP($B126,'LA16'!$A$3:$L$167,'LA16'!B$1,0),
0)))),
".")</f>
        <v>1905</v>
      </c>
      <c r="F126" s="123">
        <f>IFERROR(
IF(INDEX!$H$8=1,VLOOKUP($B126,'LA1'!$A$3:$L$167,'LA1'!C$1,0),
IF(INDEX!$H$8=2,VLOOKUP($B126,'LA14'!$A$3:$L$167,'LA14'!C$1,0),
IF(INDEX!$H$8=3,VLOOKUP($B126,'LA15'!$A$3:$L$167,'LA15'!C$1,0),
IF(INDEX!$H$8=4,VLOOKUP($B126,'LA16'!$A$3:$L$167,'LA16'!C$1,0),
0)))),
".")</f>
        <v>90</v>
      </c>
      <c r="G126" s="123">
        <f>IFERROR(
IF(INDEX!$H$8=1,VLOOKUP($B126,'LA1'!$A$3:$L$167,'LA1'!D$1,0),
IF(INDEX!$H$8=2,VLOOKUP($B126,'LA14'!$A$3:$L$167,'LA14'!D$1,0),
IF(INDEX!$H$8=3,VLOOKUP($B126,'LA15'!$A$3:$L$167,'LA15'!D$1,0),
IF(INDEX!$H$8=4,VLOOKUP($B126,'LA16'!$A$3:$L$167,'LA16'!D$1,0),
0)))),
".")</f>
        <v>7</v>
      </c>
      <c r="H126" s="123">
        <f>IFERROR(
IF(INDEX!$H$8=1,VLOOKUP($B126,'LA1'!$A$3:$L$167,'LA1'!E$1,0),
IF(INDEX!$H$8=2,VLOOKUP($B126,'LA14'!$A$3:$L$167,'LA14'!E$1,0),
IF(INDEX!$H$8=3,VLOOKUP($B126,'LA15'!$A$3:$L$167,'LA15'!E$1,0),
IF(INDEX!$H$8=4,VLOOKUP($B126,'LA16'!$A$3:$L$167,'LA16'!E$1,0),
0)))),
".")</f>
        <v>85</v>
      </c>
      <c r="I126" s="123">
        <f>IFERROR(
IF(INDEX!$H$8=1,VLOOKUP($B126,'LA1'!$A$3:$L$167,'LA1'!F$1,0),
IF(INDEX!$H$8=2,VLOOKUP($B126,'LA14'!$A$3:$L$167,'LA14'!F$1,0),
IF(INDEX!$H$8=3,VLOOKUP($B126,'LA15'!$A$3:$L$167,'LA15'!F$1,0),
IF(INDEX!$H$8=4,VLOOKUP($B126,'LA16'!$A$3:$L$167,'LA16'!F$1,0),
0)))),
".")</f>
        <v>28</v>
      </c>
      <c r="J126" s="123" t="str">
        <f>IFERROR(
IF(INDEX!$H$8=1,VLOOKUP($B126,'LA1'!$A$3:$L$167,'LA1'!G$1,0),
IF(INDEX!$H$8=2,VLOOKUP($B126,'LA14'!$A$3:$L$167,'LA14'!G$1,0),
IF(INDEX!$H$8=3,VLOOKUP($B126,'LA15'!$A$3:$L$167,'LA15'!G$1,0),
IF(INDEX!$H$8=4,VLOOKUP($B126,'LA16'!$A$3:$L$167,'LA16'!G$1,0),
0)))),
".")</f>
        <v>x</v>
      </c>
      <c r="K126" s="123">
        <f>IFERROR(
IF(INDEX!$H$8=1,VLOOKUP($B126,'LA1'!$A$3:$L$167,'LA1'!H$1,0),
IF(INDEX!$H$8=2,VLOOKUP($B126,'LA14'!$A$3:$L$167,'LA14'!H$1,0),
IF(INDEX!$H$8=3,VLOOKUP($B126,'LA15'!$A$3:$L$167,'LA15'!H$1,0),
IF(INDEX!$H$8=4,VLOOKUP($B126,'LA16'!$A$3:$L$167,'LA16'!H$1,0),
0)))),
".")</f>
        <v>51</v>
      </c>
      <c r="L126" s="123" t="str">
        <f>IFERROR(
IF(INDEX!$H$8=1,VLOOKUP($B126,'LA1'!$A$3:$L$167,'LA1'!I$1,0),
IF(INDEX!$H$8=2,VLOOKUP($B126,'LA14'!$A$3:$L$167,'LA14'!I$1,0),
IF(INDEX!$H$8=3,VLOOKUP($B126,'LA15'!$A$3:$L$167,'LA15'!I$1,0),
IF(INDEX!$H$8=4,VLOOKUP($B126,'LA16'!$A$3:$L$167,'LA16'!I$1,0),
0)))),
".")</f>
        <v>x</v>
      </c>
      <c r="M126" s="123">
        <f>IFERROR(
IF(INDEX!$H$8=1,VLOOKUP($B126,'LA1'!$A$3:$L$167,'LA1'!J$1,0),
IF(INDEX!$H$8=2,VLOOKUP($B126,'LA14'!$A$3:$L$167,'LA14'!J$1,0),
IF(INDEX!$H$8=3,VLOOKUP($B126,'LA15'!$A$3:$L$167,'LA15'!J$1,0),
IF(INDEX!$H$8=4,VLOOKUP($B126,'LA16'!$A$3:$L$167,'LA16'!J$1,0),
0)))),
".")</f>
        <v>4</v>
      </c>
      <c r="N126" s="123">
        <f>IFERROR(
IF(INDEX!$H$8=1,VLOOKUP($B126,'LA1'!$A$3:$L$167,'LA1'!K$1,0),
IF(INDEX!$H$8=2,VLOOKUP($B126,'LA14'!$A$3:$L$167,'LA14'!K$1,0),
IF(INDEX!$H$8=3,VLOOKUP($B126,'LA15'!$A$3:$L$167,'LA15'!K$1,0),
IF(INDEX!$H$8=4,VLOOKUP($B126,'LA16'!$A$3:$L$167,'LA16'!K$1,0),
0)))),
".")</f>
        <v>9</v>
      </c>
      <c r="O126" s="123">
        <f>IFERROR(
IF(INDEX!$H$8=1,VLOOKUP($B126,'LA1'!$A$3:$L$167,'LA1'!L$1,0),
IF(INDEX!$H$8=2,VLOOKUP($B126,'LA14'!$A$3:$L$167,'LA14'!L$1,0),
IF(INDEX!$H$8=3,VLOOKUP($B126,'LA15'!$A$3:$L$167,'LA15'!L$1,0),
IF(INDEX!$H$8=4,VLOOKUP($B126,'LA16'!$A$3:$L$167,'LA16'!L$1,0),
0)))),
".")</f>
        <v>2</v>
      </c>
    </row>
    <row r="127" spans="1:15" s="76" customFormat="1" ht="11.25" x14ac:dyDescent="0.2">
      <c r="A127" s="63" t="s">
        <v>365</v>
      </c>
      <c r="B127" s="81">
        <v>936</v>
      </c>
      <c r="C127" s="63" t="s">
        <v>220</v>
      </c>
      <c r="D127" s="110" t="s">
        <v>90</v>
      </c>
      <c r="E127" s="123">
        <f>IFERROR(
IF(INDEX!$H$8=1,VLOOKUP($B127,'LA1'!$A$3:$L$167,'LA1'!B$1,0),
IF(INDEX!$H$8=2,VLOOKUP($B127,'LA14'!$A$3:$L$167,'LA14'!B$1,0),
IF(INDEX!$H$8=3,VLOOKUP($B127,'LA15'!$A$3:$L$167,'LA15'!B$1,0),
IF(INDEX!$H$8=4,VLOOKUP($B127,'LA16'!$A$3:$L$167,'LA16'!B$1,0),
0)))),
".")</f>
        <v>10540</v>
      </c>
      <c r="F127" s="123">
        <f>IFERROR(
IF(INDEX!$H$8=1,VLOOKUP($B127,'LA1'!$A$3:$L$167,'LA1'!C$1,0),
IF(INDEX!$H$8=2,VLOOKUP($B127,'LA14'!$A$3:$L$167,'LA14'!C$1,0),
IF(INDEX!$H$8=3,VLOOKUP($B127,'LA15'!$A$3:$L$167,'LA15'!C$1,0),
IF(INDEX!$H$8=4,VLOOKUP($B127,'LA16'!$A$3:$L$167,'LA16'!C$1,0),
0)))),
".")</f>
        <v>95</v>
      </c>
      <c r="G127" s="123">
        <f>IFERROR(
IF(INDEX!$H$8=1,VLOOKUP($B127,'LA1'!$A$3:$L$167,'LA1'!D$1,0),
IF(INDEX!$H$8=2,VLOOKUP($B127,'LA14'!$A$3:$L$167,'LA14'!D$1,0),
IF(INDEX!$H$8=3,VLOOKUP($B127,'LA15'!$A$3:$L$167,'LA15'!D$1,0),
IF(INDEX!$H$8=4,VLOOKUP($B127,'LA16'!$A$3:$L$167,'LA16'!D$1,0),
0)))),
".")</f>
        <v>5</v>
      </c>
      <c r="H127" s="123">
        <f>IFERROR(
IF(INDEX!$H$8=1,VLOOKUP($B127,'LA1'!$A$3:$L$167,'LA1'!E$1,0),
IF(INDEX!$H$8=2,VLOOKUP($B127,'LA14'!$A$3:$L$167,'LA14'!E$1,0),
IF(INDEX!$H$8=3,VLOOKUP($B127,'LA15'!$A$3:$L$167,'LA15'!E$1,0),
IF(INDEX!$H$8=4,VLOOKUP($B127,'LA16'!$A$3:$L$167,'LA16'!E$1,0),
0)))),
".")</f>
        <v>91</v>
      </c>
      <c r="I127" s="123">
        <f>IFERROR(
IF(INDEX!$H$8=1,VLOOKUP($B127,'LA1'!$A$3:$L$167,'LA1'!F$1,0),
IF(INDEX!$H$8=2,VLOOKUP($B127,'LA14'!$A$3:$L$167,'LA14'!F$1,0),
IF(INDEX!$H$8=3,VLOOKUP($B127,'LA15'!$A$3:$L$167,'LA15'!F$1,0),
IF(INDEX!$H$8=4,VLOOKUP($B127,'LA16'!$A$3:$L$167,'LA16'!F$1,0),
0)))),
".")</f>
        <v>25</v>
      </c>
      <c r="J127" s="123">
        <f>IFERROR(
IF(INDEX!$H$8=1,VLOOKUP($B127,'LA1'!$A$3:$L$167,'LA1'!G$1,0),
IF(INDEX!$H$8=2,VLOOKUP($B127,'LA14'!$A$3:$L$167,'LA14'!G$1,0),
IF(INDEX!$H$8=3,VLOOKUP($B127,'LA15'!$A$3:$L$167,'LA15'!G$1,0),
IF(INDEX!$H$8=4,VLOOKUP($B127,'LA16'!$A$3:$L$167,'LA16'!G$1,0),
0)))),
".")</f>
        <v>33</v>
      </c>
      <c r="K127" s="123">
        <f>IFERROR(
IF(INDEX!$H$8=1,VLOOKUP($B127,'LA1'!$A$3:$L$167,'LA1'!H$1,0),
IF(INDEX!$H$8=2,VLOOKUP($B127,'LA14'!$A$3:$L$167,'LA14'!H$1,0),
IF(INDEX!$H$8=3,VLOOKUP($B127,'LA15'!$A$3:$L$167,'LA15'!H$1,0),
IF(INDEX!$H$8=4,VLOOKUP($B127,'LA16'!$A$3:$L$167,'LA16'!H$1,0),
0)))),
".")</f>
        <v>32</v>
      </c>
      <c r="L127" s="123">
        <f>IFERROR(
IF(INDEX!$H$8=1,VLOOKUP($B127,'LA1'!$A$3:$L$167,'LA1'!I$1,0),
IF(INDEX!$H$8=2,VLOOKUP($B127,'LA14'!$A$3:$L$167,'LA14'!I$1,0),
IF(INDEX!$H$8=3,VLOOKUP($B127,'LA15'!$A$3:$L$167,'LA15'!I$1,0),
IF(INDEX!$H$8=4,VLOOKUP($B127,'LA16'!$A$3:$L$167,'LA16'!I$1,0),
0)))),
".")</f>
        <v>1</v>
      </c>
      <c r="M127" s="123">
        <f>IFERROR(
IF(INDEX!$H$8=1,VLOOKUP($B127,'LA1'!$A$3:$L$167,'LA1'!J$1,0),
IF(INDEX!$H$8=2,VLOOKUP($B127,'LA14'!$A$3:$L$167,'LA14'!J$1,0),
IF(INDEX!$H$8=3,VLOOKUP($B127,'LA15'!$A$3:$L$167,'LA15'!J$1,0),
IF(INDEX!$H$8=4,VLOOKUP($B127,'LA16'!$A$3:$L$167,'LA16'!J$1,0),
0)))),
".")</f>
        <v>4</v>
      </c>
      <c r="N127" s="123">
        <f>IFERROR(
IF(INDEX!$H$8=1,VLOOKUP($B127,'LA1'!$A$3:$L$167,'LA1'!K$1,0),
IF(INDEX!$H$8=2,VLOOKUP($B127,'LA14'!$A$3:$L$167,'LA14'!K$1,0),
IF(INDEX!$H$8=3,VLOOKUP($B127,'LA15'!$A$3:$L$167,'LA15'!K$1,0),
IF(INDEX!$H$8=4,VLOOKUP($B127,'LA16'!$A$3:$L$167,'LA16'!K$1,0),
0)))),
".")</f>
        <v>4</v>
      </c>
      <c r="O127" s="123">
        <f>IFERROR(
IF(INDEX!$H$8=1,VLOOKUP($B127,'LA1'!$A$3:$L$167,'LA1'!L$1,0),
IF(INDEX!$H$8=2,VLOOKUP($B127,'LA14'!$A$3:$L$167,'LA14'!L$1,0),
IF(INDEX!$H$8=3,VLOOKUP($B127,'LA15'!$A$3:$L$167,'LA15'!L$1,0),
IF(INDEX!$H$8=4,VLOOKUP($B127,'LA16'!$A$3:$L$167,'LA16'!L$1,0),
0)))),
".")</f>
        <v>1</v>
      </c>
    </row>
    <row r="128" spans="1:15" s="76" customFormat="1" ht="11.25" x14ac:dyDescent="0.2">
      <c r="A128" s="63" t="s">
        <v>366</v>
      </c>
      <c r="B128" s="81">
        <v>869</v>
      </c>
      <c r="C128" s="63" t="s">
        <v>235</v>
      </c>
      <c r="D128" s="110" t="s">
        <v>90</v>
      </c>
      <c r="E128" s="123">
        <f>IFERROR(
IF(INDEX!$H$8=1,VLOOKUP($B128,'LA1'!$A$3:$L$167,'LA1'!B$1,0),
IF(INDEX!$H$8=2,VLOOKUP($B128,'LA14'!$A$3:$L$167,'LA14'!B$1,0),
IF(INDEX!$H$8=3,VLOOKUP($B128,'LA15'!$A$3:$L$167,'LA15'!B$1,0),
IF(INDEX!$H$8=4,VLOOKUP($B128,'LA16'!$A$3:$L$167,'LA16'!B$1,0),
0)))),
".")</f>
        <v>1885</v>
      </c>
      <c r="F128" s="123">
        <f>IFERROR(
IF(INDEX!$H$8=1,VLOOKUP($B128,'LA1'!$A$3:$L$167,'LA1'!C$1,0),
IF(INDEX!$H$8=2,VLOOKUP($B128,'LA14'!$A$3:$L$167,'LA14'!C$1,0),
IF(INDEX!$H$8=3,VLOOKUP($B128,'LA15'!$A$3:$L$167,'LA15'!C$1,0),
IF(INDEX!$H$8=4,VLOOKUP($B128,'LA16'!$A$3:$L$167,'LA16'!C$1,0),
0)))),
".")</f>
        <v>97</v>
      </c>
      <c r="G128" s="123">
        <f>IFERROR(
IF(INDEX!$H$8=1,VLOOKUP($B128,'LA1'!$A$3:$L$167,'LA1'!D$1,0),
IF(INDEX!$H$8=2,VLOOKUP($B128,'LA14'!$A$3:$L$167,'LA14'!D$1,0),
IF(INDEX!$H$8=3,VLOOKUP($B128,'LA15'!$A$3:$L$167,'LA15'!D$1,0),
IF(INDEX!$H$8=4,VLOOKUP($B128,'LA16'!$A$3:$L$167,'LA16'!D$1,0),
0)))),
".")</f>
        <v>7</v>
      </c>
      <c r="H128" s="123">
        <f>IFERROR(
IF(INDEX!$H$8=1,VLOOKUP($B128,'LA1'!$A$3:$L$167,'LA1'!E$1,0),
IF(INDEX!$H$8=2,VLOOKUP($B128,'LA14'!$A$3:$L$167,'LA14'!E$1,0),
IF(INDEX!$H$8=3,VLOOKUP($B128,'LA15'!$A$3:$L$167,'LA15'!E$1,0),
IF(INDEX!$H$8=4,VLOOKUP($B128,'LA16'!$A$3:$L$167,'LA16'!E$1,0),
0)))),
".")</f>
        <v>93</v>
      </c>
      <c r="I128" s="123">
        <f>IFERROR(
IF(INDEX!$H$8=1,VLOOKUP($B128,'LA1'!$A$3:$L$167,'LA1'!F$1,0),
IF(INDEX!$H$8=2,VLOOKUP($B128,'LA14'!$A$3:$L$167,'LA14'!F$1,0),
IF(INDEX!$H$8=3,VLOOKUP($B128,'LA15'!$A$3:$L$167,'LA15'!F$1,0),
IF(INDEX!$H$8=4,VLOOKUP($B128,'LA16'!$A$3:$L$167,'LA16'!F$1,0),
0)))),
".")</f>
        <v>28</v>
      </c>
      <c r="J128" s="123">
        <f>IFERROR(
IF(INDEX!$H$8=1,VLOOKUP($B128,'LA1'!$A$3:$L$167,'LA1'!G$1,0),
IF(INDEX!$H$8=2,VLOOKUP($B128,'LA14'!$A$3:$L$167,'LA14'!G$1,0),
IF(INDEX!$H$8=3,VLOOKUP($B128,'LA15'!$A$3:$L$167,'LA15'!G$1,0),
IF(INDEX!$H$8=4,VLOOKUP($B128,'LA16'!$A$3:$L$167,'LA16'!G$1,0),
0)))),
".")</f>
        <v>60</v>
      </c>
      <c r="K128" s="123">
        <f>IFERROR(
IF(INDEX!$H$8=1,VLOOKUP($B128,'LA1'!$A$3:$L$167,'LA1'!H$1,0),
IF(INDEX!$H$8=2,VLOOKUP($B128,'LA14'!$A$3:$L$167,'LA14'!H$1,0),
IF(INDEX!$H$8=3,VLOOKUP($B128,'LA15'!$A$3:$L$167,'LA15'!H$1,0),
IF(INDEX!$H$8=4,VLOOKUP($B128,'LA16'!$A$3:$L$167,'LA16'!H$1,0),
0)))),
".")</f>
        <v>4</v>
      </c>
      <c r="L128" s="123">
        <f>IFERROR(
IF(INDEX!$H$8=1,VLOOKUP($B128,'LA1'!$A$3:$L$167,'LA1'!I$1,0),
IF(INDEX!$H$8=2,VLOOKUP($B128,'LA14'!$A$3:$L$167,'LA14'!I$1,0),
IF(INDEX!$H$8=3,VLOOKUP($B128,'LA15'!$A$3:$L$167,'LA15'!I$1,0),
IF(INDEX!$H$8=4,VLOOKUP($B128,'LA16'!$A$3:$L$167,'LA16'!I$1,0),
0)))),
".")</f>
        <v>2</v>
      </c>
      <c r="M128" s="123">
        <f>IFERROR(
IF(INDEX!$H$8=1,VLOOKUP($B128,'LA1'!$A$3:$L$167,'LA1'!J$1,0),
IF(INDEX!$H$8=2,VLOOKUP($B128,'LA14'!$A$3:$L$167,'LA14'!J$1,0),
IF(INDEX!$H$8=3,VLOOKUP($B128,'LA15'!$A$3:$L$167,'LA15'!J$1,0),
IF(INDEX!$H$8=4,VLOOKUP($B128,'LA16'!$A$3:$L$167,'LA16'!J$1,0),
0)))),
".")</f>
        <v>4</v>
      </c>
      <c r="N128" s="123">
        <f>IFERROR(
IF(INDEX!$H$8=1,VLOOKUP($B128,'LA1'!$A$3:$L$167,'LA1'!K$1,0),
IF(INDEX!$H$8=2,VLOOKUP($B128,'LA14'!$A$3:$L$167,'LA14'!K$1,0),
IF(INDEX!$H$8=3,VLOOKUP($B128,'LA15'!$A$3:$L$167,'LA15'!K$1,0),
IF(INDEX!$H$8=4,VLOOKUP($B128,'LA16'!$A$3:$L$167,'LA16'!K$1,0),
0)))),
".")</f>
        <v>2</v>
      </c>
      <c r="O128" s="123">
        <f>IFERROR(
IF(INDEX!$H$8=1,VLOOKUP($B128,'LA1'!$A$3:$L$167,'LA1'!L$1,0),
IF(INDEX!$H$8=2,VLOOKUP($B128,'LA14'!$A$3:$L$167,'LA14'!L$1,0),
IF(INDEX!$H$8=3,VLOOKUP($B128,'LA15'!$A$3:$L$167,'LA15'!L$1,0),
IF(INDEX!$H$8=4,VLOOKUP($B128,'LA16'!$A$3:$L$167,'LA16'!L$1,0),
0)))),
".")</f>
        <v>1</v>
      </c>
    </row>
    <row r="129" spans="1:15" s="76" customFormat="1" ht="11.25" x14ac:dyDescent="0.2">
      <c r="A129" s="63" t="s">
        <v>367</v>
      </c>
      <c r="B129" s="81">
        <v>938</v>
      </c>
      <c r="C129" s="63" t="s">
        <v>236</v>
      </c>
      <c r="D129" s="110" t="s">
        <v>90</v>
      </c>
      <c r="E129" s="123">
        <f>IFERROR(
IF(INDEX!$H$8=1,VLOOKUP($B129,'LA1'!$A$3:$L$167,'LA1'!B$1,0),
IF(INDEX!$H$8=2,VLOOKUP($B129,'LA14'!$A$3:$L$167,'LA14'!B$1,0),
IF(INDEX!$H$8=3,VLOOKUP($B129,'LA15'!$A$3:$L$167,'LA15'!B$1,0),
IF(INDEX!$H$8=4,VLOOKUP($B129,'LA16'!$A$3:$L$167,'LA16'!B$1,0),
0)))),
".")</f>
        <v>8245</v>
      </c>
      <c r="F129" s="123">
        <f>IFERROR(
IF(INDEX!$H$8=1,VLOOKUP($B129,'LA1'!$A$3:$L$167,'LA1'!C$1,0),
IF(INDEX!$H$8=2,VLOOKUP($B129,'LA14'!$A$3:$L$167,'LA14'!C$1,0),
IF(INDEX!$H$8=3,VLOOKUP($B129,'LA15'!$A$3:$L$167,'LA15'!C$1,0),
IF(INDEX!$H$8=4,VLOOKUP($B129,'LA16'!$A$3:$L$167,'LA16'!C$1,0),
0)))),
".")</f>
        <v>94</v>
      </c>
      <c r="G129" s="123">
        <f>IFERROR(
IF(INDEX!$H$8=1,VLOOKUP($B129,'LA1'!$A$3:$L$167,'LA1'!D$1,0),
IF(INDEX!$H$8=2,VLOOKUP($B129,'LA14'!$A$3:$L$167,'LA14'!D$1,0),
IF(INDEX!$H$8=3,VLOOKUP($B129,'LA15'!$A$3:$L$167,'LA15'!D$1,0),
IF(INDEX!$H$8=4,VLOOKUP($B129,'LA16'!$A$3:$L$167,'LA16'!D$1,0),
0)))),
".")</f>
        <v>4</v>
      </c>
      <c r="H129" s="123">
        <f>IFERROR(
IF(INDEX!$H$8=1,VLOOKUP($B129,'LA1'!$A$3:$L$167,'LA1'!E$1,0),
IF(INDEX!$H$8=2,VLOOKUP($B129,'LA14'!$A$3:$L$167,'LA14'!E$1,0),
IF(INDEX!$H$8=3,VLOOKUP($B129,'LA15'!$A$3:$L$167,'LA15'!E$1,0),
IF(INDEX!$H$8=4,VLOOKUP($B129,'LA16'!$A$3:$L$167,'LA16'!E$1,0),
0)))),
".")</f>
        <v>91</v>
      </c>
      <c r="I129" s="123">
        <f>IFERROR(
IF(INDEX!$H$8=1,VLOOKUP($B129,'LA1'!$A$3:$L$167,'LA1'!F$1,0),
IF(INDEX!$H$8=2,VLOOKUP($B129,'LA14'!$A$3:$L$167,'LA14'!F$1,0),
IF(INDEX!$H$8=3,VLOOKUP($B129,'LA15'!$A$3:$L$167,'LA15'!F$1,0),
IF(INDEX!$H$8=4,VLOOKUP($B129,'LA16'!$A$3:$L$167,'LA16'!F$1,0),
0)))),
".")</f>
        <v>44</v>
      </c>
      <c r="J129" s="123">
        <f>IFERROR(
IF(INDEX!$H$8=1,VLOOKUP($B129,'LA1'!$A$3:$L$167,'LA1'!G$1,0),
IF(INDEX!$H$8=2,VLOOKUP($B129,'LA14'!$A$3:$L$167,'LA14'!G$1,0),
IF(INDEX!$H$8=3,VLOOKUP($B129,'LA15'!$A$3:$L$167,'LA15'!G$1,0),
IF(INDEX!$H$8=4,VLOOKUP($B129,'LA16'!$A$3:$L$167,'LA16'!G$1,0),
0)))),
".")</f>
        <v>30</v>
      </c>
      <c r="K129" s="123">
        <f>IFERROR(
IF(INDEX!$H$8=1,VLOOKUP($B129,'LA1'!$A$3:$L$167,'LA1'!H$1,0),
IF(INDEX!$H$8=2,VLOOKUP($B129,'LA14'!$A$3:$L$167,'LA14'!H$1,0),
IF(INDEX!$H$8=3,VLOOKUP($B129,'LA15'!$A$3:$L$167,'LA15'!H$1,0),
IF(INDEX!$H$8=4,VLOOKUP($B129,'LA16'!$A$3:$L$167,'LA16'!H$1,0),
0)))),
".")</f>
        <v>16</v>
      </c>
      <c r="L129" s="123">
        <f>IFERROR(
IF(INDEX!$H$8=1,VLOOKUP($B129,'LA1'!$A$3:$L$167,'LA1'!I$1,0),
IF(INDEX!$H$8=2,VLOOKUP($B129,'LA14'!$A$3:$L$167,'LA14'!I$1,0),
IF(INDEX!$H$8=3,VLOOKUP($B129,'LA15'!$A$3:$L$167,'LA15'!I$1,0),
IF(INDEX!$H$8=4,VLOOKUP($B129,'LA16'!$A$3:$L$167,'LA16'!I$1,0),
0)))),
".")</f>
        <v>1</v>
      </c>
      <c r="M129" s="123">
        <f>IFERROR(
IF(INDEX!$H$8=1,VLOOKUP($B129,'LA1'!$A$3:$L$167,'LA1'!J$1,0),
IF(INDEX!$H$8=2,VLOOKUP($B129,'LA14'!$A$3:$L$167,'LA14'!J$1,0),
IF(INDEX!$H$8=3,VLOOKUP($B129,'LA15'!$A$3:$L$167,'LA15'!J$1,0),
IF(INDEX!$H$8=4,VLOOKUP($B129,'LA16'!$A$3:$L$167,'LA16'!J$1,0),
0)))),
".")</f>
        <v>3</v>
      </c>
      <c r="N129" s="123">
        <f>IFERROR(
IF(INDEX!$H$8=1,VLOOKUP($B129,'LA1'!$A$3:$L$167,'LA1'!K$1,0),
IF(INDEX!$H$8=2,VLOOKUP($B129,'LA14'!$A$3:$L$167,'LA14'!K$1,0),
IF(INDEX!$H$8=3,VLOOKUP($B129,'LA15'!$A$3:$L$167,'LA15'!K$1,0),
IF(INDEX!$H$8=4,VLOOKUP($B129,'LA16'!$A$3:$L$167,'LA16'!K$1,0),
0)))),
".")</f>
        <v>5</v>
      </c>
      <c r="O129" s="123">
        <f>IFERROR(
IF(INDEX!$H$8=1,VLOOKUP($B129,'LA1'!$A$3:$L$167,'LA1'!L$1,0),
IF(INDEX!$H$8=2,VLOOKUP($B129,'LA14'!$A$3:$L$167,'LA14'!L$1,0),
IF(INDEX!$H$8=3,VLOOKUP($B129,'LA15'!$A$3:$L$167,'LA15'!L$1,0),
IF(INDEX!$H$8=4,VLOOKUP($B129,'LA16'!$A$3:$L$167,'LA16'!L$1,0),
0)))),
".")</f>
        <v>1</v>
      </c>
    </row>
    <row r="130" spans="1:15" s="76" customFormat="1" ht="11.25" x14ac:dyDescent="0.2">
      <c r="A130" s="63" t="s">
        <v>368</v>
      </c>
      <c r="B130" s="81">
        <v>868</v>
      </c>
      <c r="C130" s="63" t="s">
        <v>240</v>
      </c>
      <c r="D130" s="110" t="s">
        <v>90</v>
      </c>
      <c r="E130" s="123">
        <f>IFERROR(
IF(INDEX!$H$8=1,VLOOKUP($B130,'LA1'!$A$3:$L$167,'LA1'!B$1,0),
IF(INDEX!$H$8=2,VLOOKUP($B130,'LA14'!$A$3:$L$167,'LA14'!B$1,0),
IF(INDEX!$H$8=3,VLOOKUP($B130,'LA15'!$A$3:$L$167,'LA15'!B$1,0),
IF(INDEX!$H$8=4,VLOOKUP($B130,'LA16'!$A$3:$L$167,'LA16'!B$1,0),
0)))),
".")</f>
        <v>1510</v>
      </c>
      <c r="F130" s="123">
        <f>IFERROR(
IF(INDEX!$H$8=1,VLOOKUP($B130,'LA1'!$A$3:$L$167,'LA1'!C$1,0),
IF(INDEX!$H$8=2,VLOOKUP($B130,'LA14'!$A$3:$L$167,'LA14'!C$1,0),
IF(INDEX!$H$8=3,VLOOKUP($B130,'LA15'!$A$3:$L$167,'LA15'!C$1,0),
IF(INDEX!$H$8=4,VLOOKUP($B130,'LA16'!$A$3:$L$167,'LA16'!C$1,0),
0)))),
".")</f>
        <v>95</v>
      </c>
      <c r="G130" s="123">
        <f>IFERROR(
IF(INDEX!$H$8=1,VLOOKUP($B130,'LA1'!$A$3:$L$167,'LA1'!D$1,0),
IF(INDEX!$H$8=2,VLOOKUP($B130,'LA14'!$A$3:$L$167,'LA14'!D$1,0),
IF(INDEX!$H$8=3,VLOOKUP($B130,'LA15'!$A$3:$L$167,'LA15'!D$1,0),
IF(INDEX!$H$8=4,VLOOKUP($B130,'LA16'!$A$3:$L$167,'LA16'!D$1,0),
0)))),
".")</f>
        <v>4</v>
      </c>
      <c r="H130" s="123">
        <f>IFERROR(
IF(INDEX!$H$8=1,VLOOKUP($B130,'LA1'!$A$3:$L$167,'LA1'!E$1,0),
IF(INDEX!$H$8=2,VLOOKUP($B130,'LA14'!$A$3:$L$167,'LA14'!E$1,0),
IF(INDEX!$H$8=3,VLOOKUP($B130,'LA15'!$A$3:$L$167,'LA15'!E$1,0),
IF(INDEX!$H$8=4,VLOOKUP($B130,'LA16'!$A$3:$L$167,'LA16'!E$1,0),
0)))),
".")</f>
        <v>92</v>
      </c>
      <c r="I130" s="123">
        <f>IFERROR(
IF(INDEX!$H$8=1,VLOOKUP($B130,'LA1'!$A$3:$L$167,'LA1'!F$1,0),
IF(INDEX!$H$8=2,VLOOKUP($B130,'LA14'!$A$3:$L$167,'LA14'!F$1,0),
IF(INDEX!$H$8=3,VLOOKUP($B130,'LA15'!$A$3:$L$167,'LA15'!F$1,0),
IF(INDEX!$H$8=4,VLOOKUP($B130,'LA16'!$A$3:$L$167,'LA16'!F$1,0),
0)))),
".")</f>
        <v>30</v>
      </c>
      <c r="J130" s="123">
        <f>IFERROR(
IF(INDEX!$H$8=1,VLOOKUP($B130,'LA1'!$A$3:$L$167,'LA1'!G$1,0),
IF(INDEX!$H$8=2,VLOOKUP($B130,'LA14'!$A$3:$L$167,'LA14'!G$1,0),
IF(INDEX!$H$8=3,VLOOKUP($B130,'LA15'!$A$3:$L$167,'LA15'!G$1,0),
IF(INDEX!$H$8=4,VLOOKUP($B130,'LA16'!$A$3:$L$167,'LA16'!G$1,0),
0)))),
".")</f>
        <v>56</v>
      </c>
      <c r="K130" s="123">
        <f>IFERROR(
IF(INDEX!$H$8=1,VLOOKUP($B130,'LA1'!$A$3:$L$167,'LA1'!H$1,0),
IF(INDEX!$H$8=2,VLOOKUP($B130,'LA14'!$A$3:$L$167,'LA14'!H$1,0),
IF(INDEX!$H$8=3,VLOOKUP($B130,'LA15'!$A$3:$L$167,'LA15'!H$1,0),
IF(INDEX!$H$8=4,VLOOKUP($B130,'LA16'!$A$3:$L$167,'LA16'!H$1,0),
0)))),
".")</f>
        <v>5</v>
      </c>
      <c r="L130" s="123">
        <f>IFERROR(
IF(INDEX!$H$8=1,VLOOKUP($B130,'LA1'!$A$3:$L$167,'LA1'!I$1,0),
IF(INDEX!$H$8=2,VLOOKUP($B130,'LA14'!$A$3:$L$167,'LA14'!I$1,0),
IF(INDEX!$H$8=3,VLOOKUP($B130,'LA15'!$A$3:$L$167,'LA15'!I$1,0),
IF(INDEX!$H$8=4,VLOOKUP($B130,'LA16'!$A$3:$L$167,'LA16'!I$1,0),
0)))),
".")</f>
        <v>1</v>
      </c>
      <c r="M130" s="123">
        <f>IFERROR(
IF(INDEX!$H$8=1,VLOOKUP($B130,'LA1'!$A$3:$L$167,'LA1'!J$1,0),
IF(INDEX!$H$8=2,VLOOKUP($B130,'LA14'!$A$3:$L$167,'LA14'!J$1,0),
IF(INDEX!$H$8=3,VLOOKUP($B130,'LA15'!$A$3:$L$167,'LA15'!J$1,0),
IF(INDEX!$H$8=4,VLOOKUP($B130,'LA16'!$A$3:$L$167,'LA16'!J$1,0),
0)))),
".")</f>
        <v>4</v>
      </c>
      <c r="N130" s="123">
        <f>IFERROR(
IF(INDEX!$H$8=1,VLOOKUP($B130,'LA1'!$A$3:$L$167,'LA1'!K$1,0),
IF(INDEX!$H$8=2,VLOOKUP($B130,'LA14'!$A$3:$L$167,'LA14'!K$1,0),
IF(INDEX!$H$8=3,VLOOKUP($B130,'LA15'!$A$3:$L$167,'LA15'!K$1,0),
IF(INDEX!$H$8=4,VLOOKUP($B130,'LA16'!$A$3:$L$167,'LA16'!K$1,0),
0)))),
".")</f>
        <v>3</v>
      </c>
      <c r="O130" s="123">
        <f>IFERROR(
IF(INDEX!$H$8=1,VLOOKUP($B130,'LA1'!$A$3:$L$167,'LA1'!L$1,0),
IF(INDEX!$H$8=2,VLOOKUP($B130,'LA14'!$A$3:$L$167,'LA14'!L$1,0),
IF(INDEX!$H$8=3,VLOOKUP($B130,'LA15'!$A$3:$L$167,'LA15'!L$1,0),
IF(INDEX!$H$8=4,VLOOKUP($B130,'LA16'!$A$3:$L$167,'LA16'!L$1,0),
0)))),
".")</f>
        <v>1</v>
      </c>
    </row>
    <row r="131" spans="1:15" s="76" customFormat="1" ht="11.25" x14ac:dyDescent="0.2">
      <c r="A131" s="63" t="s">
        <v>369</v>
      </c>
      <c r="B131" s="81">
        <v>872</v>
      </c>
      <c r="C131" s="63" t="s">
        <v>242</v>
      </c>
      <c r="D131" s="110" t="s">
        <v>90</v>
      </c>
      <c r="E131" s="123">
        <f>IFERROR(
IF(INDEX!$H$8=1,VLOOKUP($B131,'LA1'!$A$3:$L$167,'LA1'!B$1,0),
IF(INDEX!$H$8=2,VLOOKUP($B131,'LA14'!$A$3:$L$167,'LA14'!B$1,0),
IF(INDEX!$H$8=3,VLOOKUP($B131,'LA15'!$A$3:$L$167,'LA15'!B$1,0),
IF(INDEX!$H$8=4,VLOOKUP($B131,'LA16'!$A$3:$L$167,'LA16'!B$1,0),
0)))),
".")</f>
        <v>1640</v>
      </c>
      <c r="F131" s="123">
        <f>IFERROR(
IF(INDEX!$H$8=1,VLOOKUP($B131,'LA1'!$A$3:$L$167,'LA1'!C$1,0),
IF(INDEX!$H$8=2,VLOOKUP($B131,'LA14'!$A$3:$L$167,'LA14'!C$1,0),
IF(INDEX!$H$8=3,VLOOKUP($B131,'LA15'!$A$3:$L$167,'LA15'!C$1,0),
IF(INDEX!$H$8=4,VLOOKUP($B131,'LA16'!$A$3:$L$167,'LA16'!C$1,0),
0)))),
".")</f>
        <v>97</v>
      </c>
      <c r="G131" s="123">
        <f>IFERROR(
IF(INDEX!$H$8=1,VLOOKUP($B131,'LA1'!$A$3:$L$167,'LA1'!D$1,0),
IF(INDEX!$H$8=2,VLOOKUP($B131,'LA14'!$A$3:$L$167,'LA14'!D$1,0),
IF(INDEX!$H$8=3,VLOOKUP($B131,'LA15'!$A$3:$L$167,'LA15'!D$1,0),
IF(INDEX!$H$8=4,VLOOKUP($B131,'LA16'!$A$3:$L$167,'LA16'!D$1,0),
0)))),
".")</f>
        <v>5</v>
      </c>
      <c r="H131" s="123">
        <f>IFERROR(
IF(INDEX!$H$8=1,VLOOKUP($B131,'LA1'!$A$3:$L$167,'LA1'!E$1,0),
IF(INDEX!$H$8=2,VLOOKUP($B131,'LA14'!$A$3:$L$167,'LA14'!E$1,0),
IF(INDEX!$H$8=3,VLOOKUP($B131,'LA15'!$A$3:$L$167,'LA15'!E$1,0),
IF(INDEX!$H$8=4,VLOOKUP($B131,'LA16'!$A$3:$L$167,'LA16'!E$1,0),
0)))),
".")</f>
        <v>95</v>
      </c>
      <c r="I131" s="123">
        <f>IFERROR(
IF(INDEX!$H$8=1,VLOOKUP($B131,'LA1'!$A$3:$L$167,'LA1'!F$1,0),
IF(INDEX!$H$8=2,VLOOKUP($B131,'LA14'!$A$3:$L$167,'LA14'!F$1,0),
IF(INDEX!$H$8=3,VLOOKUP($B131,'LA15'!$A$3:$L$167,'LA15'!F$1,0),
IF(INDEX!$H$8=4,VLOOKUP($B131,'LA16'!$A$3:$L$167,'LA16'!F$1,0),
0)))),
".")</f>
        <v>24</v>
      </c>
      <c r="J131" s="123">
        <f>IFERROR(
IF(INDEX!$H$8=1,VLOOKUP($B131,'LA1'!$A$3:$L$167,'LA1'!G$1,0),
IF(INDEX!$H$8=2,VLOOKUP($B131,'LA14'!$A$3:$L$167,'LA14'!G$1,0),
IF(INDEX!$H$8=3,VLOOKUP($B131,'LA15'!$A$3:$L$167,'LA15'!G$1,0),
IF(INDEX!$H$8=4,VLOOKUP($B131,'LA16'!$A$3:$L$167,'LA16'!G$1,0),
0)))),
".")</f>
        <v>61</v>
      </c>
      <c r="K131" s="123">
        <f>IFERROR(
IF(INDEX!$H$8=1,VLOOKUP($B131,'LA1'!$A$3:$L$167,'LA1'!H$1,0),
IF(INDEX!$H$8=2,VLOOKUP($B131,'LA14'!$A$3:$L$167,'LA14'!H$1,0),
IF(INDEX!$H$8=3,VLOOKUP($B131,'LA15'!$A$3:$L$167,'LA15'!H$1,0),
IF(INDEX!$H$8=4,VLOOKUP($B131,'LA16'!$A$3:$L$167,'LA16'!H$1,0),
0)))),
".")</f>
        <v>8</v>
      </c>
      <c r="L131" s="123">
        <f>IFERROR(
IF(INDEX!$H$8=1,VLOOKUP($B131,'LA1'!$A$3:$L$167,'LA1'!I$1,0),
IF(INDEX!$H$8=2,VLOOKUP($B131,'LA14'!$A$3:$L$167,'LA14'!I$1,0),
IF(INDEX!$H$8=3,VLOOKUP($B131,'LA15'!$A$3:$L$167,'LA15'!I$1,0),
IF(INDEX!$H$8=4,VLOOKUP($B131,'LA16'!$A$3:$L$167,'LA16'!I$1,0),
0)))),
".")</f>
        <v>1</v>
      </c>
      <c r="M131" s="123">
        <f>IFERROR(
IF(INDEX!$H$8=1,VLOOKUP($B131,'LA1'!$A$3:$L$167,'LA1'!J$1,0),
IF(INDEX!$H$8=2,VLOOKUP($B131,'LA14'!$A$3:$L$167,'LA14'!J$1,0),
IF(INDEX!$H$8=3,VLOOKUP($B131,'LA15'!$A$3:$L$167,'LA15'!J$1,0),
IF(INDEX!$H$8=4,VLOOKUP($B131,'LA16'!$A$3:$L$167,'LA16'!J$1,0),
0)))),
".")</f>
        <v>2</v>
      </c>
      <c r="N131" s="123">
        <f>IFERROR(
IF(INDEX!$H$8=1,VLOOKUP($B131,'LA1'!$A$3:$L$167,'LA1'!K$1,0),
IF(INDEX!$H$8=2,VLOOKUP($B131,'LA14'!$A$3:$L$167,'LA14'!K$1,0),
IF(INDEX!$H$8=3,VLOOKUP($B131,'LA15'!$A$3:$L$167,'LA15'!K$1,0),
IF(INDEX!$H$8=4,VLOOKUP($B131,'LA16'!$A$3:$L$167,'LA16'!K$1,0),
0)))),
".")</f>
        <v>3</v>
      </c>
      <c r="O131" s="123">
        <f>IFERROR(
IF(INDEX!$H$8=1,VLOOKUP($B131,'LA1'!$A$3:$L$167,'LA1'!L$1,0),
IF(INDEX!$H$8=2,VLOOKUP($B131,'LA14'!$A$3:$L$167,'LA14'!L$1,0),
IF(INDEX!$H$8=3,VLOOKUP($B131,'LA15'!$A$3:$L$167,'LA15'!L$1,0),
IF(INDEX!$H$8=4,VLOOKUP($B131,'LA16'!$A$3:$L$167,'LA16'!L$1,0),
0)))),
".")</f>
        <v>1</v>
      </c>
    </row>
    <row r="132" spans="1:15" s="76" customFormat="1" ht="11.25" x14ac:dyDescent="0.2">
      <c r="A132" s="63"/>
      <c r="B132" s="81"/>
      <c r="C132" s="63"/>
      <c r="D132" s="110"/>
      <c r="E132" s="123"/>
      <c r="F132" s="123"/>
      <c r="G132" s="123"/>
      <c r="H132" s="123"/>
      <c r="I132" s="123"/>
      <c r="J132" s="123"/>
      <c r="K132" s="123"/>
      <c r="L132" s="123"/>
      <c r="M132" s="123"/>
      <c r="N132" s="123"/>
      <c r="O132" s="123"/>
    </row>
    <row r="133" spans="1:15" s="70" customFormat="1" ht="11.25" x14ac:dyDescent="0.2">
      <c r="A133" s="124" t="s">
        <v>370</v>
      </c>
      <c r="B133" s="90" t="s">
        <v>371</v>
      </c>
      <c r="C133" s="125" t="s">
        <v>74</v>
      </c>
      <c r="D133" s="119"/>
      <c r="E133" s="120">
        <f>IFERROR(
IF(INDEX!$H$8=1,VLOOKUP($B133,'LA1'!$A$3:$L$167,'LA1'!B$1,0),
IF(INDEX!$H$8=2,VLOOKUP($B133,'LA14'!$A$3:$L$167,'LA14'!B$1,0),
IF(INDEX!$H$8=3,VLOOKUP($B133,'LA15'!$A$3:$L$167,'LA15'!B$1,0),
IF(INDEX!$H$8=4,VLOOKUP($B133,'LA16'!$A$3:$L$167,'LA16'!B$1,0),
0)))),
".")</f>
        <v>53895</v>
      </c>
      <c r="F133" s="120">
        <f>IFERROR(
IF(INDEX!$H$8=1,VLOOKUP($B133,'LA1'!$A$3:$L$167,'LA1'!C$1,0),
IF(INDEX!$H$8=2,VLOOKUP($B133,'LA14'!$A$3:$L$167,'LA14'!C$1,0),
IF(INDEX!$H$8=3,VLOOKUP($B133,'LA15'!$A$3:$L$167,'LA15'!C$1,0),
IF(INDEX!$H$8=4,VLOOKUP($B133,'LA16'!$A$3:$L$167,'LA16'!C$1,0),
0)))),
".")</f>
        <v>95</v>
      </c>
      <c r="G133" s="120">
        <f>IFERROR(
IF(INDEX!$H$8=1,VLOOKUP($B133,'LA1'!$A$3:$L$167,'LA1'!D$1,0),
IF(INDEX!$H$8=2,VLOOKUP($B133,'LA14'!$A$3:$L$167,'LA14'!D$1,0),
IF(INDEX!$H$8=3,VLOOKUP($B133,'LA15'!$A$3:$L$167,'LA15'!D$1,0),
IF(INDEX!$H$8=4,VLOOKUP($B133,'LA16'!$A$3:$L$167,'LA16'!D$1,0),
0)))),
".")</f>
        <v>7</v>
      </c>
      <c r="H133" s="120">
        <f>IFERROR(
IF(INDEX!$H$8=1,VLOOKUP($B133,'LA1'!$A$3:$L$167,'LA1'!E$1,0),
IF(INDEX!$H$8=2,VLOOKUP($B133,'LA14'!$A$3:$L$167,'LA14'!E$1,0),
IF(INDEX!$H$8=3,VLOOKUP($B133,'LA15'!$A$3:$L$167,'LA15'!E$1,0),
IF(INDEX!$H$8=4,VLOOKUP($B133,'LA16'!$A$3:$L$167,'LA16'!E$1,0),
0)))),
".")</f>
        <v>91</v>
      </c>
      <c r="I133" s="120">
        <f>IFERROR(
IF(INDEX!$H$8=1,VLOOKUP($B133,'LA1'!$A$3:$L$167,'LA1'!F$1,0),
IF(INDEX!$H$8=2,VLOOKUP($B133,'LA14'!$A$3:$L$167,'LA14'!F$1,0),
IF(INDEX!$H$8=3,VLOOKUP($B133,'LA15'!$A$3:$L$167,'LA15'!F$1,0),
IF(INDEX!$H$8=4,VLOOKUP($B133,'LA16'!$A$3:$L$167,'LA16'!F$1,0),
0)))),
".")</f>
        <v>45</v>
      </c>
      <c r="J133" s="120">
        <f>IFERROR(
IF(INDEX!$H$8=1,VLOOKUP($B133,'LA1'!$A$3:$L$167,'LA1'!G$1,0),
IF(INDEX!$H$8=2,VLOOKUP($B133,'LA14'!$A$3:$L$167,'LA14'!G$1,0),
IF(INDEX!$H$8=3,VLOOKUP($B133,'LA15'!$A$3:$L$167,'LA15'!G$1,0),
IF(INDEX!$H$8=4,VLOOKUP($B133,'LA16'!$A$3:$L$167,'LA16'!G$1,0),
0)))),
".")</f>
        <v>41</v>
      </c>
      <c r="K133" s="120">
        <f>IFERROR(
IF(INDEX!$H$8=1,VLOOKUP($B133,'LA1'!$A$3:$L$167,'LA1'!H$1,0),
IF(INDEX!$H$8=2,VLOOKUP($B133,'LA14'!$A$3:$L$167,'LA14'!H$1,0),
IF(INDEX!$H$8=3,VLOOKUP($B133,'LA15'!$A$3:$L$167,'LA15'!H$1,0),
IF(INDEX!$H$8=4,VLOOKUP($B133,'LA16'!$A$3:$L$167,'LA16'!H$1,0),
0)))),
".")</f>
        <v>5</v>
      </c>
      <c r="L133" s="120">
        <f>IFERROR(
IF(INDEX!$H$8=1,VLOOKUP($B133,'LA1'!$A$3:$L$167,'LA1'!I$1,0),
IF(INDEX!$H$8=2,VLOOKUP($B133,'LA14'!$A$3:$L$167,'LA14'!I$1,0),
IF(INDEX!$H$8=3,VLOOKUP($B133,'LA15'!$A$3:$L$167,'LA15'!I$1,0),
IF(INDEX!$H$8=4,VLOOKUP($B133,'LA16'!$A$3:$L$167,'LA16'!I$1,0),
0)))),
".")</f>
        <v>1</v>
      </c>
      <c r="M133" s="120">
        <f>IFERROR(
IF(INDEX!$H$8=1,VLOOKUP($B133,'LA1'!$A$3:$L$167,'LA1'!J$1,0),
IF(INDEX!$H$8=2,VLOOKUP($B133,'LA14'!$A$3:$L$167,'LA14'!J$1,0),
IF(INDEX!$H$8=3,VLOOKUP($B133,'LA15'!$A$3:$L$167,'LA15'!J$1,0),
IF(INDEX!$H$8=4,VLOOKUP($B133,'LA16'!$A$3:$L$167,'LA16'!J$1,0),
0)))),
".")</f>
        <v>3</v>
      </c>
      <c r="N133" s="120">
        <f>IFERROR(
IF(INDEX!$H$8=1,VLOOKUP($B133,'LA1'!$A$3:$L$167,'LA1'!K$1,0),
IF(INDEX!$H$8=2,VLOOKUP($B133,'LA14'!$A$3:$L$167,'LA14'!K$1,0),
IF(INDEX!$H$8=3,VLOOKUP($B133,'LA15'!$A$3:$L$167,'LA15'!K$1,0),
IF(INDEX!$H$8=4,VLOOKUP($B133,'LA16'!$A$3:$L$167,'LA16'!K$1,0),
0)))),
".")</f>
        <v>5</v>
      </c>
      <c r="O133" s="120">
        <f>IFERROR(
IF(INDEX!$H$8=1,VLOOKUP($B133,'LA1'!$A$3:$L$167,'LA1'!L$1,0),
IF(INDEX!$H$8=2,VLOOKUP($B133,'LA14'!$A$3:$L$167,'LA14'!L$1,0),
IF(INDEX!$H$8=3,VLOOKUP($B133,'LA15'!$A$3:$L$167,'LA15'!L$1,0),
IF(INDEX!$H$8=4,VLOOKUP($B133,'LA16'!$A$3:$L$167,'LA16'!L$1,0),
0)))),
".")</f>
        <v>1</v>
      </c>
    </row>
    <row r="134" spans="1:15" s="76" customFormat="1" ht="11.25" x14ac:dyDescent="0.2">
      <c r="A134" s="121"/>
      <c r="B134" s="81"/>
      <c r="C134" s="122"/>
      <c r="D134" s="110"/>
      <c r="E134" s="123"/>
      <c r="F134" s="123"/>
      <c r="G134" s="123"/>
      <c r="H134" s="123"/>
      <c r="I134" s="123"/>
      <c r="J134" s="123"/>
      <c r="K134" s="123"/>
      <c r="L134" s="123"/>
      <c r="M134" s="123"/>
      <c r="N134" s="123"/>
      <c r="O134" s="123"/>
    </row>
    <row r="135" spans="1:15" s="76" customFormat="1" ht="11.25" x14ac:dyDescent="0.2">
      <c r="A135" s="63" t="s">
        <v>372</v>
      </c>
      <c r="B135" s="81">
        <v>800</v>
      </c>
      <c r="C135" s="63" t="s">
        <v>73</v>
      </c>
      <c r="D135" s="110" t="s">
        <v>74</v>
      </c>
      <c r="E135" s="123">
        <f>IFERROR(
IF(INDEX!$H$8=1,VLOOKUP($B135,'LA1'!$A$3:$L$167,'LA1'!B$1,0),
IF(INDEX!$H$8=2,VLOOKUP($B135,'LA14'!$A$3:$L$167,'LA14'!B$1,0),
IF(INDEX!$H$8=3,VLOOKUP($B135,'LA15'!$A$3:$L$167,'LA15'!B$1,0),
IF(INDEX!$H$8=4,VLOOKUP($B135,'LA16'!$A$3:$L$167,'LA16'!B$1,0),
0)))),
".")</f>
        <v>2060</v>
      </c>
      <c r="F135" s="123">
        <f>IFERROR(
IF(INDEX!$H$8=1,VLOOKUP($B135,'LA1'!$A$3:$L$167,'LA1'!C$1,0),
IF(INDEX!$H$8=2,VLOOKUP($B135,'LA14'!$A$3:$L$167,'LA14'!C$1,0),
IF(INDEX!$H$8=3,VLOOKUP($B135,'LA15'!$A$3:$L$167,'LA15'!C$1,0),
IF(INDEX!$H$8=4,VLOOKUP($B135,'LA16'!$A$3:$L$167,'LA16'!C$1,0),
0)))),
".")</f>
        <v>96</v>
      </c>
      <c r="G135" s="123">
        <f>IFERROR(
IF(INDEX!$H$8=1,VLOOKUP($B135,'LA1'!$A$3:$L$167,'LA1'!D$1,0),
IF(INDEX!$H$8=2,VLOOKUP($B135,'LA14'!$A$3:$L$167,'LA14'!D$1,0),
IF(INDEX!$H$8=3,VLOOKUP($B135,'LA15'!$A$3:$L$167,'LA15'!D$1,0),
IF(INDEX!$H$8=4,VLOOKUP($B135,'LA16'!$A$3:$L$167,'LA16'!D$1,0),
0)))),
".")</f>
        <v>7</v>
      </c>
      <c r="H135" s="123">
        <f>IFERROR(
IF(INDEX!$H$8=1,VLOOKUP($B135,'LA1'!$A$3:$L$167,'LA1'!E$1,0),
IF(INDEX!$H$8=2,VLOOKUP($B135,'LA14'!$A$3:$L$167,'LA14'!E$1,0),
IF(INDEX!$H$8=3,VLOOKUP($B135,'LA15'!$A$3:$L$167,'LA15'!E$1,0),
IF(INDEX!$H$8=4,VLOOKUP($B135,'LA16'!$A$3:$L$167,'LA16'!E$1,0),
0)))),
".")</f>
        <v>93</v>
      </c>
      <c r="I135" s="123">
        <f>IFERROR(
IF(INDEX!$H$8=1,VLOOKUP($B135,'LA1'!$A$3:$L$167,'LA1'!F$1,0),
IF(INDEX!$H$8=2,VLOOKUP($B135,'LA14'!$A$3:$L$167,'LA14'!F$1,0),
IF(INDEX!$H$8=3,VLOOKUP($B135,'LA15'!$A$3:$L$167,'LA15'!F$1,0),
IF(INDEX!$H$8=4,VLOOKUP($B135,'LA16'!$A$3:$L$167,'LA16'!F$1,0),
0)))),
".")</f>
        <v>31</v>
      </c>
      <c r="J135" s="123">
        <f>IFERROR(
IF(INDEX!$H$8=1,VLOOKUP($B135,'LA1'!$A$3:$L$167,'LA1'!G$1,0),
IF(INDEX!$H$8=2,VLOOKUP($B135,'LA14'!$A$3:$L$167,'LA14'!G$1,0),
IF(INDEX!$H$8=3,VLOOKUP($B135,'LA15'!$A$3:$L$167,'LA15'!G$1,0),
IF(INDEX!$H$8=4,VLOOKUP($B135,'LA16'!$A$3:$L$167,'LA16'!G$1,0),
0)))),
".")</f>
        <v>53</v>
      </c>
      <c r="K135" s="123">
        <f>IFERROR(
IF(INDEX!$H$8=1,VLOOKUP($B135,'LA1'!$A$3:$L$167,'LA1'!H$1,0),
IF(INDEX!$H$8=2,VLOOKUP($B135,'LA14'!$A$3:$L$167,'LA14'!H$1,0),
IF(INDEX!$H$8=3,VLOOKUP($B135,'LA15'!$A$3:$L$167,'LA15'!H$1,0),
IF(INDEX!$H$8=4,VLOOKUP($B135,'LA16'!$A$3:$L$167,'LA16'!H$1,0),
0)))),
".")</f>
        <v>7</v>
      </c>
      <c r="L135" s="123">
        <f>IFERROR(
IF(INDEX!$H$8=1,VLOOKUP($B135,'LA1'!$A$3:$L$167,'LA1'!I$1,0),
IF(INDEX!$H$8=2,VLOOKUP($B135,'LA14'!$A$3:$L$167,'LA14'!I$1,0),
IF(INDEX!$H$8=3,VLOOKUP($B135,'LA15'!$A$3:$L$167,'LA15'!I$1,0),
IF(INDEX!$H$8=4,VLOOKUP($B135,'LA16'!$A$3:$L$167,'LA16'!I$1,0),
0)))),
".")</f>
        <v>1</v>
      </c>
      <c r="M135" s="123">
        <f>IFERROR(
IF(INDEX!$H$8=1,VLOOKUP($B135,'LA1'!$A$3:$L$167,'LA1'!J$1,0),
IF(INDEX!$H$8=2,VLOOKUP($B135,'LA14'!$A$3:$L$167,'LA14'!J$1,0),
IF(INDEX!$H$8=3,VLOOKUP($B135,'LA15'!$A$3:$L$167,'LA15'!J$1,0),
IF(INDEX!$H$8=4,VLOOKUP($B135,'LA16'!$A$3:$L$167,'LA16'!J$1,0),
0)))),
".")</f>
        <v>3</v>
      </c>
      <c r="N135" s="123">
        <f>IFERROR(
IF(INDEX!$H$8=1,VLOOKUP($B135,'LA1'!$A$3:$L$167,'LA1'!K$1,0),
IF(INDEX!$H$8=2,VLOOKUP($B135,'LA14'!$A$3:$L$167,'LA14'!K$1,0),
IF(INDEX!$H$8=3,VLOOKUP($B135,'LA15'!$A$3:$L$167,'LA15'!K$1,0),
IF(INDEX!$H$8=4,VLOOKUP($B135,'LA16'!$A$3:$L$167,'LA16'!K$1,0),
0)))),
".")</f>
        <v>4</v>
      </c>
      <c r="O135" s="123">
        <f>IFERROR(
IF(INDEX!$H$8=1,VLOOKUP($B135,'LA1'!$A$3:$L$167,'LA1'!L$1,0),
IF(INDEX!$H$8=2,VLOOKUP($B135,'LA14'!$A$3:$L$167,'LA14'!L$1,0),
IF(INDEX!$H$8=3,VLOOKUP($B135,'LA15'!$A$3:$L$167,'LA15'!L$1,0),
IF(INDEX!$H$8=4,VLOOKUP($B135,'LA16'!$A$3:$L$167,'LA16'!L$1,0),
0)))),
".")</f>
        <v>1</v>
      </c>
    </row>
    <row r="136" spans="1:15" s="76" customFormat="1" ht="11.25" x14ac:dyDescent="0.2">
      <c r="A136" s="63" t="s">
        <v>373</v>
      </c>
      <c r="B136" s="81">
        <v>837</v>
      </c>
      <c r="C136" s="63" t="s">
        <v>88</v>
      </c>
      <c r="D136" s="110" t="s">
        <v>74</v>
      </c>
      <c r="E136" s="123">
        <f>IFERROR(
IF(INDEX!$H$8=1,VLOOKUP($B136,'LA1'!$A$3:$L$167,'LA1'!B$1,0),
IF(INDEX!$H$8=2,VLOOKUP($B136,'LA14'!$A$3:$L$167,'LA14'!B$1,0),
IF(INDEX!$H$8=3,VLOOKUP($B136,'LA15'!$A$3:$L$167,'LA15'!B$1,0),
IF(INDEX!$H$8=4,VLOOKUP($B136,'LA16'!$A$3:$L$167,'LA16'!B$1,0),
0)))),
".")</f>
        <v>1685</v>
      </c>
      <c r="F136" s="123">
        <f>IFERROR(
IF(INDEX!$H$8=1,VLOOKUP($B136,'LA1'!$A$3:$L$167,'LA1'!C$1,0),
IF(INDEX!$H$8=2,VLOOKUP($B136,'LA14'!$A$3:$L$167,'LA14'!C$1,0),
IF(INDEX!$H$8=3,VLOOKUP($B136,'LA15'!$A$3:$L$167,'LA15'!C$1,0),
IF(INDEX!$H$8=4,VLOOKUP($B136,'LA16'!$A$3:$L$167,'LA16'!C$1,0),
0)))),
".")</f>
        <v>92</v>
      </c>
      <c r="G136" s="123">
        <f>IFERROR(
IF(INDEX!$H$8=1,VLOOKUP($B136,'LA1'!$A$3:$L$167,'LA1'!D$1,0),
IF(INDEX!$H$8=2,VLOOKUP($B136,'LA14'!$A$3:$L$167,'LA14'!D$1,0),
IF(INDEX!$H$8=3,VLOOKUP($B136,'LA15'!$A$3:$L$167,'LA15'!D$1,0),
IF(INDEX!$H$8=4,VLOOKUP($B136,'LA16'!$A$3:$L$167,'LA16'!D$1,0),
0)))),
".")</f>
        <v>6</v>
      </c>
      <c r="H136" s="123">
        <f>IFERROR(
IF(INDEX!$H$8=1,VLOOKUP($B136,'LA1'!$A$3:$L$167,'LA1'!E$1,0),
IF(INDEX!$H$8=2,VLOOKUP($B136,'LA14'!$A$3:$L$167,'LA14'!E$1,0),
IF(INDEX!$H$8=3,VLOOKUP($B136,'LA15'!$A$3:$L$167,'LA15'!E$1,0),
IF(INDEX!$H$8=4,VLOOKUP($B136,'LA16'!$A$3:$L$167,'LA16'!E$1,0),
0)))),
".")</f>
        <v>89</v>
      </c>
      <c r="I136" s="123">
        <f>IFERROR(
IF(INDEX!$H$8=1,VLOOKUP($B136,'LA1'!$A$3:$L$167,'LA1'!F$1,0),
IF(INDEX!$H$8=2,VLOOKUP($B136,'LA14'!$A$3:$L$167,'LA14'!F$1,0),
IF(INDEX!$H$8=3,VLOOKUP($B136,'LA15'!$A$3:$L$167,'LA15'!F$1,0),
IF(INDEX!$H$8=4,VLOOKUP($B136,'LA16'!$A$3:$L$167,'LA16'!F$1,0),
0)))),
".")</f>
        <v>40</v>
      </c>
      <c r="J136" s="123">
        <f>IFERROR(
IF(INDEX!$H$8=1,VLOOKUP($B136,'LA1'!$A$3:$L$167,'LA1'!G$1,0),
IF(INDEX!$H$8=2,VLOOKUP($B136,'LA14'!$A$3:$L$167,'LA14'!G$1,0),
IF(INDEX!$H$8=3,VLOOKUP($B136,'LA15'!$A$3:$L$167,'LA15'!G$1,0),
IF(INDEX!$H$8=4,VLOOKUP($B136,'LA16'!$A$3:$L$167,'LA16'!G$1,0),
0)))),
".")</f>
        <v>47</v>
      </c>
      <c r="K136" s="123" t="str">
        <f>IFERROR(
IF(INDEX!$H$8=1,VLOOKUP($B136,'LA1'!$A$3:$L$167,'LA1'!H$1,0),
IF(INDEX!$H$8=2,VLOOKUP($B136,'LA14'!$A$3:$L$167,'LA14'!H$1,0),
IF(INDEX!$H$8=3,VLOOKUP($B136,'LA15'!$A$3:$L$167,'LA15'!H$1,0),
IF(INDEX!$H$8=4,VLOOKUP($B136,'LA16'!$A$3:$L$167,'LA16'!H$1,0),
0)))),
".")</f>
        <v>x</v>
      </c>
      <c r="L136" s="123" t="str">
        <f>IFERROR(
IF(INDEX!$H$8=1,VLOOKUP($B136,'LA1'!$A$3:$L$167,'LA1'!I$1,0),
IF(INDEX!$H$8=2,VLOOKUP($B136,'LA14'!$A$3:$L$167,'LA14'!I$1,0),
IF(INDEX!$H$8=3,VLOOKUP($B136,'LA15'!$A$3:$L$167,'LA15'!I$1,0),
IF(INDEX!$H$8=4,VLOOKUP($B136,'LA16'!$A$3:$L$167,'LA16'!I$1,0),
0)))),
".")</f>
        <v>x</v>
      </c>
      <c r="M136" s="123">
        <f>IFERROR(
IF(INDEX!$H$8=1,VLOOKUP($B136,'LA1'!$A$3:$L$167,'LA1'!J$1,0),
IF(INDEX!$H$8=2,VLOOKUP($B136,'LA14'!$A$3:$L$167,'LA14'!J$1,0),
IF(INDEX!$H$8=3,VLOOKUP($B136,'LA15'!$A$3:$L$167,'LA15'!J$1,0),
IF(INDEX!$H$8=4,VLOOKUP($B136,'LA16'!$A$3:$L$167,'LA16'!J$1,0),
0)))),
".")</f>
        <v>3</v>
      </c>
      <c r="N136" s="123">
        <f>IFERROR(
IF(INDEX!$H$8=1,VLOOKUP($B136,'LA1'!$A$3:$L$167,'LA1'!K$1,0),
IF(INDEX!$H$8=2,VLOOKUP($B136,'LA14'!$A$3:$L$167,'LA14'!K$1,0),
IF(INDEX!$H$8=3,VLOOKUP($B136,'LA15'!$A$3:$L$167,'LA15'!K$1,0),
IF(INDEX!$H$8=4,VLOOKUP($B136,'LA16'!$A$3:$L$167,'LA16'!K$1,0),
0)))),
".")</f>
        <v>7</v>
      </c>
      <c r="O136" s="123">
        <f>IFERROR(
IF(INDEX!$H$8=1,VLOOKUP($B136,'LA1'!$A$3:$L$167,'LA1'!L$1,0),
IF(INDEX!$H$8=2,VLOOKUP($B136,'LA14'!$A$3:$L$167,'LA14'!L$1,0),
IF(INDEX!$H$8=3,VLOOKUP($B136,'LA15'!$A$3:$L$167,'LA15'!L$1,0),
IF(INDEX!$H$8=4,VLOOKUP($B136,'LA16'!$A$3:$L$167,'LA16'!L$1,0),
0)))),
".")</f>
        <v>1</v>
      </c>
    </row>
    <row r="137" spans="1:15" s="76" customFormat="1" ht="11.25" x14ac:dyDescent="0.2">
      <c r="A137" s="126" t="s">
        <v>374</v>
      </c>
      <c r="B137" s="81">
        <v>801</v>
      </c>
      <c r="C137" s="63" t="s">
        <v>94</v>
      </c>
      <c r="D137" s="110" t="s">
        <v>74</v>
      </c>
      <c r="E137" s="123">
        <f>IFERROR(
IF(INDEX!$H$8=1,VLOOKUP($B137,'LA1'!$A$3:$L$167,'LA1'!B$1,0),
IF(INDEX!$H$8=2,VLOOKUP($B137,'LA14'!$A$3:$L$167,'LA14'!B$1,0),
IF(INDEX!$H$8=3,VLOOKUP($B137,'LA15'!$A$3:$L$167,'LA15'!B$1,0),
IF(INDEX!$H$8=4,VLOOKUP($B137,'LA16'!$A$3:$L$167,'LA16'!B$1,0),
0)))),
".")</f>
        <v>3065</v>
      </c>
      <c r="F137" s="123">
        <f>IFERROR(
IF(INDEX!$H$8=1,VLOOKUP($B137,'LA1'!$A$3:$L$167,'LA1'!C$1,0),
IF(INDEX!$H$8=2,VLOOKUP($B137,'LA14'!$A$3:$L$167,'LA14'!C$1,0),
IF(INDEX!$H$8=3,VLOOKUP($B137,'LA15'!$A$3:$L$167,'LA15'!C$1,0),
IF(INDEX!$H$8=4,VLOOKUP($B137,'LA16'!$A$3:$L$167,'LA16'!C$1,0),
0)))),
".")</f>
        <v>91</v>
      </c>
      <c r="G137" s="123">
        <f>IFERROR(
IF(INDEX!$H$8=1,VLOOKUP($B137,'LA1'!$A$3:$L$167,'LA1'!D$1,0),
IF(INDEX!$H$8=2,VLOOKUP($B137,'LA14'!$A$3:$L$167,'LA14'!D$1,0),
IF(INDEX!$H$8=3,VLOOKUP($B137,'LA15'!$A$3:$L$167,'LA15'!D$1,0),
IF(INDEX!$H$8=4,VLOOKUP($B137,'LA16'!$A$3:$L$167,'LA16'!D$1,0),
0)))),
".")</f>
        <v>6</v>
      </c>
      <c r="H137" s="123">
        <f>IFERROR(
IF(INDEX!$H$8=1,VLOOKUP($B137,'LA1'!$A$3:$L$167,'LA1'!E$1,0),
IF(INDEX!$H$8=2,VLOOKUP($B137,'LA14'!$A$3:$L$167,'LA14'!E$1,0),
IF(INDEX!$H$8=3,VLOOKUP($B137,'LA15'!$A$3:$L$167,'LA15'!E$1,0),
IF(INDEX!$H$8=4,VLOOKUP($B137,'LA16'!$A$3:$L$167,'LA16'!E$1,0),
0)))),
".")</f>
        <v>88</v>
      </c>
      <c r="I137" s="123">
        <f>IFERROR(
IF(INDEX!$H$8=1,VLOOKUP($B137,'LA1'!$A$3:$L$167,'LA1'!F$1,0),
IF(INDEX!$H$8=2,VLOOKUP($B137,'LA14'!$A$3:$L$167,'LA14'!F$1,0),
IF(INDEX!$H$8=3,VLOOKUP($B137,'LA15'!$A$3:$L$167,'LA15'!F$1,0),
IF(INDEX!$H$8=4,VLOOKUP($B137,'LA16'!$A$3:$L$167,'LA16'!F$1,0),
0)))),
".")</f>
        <v>32</v>
      </c>
      <c r="J137" s="123">
        <f>IFERROR(
IF(INDEX!$H$8=1,VLOOKUP($B137,'LA1'!$A$3:$L$167,'LA1'!G$1,0),
IF(INDEX!$H$8=2,VLOOKUP($B137,'LA14'!$A$3:$L$167,'LA14'!G$1,0),
IF(INDEX!$H$8=3,VLOOKUP($B137,'LA15'!$A$3:$L$167,'LA15'!G$1,0),
IF(INDEX!$H$8=4,VLOOKUP($B137,'LA16'!$A$3:$L$167,'LA16'!G$1,0),
0)))),
".")</f>
        <v>41</v>
      </c>
      <c r="K137" s="123">
        <f>IFERROR(
IF(INDEX!$H$8=1,VLOOKUP($B137,'LA1'!$A$3:$L$167,'LA1'!H$1,0),
IF(INDEX!$H$8=2,VLOOKUP($B137,'LA14'!$A$3:$L$167,'LA14'!H$1,0),
IF(INDEX!$H$8=3,VLOOKUP($B137,'LA15'!$A$3:$L$167,'LA15'!H$1,0),
IF(INDEX!$H$8=4,VLOOKUP($B137,'LA16'!$A$3:$L$167,'LA16'!H$1,0),
0)))),
".")</f>
        <v>12</v>
      </c>
      <c r="L137" s="123">
        <f>IFERROR(
IF(INDEX!$H$8=1,VLOOKUP($B137,'LA1'!$A$3:$L$167,'LA1'!I$1,0),
IF(INDEX!$H$8=2,VLOOKUP($B137,'LA14'!$A$3:$L$167,'LA14'!I$1,0),
IF(INDEX!$H$8=3,VLOOKUP($B137,'LA15'!$A$3:$L$167,'LA15'!I$1,0),
IF(INDEX!$H$8=4,VLOOKUP($B137,'LA16'!$A$3:$L$167,'LA16'!I$1,0),
0)))),
".")</f>
        <v>2</v>
      </c>
      <c r="M137" s="123">
        <f>IFERROR(
IF(INDEX!$H$8=1,VLOOKUP($B137,'LA1'!$A$3:$L$167,'LA1'!J$1,0),
IF(INDEX!$H$8=2,VLOOKUP($B137,'LA14'!$A$3:$L$167,'LA14'!J$1,0),
IF(INDEX!$H$8=3,VLOOKUP($B137,'LA15'!$A$3:$L$167,'LA15'!J$1,0),
IF(INDEX!$H$8=4,VLOOKUP($B137,'LA16'!$A$3:$L$167,'LA16'!J$1,0),
0)))),
".")</f>
        <v>4</v>
      </c>
      <c r="N137" s="123">
        <f>IFERROR(
IF(INDEX!$H$8=1,VLOOKUP($B137,'LA1'!$A$3:$L$167,'LA1'!K$1,0),
IF(INDEX!$H$8=2,VLOOKUP($B137,'LA14'!$A$3:$L$167,'LA14'!K$1,0),
IF(INDEX!$H$8=3,VLOOKUP($B137,'LA15'!$A$3:$L$167,'LA15'!K$1,0),
IF(INDEX!$H$8=4,VLOOKUP($B137,'LA16'!$A$3:$L$167,'LA16'!K$1,0),
0)))),
".")</f>
        <v>8</v>
      </c>
      <c r="O137" s="123">
        <f>IFERROR(
IF(INDEX!$H$8=1,VLOOKUP($B137,'LA1'!$A$3:$L$167,'LA1'!L$1,0),
IF(INDEX!$H$8=2,VLOOKUP($B137,'LA14'!$A$3:$L$167,'LA14'!L$1,0),
IF(INDEX!$H$8=3,VLOOKUP($B137,'LA15'!$A$3:$L$167,'LA15'!L$1,0),
IF(INDEX!$H$8=4,VLOOKUP($B137,'LA16'!$A$3:$L$167,'LA16'!L$1,0),
0)))),
".")</f>
        <v>1</v>
      </c>
    </row>
    <row r="138" spans="1:15" s="76" customFormat="1" ht="11.25" x14ac:dyDescent="0.2">
      <c r="A138" s="63" t="s">
        <v>375</v>
      </c>
      <c r="B138" s="81">
        <v>908</v>
      </c>
      <c r="C138" s="63" t="s">
        <v>112</v>
      </c>
      <c r="D138" s="110" t="s">
        <v>74</v>
      </c>
      <c r="E138" s="123">
        <f>IFERROR(
IF(INDEX!$H$8=1,VLOOKUP($B138,'LA1'!$A$3:$L$167,'LA1'!B$1,0),
IF(INDEX!$H$8=2,VLOOKUP($B138,'LA14'!$A$3:$L$167,'LA14'!B$1,0),
IF(INDEX!$H$8=3,VLOOKUP($B138,'LA15'!$A$3:$L$167,'LA15'!B$1,0),
IF(INDEX!$H$8=4,VLOOKUP($B138,'LA16'!$A$3:$L$167,'LA16'!B$1,0),
0)))),
".")</f>
        <v>5640</v>
      </c>
      <c r="F138" s="123">
        <f>IFERROR(
IF(INDEX!$H$8=1,VLOOKUP($B138,'LA1'!$A$3:$L$167,'LA1'!C$1,0),
IF(INDEX!$H$8=2,VLOOKUP($B138,'LA14'!$A$3:$L$167,'LA14'!C$1,0),
IF(INDEX!$H$8=3,VLOOKUP($B138,'LA15'!$A$3:$L$167,'LA15'!C$1,0),
IF(INDEX!$H$8=4,VLOOKUP($B138,'LA16'!$A$3:$L$167,'LA16'!C$1,0),
0)))),
".")</f>
        <v>94</v>
      </c>
      <c r="G138" s="123">
        <f>IFERROR(
IF(INDEX!$H$8=1,VLOOKUP($B138,'LA1'!$A$3:$L$167,'LA1'!D$1,0),
IF(INDEX!$H$8=2,VLOOKUP($B138,'LA14'!$A$3:$L$167,'LA14'!D$1,0),
IF(INDEX!$H$8=3,VLOOKUP($B138,'LA15'!$A$3:$L$167,'LA15'!D$1,0),
IF(INDEX!$H$8=4,VLOOKUP($B138,'LA16'!$A$3:$L$167,'LA16'!D$1,0),
0)))),
".")</f>
        <v>6</v>
      </c>
      <c r="H138" s="123">
        <f>IFERROR(
IF(INDEX!$H$8=1,VLOOKUP($B138,'LA1'!$A$3:$L$167,'LA1'!E$1,0),
IF(INDEX!$H$8=2,VLOOKUP($B138,'LA14'!$A$3:$L$167,'LA14'!E$1,0),
IF(INDEX!$H$8=3,VLOOKUP($B138,'LA15'!$A$3:$L$167,'LA15'!E$1,0),
IF(INDEX!$H$8=4,VLOOKUP($B138,'LA16'!$A$3:$L$167,'LA16'!E$1,0),
0)))),
".")</f>
        <v>91</v>
      </c>
      <c r="I138" s="123">
        <f>IFERROR(
IF(INDEX!$H$8=1,VLOOKUP($B138,'LA1'!$A$3:$L$167,'LA1'!F$1,0),
IF(INDEX!$H$8=2,VLOOKUP($B138,'LA14'!$A$3:$L$167,'LA14'!F$1,0),
IF(INDEX!$H$8=3,VLOOKUP($B138,'LA15'!$A$3:$L$167,'LA15'!F$1,0),
IF(INDEX!$H$8=4,VLOOKUP($B138,'LA16'!$A$3:$L$167,'LA16'!F$1,0),
0)))),
".")</f>
        <v>64</v>
      </c>
      <c r="J138" s="123">
        <f>IFERROR(
IF(INDEX!$H$8=1,VLOOKUP($B138,'LA1'!$A$3:$L$167,'LA1'!G$1,0),
IF(INDEX!$H$8=2,VLOOKUP($B138,'LA14'!$A$3:$L$167,'LA14'!G$1,0),
IF(INDEX!$H$8=3,VLOOKUP($B138,'LA15'!$A$3:$L$167,'LA15'!G$1,0),
IF(INDEX!$H$8=4,VLOOKUP($B138,'LA16'!$A$3:$L$167,'LA16'!G$1,0),
0)))),
".")</f>
        <v>26</v>
      </c>
      <c r="K138" s="123" t="str">
        <f>IFERROR(
IF(INDEX!$H$8=1,VLOOKUP($B138,'LA1'!$A$3:$L$167,'LA1'!H$1,0),
IF(INDEX!$H$8=2,VLOOKUP($B138,'LA14'!$A$3:$L$167,'LA14'!H$1,0),
IF(INDEX!$H$8=3,VLOOKUP($B138,'LA15'!$A$3:$L$167,'LA15'!H$1,0),
IF(INDEX!$H$8=4,VLOOKUP($B138,'LA16'!$A$3:$L$167,'LA16'!H$1,0),
0)))),
".")</f>
        <v>-</v>
      </c>
      <c r="L138" s="123">
        <f>IFERROR(
IF(INDEX!$H$8=1,VLOOKUP($B138,'LA1'!$A$3:$L$167,'LA1'!I$1,0),
IF(INDEX!$H$8=2,VLOOKUP($B138,'LA14'!$A$3:$L$167,'LA14'!I$1,0),
IF(INDEX!$H$8=3,VLOOKUP($B138,'LA15'!$A$3:$L$167,'LA15'!I$1,0),
IF(INDEX!$H$8=4,VLOOKUP($B138,'LA16'!$A$3:$L$167,'LA16'!I$1,0),
0)))),
".")</f>
        <v>1</v>
      </c>
      <c r="M138" s="123">
        <f>IFERROR(
IF(INDEX!$H$8=1,VLOOKUP($B138,'LA1'!$A$3:$L$167,'LA1'!J$1,0),
IF(INDEX!$H$8=2,VLOOKUP($B138,'LA14'!$A$3:$L$167,'LA14'!J$1,0),
IF(INDEX!$H$8=3,VLOOKUP($B138,'LA15'!$A$3:$L$167,'LA15'!J$1,0),
IF(INDEX!$H$8=4,VLOOKUP($B138,'LA16'!$A$3:$L$167,'LA16'!J$1,0),
0)))),
".")</f>
        <v>3</v>
      </c>
      <c r="N138" s="123">
        <f>IFERROR(
IF(INDEX!$H$8=1,VLOOKUP($B138,'LA1'!$A$3:$L$167,'LA1'!K$1,0),
IF(INDEX!$H$8=2,VLOOKUP($B138,'LA14'!$A$3:$L$167,'LA14'!K$1,0),
IF(INDEX!$H$8=3,VLOOKUP($B138,'LA15'!$A$3:$L$167,'LA15'!K$1,0),
IF(INDEX!$H$8=4,VLOOKUP($B138,'LA16'!$A$3:$L$167,'LA16'!K$1,0),
0)))),
".")</f>
        <v>6</v>
      </c>
      <c r="O138" s="123" t="str">
        <f>IFERROR(
IF(INDEX!$H$8=1,VLOOKUP($B138,'LA1'!$A$3:$L$167,'LA1'!L$1,0),
IF(INDEX!$H$8=2,VLOOKUP($B138,'LA14'!$A$3:$L$167,'LA14'!L$1,0),
IF(INDEX!$H$8=3,VLOOKUP($B138,'LA15'!$A$3:$L$167,'LA15'!L$1,0),
IF(INDEX!$H$8=4,VLOOKUP($B138,'LA16'!$A$3:$L$167,'LA16'!L$1,0),
0)))),
".")</f>
        <v>-</v>
      </c>
    </row>
    <row r="139" spans="1:15" s="76" customFormat="1" ht="11.25" x14ac:dyDescent="0.2">
      <c r="A139" s="63" t="s">
        <v>376</v>
      </c>
      <c r="B139" s="81">
        <v>878</v>
      </c>
      <c r="C139" s="63" t="s">
        <v>127</v>
      </c>
      <c r="D139" s="110" t="s">
        <v>74</v>
      </c>
      <c r="E139" s="123">
        <f>IFERROR(
IF(INDEX!$H$8=1,VLOOKUP($B139,'LA1'!$A$3:$L$167,'LA1'!B$1,0),
IF(INDEX!$H$8=2,VLOOKUP($B139,'LA14'!$A$3:$L$167,'LA14'!B$1,0),
IF(INDEX!$H$8=3,VLOOKUP($B139,'LA15'!$A$3:$L$167,'LA15'!B$1,0),
IF(INDEX!$H$8=4,VLOOKUP($B139,'LA16'!$A$3:$L$167,'LA16'!B$1,0),
0)))),
".")</f>
        <v>7140</v>
      </c>
      <c r="F139" s="123">
        <f>IFERROR(
IF(INDEX!$H$8=1,VLOOKUP($B139,'LA1'!$A$3:$L$167,'LA1'!C$1,0),
IF(INDEX!$H$8=2,VLOOKUP($B139,'LA14'!$A$3:$L$167,'LA14'!C$1,0),
IF(INDEX!$H$8=3,VLOOKUP($B139,'LA15'!$A$3:$L$167,'LA15'!C$1,0),
IF(INDEX!$H$8=4,VLOOKUP($B139,'LA16'!$A$3:$L$167,'LA16'!C$1,0),
0)))),
".")</f>
        <v>95</v>
      </c>
      <c r="G139" s="123">
        <f>IFERROR(
IF(INDEX!$H$8=1,VLOOKUP($B139,'LA1'!$A$3:$L$167,'LA1'!D$1,0),
IF(INDEX!$H$8=2,VLOOKUP($B139,'LA14'!$A$3:$L$167,'LA14'!D$1,0),
IF(INDEX!$H$8=3,VLOOKUP($B139,'LA15'!$A$3:$L$167,'LA15'!D$1,0),
IF(INDEX!$H$8=4,VLOOKUP($B139,'LA16'!$A$3:$L$167,'LA16'!D$1,0),
0)))),
".")</f>
        <v>7</v>
      </c>
      <c r="H139" s="123">
        <f>IFERROR(
IF(INDEX!$H$8=1,VLOOKUP($B139,'LA1'!$A$3:$L$167,'LA1'!E$1,0),
IF(INDEX!$H$8=2,VLOOKUP($B139,'LA14'!$A$3:$L$167,'LA14'!E$1,0),
IF(INDEX!$H$8=3,VLOOKUP($B139,'LA15'!$A$3:$L$167,'LA15'!E$1,0),
IF(INDEX!$H$8=4,VLOOKUP($B139,'LA16'!$A$3:$L$167,'LA16'!E$1,0),
0)))),
".")</f>
        <v>92</v>
      </c>
      <c r="I139" s="123">
        <f>IFERROR(
IF(INDEX!$H$8=1,VLOOKUP($B139,'LA1'!$A$3:$L$167,'LA1'!F$1,0),
IF(INDEX!$H$8=2,VLOOKUP($B139,'LA14'!$A$3:$L$167,'LA14'!F$1,0),
IF(INDEX!$H$8=3,VLOOKUP($B139,'LA15'!$A$3:$L$167,'LA15'!F$1,0),
IF(INDEX!$H$8=4,VLOOKUP($B139,'LA16'!$A$3:$L$167,'LA16'!F$1,0),
0)))),
".")</f>
        <v>56</v>
      </c>
      <c r="J139" s="123">
        <f>IFERROR(
IF(INDEX!$H$8=1,VLOOKUP($B139,'LA1'!$A$3:$L$167,'LA1'!G$1,0),
IF(INDEX!$H$8=2,VLOOKUP($B139,'LA14'!$A$3:$L$167,'LA14'!G$1,0),
IF(INDEX!$H$8=3,VLOOKUP($B139,'LA15'!$A$3:$L$167,'LA15'!G$1,0),
IF(INDEX!$H$8=4,VLOOKUP($B139,'LA16'!$A$3:$L$167,'LA16'!G$1,0),
0)))),
".")</f>
        <v>33</v>
      </c>
      <c r="K139" s="123">
        <f>IFERROR(
IF(INDEX!$H$8=1,VLOOKUP($B139,'LA1'!$A$3:$L$167,'LA1'!H$1,0),
IF(INDEX!$H$8=2,VLOOKUP($B139,'LA14'!$A$3:$L$167,'LA14'!H$1,0),
IF(INDEX!$H$8=3,VLOOKUP($B139,'LA15'!$A$3:$L$167,'LA15'!H$1,0),
IF(INDEX!$H$8=4,VLOOKUP($B139,'LA16'!$A$3:$L$167,'LA16'!H$1,0),
0)))),
".")</f>
        <v>1</v>
      </c>
      <c r="L139" s="123">
        <f>IFERROR(
IF(INDEX!$H$8=1,VLOOKUP($B139,'LA1'!$A$3:$L$167,'LA1'!I$1,0),
IF(INDEX!$H$8=2,VLOOKUP($B139,'LA14'!$A$3:$L$167,'LA14'!I$1,0),
IF(INDEX!$H$8=3,VLOOKUP($B139,'LA15'!$A$3:$L$167,'LA15'!I$1,0),
IF(INDEX!$H$8=4,VLOOKUP($B139,'LA16'!$A$3:$L$167,'LA16'!I$1,0),
0)))),
".")</f>
        <v>1</v>
      </c>
      <c r="M139" s="123">
        <f>IFERROR(
IF(INDEX!$H$8=1,VLOOKUP($B139,'LA1'!$A$3:$L$167,'LA1'!J$1,0),
IF(INDEX!$H$8=2,VLOOKUP($B139,'LA14'!$A$3:$L$167,'LA14'!J$1,0),
IF(INDEX!$H$8=3,VLOOKUP($B139,'LA15'!$A$3:$L$167,'LA15'!J$1,0),
IF(INDEX!$H$8=4,VLOOKUP($B139,'LA16'!$A$3:$L$167,'LA16'!J$1,0),
0)))),
".")</f>
        <v>3</v>
      </c>
      <c r="N139" s="123">
        <f>IFERROR(
IF(INDEX!$H$8=1,VLOOKUP($B139,'LA1'!$A$3:$L$167,'LA1'!K$1,0),
IF(INDEX!$H$8=2,VLOOKUP($B139,'LA14'!$A$3:$L$167,'LA14'!K$1,0),
IF(INDEX!$H$8=3,VLOOKUP($B139,'LA15'!$A$3:$L$167,'LA15'!K$1,0),
IF(INDEX!$H$8=4,VLOOKUP($B139,'LA16'!$A$3:$L$167,'LA16'!K$1,0),
0)))),
".")</f>
        <v>5</v>
      </c>
      <c r="O139" s="123" t="str">
        <f>IFERROR(
IF(INDEX!$H$8=1,VLOOKUP($B139,'LA1'!$A$3:$L$167,'LA1'!L$1,0),
IF(INDEX!$H$8=2,VLOOKUP($B139,'LA14'!$A$3:$L$167,'LA14'!L$1,0),
IF(INDEX!$H$8=3,VLOOKUP($B139,'LA15'!$A$3:$L$167,'LA15'!L$1,0),
IF(INDEX!$H$8=4,VLOOKUP($B139,'LA16'!$A$3:$L$167,'LA16'!L$1,0),
0)))),
".")</f>
        <v>-</v>
      </c>
    </row>
    <row r="140" spans="1:15" s="76" customFormat="1" ht="11.25" x14ac:dyDescent="0.2">
      <c r="A140" s="63" t="s">
        <v>377</v>
      </c>
      <c r="B140" s="81">
        <v>835</v>
      </c>
      <c r="C140" s="63" t="s">
        <v>129</v>
      </c>
      <c r="D140" s="110" t="s">
        <v>74</v>
      </c>
      <c r="E140" s="123">
        <f>IFERROR(
IF(INDEX!$H$8=1,VLOOKUP($B140,'LA1'!$A$3:$L$167,'LA1'!B$1,0),
IF(INDEX!$H$8=2,VLOOKUP($B140,'LA14'!$A$3:$L$167,'LA14'!B$1,0),
IF(INDEX!$H$8=3,VLOOKUP($B140,'LA15'!$A$3:$L$167,'LA15'!B$1,0),
IF(INDEX!$H$8=4,VLOOKUP($B140,'LA16'!$A$3:$L$167,'LA16'!B$1,0),
0)))),
".")</f>
        <v>4285</v>
      </c>
      <c r="F140" s="123">
        <f>IFERROR(
IF(INDEX!$H$8=1,VLOOKUP($B140,'LA1'!$A$3:$L$167,'LA1'!C$1,0),
IF(INDEX!$H$8=2,VLOOKUP($B140,'LA14'!$A$3:$L$167,'LA14'!C$1,0),
IF(INDEX!$H$8=3,VLOOKUP($B140,'LA15'!$A$3:$L$167,'LA15'!C$1,0),
IF(INDEX!$H$8=4,VLOOKUP($B140,'LA16'!$A$3:$L$167,'LA16'!C$1,0),
0)))),
".")</f>
        <v>96</v>
      </c>
      <c r="G140" s="123">
        <f>IFERROR(
IF(INDEX!$H$8=1,VLOOKUP($B140,'LA1'!$A$3:$L$167,'LA1'!D$1,0),
IF(INDEX!$H$8=2,VLOOKUP($B140,'LA14'!$A$3:$L$167,'LA14'!D$1,0),
IF(INDEX!$H$8=3,VLOOKUP($B140,'LA15'!$A$3:$L$167,'LA15'!D$1,0),
IF(INDEX!$H$8=4,VLOOKUP($B140,'LA16'!$A$3:$L$167,'LA16'!D$1,0),
0)))),
".")</f>
        <v>8</v>
      </c>
      <c r="H140" s="123">
        <f>IFERROR(
IF(INDEX!$H$8=1,VLOOKUP($B140,'LA1'!$A$3:$L$167,'LA1'!E$1,0),
IF(INDEX!$H$8=2,VLOOKUP($B140,'LA14'!$A$3:$L$167,'LA14'!E$1,0),
IF(INDEX!$H$8=3,VLOOKUP($B140,'LA15'!$A$3:$L$167,'LA15'!E$1,0),
IF(INDEX!$H$8=4,VLOOKUP($B140,'LA16'!$A$3:$L$167,'LA16'!E$1,0),
0)))),
".")</f>
        <v>93</v>
      </c>
      <c r="I140" s="123">
        <f>IFERROR(
IF(INDEX!$H$8=1,VLOOKUP($B140,'LA1'!$A$3:$L$167,'LA1'!F$1,0),
IF(INDEX!$H$8=2,VLOOKUP($B140,'LA14'!$A$3:$L$167,'LA14'!F$1,0),
IF(INDEX!$H$8=3,VLOOKUP($B140,'LA15'!$A$3:$L$167,'LA15'!F$1,0),
IF(INDEX!$H$8=4,VLOOKUP($B140,'LA16'!$A$3:$L$167,'LA16'!F$1,0),
0)))),
".")</f>
        <v>38</v>
      </c>
      <c r="J140" s="123">
        <f>IFERROR(
IF(INDEX!$H$8=1,VLOOKUP($B140,'LA1'!$A$3:$L$167,'LA1'!G$1,0),
IF(INDEX!$H$8=2,VLOOKUP($B140,'LA14'!$A$3:$L$167,'LA14'!G$1,0),
IF(INDEX!$H$8=3,VLOOKUP($B140,'LA15'!$A$3:$L$167,'LA15'!G$1,0),
IF(INDEX!$H$8=4,VLOOKUP($B140,'LA16'!$A$3:$L$167,'LA16'!G$1,0),
0)))),
".")</f>
        <v>53</v>
      </c>
      <c r="K140" s="123" t="str">
        <f>IFERROR(
IF(INDEX!$H$8=1,VLOOKUP($B140,'LA1'!$A$3:$L$167,'LA1'!H$1,0),
IF(INDEX!$H$8=2,VLOOKUP($B140,'LA14'!$A$3:$L$167,'LA14'!H$1,0),
IF(INDEX!$H$8=3,VLOOKUP($B140,'LA15'!$A$3:$L$167,'LA15'!H$1,0),
IF(INDEX!$H$8=4,VLOOKUP($B140,'LA16'!$A$3:$L$167,'LA16'!H$1,0),
0)))),
".")</f>
        <v>-</v>
      </c>
      <c r="L140" s="123">
        <f>IFERROR(
IF(INDEX!$H$8=1,VLOOKUP($B140,'LA1'!$A$3:$L$167,'LA1'!I$1,0),
IF(INDEX!$H$8=2,VLOOKUP($B140,'LA14'!$A$3:$L$167,'LA14'!I$1,0),
IF(INDEX!$H$8=3,VLOOKUP($B140,'LA15'!$A$3:$L$167,'LA15'!I$1,0),
IF(INDEX!$H$8=4,VLOOKUP($B140,'LA16'!$A$3:$L$167,'LA16'!I$1,0),
0)))),
".")</f>
        <v>1</v>
      </c>
      <c r="M140" s="123">
        <f>IFERROR(
IF(INDEX!$H$8=1,VLOOKUP($B140,'LA1'!$A$3:$L$167,'LA1'!J$1,0),
IF(INDEX!$H$8=2,VLOOKUP($B140,'LA14'!$A$3:$L$167,'LA14'!J$1,0),
IF(INDEX!$H$8=3,VLOOKUP($B140,'LA15'!$A$3:$L$167,'LA15'!J$1,0),
IF(INDEX!$H$8=4,VLOOKUP($B140,'LA16'!$A$3:$L$167,'LA16'!J$1,0),
0)))),
".")</f>
        <v>3</v>
      </c>
      <c r="N140" s="123">
        <f>IFERROR(
IF(INDEX!$H$8=1,VLOOKUP($B140,'LA1'!$A$3:$L$167,'LA1'!K$1,0),
IF(INDEX!$H$8=2,VLOOKUP($B140,'LA14'!$A$3:$L$167,'LA14'!K$1,0),
IF(INDEX!$H$8=3,VLOOKUP($B140,'LA15'!$A$3:$L$167,'LA15'!K$1,0),
IF(INDEX!$H$8=4,VLOOKUP($B140,'LA16'!$A$3:$L$167,'LA16'!K$1,0),
0)))),
".")</f>
        <v>4</v>
      </c>
      <c r="O140" s="123" t="str">
        <f>IFERROR(
IF(INDEX!$H$8=1,VLOOKUP($B140,'LA1'!$A$3:$L$167,'LA1'!L$1,0),
IF(INDEX!$H$8=2,VLOOKUP($B140,'LA14'!$A$3:$L$167,'LA14'!L$1,0),
IF(INDEX!$H$8=3,VLOOKUP($B140,'LA15'!$A$3:$L$167,'LA15'!L$1,0),
IF(INDEX!$H$8=4,VLOOKUP($B140,'LA16'!$A$3:$L$167,'LA16'!L$1,0),
0)))),
".")</f>
        <v>-</v>
      </c>
    </row>
    <row r="141" spans="1:15" s="76" customFormat="1" ht="11.25" x14ac:dyDescent="0.2">
      <c r="A141" s="63" t="s">
        <v>378</v>
      </c>
      <c r="B141" s="81">
        <v>916</v>
      </c>
      <c r="C141" s="63" t="s">
        <v>138</v>
      </c>
      <c r="D141" s="110" t="s">
        <v>74</v>
      </c>
      <c r="E141" s="123">
        <f>IFERROR(
IF(INDEX!$H$8=1,VLOOKUP($B141,'LA1'!$A$3:$L$167,'LA1'!B$1,0),
IF(INDEX!$H$8=2,VLOOKUP($B141,'LA14'!$A$3:$L$167,'LA14'!B$1,0),
IF(INDEX!$H$8=3,VLOOKUP($B141,'LA15'!$A$3:$L$167,'LA15'!B$1,0),
IF(INDEX!$H$8=4,VLOOKUP($B141,'LA16'!$A$3:$L$167,'LA16'!B$1,0),
0)))),
".")</f>
        <v>6480</v>
      </c>
      <c r="F141" s="123">
        <f>IFERROR(
IF(INDEX!$H$8=1,VLOOKUP($B141,'LA1'!$A$3:$L$167,'LA1'!C$1,0),
IF(INDEX!$H$8=2,VLOOKUP($B141,'LA14'!$A$3:$L$167,'LA14'!C$1,0),
IF(INDEX!$H$8=3,VLOOKUP($B141,'LA15'!$A$3:$L$167,'LA15'!C$1,0),
IF(INDEX!$H$8=4,VLOOKUP($B141,'LA16'!$A$3:$L$167,'LA16'!C$1,0),
0)))),
".")</f>
        <v>94</v>
      </c>
      <c r="G141" s="123">
        <f>IFERROR(
IF(INDEX!$H$8=1,VLOOKUP($B141,'LA1'!$A$3:$L$167,'LA1'!D$1,0),
IF(INDEX!$H$8=2,VLOOKUP($B141,'LA14'!$A$3:$L$167,'LA14'!D$1,0),
IF(INDEX!$H$8=3,VLOOKUP($B141,'LA15'!$A$3:$L$167,'LA15'!D$1,0),
IF(INDEX!$H$8=4,VLOOKUP($B141,'LA16'!$A$3:$L$167,'LA16'!D$1,0),
0)))),
".")</f>
        <v>6</v>
      </c>
      <c r="H141" s="123">
        <f>IFERROR(
IF(INDEX!$H$8=1,VLOOKUP($B141,'LA1'!$A$3:$L$167,'LA1'!E$1,0),
IF(INDEX!$H$8=2,VLOOKUP($B141,'LA14'!$A$3:$L$167,'LA14'!E$1,0),
IF(INDEX!$H$8=3,VLOOKUP($B141,'LA15'!$A$3:$L$167,'LA15'!E$1,0),
IF(INDEX!$H$8=4,VLOOKUP($B141,'LA16'!$A$3:$L$167,'LA16'!E$1,0),
0)))),
".")</f>
        <v>91</v>
      </c>
      <c r="I141" s="123">
        <f>IFERROR(
IF(INDEX!$H$8=1,VLOOKUP($B141,'LA1'!$A$3:$L$167,'LA1'!F$1,0),
IF(INDEX!$H$8=2,VLOOKUP($B141,'LA14'!$A$3:$L$167,'LA14'!F$1,0),
IF(INDEX!$H$8=3,VLOOKUP($B141,'LA15'!$A$3:$L$167,'LA15'!F$1,0),
IF(INDEX!$H$8=4,VLOOKUP($B141,'LA16'!$A$3:$L$167,'LA16'!F$1,0),
0)))),
".")</f>
        <v>33</v>
      </c>
      <c r="J141" s="123">
        <f>IFERROR(
IF(INDEX!$H$8=1,VLOOKUP($B141,'LA1'!$A$3:$L$167,'LA1'!G$1,0),
IF(INDEX!$H$8=2,VLOOKUP($B141,'LA14'!$A$3:$L$167,'LA14'!G$1,0),
IF(INDEX!$H$8=3,VLOOKUP($B141,'LA15'!$A$3:$L$167,'LA15'!G$1,0),
IF(INDEX!$H$8=4,VLOOKUP($B141,'LA16'!$A$3:$L$167,'LA16'!G$1,0),
0)))),
".")</f>
        <v>49</v>
      </c>
      <c r="K141" s="123">
        <f>IFERROR(
IF(INDEX!$H$8=1,VLOOKUP($B141,'LA1'!$A$3:$L$167,'LA1'!H$1,0),
IF(INDEX!$H$8=2,VLOOKUP($B141,'LA14'!$A$3:$L$167,'LA14'!H$1,0),
IF(INDEX!$H$8=3,VLOOKUP($B141,'LA15'!$A$3:$L$167,'LA15'!H$1,0),
IF(INDEX!$H$8=4,VLOOKUP($B141,'LA16'!$A$3:$L$167,'LA16'!H$1,0),
0)))),
".")</f>
        <v>7</v>
      </c>
      <c r="L141" s="123">
        <f>IFERROR(
IF(INDEX!$H$8=1,VLOOKUP($B141,'LA1'!$A$3:$L$167,'LA1'!I$1,0),
IF(INDEX!$H$8=2,VLOOKUP($B141,'LA14'!$A$3:$L$167,'LA14'!I$1,0),
IF(INDEX!$H$8=3,VLOOKUP($B141,'LA15'!$A$3:$L$167,'LA15'!I$1,0),
IF(INDEX!$H$8=4,VLOOKUP($B141,'LA16'!$A$3:$L$167,'LA16'!I$1,0),
0)))),
".")</f>
        <v>1</v>
      </c>
      <c r="M141" s="123">
        <f>IFERROR(
IF(INDEX!$H$8=1,VLOOKUP($B141,'LA1'!$A$3:$L$167,'LA1'!J$1,0),
IF(INDEX!$H$8=2,VLOOKUP($B141,'LA14'!$A$3:$L$167,'LA14'!J$1,0),
IF(INDEX!$H$8=3,VLOOKUP($B141,'LA15'!$A$3:$L$167,'LA15'!J$1,0),
IF(INDEX!$H$8=4,VLOOKUP($B141,'LA16'!$A$3:$L$167,'LA16'!J$1,0),
0)))),
".")</f>
        <v>4</v>
      </c>
      <c r="N141" s="123">
        <f>IFERROR(
IF(INDEX!$H$8=1,VLOOKUP($B141,'LA1'!$A$3:$L$167,'LA1'!K$1,0),
IF(INDEX!$H$8=2,VLOOKUP($B141,'LA14'!$A$3:$L$167,'LA14'!K$1,0),
IF(INDEX!$H$8=3,VLOOKUP($B141,'LA15'!$A$3:$L$167,'LA15'!K$1,0),
IF(INDEX!$H$8=4,VLOOKUP($B141,'LA16'!$A$3:$L$167,'LA16'!K$1,0),
0)))),
".")</f>
        <v>5</v>
      </c>
      <c r="O141" s="123">
        <f>IFERROR(
IF(INDEX!$H$8=1,VLOOKUP($B141,'LA1'!$A$3:$L$167,'LA1'!L$1,0),
IF(INDEX!$H$8=2,VLOOKUP($B141,'LA14'!$A$3:$L$167,'LA14'!L$1,0),
IF(INDEX!$H$8=3,VLOOKUP($B141,'LA15'!$A$3:$L$167,'LA15'!L$1,0),
IF(INDEX!$H$8=4,VLOOKUP($B141,'LA16'!$A$3:$L$167,'LA16'!L$1,0),
0)))),
".")</f>
        <v>1</v>
      </c>
    </row>
    <row r="142" spans="1:15" s="76" customFormat="1" ht="11.25" x14ac:dyDescent="0.2">
      <c r="A142" s="126" t="s">
        <v>379</v>
      </c>
      <c r="B142" s="81">
        <v>420</v>
      </c>
      <c r="C142" s="63" t="s">
        <v>153</v>
      </c>
      <c r="D142" s="110" t="s">
        <v>74</v>
      </c>
      <c r="E142" s="123">
        <f>IFERROR(
IF(INDEX!$H$8=1,VLOOKUP($B142,'LA1'!$A$3:$L$167,'LA1'!B$1,0),
IF(INDEX!$H$8=2,VLOOKUP($B142,'LA14'!$A$3:$L$167,'LA14'!B$1,0),
IF(INDEX!$H$8=3,VLOOKUP($B142,'LA15'!$A$3:$L$167,'LA15'!B$1,0),
IF(INDEX!$H$8=4,VLOOKUP($B142,'LA16'!$A$3:$L$167,'LA16'!B$1,0),
0)))),
".")</f>
        <v>20</v>
      </c>
      <c r="F142" s="123">
        <f>IFERROR(
IF(INDEX!$H$8=1,VLOOKUP($B142,'LA1'!$A$3:$L$167,'LA1'!C$1,0),
IF(INDEX!$H$8=2,VLOOKUP($B142,'LA14'!$A$3:$L$167,'LA14'!C$1,0),
IF(INDEX!$H$8=3,VLOOKUP($B142,'LA15'!$A$3:$L$167,'LA15'!C$1,0),
IF(INDEX!$H$8=4,VLOOKUP($B142,'LA16'!$A$3:$L$167,'LA16'!C$1,0),
0)))),
".")</f>
        <v>91</v>
      </c>
      <c r="G142" s="123">
        <f>IFERROR(
IF(INDEX!$H$8=1,VLOOKUP($B142,'LA1'!$A$3:$L$167,'LA1'!D$1,0),
IF(INDEX!$H$8=2,VLOOKUP($B142,'LA14'!$A$3:$L$167,'LA14'!D$1,0),
IF(INDEX!$H$8=3,VLOOKUP($B142,'LA15'!$A$3:$L$167,'LA15'!D$1,0),
IF(INDEX!$H$8=4,VLOOKUP($B142,'LA16'!$A$3:$L$167,'LA16'!D$1,0),
0)))),
".")</f>
        <v>0</v>
      </c>
      <c r="H142" s="123" t="str">
        <f>IFERROR(
IF(INDEX!$H$8=1,VLOOKUP($B142,'LA1'!$A$3:$L$167,'LA1'!E$1,0),
IF(INDEX!$H$8=2,VLOOKUP($B142,'LA14'!$A$3:$L$167,'LA14'!E$1,0),
IF(INDEX!$H$8=3,VLOOKUP($B142,'LA15'!$A$3:$L$167,'LA15'!E$1,0),
IF(INDEX!$H$8=4,VLOOKUP($B142,'LA16'!$A$3:$L$167,'LA16'!E$1,0),
0)))),
".")</f>
        <v>x</v>
      </c>
      <c r="I142" s="123">
        <f>IFERROR(
IF(INDEX!$H$8=1,VLOOKUP($B142,'LA1'!$A$3:$L$167,'LA1'!F$1,0),
IF(INDEX!$H$8=2,VLOOKUP($B142,'LA14'!$A$3:$L$167,'LA14'!F$1,0),
IF(INDEX!$H$8=3,VLOOKUP($B142,'LA15'!$A$3:$L$167,'LA15'!F$1,0),
IF(INDEX!$H$8=4,VLOOKUP($B142,'LA16'!$A$3:$L$167,'LA16'!F$1,0),
0)))),
".")</f>
        <v>68</v>
      </c>
      <c r="J142" s="123">
        <f>IFERROR(
IF(INDEX!$H$8=1,VLOOKUP($B142,'LA1'!$A$3:$L$167,'LA1'!G$1,0),
IF(INDEX!$H$8=2,VLOOKUP($B142,'LA14'!$A$3:$L$167,'LA14'!G$1,0),
IF(INDEX!$H$8=3,VLOOKUP($B142,'LA15'!$A$3:$L$167,'LA15'!G$1,0),
IF(INDEX!$H$8=4,VLOOKUP($B142,'LA16'!$A$3:$L$167,'LA16'!G$1,0),
0)))),
".")</f>
        <v>14</v>
      </c>
      <c r="K142" s="123" t="str">
        <f>IFERROR(
IF(INDEX!$H$8=1,VLOOKUP($B142,'LA1'!$A$3:$L$167,'LA1'!H$1,0),
IF(INDEX!$H$8=2,VLOOKUP($B142,'LA14'!$A$3:$L$167,'LA14'!H$1,0),
IF(INDEX!$H$8=3,VLOOKUP($B142,'LA15'!$A$3:$L$167,'LA15'!H$1,0),
IF(INDEX!$H$8=4,VLOOKUP($B142,'LA16'!$A$3:$L$167,'LA16'!H$1,0),
0)))),
".")</f>
        <v>x</v>
      </c>
      <c r="L142" s="123" t="str">
        <f>IFERROR(
IF(INDEX!$H$8=1,VLOOKUP($B142,'LA1'!$A$3:$L$167,'LA1'!I$1,0),
IF(INDEX!$H$8=2,VLOOKUP($B142,'LA14'!$A$3:$L$167,'LA14'!I$1,0),
IF(INDEX!$H$8=3,VLOOKUP($B142,'LA15'!$A$3:$L$167,'LA15'!I$1,0),
IF(INDEX!$H$8=4,VLOOKUP($B142,'LA16'!$A$3:$L$167,'LA16'!I$1,0),
0)))),
".")</f>
        <v>x</v>
      </c>
      <c r="M142" s="123" t="str">
        <f>IFERROR(
IF(INDEX!$H$8=1,VLOOKUP($B142,'LA1'!$A$3:$L$167,'LA1'!J$1,0),
IF(INDEX!$H$8=2,VLOOKUP($B142,'LA14'!$A$3:$L$167,'LA14'!J$1,0),
IF(INDEX!$H$8=3,VLOOKUP($B142,'LA15'!$A$3:$L$167,'LA15'!J$1,0),
IF(INDEX!$H$8=4,VLOOKUP($B142,'LA16'!$A$3:$L$167,'LA16'!J$1,0),
0)))),
".")</f>
        <v>x</v>
      </c>
      <c r="N142" s="123" t="str">
        <f>IFERROR(
IF(INDEX!$H$8=1,VLOOKUP($B142,'LA1'!$A$3:$L$167,'LA1'!K$1,0),
IF(INDEX!$H$8=2,VLOOKUP($B142,'LA14'!$A$3:$L$167,'LA14'!K$1,0),
IF(INDEX!$H$8=3,VLOOKUP($B142,'LA15'!$A$3:$L$167,'LA15'!K$1,0),
IF(INDEX!$H$8=4,VLOOKUP($B142,'LA16'!$A$3:$L$167,'LA16'!K$1,0),
0)))),
".")</f>
        <v>x</v>
      </c>
      <c r="O142" s="123" t="str">
        <f>IFERROR(
IF(INDEX!$H$8=1,VLOOKUP($B142,'LA1'!$A$3:$L$167,'LA1'!L$1,0),
IF(INDEX!$H$8=2,VLOOKUP($B142,'LA14'!$A$3:$L$167,'LA14'!L$1,0),
IF(INDEX!$H$8=3,VLOOKUP($B142,'LA15'!$A$3:$L$167,'LA15'!L$1,0),
IF(INDEX!$H$8=4,VLOOKUP($B142,'LA16'!$A$3:$L$167,'LA16'!L$1,0),
0)))),
".")</f>
        <v>x</v>
      </c>
    </row>
    <row r="143" spans="1:15" s="76" customFormat="1" ht="11.25" x14ac:dyDescent="0.2">
      <c r="A143" s="63" t="s">
        <v>380</v>
      </c>
      <c r="B143" s="81">
        <v>802</v>
      </c>
      <c r="C143" s="63" t="s">
        <v>180</v>
      </c>
      <c r="D143" s="110" t="s">
        <v>74</v>
      </c>
      <c r="E143" s="123">
        <f>IFERROR(
IF(INDEX!$H$8=1,VLOOKUP($B143,'LA1'!$A$3:$L$167,'LA1'!B$1,0),
IF(INDEX!$H$8=2,VLOOKUP($B143,'LA14'!$A$3:$L$167,'LA14'!B$1,0),
IF(INDEX!$H$8=3,VLOOKUP($B143,'LA15'!$A$3:$L$167,'LA15'!B$1,0),
IF(INDEX!$H$8=4,VLOOKUP($B143,'LA16'!$A$3:$L$167,'LA16'!B$1,0),
0)))),
".")</f>
        <v>2145</v>
      </c>
      <c r="F143" s="123">
        <f>IFERROR(
IF(INDEX!$H$8=1,VLOOKUP($B143,'LA1'!$A$3:$L$167,'LA1'!C$1,0),
IF(INDEX!$H$8=2,VLOOKUP($B143,'LA14'!$A$3:$L$167,'LA14'!C$1,0),
IF(INDEX!$H$8=3,VLOOKUP($B143,'LA15'!$A$3:$L$167,'LA15'!C$1,0),
IF(INDEX!$H$8=4,VLOOKUP($B143,'LA16'!$A$3:$L$167,'LA16'!C$1,0),
0)))),
".")</f>
        <v>96</v>
      </c>
      <c r="G143" s="123">
        <f>IFERROR(
IF(INDEX!$H$8=1,VLOOKUP($B143,'LA1'!$A$3:$L$167,'LA1'!D$1,0),
IF(INDEX!$H$8=2,VLOOKUP($B143,'LA14'!$A$3:$L$167,'LA14'!D$1,0),
IF(INDEX!$H$8=3,VLOOKUP($B143,'LA15'!$A$3:$L$167,'LA15'!D$1,0),
IF(INDEX!$H$8=4,VLOOKUP($B143,'LA16'!$A$3:$L$167,'LA16'!D$1,0),
0)))),
".")</f>
        <v>7</v>
      </c>
      <c r="H143" s="123">
        <f>IFERROR(
IF(INDEX!$H$8=1,VLOOKUP($B143,'LA1'!$A$3:$L$167,'LA1'!E$1,0),
IF(INDEX!$H$8=2,VLOOKUP($B143,'LA14'!$A$3:$L$167,'LA14'!E$1,0),
IF(INDEX!$H$8=3,VLOOKUP($B143,'LA15'!$A$3:$L$167,'LA15'!E$1,0),
IF(INDEX!$H$8=4,VLOOKUP($B143,'LA16'!$A$3:$L$167,'LA16'!E$1,0),
0)))),
".")</f>
        <v>92</v>
      </c>
      <c r="I143" s="123">
        <f>IFERROR(
IF(INDEX!$H$8=1,VLOOKUP($B143,'LA1'!$A$3:$L$167,'LA1'!F$1,0),
IF(INDEX!$H$8=2,VLOOKUP($B143,'LA14'!$A$3:$L$167,'LA14'!F$1,0),
IF(INDEX!$H$8=3,VLOOKUP($B143,'LA15'!$A$3:$L$167,'LA15'!F$1,0),
IF(INDEX!$H$8=4,VLOOKUP($B143,'LA16'!$A$3:$L$167,'LA16'!F$1,0),
0)))),
".")</f>
        <v>50</v>
      </c>
      <c r="J143" s="123">
        <f>IFERROR(
IF(INDEX!$H$8=1,VLOOKUP($B143,'LA1'!$A$3:$L$167,'LA1'!G$1,0),
IF(INDEX!$H$8=2,VLOOKUP($B143,'LA14'!$A$3:$L$167,'LA14'!G$1,0),
IF(INDEX!$H$8=3,VLOOKUP($B143,'LA15'!$A$3:$L$167,'LA15'!G$1,0),
IF(INDEX!$H$8=4,VLOOKUP($B143,'LA16'!$A$3:$L$167,'LA16'!G$1,0),
0)))),
".")</f>
        <v>41</v>
      </c>
      <c r="K143" s="123">
        <f>IFERROR(
IF(INDEX!$H$8=1,VLOOKUP($B143,'LA1'!$A$3:$L$167,'LA1'!H$1,0),
IF(INDEX!$H$8=2,VLOOKUP($B143,'LA14'!$A$3:$L$167,'LA14'!H$1,0),
IF(INDEX!$H$8=3,VLOOKUP($B143,'LA15'!$A$3:$L$167,'LA15'!H$1,0),
IF(INDEX!$H$8=4,VLOOKUP($B143,'LA16'!$A$3:$L$167,'LA16'!H$1,0),
0)))),
".")</f>
        <v>1</v>
      </c>
      <c r="L143" s="123">
        <f>IFERROR(
IF(INDEX!$H$8=1,VLOOKUP($B143,'LA1'!$A$3:$L$167,'LA1'!I$1,0),
IF(INDEX!$H$8=2,VLOOKUP($B143,'LA14'!$A$3:$L$167,'LA14'!I$1,0),
IF(INDEX!$H$8=3,VLOOKUP($B143,'LA15'!$A$3:$L$167,'LA15'!I$1,0),
IF(INDEX!$H$8=4,VLOOKUP($B143,'LA16'!$A$3:$L$167,'LA16'!I$1,0),
0)))),
".")</f>
        <v>1</v>
      </c>
      <c r="M143" s="123">
        <f>IFERROR(
IF(INDEX!$H$8=1,VLOOKUP($B143,'LA1'!$A$3:$L$167,'LA1'!J$1,0),
IF(INDEX!$H$8=2,VLOOKUP($B143,'LA14'!$A$3:$L$167,'LA14'!J$1,0),
IF(INDEX!$H$8=3,VLOOKUP($B143,'LA15'!$A$3:$L$167,'LA15'!J$1,0),
IF(INDEX!$H$8=4,VLOOKUP($B143,'LA16'!$A$3:$L$167,'LA16'!J$1,0),
0)))),
".")</f>
        <v>3</v>
      </c>
      <c r="N143" s="123">
        <f>IFERROR(
IF(INDEX!$H$8=1,VLOOKUP($B143,'LA1'!$A$3:$L$167,'LA1'!K$1,0),
IF(INDEX!$H$8=2,VLOOKUP($B143,'LA14'!$A$3:$L$167,'LA14'!K$1,0),
IF(INDEX!$H$8=3,VLOOKUP($B143,'LA15'!$A$3:$L$167,'LA15'!K$1,0),
IF(INDEX!$H$8=4,VLOOKUP($B143,'LA16'!$A$3:$L$167,'LA16'!K$1,0),
0)))),
".")</f>
        <v>4</v>
      </c>
      <c r="O143" s="123">
        <f>IFERROR(
IF(INDEX!$H$8=1,VLOOKUP($B143,'LA1'!$A$3:$L$167,'LA1'!L$1,0),
IF(INDEX!$H$8=2,VLOOKUP($B143,'LA14'!$A$3:$L$167,'LA14'!L$1,0),
IF(INDEX!$H$8=3,VLOOKUP($B143,'LA15'!$A$3:$L$167,'LA15'!L$1,0),
IF(INDEX!$H$8=4,VLOOKUP($B143,'LA16'!$A$3:$L$167,'LA16'!L$1,0),
0)))),
".")</f>
        <v>1</v>
      </c>
    </row>
    <row r="144" spans="1:15" s="76" customFormat="1" ht="11.25" x14ac:dyDescent="0.2">
      <c r="A144" s="63" t="s">
        <v>381</v>
      </c>
      <c r="B144" s="81">
        <v>879</v>
      </c>
      <c r="C144" s="63" t="s">
        <v>190</v>
      </c>
      <c r="D144" s="110" t="s">
        <v>74</v>
      </c>
      <c r="E144" s="123">
        <f>IFERROR(
IF(INDEX!$H$8=1,VLOOKUP($B144,'LA1'!$A$3:$L$167,'LA1'!B$1,0),
IF(INDEX!$H$8=2,VLOOKUP($B144,'LA14'!$A$3:$L$167,'LA14'!B$1,0),
IF(INDEX!$H$8=3,VLOOKUP($B144,'LA15'!$A$3:$L$167,'LA15'!B$1,0),
IF(INDEX!$H$8=4,VLOOKUP($B144,'LA16'!$A$3:$L$167,'LA16'!B$1,0),
0)))),
".")</f>
        <v>2705</v>
      </c>
      <c r="F144" s="123">
        <f>IFERROR(
IF(INDEX!$H$8=1,VLOOKUP($B144,'LA1'!$A$3:$L$167,'LA1'!C$1,0),
IF(INDEX!$H$8=2,VLOOKUP($B144,'LA14'!$A$3:$L$167,'LA14'!C$1,0),
IF(INDEX!$H$8=3,VLOOKUP($B144,'LA15'!$A$3:$L$167,'LA15'!C$1,0),
IF(INDEX!$H$8=4,VLOOKUP($B144,'LA16'!$A$3:$L$167,'LA16'!C$1,0),
0)))),
".")</f>
        <v>95</v>
      </c>
      <c r="G144" s="123">
        <f>IFERROR(
IF(INDEX!$H$8=1,VLOOKUP($B144,'LA1'!$A$3:$L$167,'LA1'!D$1,0),
IF(INDEX!$H$8=2,VLOOKUP($B144,'LA14'!$A$3:$L$167,'LA14'!D$1,0),
IF(INDEX!$H$8=3,VLOOKUP($B144,'LA15'!$A$3:$L$167,'LA15'!D$1,0),
IF(INDEX!$H$8=4,VLOOKUP($B144,'LA16'!$A$3:$L$167,'LA16'!D$1,0),
0)))),
".")</f>
        <v>9</v>
      </c>
      <c r="H144" s="123">
        <f>IFERROR(
IF(INDEX!$H$8=1,VLOOKUP($B144,'LA1'!$A$3:$L$167,'LA1'!E$1,0),
IF(INDEX!$H$8=2,VLOOKUP($B144,'LA14'!$A$3:$L$167,'LA14'!E$1,0),
IF(INDEX!$H$8=3,VLOOKUP($B144,'LA15'!$A$3:$L$167,'LA15'!E$1,0),
IF(INDEX!$H$8=4,VLOOKUP($B144,'LA16'!$A$3:$L$167,'LA16'!E$1,0),
0)))),
".")</f>
        <v>93</v>
      </c>
      <c r="I144" s="123">
        <f>IFERROR(
IF(INDEX!$H$8=1,VLOOKUP($B144,'LA1'!$A$3:$L$167,'LA1'!F$1,0),
IF(INDEX!$H$8=2,VLOOKUP($B144,'LA14'!$A$3:$L$167,'LA14'!F$1,0),
IF(INDEX!$H$8=3,VLOOKUP($B144,'LA15'!$A$3:$L$167,'LA15'!F$1,0),
IF(INDEX!$H$8=4,VLOOKUP($B144,'LA16'!$A$3:$L$167,'LA16'!F$1,0),
0)))),
".")</f>
        <v>24</v>
      </c>
      <c r="J144" s="123">
        <f>IFERROR(
IF(INDEX!$H$8=1,VLOOKUP($B144,'LA1'!$A$3:$L$167,'LA1'!G$1,0),
IF(INDEX!$H$8=2,VLOOKUP($B144,'LA14'!$A$3:$L$167,'LA14'!G$1,0),
IF(INDEX!$H$8=3,VLOOKUP($B144,'LA15'!$A$3:$L$167,'LA15'!G$1,0),
IF(INDEX!$H$8=4,VLOOKUP($B144,'LA16'!$A$3:$L$167,'LA16'!G$1,0),
0)))),
".")</f>
        <v>68</v>
      </c>
      <c r="K144" s="123">
        <f>IFERROR(
IF(INDEX!$H$8=1,VLOOKUP($B144,'LA1'!$A$3:$L$167,'LA1'!H$1,0),
IF(INDEX!$H$8=2,VLOOKUP($B144,'LA14'!$A$3:$L$167,'LA14'!H$1,0),
IF(INDEX!$H$8=3,VLOOKUP($B144,'LA15'!$A$3:$L$167,'LA15'!H$1,0),
IF(INDEX!$H$8=4,VLOOKUP($B144,'LA16'!$A$3:$L$167,'LA16'!H$1,0),
0)))),
".")</f>
        <v>0</v>
      </c>
      <c r="L144" s="123">
        <f>IFERROR(
IF(INDEX!$H$8=1,VLOOKUP($B144,'LA1'!$A$3:$L$167,'LA1'!I$1,0),
IF(INDEX!$H$8=2,VLOOKUP($B144,'LA14'!$A$3:$L$167,'LA14'!I$1,0),
IF(INDEX!$H$8=3,VLOOKUP($B144,'LA15'!$A$3:$L$167,'LA15'!I$1,0),
IF(INDEX!$H$8=4,VLOOKUP($B144,'LA16'!$A$3:$L$167,'LA16'!I$1,0),
0)))),
".")</f>
        <v>2</v>
      </c>
      <c r="M144" s="123">
        <f>IFERROR(
IF(INDEX!$H$8=1,VLOOKUP($B144,'LA1'!$A$3:$L$167,'LA1'!J$1,0),
IF(INDEX!$H$8=2,VLOOKUP($B144,'LA14'!$A$3:$L$167,'LA14'!J$1,0),
IF(INDEX!$H$8=3,VLOOKUP($B144,'LA15'!$A$3:$L$167,'LA15'!J$1,0),
IF(INDEX!$H$8=4,VLOOKUP($B144,'LA16'!$A$3:$L$167,'LA16'!J$1,0),
0)))),
".")</f>
        <v>2</v>
      </c>
      <c r="N144" s="123">
        <f>IFERROR(
IF(INDEX!$H$8=1,VLOOKUP($B144,'LA1'!$A$3:$L$167,'LA1'!K$1,0),
IF(INDEX!$H$8=2,VLOOKUP($B144,'LA14'!$A$3:$L$167,'LA14'!K$1,0),
IF(INDEX!$H$8=3,VLOOKUP($B144,'LA15'!$A$3:$L$167,'LA15'!K$1,0),
IF(INDEX!$H$8=4,VLOOKUP($B144,'LA16'!$A$3:$L$167,'LA16'!K$1,0),
0)))),
".")</f>
        <v>4</v>
      </c>
      <c r="O144" s="123" t="str">
        <f>IFERROR(
IF(INDEX!$H$8=1,VLOOKUP($B144,'LA1'!$A$3:$L$167,'LA1'!L$1,0),
IF(INDEX!$H$8=2,VLOOKUP($B144,'LA14'!$A$3:$L$167,'LA14'!L$1,0),
IF(INDEX!$H$8=3,VLOOKUP($B144,'LA15'!$A$3:$L$167,'LA15'!L$1,0),
IF(INDEX!$H$8=4,VLOOKUP($B144,'LA16'!$A$3:$L$167,'LA16'!L$1,0),
0)))),
".")</f>
        <v>-</v>
      </c>
    </row>
    <row r="145" spans="1:15" s="76" customFormat="1" ht="11.25" x14ac:dyDescent="0.2">
      <c r="A145" s="63" t="s">
        <v>382</v>
      </c>
      <c r="B145" s="81">
        <v>836</v>
      </c>
      <c r="C145" s="63" t="s">
        <v>191</v>
      </c>
      <c r="D145" s="110" t="s">
        <v>74</v>
      </c>
      <c r="E145" s="123">
        <f>IFERROR(
IF(INDEX!$H$8=1,VLOOKUP($B145,'LA1'!$A$3:$L$167,'LA1'!B$1,0),
IF(INDEX!$H$8=2,VLOOKUP($B145,'LA14'!$A$3:$L$167,'LA14'!B$1,0),
IF(INDEX!$H$8=3,VLOOKUP($B145,'LA15'!$A$3:$L$167,'LA15'!B$1,0),
IF(INDEX!$H$8=4,VLOOKUP($B145,'LA16'!$A$3:$L$167,'LA16'!B$1,0),
0)))),
".")</f>
        <v>1555</v>
      </c>
      <c r="F145" s="123">
        <f>IFERROR(
IF(INDEX!$H$8=1,VLOOKUP($B145,'LA1'!$A$3:$L$167,'LA1'!C$1,0),
IF(INDEX!$H$8=2,VLOOKUP($B145,'LA14'!$A$3:$L$167,'LA14'!C$1,0),
IF(INDEX!$H$8=3,VLOOKUP($B145,'LA15'!$A$3:$L$167,'LA15'!C$1,0),
IF(INDEX!$H$8=4,VLOOKUP($B145,'LA16'!$A$3:$L$167,'LA16'!C$1,0),
0)))),
".")</f>
        <v>95</v>
      </c>
      <c r="G145" s="123">
        <f>IFERROR(
IF(INDEX!$H$8=1,VLOOKUP($B145,'LA1'!$A$3:$L$167,'LA1'!D$1,0),
IF(INDEX!$H$8=2,VLOOKUP($B145,'LA14'!$A$3:$L$167,'LA14'!D$1,0),
IF(INDEX!$H$8=3,VLOOKUP($B145,'LA15'!$A$3:$L$167,'LA15'!D$1,0),
IF(INDEX!$H$8=4,VLOOKUP($B145,'LA16'!$A$3:$L$167,'LA16'!D$1,0),
0)))),
".")</f>
        <v>8</v>
      </c>
      <c r="H145" s="123">
        <f>IFERROR(
IF(INDEX!$H$8=1,VLOOKUP($B145,'LA1'!$A$3:$L$167,'LA1'!E$1,0),
IF(INDEX!$H$8=2,VLOOKUP($B145,'LA14'!$A$3:$L$167,'LA14'!E$1,0),
IF(INDEX!$H$8=3,VLOOKUP($B145,'LA15'!$A$3:$L$167,'LA15'!E$1,0),
IF(INDEX!$H$8=4,VLOOKUP($B145,'LA16'!$A$3:$L$167,'LA16'!E$1,0),
0)))),
".")</f>
        <v>90</v>
      </c>
      <c r="I145" s="123">
        <f>IFERROR(
IF(INDEX!$H$8=1,VLOOKUP($B145,'LA1'!$A$3:$L$167,'LA1'!F$1,0),
IF(INDEX!$H$8=2,VLOOKUP($B145,'LA14'!$A$3:$L$167,'LA14'!F$1,0),
IF(INDEX!$H$8=3,VLOOKUP($B145,'LA15'!$A$3:$L$167,'LA15'!F$1,0),
IF(INDEX!$H$8=4,VLOOKUP($B145,'LA16'!$A$3:$L$167,'LA16'!F$1,0),
0)))),
".")</f>
        <v>34</v>
      </c>
      <c r="J145" s="123">
        <f>IFERROR(
IF(INDEX!$H$8=1,VLOOKUP($B145,'LA1'!$A$3:$L$167,'LA1'!G$1,0),
IF(INDEX!$H$8=2,VLOOKUP($B145,'LA14'!$A$3:$L$167,'LA14'!G$1,0),
IF(INDEX!$H$8=3,VLOOKUP($B145,'LA15'!$A$3:$L$167,'LA15'!G$1,0),
IF(INDEX!$H$8=4,VLOOKUP($B145,'LA16'!$A$3:$L$167,'LA16'!G$1,0),
0)))),
".")</f>
        <v>56</v>
      </c>
      <c r="K145" s="123" t="str">
        <f>IFERROR(
IF(INDEX!$H$8=1,VLOOKUP($B145,'LA1'!$A$3:$L$167,'LA1'!H$1,0),
IF(INDEX!$H$8=2,VLOOKUP($B145,'LA14'!$A$3:$L$167,'LA14'!H$1,0),
IF(INDEX!$H$8=3,VLOOKUP($B145,'LA15'!$A$3:$L$167,'LA15'!H$1,0),
IF(INDEX!$H$8=4,VLOOKUP($B145,'LA16'!$A$3:$L$167,'LA16'!H$1,0),
0)))),
".")</f>
        <v>x</v>
      </c>
      <c r="L145" s="123" t="str">
        <f>IFERROR(
IF(INDEX!$H$8=1,VLOOKUP($B145,'LA1'!$A$3:$L$167,'LA1'!I$1,0),
IF(INDEX!$H$8=2,VLOOKUP($B145,'LA14'!$A$3:$L$167,'LA14'!I$1,0),
IF(INDEX!$H$8=3,VLOOKUP($B145,'LA15'!$A$3:$L$167,'LA15'!I$1,0),
IF(INDEX!$H$8=4,VLOOKUP($B145,'LA16'!$A$3:$L$167,'LA16'!I$1,0),
0)))),
".")</f>
        <v>x</v>
      </c>
      <c r="M145" s="123">
        <f>IFERROR(
IF(INDEX!$H$8=1,VLOOKUP($B145,'LA1'!$A$3:$L$167,'LA1'!J$1,0),
IF(INDEX!$H$8=2,VLOOKUP($B145,'LA14'!$A$3:$L$167,'LA14'!J$1,0),
IF(INDEX!$H$8=3,VLOOKUP($B145,'LA15'!$A$3:$L$167,'LA15'!J$1,0),
IF(INDEX!$H$8=4,VLOOKUP($B145,'LA16'!$A$3:$L$167,'LA16'!J$1,0),
0)))),
".")</f>
        <v>5</v>
      </c>
      <c r="N145" s="123">
        <f>IFERROR(
IF(INDEX!$H$8=1,VLOOKUP($B145,'LA1'!$A$3:$L$167,'LA1'!K$1,0),
IF(INDEX!$H$8=2,VLOOKUP($B145,'LA14'!$A$3:$L$167,'LA14'!K$1,0),
IF(INDEX!$H$8=3,VLOOKUP($B145,'LA15'!$A$3:$L$167,'LA15'!K$1,0),
IF(INDEX!$H$8=4,VLOOKUP($B145,'LA16'!$A$3:$L$167,'LA16'!K$1,0),
0)))),
".")</f>
        <v>5</v>
      </c>
      <c r="O145" s="123" t="str">
        <f>IFERROR(
IF(INDEX!$H$8=1,VLOOKUP($B145,'LA1'!$A$3:$L$167,'LA1'!L$1,0),
IF(INDEX!$H$8=2,VLOOKUP($B145,'LA14'!$A$3:$L$167,'LA14'!L$1,0),
IF(INDEX!$H$8=3,VLOOKUP($B145,'LA15'!$A$3:$L$167,'LA15'!L$1,0),
IF(INDEX!$H$8=4,VLOOKUP($B145,'LA16'!$A$3:$L$167,'LA16'!L$1,0),
0)))),
".")</f>
        <v>-</v>
      </c>
    </row>
    <row r="146" spans="1:15" s="76" customFormat="1" ht="11.25" x14ac:dyDescent="0.2">
      <c r="A146" s="63" t="s">
        <v>383</v>
      </c>
      <c r="B146" s="81">
        <v>933</v>
      </c>
      <c r="C146" s="63" t="s">
        <v>207</v>
      </c>
      <c r="D146" s="110" t="s">
        <v>74</v>
      </c>
      <c r="E146" s="123">
        <f>IFERROR(
IF(INDEX!$H$8=1,VLOOKUP($B146,'LA1'!$A$3:$L$167,'LA1'!B$1,0),
IF(INDEX!$H$8=2,VLOOKUP($B146,'LA14'!$A$3:$L$167,'LA14'!B$1,0),
IF(INDEX!$H$8=3,VLOOKUP($B146,'LA15'!$A$3:$L$167,'LA15'!B$1,0),
IF(INDEX!$H$8=4,VLOOKUP($B146,'LA16'!$A$3:$L$167,'LA16'!B$1,0),
0)))),
".")</f>
        <v>5350</v>
      </c>
      <c r="F146" s="123">
        <f>IFERROR(
IF(INDEX!$H$8=1,VLOOKUP($B146,'LA1'!$A$3:$L$167,'LA1'!C$1,0),
IF(INDEX!$H$8=2,VLOOKUP($B146,'LA14'!$A$3:$L$167,'LA14'!C$1,0),
IF(INDEX!$H$8=3,VLOOKUP($B146,'LA15'!$A$3:$L$167,'LA15'!C$1,0),
IF(INDEX!$H$8=4,VLOOKUP($B146,'LA16'!$A$3:$L$167,'LA16'!C$1,0),
0)))),
".")</f>
        <v>95</v>
      </c>
      <c r="G146" s="123">
        <f>IFERROR(
IF(INDEX!$H$8=1,VLOOKUP($B146,'LA1'!$A$3:$L$167,'LA1'!D$1,0),
IF(INDEX!$H$8=2,VLOOKUP($B146,'LA14'!$A$3:$L$167,'LA14'!D$1,0),
IF(INDEX!$H$8=3,VLOOKUP($B146,'LA15'!$A$3:$L$167,'LA15'!D$1,0),
IF(INDEX!$H$8=4,VLOOKUP($B146,'LA16'!$A$3:$L$167,'LA16'!D$1,0),
0)))),
".")</f>
        <v>7</v>
      </c>
      <c r="H146" s="123">
        <f>IFERROR(
IF(INDEX!$H$8=1,VLOOKUP($B146,'LA1'!$A$3:$L$167,'LA1'!E$1,0),
IF(INDEX!$H$8=2,VLOOKUP($B146,'LA14'!$A$3:$L$167,'LA14'!E$1,0),
IF(INDEX!$H$8=3,VLOOKUP($B146,'LA15'!$A$3:$L$167,'LA15'!E$1,0),
IF(INDEX!$H$8=4,VLOOKUP($B146,'LA16'!$A$3:$L$167,'LA16'!E$1,0),
0)))),
".")</f>
        <v>92</v>
      </c>
      <c r="I146" s="123">
        <f>IFERROR(
IF(INDEX!$H$8=1,VLOOKUP($B146,'LA1'!$A$3:$L$167,'LA1'!F$1,0),
IF(INDEX!$H$8=2,VLOOKUP($B146,'LA14'!$A$3:$L$167,'LA14'!F$1,0),
IF(INDEX!$H$8=3,VLOOKUP($B146,'LA15'!$A$3:$L$167,'LA15'!F$1,0),
IF(INDEX!$H$8=4,VLOOKUP($B146,'LA16'!$A$3:$L$167,'LA16'!F$1,0),
0)))),
".")</f>
        <v>57</v>
      </c>
      <c r="J146" s="123">
        <f>IFERROR(
IF(INDEX!$H$8=1,VLOOKUP($B146,'LA1'!$A$3:$L$167,'LA1'!G$1,0),
IF(INDEX!$H$8=2,VLOOKUP($B146,'LA14'!$A$3:$L$167,'LA14'!G$1,0),
IF(INDEX!$H$8=3,VLOOKUP($B146,'LA15'!$A$3:$L$167,'LA15'!G$1,0),
IF(INDEX!$H$8=4,VLOOKUP($B146,'LA16'!$A$3:$L$167,'LA16'!G$1,0),
0)))),
".")</f>
        <v>22</v>
      </c>
      <c r="K146" s="123">
        <f>IFERROR(
IF(INDEX!$H$8=1,VLOOKUP($B146,'LA1'!$A$3:$L$167,'LA1'!H$1,0),
IF(INDEX!$H$8=2,VLOOKUP($B146,'LA14'!$A$3:$L$167,'LA14'!H$1,0),
IF(INDEX!$H$8=3,VLOOKUP($B146,'LA15'!$A$3:$L$167,'LA15'!H$1,0),
IF(INDEX!$H$8=4,VLOOKUP($B146,'LA16'!$A$3:$L$167,'LA16'!H$1,0),
0)))),
".")</f>
        <v>12</v>
      </c>
      <c r="L146" s="123">
        <f>IFERROR(
IF(INDEX!$H$8=1,VLOOKUP($B146,'LA1'!$A$3:$L$167,'LA1'!I$1,0),
IF(INDEX!$H$8=2,VLOOKUP($B146,'LA14'!$A$3:$L$167,'LA14'!I$1,0),
IF(INDEX!$H$8=3,VLOOKUP($B146,'LA15'!$A$3:$L$167,'LA15'!I$1,0),
IF(INDEX!$H$8=4,VLOOKUP($B146,'LA16'!$A$3:$L$167,'LA16'!I$1,0),
0)))),
".")</f>
        <v>1</v>
      </c>
      <c r="M146" s="123">
        <f>IFERROR(
IF(INDEX!$H$8=1,VLOOKUP($B146,'LA1'!$A$3:$L$167,'LA1'!J$1,0),
IF(INDEX!$H$8=2,VLOOKUP($B146,'LA14'!$A$3:$L$167,'LA14'!J$1,0),
IF(INDEX!$H$8=3,VLOOKUP($B146,'LA15'!$A$3:$L$167,'LA15'!J$1,0),
IF(INDEX!$H$8=4,VLOOKUP($B146,'LA16'!$A$3:$L$167,'LA16'!J$1,0),
0)))),
".")</f>
        <v>3</v>
      </c>
      <c r="N146" s="123">
        <f>IFERROR(
IF(INDEX!$H$8=1,VLOOKUP($B146,'LA1'!$A$3:$L$167,'LA1'!K$1,0),
IF(INDEX!$H$8=2,VLOOKUP($B146,'LA14'!$A$3:$L$167,'LA14'!K$1,0),
IF(INDEX!$H$8=3,VLOOKUP($B146,'LA15'!$A$3:$L$167,'LA15'!K$1,0),
IF(INDEX!$H$8=4,VLOOKUP($B146,'LA16'!$A$3:$L$167,'LA16'!K$1,0),
0)))),
".")</f>
        <v>5</v>
      </c>
      <c r="O146" s="123">
        <f>IFERROR(
IF(INDEX!$H$8=1,VLOOKUP($B146,'LA1'!$A$3:$L$167,'LA1'!L$1,0),
IF(INDEX!$H$8=2,VLOOKUP($B146,'LA14'!$A$3:$L$167,'LA14'!L$1,0),
IF(INDEX!$H$8=3,VLOOKUP($B146,'LA15'!$A$3:$L$167,'LA15'!L$1,0),
IF(INDEX!$H$8=4,VLOOKUP($B146,'LA16'!$A$3:$L$167,'LA16'!L$1,0),
0)))),
".")</f>
        <v>1</v>
      </c>
    </row>
    <row r="147" spans="1:15" s="76" customFormat="1" ht="11.25" x14ac:dyDescent="0.2">
      <c r="A147" s="63" t="s">
        <v>384</v>
      </c>
      <c r="B147" s="81">
        <v>803</v>
      </c>
      <c r="C147" s="63" t="s">
        <v>208</v>
      </c>
      <c r="D147" s="110" t="s">
        <v>74</v>
      </c>
      <c r="E147" s="123">
        <f>IFERROR(
IF(INDEX!$H$8=1,VLOOKUP($B147,'LA1'!$A$3:$L$167,'LA1'!B$1,0),
IF(INDEX!$H$8=2,VLOOKUP($B147,'LA14'!$A$3:$L$167,'LA14'!B$1,0),
IF(INDEX!$H$8=3,VLOOKUP($B147,'LA15'!$A$3:$L$167,'LA15'!B$1,0),
IF(INDEX!$H$8=4,VLOOKUP($B147,'LA16'!$A$3:$L$167,'LA16'!B$1,0),
0)))),
".")</f>
        <v>3025</v>
      </c>
      <c r="F147" s="123">
        <f>IFERROR(
IF(INDEX!$H$8=1,VLOOKUP($B147,'LA1'!$A$3:$L$167,'LA1'!C$1,0),
IF(INDEX!$H$8=2,VLOOKUP($B147,'LA14'!$A$3:$L$167,'LA14'!C$1,0),
IF(INDEX!$H$8=3,VLOOKUP($B147,'LA15'!$A$3:$L$167,'LA15'!C$1,0),
IF(INDEX!$H$8=4,VLOOKUP($B147,'LA16'!$A$3:$L$167,'LA16'!C$1,0),
0)))),
".")</f>
        <v>95</v>
      </c>
      <c r="G147" s="123">
        <f>IFERROR(
IF(INDEX!$H$8=1,VLOOKUP($B147,'LA1'!$A$3:$L$167,'LA1'!D$1,0),
IF(INDEX!$H$8=2,VLOOKUP($B147,'LA14'!$A$3:$L$167,'LA14'!D$1,0),
IF(INDEX!$H$8=3,VLOOKUP($B147,'LA15'!$A$3:$L$167,'LA15'!D$1,0),
IF(INDEX!$H$8=4,VLOOKUP($B147,'LA16'!$A$3:$L$167,'LA16'!D$1,0),
0)))),
".")</f>
        <v>9</v>
      </c>
      <c r="H147" s="123">
        <f>IFERROR(
IF(INDEX!$H$8=1,VLOOKUP($B147,'LA1'!$A$3:$L$167,'LA1'!E$1,0),
IF(INDEX!$H$8=2,VLOOKUP($B147,'LA14'!$A$3:$L$167,'LA14'!E$1,0),
IF(INDEX!$H$8=3,VLOOKUP($B147,'LA15'!$A$3:$L$167,'LA15'!E$1,0),
IF(INDEX!$H$8=4,VLOOKUP($B147,'LA16'!$A$3:$L$167,'LA16'!E$1,0),
0)))),
".")</f>
        <v>91</v>
      </c>
      <c r="I147" s="123">
        <f>IFERROR(
IF(INDEX!$H$8=1,VLOOKUP($B147,'LA1'!$A$3:$L$167,'LA1'!F$1,0),
IF(INDEX!$H$8=2,VLOOKUP($B147,'LA14'!$A$3:$L$167,'LA14'!F$1,0),
IF(INDEX!$H$8=3,VLOOKUP($B147,'LA15'!$A$3:$L$167,'LA15'!F$1,0),
IF(INDEX!$H$8=4,VLOOKUP($B147,'LA16'!$A$3:$L$167,'LA16'!F$1,0),
0)))),
".")</f>
        <v>38</v>
      </c>
      <c r="J147" s="123">
        <f>IFERROR(
IF(INDEX!$H$8=1,VLOOKUP($B147,'LA1'!$A$3:$L$167,'LA1'!G$1,0),
IF(INDEX!$H$8=2,VLOOKUP($B147,'LA14'!$A$3:$L$167,'LA14'!G$1,0),
IF(INDEX!$H$8=3,VLOOKUP($B147,'LA15'!$A$3:$L$167,'LA15'!G$1,0),
IF(INDEX!$H$8=4,VLOOKUP($B147,'LA16'!$A$3:$L$167,'LA16'!G$1,0),
0)))),
".")</f>
        <v>43</v>
      </c>
      <c r="K147" s="123">
        <f>IFERROR(
IF(INDEX!$H$8=1,VLOOKUP($B147,'LA1'!$A$3:$L$167,'LA1'!H$1,0),
IF(INDEX!$H$8=2,VLOOKUP($B147,'LA14'!$A$3:$L$167,'LA14'!H$1,0),
IF(INDEX!$H$8=3,VLOOKUP($B147,'LA15'!$A$3:$L$167,'LA15'!H$1,0),
IF(INDEX!$H$8=4,VLOOKUP($B147,'LA16'!$A$3:$L$167,'LA16'!H$1,0),
0)))),
".")</f>
        <v>9</v>
      </c>
      <c r="L147" s="123">
        <f>IFERROR(
IF(INDEX!$H$8=1,VLOOKUP($B147,'LA1'!$A$3:$L$167,'LA1'!I$1,0),
IF(INDEX!$H$8=2,VLOOKUP($B147,'LA14'!$A$3:$L$167,'LA14'!I$1,0),
IF(INDEX!$H$8=3,VLOOKUP($B147,'LA15'!$A$3:$L$167,'LA15'!I$1,0),
IF(INDEX!$H$8=4,VLOOKUP($B147,'LA16'!$A$3:$L$167,'LA16'!I$1,0),
0)))),
".")</f>
        <v>1</v>
      </c>
      <c r="M147" s="123">
        <f>IFERROR(
IF(INDEX!$H$8=1,VLOOKUP($B147,'LA1'!$A$3:$L$167,'LA1'!J$1,0),
IF(INDEX!$H$8=2,VLOOKUP($B147,'LA14'!$A$3:$L$167,'LA14'!J$1,0),
IF(INDEX!$H$8=3,VLOOKUP($B147,'LA15'!$A$3:$L$167,'LA15'!J$1,0),
IF(INDEX!$H$8=4,VLOOKUP($B147,'LA16'!$A$3:$L$167,'LA16'!J$1,0),
0)))),
".")</f>
        <v>3</v>
      </c>
      <c r="N147" s="123">
        <f>IFERROR(
IF(INDEX!$H$8=1,VLOOKUP($B147,'LA1'!$A$3:$L$167,'LA1'!K$1,0),
IF(INDEX!$H$8=2,VLOOKUP($B147,'LA14'!$A$3:$L$167,'LA14'!K$1,0),
IF(INDEX!$H$8=3,VLOOKUP($B147,'LA15'!$A$3:$L$167,'LA15'!K$1,0),
IF(INDEX!$H$8=4,VLOOKUP($B147,'LA16'!$A$3:$L$167,'LA16'!K$1,0),
0)))),
".")</f>
        <v>5</v>
      </c>
      <c r="O147" s="123">
        <f>IFERROR(
IF(INDEX!$H$8=1,VLOOKUP($B147,'LA1'!$A$3:$L$167,'LA1'!L$1,0),
IF(INDEX!$H$8=2,VLOOKUP($B147,'LA14'!$A$3:$L$167,'LA14'!L$1,0),
IF(INDEX!$H$8=3,VLOOKUP($B147,'LA15'!$A$3:$L$167,'LA15'!L$1,0),
IF(INDEX!$H$8=4,VLOOKUP($B147,'LA16'!$A$3:$L$167,'LA16'!L$1,0),
0)))),
".")</f>
        <v>1</v>
      </c>
    </row>
    <row r="148" spans="1:15" s="76" customFormat="1" ht="11.25" x14ac:dyDescent="0.2">
      <c r="A148" s="63" t="s">
        <v>385</v>
      </c>
      <c r="B148" s="81">
        <v>866</v>
      </c>
      <c r="C148" s="63" t="s">
        <v>222</v>
      </c>
      <c r="D148" s="110" t="s">
        <v>74</v>
      </c>
      <c r="E148" s="123">
        <f>IFERROR(
IF(INDEX!$H$8=1,VLOOKUP($B148,'LA1'!$A$3:$L$167,'LA1'!B$1,0),
IF(INDEX!$H$8=2,VLOOKUP($B148,'LA14'!$A$3:$L$167,'LA14'!B$1,0),
IF(INDEX!$H$8=3,VLOOKUP($B148,'LA15'!$A$3:$L$167,'LA15'!B$1,0),
IF(INDEX!$H$8=4,VLOOKUP($B148,'LA16'!$A$3:$L$167,'LA16'!B$1,0),
0)))),
".")</f>
        <v>2215</v>
      </c>
      <c r="F148" s="123">
        <f>IFERROR(
IF(INDEX!$H$8=1,VLOOKUP($B148,'LA1'!$A$3:$L$167,'LA1'!C$1,0),
IF(INDEX!$H$8=2,VLOOKUP($B148,'LA14'!$A$3:$L$167,'LA14'!C$1,0),
IF(INDEX!$H$8=3,VLOOKUP($B148,'LA15'!$A$3:$L$167,'LA15'!C$1,0),
IF(INDEX!$H$8=4,VLOOKUP($B148,'LA16'!$A$3:$L$167,'LA16'!C$1,0),
0)))),
".")</f>
        <v>95</v>
      </c>
      <c r="G148" s="123">
        <f>IFERROR(
IF(INDEX!$H$8=1,VLOOKUP($B148,'LA1'!$A$3:$L$167,'LA1'!D$1,0),
IF(INDEX!$H$8=2,VLOOKUP($B148,'LA14'!$A$3:$L$167,'LA14'!D$1,0),
IF(INDEX!$H$8=3,VLOOKUP($B148,'LA15'!$A$3:$L$167,'LA15'!D$1,0),
IF(INDEX!$H$8=4,VLOOKUP($B148,'LA16'!$A$3:$L$167,'LA16'!D$1,0),
0)))),
".")</f>
        <v>6</v>
      </c>
      <c r="H148" s="123">
        <f>IFERROR(
IF(INDEX!$H$8=1,VLOOKUP($B148,'LA1'!$A$3:$L$167,'LA1'!E$1,0),
IF(INDEX!$H$8=2,VLOOKUP($B148,'LA14'!$A$3:$L$167,'LA14'!E$1,0),
IF(INDEX!$H$8=3,VLOOKUP($B148,'LA15'!$A$3:$L$167,'LA15'!E$1,0),
IF(INDEX!$H$8=4,VLOOKUP($B148,'LA16'!$A$3:$L$167,'LA16'!E$1,0),
0)))),
".")</f>
        <v>91</v>
      </c>
      <c r="I148" s="123">
        <f>IFERROR(
IF(INDEX!$H$8=1,VLOOKUP($B148,'LA1'!$A$3:$L$167,'LA1'!F$1,0),
IF(INDEX!$H$8=2,VLOOKUP($B148,'LA14'!$A$3:$L$167,'LA14'!F$1,0),
IF(INDEX!$H$8=3,VLOOKUP($B148,'LA15'!$A$3:$L$167,'LA15'!F$1,0),
IF(INDEX!$H$8=4,VLOOKUP($B148,'LA16'!$A$3:$L$167,'LA16'!F$1,0),
0)))),
".")</f>
        <v>64</v>
      </c>
      <c r="J148" s="123">
        <f>IFERROR(
IF(INDEX!$H$8=1,VLOOKUP($B148,'LA1'!$A$3:$L$167,'LA1'!G$1,0),
IF(INDEX!$H$8=2,VLOOKUP($B148,'LA14'!$A$3:$L$167,'LA14'!G$1,0),
IF(INDEX!$H$8=3,VLOOKUP($B148,'LA15'!$A$3:$L$167,'LA15'!G$1,0),
IF(INDEX!$H$8=4,VLOOKUP($B148,'LA16'!$A$3:$L$167,'LA16'!G$1,0),
0)))),
".")</f>
        <v>18</v>
      </c>
      <c r="K148" s="123">
        <f>IFERROR(
IF(INDEX!$H$8=1,VLOOKUP($B148,'LA1'!$A$3:$L$167,'LA1'!H$1,0),
IF(INDEX!$H$8=2,VLOOKUP($B148,'LA14'!$A$3:$L$167,'LA14'!H$1,0),
IF(INDEX!$H$8=3,VLOOKUP($B148,'LA15'!$A$3:$L$167,'LA15'!H$1,0),
IF(INDEX!$H$8=4,VLOOKUP($B148,'LA16'!$A$3:$L$167,'LA16'!H$1,0),
0)))),
".")</f>
        <v>9</v>
      </c>
      <c r="L148" s="123" t="str">
        <f>IFERROR(
IF(INDEX!$H$8=1,VLOOKUP($B148,'LA1'!$A$3:$L$167,'LA1'!I$1,0),
IF(INDEX!$H$8=2,VLOOKUP($B148,'LA14'!$A$3:$L$167,'LA14'!I$1,0),
IF(INDEX!$H$8=3,VLOOKUP($B148,'LA15'!$A$3:$L$167,'LA15'!I$1,0),
IF(INDEX!$H$8=4,VLOOKUP($B148,'LA16'!$A$3:$L$167,'LA16'!I$1,0),
0)))),
".")</f>
        <v>-</v>
      </c>
      <c r="M148" s="123">
        <f>IFERROR(
IF(INDEX!$H$8=1,VLOOKUP($B148,'LA1'!$A$3:$L$167,'LA1'!J$1,0),
IF(INDEX!$H$8=2,VLOOKUP($B148,'LA14'!$A$3:$L$167,'LA14'!J$1,0),
IF(INDEX!$H$8=3,VLOOKUP($B148,'LA15'!$A$3:$L$167,'LA15'!J$1,0),
IF(INDEX!$H$8=4,VLOOKUP($B148,'LA16'!$A$3:$L$167,'LA16'!J$1,0),
0)))),
".")</f>
        <v>3</v>
      </c>
      <c r="N148" s="123">
        <f>IFERROR(
IF(INDEX!$H$8=1,VLOOKUP($B148,'LA1'!$A$3:$L$167,'LA1'!K$1,0),
IF(INDEX!$H$8=2,VLOOKUP($B148,'LA14'!$A$3:$L$167,'LA14'!K$1,0),
IF(INDEX!$H$8=3,VLOOKUP($B148,'LA15'!$A$3:$L$167,'LA15'!K$1,0),
IF(INDEX!$H$8=4,VLOOKUP($B148,'LA16'!$A$3:$L$167,'LA16'!K$1,0),
0)))),
".")</f>
        <v>5</v>
      </c>
      <c r="O148" s="123" t="str">
        <f>IFERROR(
IF(INDEX!$H$8=1,VLOOKUP($B148,'LA1'!$A$3:$L$167,'LA1'!L$1,0),
IF(INDEX!$H$8=2,VLOOKUP($B148,'LA14'!$A$3:$L$167,'LA14'!L$1,0),
IF(INDEX!$H$8=3,VLOOKUP($B148,'LA15'!$A$3:$L$167,'LA15'!L$1,0),
IF(INDEX!$H$8=4,VLOOKUP($B148,'LA16'!$A$3:$L$167,'LA16'!L$1,0),
0)))),
".")</f>
        <v>-</v>
      </c>
    </row>
    <row r="149" spans="1:15" s="76" customFormat="1" ht="11.25" x14ac:dyDescent="0.2">
      <c r="A149" s="63" t="s">
        <v>386</v>
      </c>
      <c r="B149" s="81">
        <v>880</v>
      </c>
      <c r="C149" s="63" t="s">
        <v>226</v>
      </c>
      <c r="D149" s="110" t="s">
        <v>74</v>
      </c>
      <c r="E149" s="123">
        <f>IFERROR(
IF(INDEX!$H$8=1,VLOOKUP($B149,'LA1'!$A$3:$L$167,'LA1'!B$1,0),
IF(INDEX!$H$8=2,VLOOKUP($B149,'LA14'!$A$3:$L$167,'LA14'!B$1,0),
IF(INDEX!$H$8=3,VLOOKUP($B149,'LA15'!$A$3:$L$167,'LA15'!B$1,0),
IF(INDEX!$H$8=4,VLOOKUP($B149,'LA16'!$A$3:$L$167,'LA16'!B$1,0),
0)))),
".")</f>
        <v>1435</v>
      </c>
      <c r="F149" s="123">
        <f>IFERROR(
IF(INDEX!$H$8=1,VLOOKUP($B149,'LA1'!$A$3:$L$167,'LA1'!C$1,0),
IF(INDEX!$H$8=2,VLOOKUP($B149,'LA14'!$A$3:$L$167,'LA14'!C$1,0),
IF(INDEX!$H$8=3,VLOOKUP($B149,'LA15'!$A$3:$L$167,'LA15'!C$1,0),
IF(INDEX!$H$8=4,VLOOKUP($B149,'LA16'!$A$3:$L$167,'LA16'!C$1,0),
0)))),
".")</f>
        <v>96</v>
      </c>
      <c r="G149" s="123">
        <f>IFERROR(
IF(INDEX!$H$8=1,VLOOKUP($B149,'LA1'!$A$3:$L$167,'LA1'!D$1,0),
IF(INDEX!$H$8=2,VLOOKUP($B149,'LA14'!$A$3:$L$167,'LA14'!D$1,0),
IF(INDEX!$H$8=3,VLOOKUP($B149,'LA15'!$A$3:$L$167,'LA15'!D$1,0),
IF(INDEX!$H$8=4,VLOOKUP($B149,'LA16'!$A$3:$L$167,'LA16'!D$1,0),
0)))),
".")</f>
        <v>4</v>
      </c>
      <c r="H149" s="123">
        <f>IFERROR(
IF(INDEX!$H$8=1,VLOOKUP($B149,'LA1'!$A$3:$L$167,'LA1'!E$1,0),
IF(INDEX!$H$8=2,VLOOKUP($B149,'LA14'!$A$3:$L$167,'LA14'!E$1,0),
IF(INDEX!$H$8=3,VLOOKUP($B149,'LA15'!$A$3:$L$167,'LA15'!E$1,0),
IF(INDEX!$H$8=4,VLOOKUP($B149,'LA16'!$A$3:$L$167,'LA16'!E$1,0),
0)))),
".")</f>
        <v>94</v>
      </c>
      <c r="I149" s="123">
        <f>IFERROR(
IF(INDEX!$H$8=1,VLOOKUP($B149,'LA1'!$A$3:$L$167,'LA1'!F$1,0),
IF(INDEX!$H$8=2,VLOOKUP($B149,'LA14'!$A$3:$L$167,'LA14'!F$1,0),
IF(INDEX!$H$8=3,VLOOKUP($B149,'LA15'!$A$3:$L$167,'LA15'!F$1,0),
IF(INDEX!$H$8=4,VLOOKUP($B149,'LA16'!$A$3:$L$167,'LA16'!F$1,0),
0)))),
".")</f>
        <v>44</v>
      </c>
      <c r="J149" s="123">
        <f>IFERROR(
IF(INDEX!$H$8=1,VLOOKUP($B149,'LA1'!$A$3:$L$167,'LA1'!G$1,0),
IF(INDEX!$H$8=2,VLOOKUP($B149,'LA14'!$A$3:$L$167,'LA14'!G$1,0),
IF(INDEX!$H$8=3,VLOOKUP($B149,'LA15'!$A$3:$L$167,'LA15'!G$1,0),
IF(INDEX!$H$8=4,VLOOKUP($B149,'LA16'!$A$3:$L$167,'LA16'!G$1,0),
0)))),
".")</f>
        <v>50</v>
      </c>
      <c r="K149" s="123" t="str">
        <f>IFERROR(
IF(INDEX!$H$8=1,VLOOKUP($B149,'LA1'!$A$3:$L$167,'LA1'!H$1,0),
IF(INDEX!$H$8=2,VLOOKUP($B149,'LA14'!$A$3:$L$167,'LA14'!H$1,0),
IF(INDEX!$H$8=3,VLOOKUP($B149,'LA15'!$A$3:$L$167,'LA15'!H$1,0),
IF(INDEX!$H$8=4,VLOOKUP($B149,'LA16'!$A$3:$L$167,'LA16'!H$1,0),
0)))),
".")</f>
        <v>x</v>
      </c>
      <c r="L149" s="123" t="str">
        <f>IFERROR(
IF(INDEX!$H$8=1,VLOOKUP($B149,'LA1'!$A$3:$L$167,'LA1'!I$1,0),
IF(INDEX!$H$8=2,VLOOKUP($B149,'LA14'!$A$3:$L$167,'LA14'!I$1,0),
IF(INDEX!$H$8=3,VLOOKUP($B149,'LA15'!$A$3:$L$167,'LA15'!I$1,0),
IF(INDEX!$H$8=4,VLOOKUP($B149,'LA16'!$A$3:$L$167,'LA16'!I$1,0),
0)))),
".")</f>
        <v>x</v>
      </c>
      <c r="M149" s="123">
        <f>IFERROR(
IF(INDEX!$H$8=1,VLOOKUP($B149,'LA1'!$A$3:$L$167,'LA1'!J$1,0),
IF(INDEX!$H$8=2,VLOOKUP($B149,'LA14'!$A$3:$L$167,'LA14'!J$1,0),
IF(INDEX!$H$8=3,VLOOKUP($B149,'LA15'!$A$3:$L$167,'LA15'!J$1,0),
IF(INDEX!$H$8=4,VLOOKUP($B149,'LA16'!$A$3:$L$167,'LA16'!J$1,0),
0)))),
".")</f>
        <v>2</v>
      </c>
      <c r="N149" s="123">
        <f>IFERROR(
IF(INDEX!$H$8=1,VLOOKUP($B149,'LA1'!$A$3:$L$167,'LA1'!K$1,0),
IF(INDEX!$H$8=2,VLOOKUP($B149,'LA14'!$A$3:$L$167,'LA14'!K$1,0),
IF(INDEX!$H$8=3,VLOOKUP($B149,'LA15'!$A$3:$L$167,'LA15'!K$1,0),
IF(INDEX!$H$8=4,VLOOKUP($B149,'LA16'!$A$3:$L$167,'LA16'!K$1,0),
0)))),
".")</f>
        <v>4</v>
      </c>
      <c r="O149" s="123" t="str">
        <f>IFERROR(
IF(INDEX!$H$8=1,VLOOKUP($B149,'LA1'!$A$3:$L$167,'LA1'!L$1,0),
IF(INDEX!$H$8=2,VLOOKUP($B149,'LA14'!$A$3:$L$167,'LA14'!L$1,0),
IF(INDEX!$H$8=3,VLOOKUP($B149,'LA15'!$A$3:$L$167,'LA15'!L$1,0),
IF(INDEX!$H$8=4,VLOOKUP($B149,'LA16'!$A$3:$L$167,'LA16'!L$1,0),
0)))),
".")</f>
        <v>-</v>
      </c>
    </row>
    <row r="150" spans="1:15" s="76" customFormat="1" ht="11.25" x14ac:dyDescent="0.2">
      <c r="A150" s="63" t="s">
        <v>387</v>
      </c>
      <c r="B150" s="81">
        <v>865</v>
      </c>
      <c r="C150" s="63" t="s">
        <v>239</v>
      </c>
      <c r="D150" s="110" t="s">
        <v>74</v>
      </c>
      <c r="E150" s="123">
        <f>IFERROR(
IF(INDEX!$H$8=1,VLOOKUP($B150,'LA1'!$A$3:$L$167,'LA1'!B$1,0),
IF(INDEX!$H$8=2,VLOOKUP($B150,'LA14'!$A$3:$L$167,'LA14'!B$1,0),
IF(INDEX!$H$8=3,VLOOKUP($B150,'LA15'!$A$3:$L$167,'LA15'!B$1,0),
IF(INDEX!$H$8=4,VLOOKUP($B150,'LA16'!$A$3:$L$167,'LA16'!B$1,0),
0)))),
".")</f>
        <v>5085</v>
      </c>
      <c r="F150" s="123">
        <f>IFERROR(
IF(INDEX!$H$8=1,VLOOKUP($B150,'LA1'!$A$3:$L$167,'LA1'!C$1,0),
IF(INDEX!$H$8=2,VLOOKUP($B150,'LA14'!$A$3:$L$167,'LA14'!C$1,0),
IF(INDEX!$H$8=3,VLOOKUP($B150,'LA15'!$A$3:$L$167,'LA15'!C$1,0),
IF(INDEX!$H$8=4,VLOOKUP($B150,'LA16'!$A$3:$L$167,'LA16'!C$1,0),
0)))),
".")</f>
        <v>95</v>
      </c>
      <c r="G150" s="123">
        <f>IFERROR(
IF(INDEX!$H$8=1,VLOOKUP($B150,'LA1'!$A$3:$L$167,'LA1'!D$1,0),
IF(INDEX!$H$8=2,VLOOKUP($B150,'LA14'!$A$3:$L$167,'LA14'!D$1,0),
IF(INDEX!$H$8=3,VLOOKUP($B150,'LA15'!$A$3:$L$167,'LA15'!D$1,0),
IF(INDEX!$H$8=4,VLOOKUP($B150,'LA16'!$A$3:$L$167,'LA16'!D$1,0),
0)))),
".")</f>
        <v>5</v>
      </c>
      <c r="H150" s="123">
        <f>IFERROR(
IF(INDEX!$H$8=1,VLOOKUP($B150,'LA1'!$A$3:$L$167,'LA1'!E$1,0),
IF(INDEX!$H$8=2,VLOOKUP($B150,'LA14'!$A$3:$L$167,'LA14'!E$1,0),
IF(INDEX!$H$8=3,VLOOKUP($B150,'LA15'!$A$3:$L$167,'LA15'!E$1,0),
IF(INDEX!$H$8=4,VLOOKUP($B150,'LA16'!$A$3:$L$167,'LA16'!E$1,0),
0)))),
".")</f>
        <v>92</v>
      </c>
      <c r="I150" s="123">
        <f>IFERROR(
IF(INDEX!$H$8=1,VLOOKUP($B150,'LA1'!$A$3:$L$167,'LA1'!F$1,0),
IF(INDEX!$H$8=2,VLOOKUP($B150,'LA14'!$A$3:$L$167,'LA14'!F$1,0),
IF(INDEX!$H$8=3,VLOOKUP($B150,'LA15'!$A$3:$L$167,'LA15'!F$1,0),
IF(INDEX!$H$8=4,VLOOKUP($B150,'LA16'!$A$3:$L$167,'LA16'!F$1,0),
0)))),
".")</f>
        <v>40</v>
      </c>
      <c r="J150" s="123">
        <f>IFERROR(
IF(INDEX!$H$8=1,VLOOKUP($B150,'LA1'!$A$3:$L$167,'LA1'!G$1,0),
IF(INDEX!$H$8=2,VLOOKUP($B150,'LA14'!$A$3:$L$167,'LA14'!G$1,0),
IF(INDEX!$H$8=3,VLOOKUP($B150,'LA15'!$A$3:$L$167,'LA15'!G$1,0),
IF(INDEX!$H$8=4,VLOOKUP($B150,'LA16'!$A$3:$L$167,'LA16'!G$1,0),
0)))),
".")</f>
        <v>46</v>
      </c>
      <c r="K150" s="123">
        <f>IFERROR(
IF(INDEX!$H$8=1,VLOOKUP($B150,'LA1'!$A$3:$L$167,'LA1'!H$1,0),
IF(INDEX!$H$8=2,VLOOKUP($B150,'LA14'!$A$3:$L$167,'LA14'!H$1,0),
IF(INDEX!$H$8=3,VLOOKUP($B150,'LA15'!$A$3:$L$167,'LA15'!H$1,0),
IF(INDEX!$H$8=4,VLOOKUP($B150,'LA16'!$A$3:$L$167,'LA16'!H$1,0),
0)))),
".")</f>
        <v>4</v>
      </c>
      <c r="L150" s="123">
        <f>IFERROR(
IF(INDEX!$H$8=1,VLOOKUP($B150,'LA1'!$A$3:$L$167,'LA1'!I$1,0),
IF(INDEX!$H$8=2,VLOOKUP($B150,'LA14'!$A$3:$L$167,'LA14'!I$1,0),
IF(INDEX!$H$8=3,VLOOKUP($B150,'LA15'!$A$3:$L$167,'LA15'!I$1,0),
IF(INDEX!$H$8=4,VLOOKUP($B150,'LA16'!$A$3:$L$167,'LA16'!I$1,0),
0)))),
".")</f>
        <v>1</v>
      </c>
      <c r="M150" s="123">
        <f>IFERROR(
IF(INDEX!$H$8=1,VLOOKUP($B150,'LA1'!$A$3:$L$167,'LA1'!J$1,0),
IF(INDEX!$H$8=2,VLOOKUP($B150,'LA14'!$A$3:$L$167,'LA14'!J$1,0),
IF(INDEX!$H$8=3,VLOOKUP($B150,'LA15'!$A$3:$L$167,'LA15'!J$1,0),
IF(INDEX!$H$8=4,VLOOKUP($B150,'LA16'!$A$3:$L$167,'LA16'!J$1,0),
0)))),
".")</f>
        <v>3</v>
      </c>
      <c r="N150" s="123">
        <f>IFERROR(
IF(INDEX!$H$8=1,VLOOKUP($B150,'LA1'!$A$3:$L$167,'LA1'!K$1,0),
IF(INDEX!$H$8=2,VLOOKUP($B150,'LA14'!$A$3:$L$167,'LA14'!K$1,0),
IF(INDEX!$H$8=3,VLOOKUP($B150,'LA15'!$A$3:$L$167,'LA15'!K$1,0),
IF(INDEX!$H$8=4,VLOOKUP($B150,'LA16'!$A$3:$L$167,'LA16'!K$1,0),
0)))),
".")</f>
        <v>4</v>
      </c>
      <c r="O150" s="123">
        <f>IFERROR(
IF(INDEX!$H$8=1,VLOOKUP($B150,'LA1'!$A$3:$L$167,'LA1'!L$1,0),
IF(INDEX!$H$8=2,VLOOKUP($B150,'LA14'!$A$3:$L$167,'LA14'!L$1,0),
IF(INDEX!$H$8=3,VLOOKUP($B150,'LA15'!$A$3:$L$167,'LA15'!L$1,0),
IF(INDEX!$H$8=4,VLOOKUP($B150,'LA16'!$A$3:$L$167,'LA16'!L$1,0),
0)))),
".")</f>
        <v>1</v>
      </c>
    </row>
    <row r="151" spans="1:15" s="76" customFormat="1" ht="11.25" x14ac:dyDescent="0.2">
      <c r="A151" s="63"/>
      <c r="B151" s="81"/>
      <c r="C151" s="63"/>
      <c r="D151" s="110"/>
      <c r="E151" s="123"/>
      <c r="F151" s="123"/>
      <c r="G151" s="123"/>
      <c r="H151" s="123"/>
      <c r="I151" s="123"/>
      <c r="J151" s="123"/>
      <c r="K151" s="123"/>
      <c r="L151" s="123"/>
      <c r="M151" s="123"/>
      <c r="N151" s="123"/>
      <c r="O151" s="123"/>
    </row>
    <row r="152" spans="1:15" s="70" customFormat="1" ht="11.25" x14ac:dyDescent="0.2">
      <c r="A152" s="127" t="s">
        <v>388</v>
      </c>
      <c r="B152" s="90" t="s">
        <v>389</v>
      </c>
      <c r="C152" s="125" t="s">
        <v>106</v>
      </c>
      <c r="D152" s="119"/>
      <c r="E152" s="120">
        <f>IFERROR(
IF(INDEX!$H$8=1,VLOOKUP($B152,'LA1'!$A$3:$L$167,'LA1'!B$1,0),
IF(INDEX!$H$8=2,VLOOKUP($B152,'LA14'!$A$3:$L$167,'LA14'!B$1,0),
IF(INDEX!$H$8=3,VLOOKUP($B152,'LA15'!$A$3:$L$167,'LA15'!B$1,0),
IF(INDEX!$H$8=4,VLOOKUP($B152,'LA16'!$A$3:$L$167,'LA16'!B$1,0),
0)))),
".")</f>
        <v>23555</v>
      </c>
      <c r="F152" s="120">
        <f>IFERROR(
IF(INDEX!$H$8=1,VLOOKUP($B152,'LA1'!$A$3:$L$167,'LA1'!C$1,0),
IF(INDEX!$H$8=2,VLOOKUP($B152,'LA14'!$A$3:$L$167,'LA14'!C$1,0),
IF(INDEX!$H$8=3,VLOOKUP($B152,'LA15'!$A$3:$L$167,'LA15'!C$1,0),
IF(INDEX!$H$8=4,VLOOKUP($B152,'LA16'!$A$3:$L$167,'LA16'!C$1,0),
0)))),
".")</f>
        <v>93</v>
      </c>
      <c r="G152" s="120">
        <f>IFERROR(
IF(INDEX!$H$8=1,VLOOKUP($B152,'LA1'!$A$3:$L$167,'LA1'!D$1,0),
IF(INDEX!$H$8=2,VLOOKUP($B152,'LA14'!$A$3:$L$167,'LA14'!D$1,0),
IF(INDEX!$H$8=3,VLOOKUP($B152,'LA15'!$A$3:$L$167,'LA15'!D$1,0),
IF(INDEX!$H$8=4,VLOOKUP($B152,'LA16'!$A$3:$L$167,'LA16'!D$1,0),
0)))),
".")</f>
        <v>2</v>
      </c>
      <c r="H152" s="120">
        <f>IFERROR(
IF(INDEX!$H$8=1,VLOOKUP($B152,'LA1'!$A$3:$L$167,'LA1'!E$1,0),
IF(INDEX!$H$8=2,VLOOKUP($B152,'LA14'!$A$3:$L$167,'LA14'!E$1,0),
IF(INDEX!$H$8=3,VLOOKUP($B152,'LA15'!$A$3:$L$167,'LA15'!E$1,0),
IF(INDEX!$H$8=4,VLOOKUP($B152,'LA16'!$A$3:$L$167,'LA16'!E$1,0),
0)))),
".")</f>
        <v>92</v>
      </c>
      <c r="I152" s="120">
        <f>IFERROR(
IF(INDEX!$H$8=1,VLOOKUP($B152,'LA1'!$A$3:$L$167,'LA1'!F$1,0),
IF(INDEX!$H$8=2,VLOOKUP($B152,'LA14'!$A$3:$L$167,'LA14'!F$1,0),
IF(INDEX!$H$8=3,VLOOKUP($B152,'LA15'!$A$3:$L$167,'LA15'!F$1,0),
IF(INDEX!$H$8=4,VLOOKUP($B152,'LA16'!$A$3:$L$167,'LA16'!F$1,0),
0)))),
".")</f>
        <v>27</v>
      </c>
      <c r="J152" s="120">
        <f>IFERROR(
IF(INDEX!$H$8=1,VLOOKUP($B152,'LA1'!$A$3:$L$167,'LA1'!G$1,0),
IF(INDEX!$H$8=2,VLOOKUP($B152,'LA14'!$A$3:$L$167,'LA14'!G$1,0),
IF(INDEX!$H$8=3,VLOOKUP($B152,'LA15'!$A$3:$L$167,'LA15'!G$1,0),
IF(INDEX!$H$8=4,VLOOKUP($B152,'LA16'!$A$3:$L$167,'LA16'!G$1,0),
0)))),
".")</f>
        <v>49</v>
      </c>
      <c r="K152" s="120">
        <f>IFERROR(
IF(INDEX!$H$8=1,VLOOKUP($B152,'LA1'!$A$3:$L$167,'LA1'!H$1,0),
IF(INDEX!$H$8=2,VLOOKUP($B152,'LA14'!$A$3:$L$167,'LA14'!H$1,0),
IF(INDEX!$H$8=3,VLOOKUP($B152,'LA15'!$A$3:$L$167,'LA15'!H$1,0),
IF(INDEX!$H$8=4,VLOOKUP($B152,'LA16'!$A$3:$L$167,'LA16'!H$1,0),
0)))),
".")</f>
        <v>15</v>
      </c>
      <c r="L152" s="120">
        <f>IFERROR(
IF(INDEX!$H$8=1,VLOOKUP($B152,'LA1'!$A$3:$L$167,'LA1'!I$1,0),
IF(INDEX!$H$8=2,VLOOKUP($B152,'LA14'!$A$3:$L$167,'LA14'!I$1,0),
IF(INDEX!$H$8=3,VLOOKUP($B152,'LA15'!$A$3:$L$167,'LA15'!I$1,0),
IF(INDEX!$H$8=4,VLOOKUP($B152,'LA16'!$A$3:$L$167,'LA16'!I$1,0),
0)))),
".")</f>
        <v>1</v>
      </c>
      <c r="M152" s="120">
        <f>IFERROR(
IF(INDEX!$H$8=1,VLOOKUP($B152,'LA1'!$A$3:$L$167,'LA1'!J$1,0),
IF(INDEX!$H$8=2,VLOOKUP($B152,'LA14'!$A$3:$L$167,'LA14'!J$1,0),
IF(INDEX!$H$8=3,VLOOKUP($B152,'LA15'!$A$3:$L$167,'LA15'!J$1,0),
IF(INDEX!$H$8=4,VLOOKUP($B152,'LA16'!$A$3:$L$167,'LA16'!J$1,0),
0)))),
".")</f>
        <v>1</v>
      </c>
      <c r="N152" s="120">
        <f>IFERROR(
IF(INDEX!$H$8=1,VLOOKUP($B152,'LA1'!$A$3:$L$167,'LA1'!K$1,0),
IF(INDEX!$H$8=2,VLOOKUP($B152,'LA14'!$A$3:$L$167,'LA14'!K$1,0),
IF(INDEX!$H$8=3,VLOOKUP($B152,'LA15'!$A$3:$L$167,'LA15'!K$1,0),
IF(INDEX!$H$8=4,VLOOKUP($B152,'LA16'!$A$3:$L$167,'LA16'!K$1,0),
0)))),
".")</f>
        <v>6</v>
      </c>
      <c r="O152" s="120">
        <f>IFERROR(
IF(INDEX!$H$8=1,VLOOKUP($B152,'LA1'!$A$3:$L$167,'LA1'!L$1,0),
IF(INDEX!$H$8=2,VLOOKUP($B152,'LA14'!$A$3:$L$167,'LA14'!L$1,0),
IF(INDEX!$H$8=3,VLOOKUP($B152,'LA15'!$A$3:$L$167,'LA15'!L$1,0),
IF(INDEX!$H$8=4,VLOOKUP($B152,'LA16'!$A$3:$L$167,'LA16'!L$1,0),
0)))),
".")</f>
        <v>2</v>
      </c>
    </row>
    <row r="153" spans="1:15" s="76" customFormat="1" ht="11.25" x14ac:dyDescent="0.2">
      <c r="A153" s="126"/>
      <c r="B153" s="81"/>
      <c r="C153" s="122"/>
      <c r="D153" s="110"/>
      <c r="E153" s="123"/>
      <c r="F153" s="123"/>
      <c r="G153" s="123"/>
      <c r="H153" s="123"/>
      <c r="I153" s="123"/>
      <c r="J153" s="123"/>
      <c r="K153" s="123"/>
      <c r="L153" s="123"/>
      <c r="M153" s="123"/>
      <c r="N153" s="123"/>
      <c r="O153" s="123"/>
    </row>
    <row r="154" spans="1:15" s="76" customFormat="1" ht="11.25" x14ac:dyDescent="0.2">
      <c r="A154" s="63" t="s">
        <v>390</v>
      </c>
      <c r="B154" s="81">
        <v>202</v>
      </c>
      <c r="C154" s="63" t="s">
        <v>105</v>
      </c>
      <c r="D154" s="110" t="s">
        <v>106</v>
      </c>
      <c r="E154" s="123">
        <f>IFERROR(
IF(INDEX!$H$8=1,VLOOKUP($B154,'LA1'!$A$3:$L$167,'LA1'!B$1,0),
IF(INDEX!$H$8=2,VLOOKUP($B154,'LA14'!$A$3:$L$167,'LA14'!B$1,0),
IF(INDEX!$H$8=3,VLOOKUP($B154,'LA15'!$A$3:$L$167,'LA15'!B$1,0),
IF(INDEX!$H$8=4,VLOOKUP($B154,'LA16'!$A$3:$L$167,'LA16'!B$1,0),
0)))),
".")</f>
        <v>1370</v>
      </c>
      <c r="F154" s="123">
        <f>IFERROR(
IF(INDEX!$H$8=1,VLOOKUP($B154,'LA1'!$A$3:$L$167,'LA1'!C$1,0),
IF(INDEX!$H$8=2,VLOOKUP($B154,'LA14'!$A$3:$L$167,'LA14'!C$1,0),
IF(INDEX!$H$8=3,VLOOKUP($B154,'LA15'!$A$3:$L$167,'LA15'!C$1,0),
IF(INDEX!$H$8=4,VLOOKUP($B154,'LA16'!$A$3:$L$167,'LA16'!C$1,0),
0)))),
".")</f>
        <v>92</v>
      </c>
      <c r="G154" s="123">
        <f>IFERROR(
IF(INDEX!$H$8=1,VLOOKUP($B154,'LA1'!$A$3:$L$167,'LA1'!D$1,0),
IF(INDEX!$H$8=2,VLOOKUP($B154,'LA14'!$A$3:$L$167,'LA14'!D$1,0),
IF(INDEX!$H$8=3,VLOOKUP($B154,'LA15'!$A$3:$L$167,'LA15'!D$1,0),
IF(INDEX!$H$8=4,VLOOKUP($B154,'LA16'!$A$3:$L$167,'LA16'!D$1,0),
0)))),
".")</f>
        <v>2</v>
      </c>
      <c r="H154" s="123">
        <f>IFERROR(
IF(INDEX!$H$8=1,VLOOKUP($B154,'LA1'!$A$3:$L$167,'LA1'!E$1,0),
IF(INDEX!$H$8=2,VLOOKUP($B154,'LA14'!$A$3:$L$167,'LA14'!E$1,0),
IF(INDEX!$H$8=3,VLOOKUP($B154,'LA15'!$A$3:$L$167,'LA15'!E$1,0),
IF(INDEX!$H$8=4,VLOOKUP($B154,'LA16'!$A$3:$L$167,'LA16'!E$1,0),
0)))),
".")</f>
        <v>90</v>
      </c>
      <c r="I154" s="123">
        <f>IFERROR(
IF(INDEX!$H$8=1,VLOOKUP($B154,'LA1'!$A$3:$L$167,'LA1'!F$1,0),
IF(INDEX!$H$8=2,VLOOKUP($B154,'LA14'!$A$3:$L$167,'LA14'!F$1,0),
IF(INDEX!$H$8=3,VLOOKUP($B154,'LA15'!$A$3:$L$167,'LA15'!F$1,0),
IF(INDEX!$H$8=4,VLOOKUP($B154,'LA16'!$A$3:$L$167,'LA16'!F$1,0),
0)))),
".")</f>
        <v>18</v>
      </c>
      <c r="J154" s="123">
        <f>IFERROR(
IF(INDEX!$H$8=1,VLOOKUP($B154,'LA1'!$A$3:$L$167,'LA1'!G$1,0),
IF(INDEX!$H$8=2,VLOOKUP($B154,'LA14'!$A$3:$L$167,'LA14'!G$1,0),
IF(INDEX!$H$8=3,VLOOKUP($B154,'LA15'!$A$3:$L$167,'LA15'!G$1,0),
IF(INDEX!$H$8=4,VLOOKUP($B154,'LA16'!$A$3:$L$167,'LA16'!G$1,0),
0)))),
".")</f>
        <v>66</v>
      </c>
      <c r="K154" s="123">
        <f>IFERROR(
IF(INDEX!$H$8=1,VLOOKUP($B154,'LA1'!$A$3:$L$167,'LA1'!H$1,0),
IF(INDEX!$H$8=2,VLOOKUP($B154,'LA14'!$A$3:$L$167,'LA14'!H$1,0),
IF(INDEX!$H$8=3,VLOOKUP($B154,'LA15'!$A$3:$L$167,'LA15'!H$1,0),
IF(INDEX!$H$8=4,VLOOKUP($B154,'LA16'!$A$3:$L$167,'LA16'!H$1,0),
0)))),
".")</f>
        <v>4</v>
      </c>
      <c r="L154" s="123">
        <f>IFERROR(
IF(INDEX!$H$8=1,VLOOKUP($B154,'LA1'!$A$3:$L$167,'LA1'!I$1,0),
IF(INDEX!$H$8=2,VLOOKUP($B154,'LA14'!$A$3:$L$167,'LA14'!I$1,0),
IF(INDEX!$H$8=3,VLOOKUP($B154,'LA15'!$A$3:$L$167,'LA15'!I$1,0),
IF(INDEX!$H$8=4,VLOOKUP($B154,'LA16'!$A$3:$L$167,'LA16'!I$1,0),
0)))),
".")</f>
        <v>1</v>
      </c>
      <c r="M154" s="123">
        <f>IFERROR(
IF(INDEX!$H$8=1,VLOOKUP($B154,'LA1'!$A$3:$L$167,'LA1'!J$1,0),
IF(INDEX!$H$8=2,VLOOKUP($B154,'LA14'!$A$3:$L$167,'LA14'!J$1,0),
IF(INDEX!$H$8=3,VLOOKUP($B154,'LA15'!$A$3:$L$167,'LA15'!J$1,0),
IF(INDEX!$H$8=4,VLOOKUP($B154,'LA16'!$A$3:$L$167,'LA16'!J$1,0),
0)))),
".")</f>
        <v>2</v>
      </c>
      <c r="N154" s="123">
        <f>IFERROR(
IF(INDEX!$H$8=1,VLOOKUP($B154,'LA1'!$A$3:$L$167,'LA1'!K$1,0),
IF(INDEX!$H$8=2,VLOOKUP($B154,'LA14'!$A$3:$L$167,'LA14'!K$1,0),
IF(INDEX!$H$8=3,VLOOKUP($B154,'LA15'!$A$3:$L$167,'LA15'!K$1,0),
IF(INDEX!$H$8=4,VLOOKUP($B154,'LA16'!$A$3:$L$167,'LA16'!K$1,0),
0)))),
".")</f>
        <v>7</v>
      </c>
      <c r="O154" s="123">
        <f>IFERROR(
IF(INDEX!$H$8=1,VLOOKUP($B154,'LA1'!$A$3:$L$167,'LA1'!L$1,0),
IF(INDEX!$H$8=2,VLOOKUP($B154,'LA14'!$A$3:$L$167,'LA14'!L$1,0),
IF(INDEX!$H$8=3,VLOOKUP($B154,'LA15'!$A$3:$L$167,'LA15'!L$1,0),
IF(INDEX!$H$8=4,VLOOKUP($B154,'LA16'!$A$3:$L$167,'LA16'!L$1,0),
0)))),
".")</f>
        <v>1</v>
      </c>
    </row>
    <row r="155" spans="1:15" s="76" customFormat="1" ht="11.25" x14ac:dyDescent="0.2">
      <c r="A155" s="126" t="s">
        <v>391</v>
      </c>
      <c r="B155" s="81">
        <v>201</v>
      </c>
      <c r="C155" s="63" t="s">
        <v>110</v>
      </c>
      <c r="D155" s="110" t="s">
        <v>106</v>
      </c>
      <c r="E155" s="123" t="str">
        <f>IFERROR(
IF(INDEX!$H$8=1,VLOOKUP($B155,'LA1'!$A$3:$L$167,'LA1'!B$1,0),
IF(INDEX!$H$8=2,VLOOKUP($B155,'LA14'!$A$3:$L$167,'LA14'!B$1,0),
IF(INDEX!$H$8=3,VLOOKUP($B155,'LA15'!$A$3:$L$167,'LA15'!B$1,0),
IF(INDEX!$H$8=4,VLOOKUP($B155,'LA16'!$A$3:$L$167,'LA16'!B$1,0),
0)))),
".")</f>
        <v>.</v>
      </c>
      <c r="F155" s="123" t="str">
        <f>IFERROR(
IF(INDEX!$H$8=1,VLOOKUP($B155,'LA1'!$A$3:$L$167,'LA1'!C$1,0),
IF(INDEX!$H$8=2,VLOOKUP($B155,'LA14'!$A$3:$L$167,'LA14'!C$1,0),
IF(INDEX!$H$8=3,VLOOKUP($B155,'LA15'!$A$3:$L$167,'LA15'!C$1,0),
IF(INDEX!$H$8=4,VLOOKUP($B155,'LA16'!$A$3:$L$167,'LA16'!C$1,0),
0)))),
".")</f>
        <v>.</v>
      </c>
      <c r="G155" s="123" t="str">
        <f>IFERROR(
IF(INDEX!$H$8=1,VLOOKUP($B155,'LA1'!$A$3:$L$167,'LA1'!D$1,0),
IF(INDEX!$H$8=2,VLOOKUP($B155,'LA14'!$A$3:$L$167,'LA14'!D$1,0),
IF(INDEX!$H$8=3,VLOOKUP($B155,'LA15'!$A$3:$L$167,'LA15'!D$1,0),
IF(INDEX!$H$8=4,VLOOKUP($B155,'LA16'!$A$3:$L$167,'LA16'!D$1,0),
0)))),
".")</f>
        <v>.</v>
      </c>
      <c r="H155" s="123" t="str">
        <f>IFERROR(
IF(INDEX!$H$8=1,VLOOKUP($B155,'LA1'!$A$3:$L$167,'LA1'!E$1,0),
IF(INDEX!$H$8=2,VLOOKUP($B155,'LA14'!$A$3:$L$167,'LA14'!E$1,0),
IF(INDEX!$H$8=3,VLOOKUP($B155,'LA15'!$A$3:$L$167,'LA15'!E$1,0),
IF(INDEX!$H$8=4,VLOOKUP($B155,'LA16'!$A$3:$L$167,'LA16'!E$1,0),
0)))),
".")</f>
        <v>.</v>
      </c>
      <c r="I155" s="123" t="str">
        <f>IFERROR(
IF(INDEX!$H$8=1,VLOOKUP($B155,'LA1'!$A$3:$L$167,'LA1'!F$1,0),
IF(INDEX!$H$8=2,VLOOKUP($B155,'LA14'!$A$3:$L$167,'LA14'!F$1,0),
IF(INDEX!$H$8=3,VLOOKUP($B155,'LA15'!$A$3:$L$167,'LA15'!F$1,0),
IF(INDEX!$H$8=4,VLOOKUP($B155,'LA16'!$A$3:$L$167,'LA16'!F$1,0),
0)))),
".")</f>
        <v>.</v>
      </c>
      <c r="J155" s="123" t="str">
        <f>IFERROR(
IF(INDEX!$H$8=1,VLOOKUP($B155,'LA1'!$A$3:$L$167,'LA1'!G$1,0),
IF(INDEX!$H$8=2,VLOOKUP($B155,'LA14'!$A$3:$L$167,'LA14'!G$1,0),
IF(INDEX!$H$8=3,VLOOKUP($B155,'LA15'!$A$3:$L$167,'LA15'!G$1,0),
IF(INDEX!$H$8=4,VLOOKUP($B155,'LA16'!$A$3:$L$167,'LA16'!G$1,0),
0)))),
".")</f>
        <v>.</v>
      </c>
      <c r="K155" s="123" t="str">
        <f>IFERROR(
IF(INDEX!$H$8=1,VLOOKUP($B155,'LA1'!$A$3:$L$167,'LA1'!H$1,0),
IF(INDEX!$H$8=2,VLOOKUP($B155,'LA14'!$A$3:$L$167,'LA14'!H$1,0),
IF(INDEX!$H$8=3,VLOOKUP($B155,'LA15'!$A$3:$L$167,'LA15'!H$1,0),
IF(INDEX!$H$8=4,VLOOKUP($B155,'LA16'!$A$3:$L$167,'LA16'!H$1,0),
0)))),
".")</f>
        <v>.</v>
      </c>
      <c r="L155" s="123" t="str">
        <f>IFERROR(
IF(INDEX!$H$8=1,VLOOKUP($B155,'LA1'!$A$3:$L$167,'LA1'!I$1,0),
IF(INDEX!$H$8=2,VLOOKUP($B155,'LA14'!$A$3:$L$167,'LA14'!I$1,0),
IF(INDEX!$H$8=3,VLOOKUP($B155,'LA15'!$A$3:$L$167,'LA15'!I$1,0),
IF(INDEX!$H$8=4,VLOOKUP($B155,'LA16'!$A$3:$L$167,'LA16'!I$1,0),
0)))),
".")</f>
        <v>.</v>
      </c>
      <c r="M155" s="123" t="str">
        <f>IFERROR(
IF(INDEX!$H$8=1,VLOOKUP($B155,'LA1'!$A$3:$L$167,'LA1'!J$1,0),
IF(INDEX!$H$8=2,VLOOKUP($B155,'LA14'!$A$3:$L$167,'LA14'!J$1,0),
IF(INDEX!$H$8=3,VLOOKUP($B155,'LA15'!$A$3:$L$167,'LA15'!J$1,0),
IF(INDEX!$H$8=4,VLOOKUP($B155,'LA16'!$A$3:$L$167,'LA16'!J$1,0),
0)))),
".")</f>
        <v>.</v>
      </c>
      <c r="N155" s="123" t="str">
        <f>IFERROR(
IF(INDEX!$H$8=1,VLOOKUP($B155,'LA1'!$A$3:$L$167,'LA1'!K$1,0),
IF(INDEX!$H$8=2,VLOOKUP($B155,'LA14'!$A$3:$L$167,'LA14'!K$1,0),
IF(INDEX!$H$8=3,VLOOKUP($B155,'LA15'!$A$3:$L$167,'LA15'!K$1,0),
IF(INDEX!$H$8=4,VLOOKUP($B155,'LA16'!$A$3:$L$167,'LA16'!K$1,0),
0)))),
".")</f>
        <v>.</v>
      </c>
      <c r="O155" s="123" t="str">
        <f>IFERROR(
IF(INDEX!$H$8=1,VLOOKUP($B155,'LA1'!$A$3:$L$167,'LA1'!L$1,0),
IF(INDEX!$H$8=2,VLOOKUP($B155,'LA14'!$A$3:$L$167,'LA14'!L$1,0),
IF(INDEX!$H$8=3,VLOOKUP($B155,'LA15'!$A$3:$L$167,'LA15'!L$1,0),
IF(INDEX!$H$8=4,VLOOKUP($B155,'LA16'!$A$3:$L$167,'LA16'!L$1,0),
0)))),
".")</f>
        <v>.</v>
      </c>
    </row>
    <row r="156" spans="1:15" s="76" customFormat="1" ht="11.25" x14ac:dyDescent="0.2">
      <c r="A156" s="63" t="s">
        <v>392</v>
      </c>
      <c r="B156" s="81">
        <v>204</v>
      </c>
      <c r="C156" s="63" t="s">
        <v>140</v>
      </c>
      <c r="D156" s="110" t="s">
        <v>106</v>
      </c>
      <c r="E156" s="123">
        <f>IFERROR(
IF(INDEX!$H$8=1,VLOOKUP($B156,'LA1'!$A$3:$L$167,'LA1'!B$1,0),
IF(INDEX!$H$8=2,VLOOKUP($B156,'LA14'!$A$3:$L$167,'LA14'!B$1,0),
IF(INDEX!$H$8=3,VLOOKUP($B156,'LA15'!$A$3:$L$167,'LA15'!B$1,0),
IF(INDEX!$H$8=4,VLOOKUP($B156,'LA16'!$A$3:$L$167,'LA16'!B$1,0),
0)))),
".")</f>
        <v>1780</v>
      </c>
      <c r="F156" s="123">
        <f>IFERROR(
IF(INDEX!$H$8=1,VLOOKUP($B156,'LA1'!$A$3:$L$167,'LA1'!C$1,0),
IF(INDEX!$H$8=2,VLOOKUP($B156,'LA14'!$A$3:$L$167,'LA14'!C$1,0),
IF(INDEX!$H$8=3,VLOOKUP($B156,'LA15'!$A$3:$L$167,'LA15'!C$1,0),
IF(INDEX!$H$8=4,VLOOKUP($B156,'LA16'!$A$3:$L$167,'LA16'!C$1,0),
0)))),
".")</f>
        <v>92</v>
      </c>
      <c r="G156" s="123">
        <f>IFERROR(
IF(INDEX!$H$8=1,VLOOKUP($B156,'LA1'!$A$3:$L$167,'LA1'!D$1,0),
IF(INDEX!$H$8=2,VLOOKUP($B156,'LA14'!$A$3:$L$167,'LA14'!D$1,0),
IF(INDEX!$H$8=3,VLOOKUP($B156,'LA15'!$A$3:$L$167,'LA15'!D$1,0),
IF(INDEX!$H$8=4,VLOOKUP($B156,'LA16'!$A$3:$L$167,'LA16'!D$1,0),
0)))),
".")</f>
        <v>2</v>
      </c>
      <c r="H156" s="123">
        <f>IFERROR(
IF(INDEX!$H$8=1,VLOOKUP($B156,'LA1'!$A$3:$L$167,'LA1'!E$1,0),
IF(INDEX!$H$8=2,VLOOKUP($B156,'LA14'!$A$3:$L$167,'LA14'!E$1,0),
IF(INDEX!$H$8=3,VLOOKUP($B156,'LA15'!$A$3:$L$167,'LA15'!E$1,0),
IF(INDEX!$H$8=4,VLOOKUP($B156,'LA16'!$A$3:$L$167,'LA16'!E$1,0),
0)))),
".")</f>
        <v>91</v>
      </c>
      <c r="I156" s="123">
        <f>IFERROR(
IF(INDEX!$H$8=1,VLOOKUP($B156,'LA1'!$A$3:$L$167,'LA1'!F$1,0),
IF(INDEX!$H$8=2,VLOOKUP($B156,'LA14'!$A$3:$L$167,'LA14'!F$1,0),
IF(INDEX!$H$8=3,VLOOKUP($B156,'LA15'!$A$3:$L$167,'LA15'!F$1,0),
IF(INDEX!$H$8=4,VLOOKUP($B156,'LA16'!$A$3:$L$167,'LA16'!F$1,0),
0)))),
".")</f>
        <v>28</v>
      </c>
      <c r="J156" s="123">
        <f>IFERROR(
IF(INDEX!$H$8=1,VLOOKUP($B156,'LA1'!$A$3:$L$167,'LA1'!G$1,0),
IF(INDEX!$H$8=2,VLOOKUP($B156,'LA14'!$A$3:$L$167,'LA14'!G$1,0),
IF(INDEX!$H$8=3,VLOOKUP($B156,'LA15'!$A$3:$L$167,'LA15'!G$1,0),
IF(INDEX!$H$8=4,VLOOKUP($B156,'LA16'!$A$3:$L$167,'LA16'!G$1,0),
0)))),
".")</f>
        <v>52</v>
      </c>
      <c r="K156" s="123">
        <f>IFERROR(
IF(INDEX!$H$8=1,VLOOKUP($B156,'LA1'!$A$3:$L$167,'LA1'!H$1,0),
IF(INDEX!$H$8=2,VLOOKUP($B156,'LA14'!$A$3:$L$167,'LA14'!H$1,0),
IF(INDEX!$H$8=3,VLOOKUP($B156,'LA15'!$A$3:$L$167,'LA15'!H$1,0),
IF(INDEX!$H$8=4,VLOOKUP($B156,'LA16'!$A$3:$L$167,'LA16'!H$1,0),
0)))),
".")</f>
        <v>11</v>
      </c>
      <c r="L156" s="123">
        <f>IFERROR(
IF(INDEX!$H$8=1,VLOOKUP($B156,'LA1'!$A$3:$L$167,'LA1'!I$1,0),
IF(INDEX!$H$8=2,VLOOKUP($B156,'LA14'!$A$3:$L$167,'LA14'!I$1,0),
IF(INDEX!$H$8=3,VLOOKUP($B156,'LA15'!$A$3:$L$167,'LA15'!I$1,0),
IF(INDEX!$H$8=4,VLOOKUP($B156,'LA16'!$A$3:$L$167,'LA16'!I$1,0),
0)))),
".")</f>
        <v>1</v>
      </c>
      <c r="M156" s="123">
        <f>IFERROR(
IF(INDEX!$H$8=1,VLOOKUP($B156,'LA1'!$A$3:$L$167,'LA1'!J$1,0),
IF(INDEX!$H$8=2,VLOOKUP($B156,'LA14'!$A$3:$L$167,'LA14'!J$1,0),
IF(INDEX!$H$8=3,VLOOKUP($B156,'LA15'!$A$3:$L$167,'LA15'!J$1,0),
IF(INDEX!$H$8=4,VLOOKUP($B156,'LA16'!$A$3:$L$167,'LA16'!J$1,0),
0)))),
".")</f>
        <v>1</v>
      </c>
      <c r="N156" s="123">
        <f>IFERROR(
IF(INDEX!$H$8=1,VLOOKUP($B156,'LA1'!$A$3:$L$167,'LA1'!K$1,0),
IF(INDEX!$H$8=2,VLOOKUP($B156,'LA14'!$A$3:$L$167,'LA14'!K$1,0),
IF(INDEX!$H$8=3,VLOOKUP($B156,'LA15'!$A$3:$L$167,'LA15'!K$1,0),
IF(INDEX!$H$8=4,VLOOKUP($B156,'LA16'!$A$3:$L$167,'LA16'!K$1,0),
0)))),
".")</f>
        <v>5</v>
      </c>
      <c r="O156" s="123">
        <f>IFERROR(
IF(INDEX!$H$8=1,VLOOKUP($B156,'LA1'!$A$3:$L$167,'LA1'!L$1,0),
IF(INDEX!$H$8=2,VLOOKUP($B156,'LA14'!$A$3:$L$167,'LA14'!L$1,0),
IF(INDEX!$H$8=3,VLOOKUP($B156,'LA15'!$A$3:$L$167,'LA15'!L$1,0),
IF(INDEX!$H$8=4,VLOOKUP($B156,'LA16'!$A$3:$L$167,'LA16'!L$1,0),
0)))),
".")</f>
        <v>2</v>
      </c>
    </row>
    <row r="157" spans="1:15" s="76" customFormat="1" ht="11.25" x14ac:dyDescent="0.2">
      <c r="A157" s="63" t="s">
        <v>393</v>
      </c>
      <c r="B157" s="81">
        <v>205</v>
      </c>
      <c r="C157" s="63" t="s">
        <v>142</v>
      </c>
      <c r="D157" s="110" t="s">
        <v>106</v>
      </c>
      <c r="E157" s="123">
        <f>IFERROR(
IF(INDEX!$H$8=1,VLOOKUP($B157,'LA1'!$A$3:$L$167,'LA1'!B$1,0),
IF(INDEX!$H$8=2,VLOOKUP($B157,'LA14'!$A$3:$L$167,'LA14'!B$1,0),
IF(INDEX!$H$8=3,VLOOKUP($B157,'LA15'!$A$3:$L$167,'LA15'!B$1,0),
IF(INDEX!$H$8=4,VLOOKUP($B157,'LA16'!$A$3:$L$167,'LA16'!B$1,0),
0)))),
".")</f>
        <v>1050</v>
      </c>
      <c r="F157" s="123">
        <f>IFERROR(
IF(INDEX!$H$8=1,VLOOKUP($B157,'LA1'!$A$3:$L$167,'LA1'!C$1,0),
IF(INDEX!$H$8=2,VLOOKUP($B157,'LA14'!$A$3:$L$167,'LA14'!C$1,0),
IF(INDEX!$H$8=3,VLOOKUP($B157,'LA15'!$A$3:$L$167,'LA15'!C$1,0),
IF(INDEX!$H$8=4,VLOOKUP($B157,'LA16'!$A$3:$L$167,'LA16'!C$1,0),
0)))),
".")</f>
        <v>94</v>
      </c>
      <c r="G157" s="123">
        <f>IFERROR(
IF(INDEX!$H$8=1,VLOOKUP($B157,'LA1'!$A$3:$L$167,'LA1'!D$1,0),
IF(INDEX!$H$8=2,VLOOKUP($B157,'LA14'!$A$3:$L$167,'LA14'!D$1,0),
IF(INDEX!$H$8=3,VLOOKUP($B157,'LA15'!$A$3:$L$167,'LA15'!D$1,0),
IF(INDEX!$H$8=4,VLOOKUP($B157,'LA16'!$A$3:$L$167,'LA16'!D$1,0),
0)))),
".")</f>
        <v>1</v>
      </c>
      <c r="H157" s="123">
        <f>IFERROR(
IF(INDEX!$H$8=1,VLOOKUP($B157,'LA1'!$A$3:$L$167,'LA1'!E$1,0),
IF(INDEX!$H$8=2,VLOOKUP($B157,'LA14'!$A$3:$L$167,'LA14'!E$1,0),
IF(INDEX!$H$8=3,VLOOKUP($B157,'LA15'!$A$3:$L$167,'LA15'!E$1,0),
IF(INDEX!$H$8=4,VLOOKUP($B157,'LA16'!$A$3:$L$167,'LA16'!E$1,0),
0)))),
".")</f>
        <v>93</v>
      </c>
      <c r="I157" s="123">
        <f>IFERROR(
IF(INDEX!$H$8=1,VLOOKUP($B157,'LA1'!$A$3:$L$167,'LA1'!F$1,0),
IF(INDEX!$H$8=2,VLOOKUP($B157,'LA14'!$A$3:$L$167,'LA14'!F$1,0),
IF(INDEX!$H$8=3,VLOOKUP($B157,'LA15'!$A$3:$L$167,'LA15'!F$1,0),
IF(INDEX!$H$8=4,VLOOKUP($B157,'LA16'!$A$3:$L$167,'LA16'!F$1,0),
0)))),
".")</f>
        <v>21</v>
      </c>
      <c r="J157" s="123">
        <f>IFERROR(
IF(INDEX!$H$8=1,VLOOKUP($B157,'LA1'!$A$3:$L$167,'LA1'!G$1,0),
IF(INDEX!$H$8=2,VLOOKUP($B157,'LA14'!$A$3:$L$167,'LA14'!G$1,0),
IF(INDEX!$H$8=3,VLOOKUP($B157,'LA15'!$A$3:$L$167,'LA15'!G$1,0),
IF(INDEX!$H$8=4,VLOOKUP($B157,'LA16'!$A$3:$L$167,'LA16'!G$1,0),
0)))),
".")</f>
        <v>65</v>
      </c>
      <c r="K157" s="123">
        <f>IFERROR(
IF(INDEX!$H$8=1,VLOOKUP($B157,'LA1'!$A$3:$L$167,'LA1'!H$1,0),
IF(INDEX!$H$8=2,VLOOKUP($B157,'LA14'!$A$3:$L$167,'LA14'!H$1,0),
IF(INDEX!$H$8=3,VLOOKUP($B157,'LA15'!$A$3:$L$167,'LA15'!H$1,0),
IF(INDEX!$H$8=4,VLOOKUP($B157,'LA16'!$A$3:$L$167,'LA16'!H$1,0),
0)))),
".")</f>
        <v>4</v>
      </c>
      <c r="L157" s="123">
        <f>IFERROR(
IF(INDEX!$H$8=1,VLOOKUP($B157,'LA1'!$A$3:$L$167,'LA1'!I$1,0),
IF(INDEX!$H$8=2,VLOOKUP($B157,'LA14'!$A$3:$L$167,'LA14'!I$1,0),
IF(INDEX!$H$8=3,VLOOKUP($B157,'LA15'!$A$3:$L$167,'LA15'!I$1,0),
IF(INDEX!$H$8=4,VLOOKUP($B157,'LA16'!$A$3:$L$167,'LA16'!I$1,0),
0)))),
".")</f>
        <v>2</v>
      </c>
      <c r="M157" s="123">
        <f>IFERROR(
IF(INDEX!$H$8=1,VLOOKUP($B157,'LA1'!$A$3:$L$167,'LA1'!J$1,0),
IF(INDEX!$H$8=2,VLOOKUP($B157,'LA14'!$A$3:$L$167,'LA14'!J$1,0),
IF(INDEX!$H$8=3,VLOOKUP($B157,'LA15'!$A$3:$L$167,'LA15'!J$1,0),
IF(INDEX!$H$8=4,VLOOKUP($B157,'LA16'!$A$3:$L$167,'LA16'!J$1,0),
0)))),
".")</f>
        <v>1</v>
      </c>
      <c r="N157" s="123">
        <f>IFERROR(
IF(INDEX!$H$8=1,VLOOKUP($B157,'LA1'!$A$3:$L$167,'LA1'!K$1,0),
IF(INDEX!$H$8=2,VLOOKUP($B157,'LA14'!$A$3:$L$167,'LA14'!K$1,0),
IF(INDEX!$H$8=3,VLOOKUP($B157,'LA15'!$A$3:$L$167,'LA15'!K$1,0),
IF(INDEX!$H$8=4,VLOOKUP($B157,'LA16'!$A$3:$L$167,'LA16'!K$1,0),
0)))),
".")</f>
        <v>5</v>
      </c>
      <c r="O157" s="123">
        <f>IFERROR(
IF(INDEX!$H$8=1,VLOOKUP($B157,'LA1'!$A$3:$L$167,'LA1'!L$1,0),
IF(INDEX!$H$8=2,VLOOKUP($B157,'LA14'!$A$3:$L$167,'LA14'!L$1,0),
IF(INDEX!$H$8=3,VLOOKUP($B157,'LA15'!$A$3:$L$167,'LA15'!L$1,0),
IF(INDEX!$H$8=4,VLOOKUP($B157,'LA16'!$A$3:$L$167,'LA16'!L$1,0),
0)))),
".")</f>
        <v>1</v>
      </c>
    </row>
    <row r="158" spans="1:15" s="76" customFormat="1" ht="11.25" x14ac:dyDescent="0.2">
      <c r="A158" s="63" t="s">
        <v>394</v>
      </c>
      <c r="B158" s="81">
        <v>309</v>
      </c>
      <c r="C158" s="63" t="s">
        <v>144</v>
      </c>
      <c r="D158" s="110" t="s">
        <v>106</v>
      </c>
      <c r="E158" s="123">
        <f>IFERROR(
IF(INDEX!$H$8=1,VLOOKUP($B158,'LA1'!$A$3:$L$167,'LA1'!B$1,0),
IF(INDEX!$H$8=2,VLOOKUP($B158,'LA14'!$A$3:$L$167,'LA14'!B$1,0),
IF(INDEX!$H$8=3,VLOOKUP($B158,'LA15'!$A$3:$L$167,'LA15'!B$1,0),
IF(INDEX!$H$8=4,VLOOKUP($B158,'LA16'!$A$3:$L$167,'LA16'!B$1,0),
0)))),
".")</f>
        <v>2055</v>
      </c>
      <c r="F158" s="123">
        <f>IFERROR(
IF(INDEX!$H$8=1,VLOOKUP($B158,'LA1'!$A$3:$L$167,'LA1'!C$1,0),
IF(INDEX!$H$8=2,VLOOKUP($B158,'LA14'!$A$3:$L$167,'LA14'!C$1,0),
IF(INDEX!$H$8=3,VLOOKUP($B158,'LA15'!$A$3:$L$167,'LA15'!C$1,0),
IF(INDEX!$H$8=4,VLOOKUP($B158,'LA16'!$A$3:$L$167,'LA16'!C$1,0),
0)))),
".")</f>
        <v>92</v>
      </c>
      <c r="G158" s="123">
        <f>IFERROR(
IF(INDEX!$H$8=1,VLOOKUP($B158,'LA1'!$A$3:$L$167,'LA1'!D$1,0),
IF(INDEX!$H$8=2,VLOOKUP($B158,'LA14'!$A$3:$L$167,'LA14'!D$1,0),
IF(INDEX!$H$8=3,VLOOKUP($B158,'LA15'!$A$3:$L$167,'LA15'!D$1,0),
IF(INDEX!$H$8=4,VLOOKUP($B158,'LA16'!$A$3:$L$167,'LA16'!D$1,0),
0)))),
".")</f>
        <v>1</v>
      </c>
      <c r="H158" s="123">
        <f>IFERROR(
IF(INDEX!$H$8=1,VLOOKUP($B158,'LA1'!$A$3:$L$167,'LA1'!E$1,0),
IF(INDEX!$H$8=2,VLOOKUP($B158,'LA14'!$A$3:$L$167,'LA14'!E$1,0),
IF(INDEX!$H$8=3,VLOOKUP($B158,'LA15'!$A$3:$L$167,'LA15'!E$1,0),
IF(INDEX!$H$8=4,VLOOKUP($B158,'LA16'!$A$3:$L$167,'LA16'!E$1,0),
0)))),
".")</f>
        <v>91</v>
      </c>
      <c r="I158" s="123">
        <f>IFERROR(
IF(INDEX!$H$8=1,VLOOKUP($B158,'LA1'!$A$3:$L$167,'LA1'!F$1,0),
IF(INDEX!$H$8=2,VLOOKUP($B158,'LA14'!$A$3:$L$167,'LA14'!F$1,0),
IF(INDEX!$H$8=3,VLOOKUP($B158,'LA15'!$A$3:$L$167,'LA15'!F$1,0),
IF(INDEX!$H$8=4,VLOOKUP($B158,'LA16'!$A$3:$L$167,'LA16'!F$1,0),
0)))),
".")</f>
        <v>31</v>
      </c>
      <c r="J158" s="123">
        <f>IFERROR(
IF(INDEX!$H$8=1,VLOOKUP($B158,'LA1'!$A$3:$L$167,'LA1'!G$1,0),
IF(INDEX!$H$8=2,VLOOKUP($B158,'LA14'!$A$3:$L$167,'LA14'!G$1,0),
IF(INDEX!$H$8=3,VLOOKUP($B158,'LA15'!$A$3:$L$167,'LA15'!G$1,0),
IF(INDEX!$H$8=4,VLOOKUP($B158,'LA16'!$A$3:$L$167,'LA16'!G$1,0),
0)))),
".")</f>
        <v>42</v>
      </c>
      <c r="K158" s="123">
        <f>IFERROR(
IF(INDEX!$H$8=1,VLOOKUP($B158,'LA1'!$A$3:$L$167,'LA1'!H$1,0),
IF(INDEX!$H$8=2,VLOOKUP($B158,'LA14'!$A$3:$L$167,'LA14'!H$1,0),
IF(INDEX!$H$8=3,VLOOKUP($B158,'LA15'!$A$3:$L$167,'LA15'!H$1,0),
IF(INDEX!$H$8=4,VLOOKUP($B158,'LA16'!$A$3:$L$167,'LA16'!H$1,0),
0)))),
".")</f>
        <v>17</v>
      </c>
      <c r="L158" s="123">
        <f>IFERROR(
IF(INDEX!$H$8=1,VLOOKUP($B158,'LA1'!$A$3:$L$167,'LA1'!I$1,0),
IF(INDEX!$H$8=2,VLOOKUP($B158,'LA14'!$A$3:$L$167,'LA14'!I$1,0),
IF(INDEX!$H$8=3,VLOOKUP($B158,'LA15'!$A$3:$L$167,'LA15'!I$1,0),
IF(INDEX!$H$8=4,VLOOKUP($B158,'LA16'!$A$3:$L$167,'LA16'!I$1,0),
0)))),
".")</f>
        <v>1</v>
      </c>
      <c r="M158" s="123">
        <f>IFERROR(
IF(INDEX!$H$8=1,VLOOKUP($B158,'LA1'!$A$3:$L$167,'LA1'!J$1,0),
IF(INDEX!$H$8=2,VLOOKUP($B158,'LA14'!$A$3:$L$167,'LA14'!J$1,0),
IF(INDEX!$H$8=3,VLOOKUP($B158,'LA15'!$A$3:$L$167,'LA15'!J$1,0),
IF(INDEX!$H$8=4,VLOOKUP($B158,'LA16'!$A$3:$L$167,'LA16'!J$1,0),
0)))),
".")</f>
        <v>1</v>
      </c>
      <c r="N158" s="123">
        <f>IFERROR(
IF(INDEX!$H$8=1,VLOOKUP($B158,'LA1'!$A$3:$L$167,'LA1'!K$1,0),
IF(INDEX!$H$8=2,VLOOKUP($B158,'LA14'!$A$3:$L$167,'LA14'!K$1,0),
IF(INDEX!$H$8=3,VLOOKUP($B158,'LA15'!$A$3:$L$167,'LA15'!K$1,0),
IF(INDEX!$H$8=4,VLOOKUP($B158,'LA16'!$A$3:$L$167,'LA16'!K$1,0),
0)))),
".")</f>
        <v>6</v>
      </c>
      <c r="O158" s="123">
        <f>IFERROR(
IF(INDEX!$H$8=1,VLOOKUP($B158,'LA1'!$A$3:$L$167,'LA1'!L$1,0),
IF(INDEX!$H$8=2,VLOOKUP($B158,'LA14'!$A$3:$L$167,'LA14'!L$1,0),
IF(INDEX!$H$8=3,VLOOKUP($B158,'LA15'!$A$3:$L$167,'LA15'!L$1,0),
IF(INDEX!$H$8=4,VLOOKUP($B158,'LA16'!$A$3:$L$167,'LA16'!L$1,0),
0)))),
".")</f>
        <v>2</v>
      </c>
    </row>
    <row r="159" spans="1:15" s="76" customFormat="1" ht="11.25" x14ac:dyDescent="0.2">
      <c r="A159" s="63" t="s">
        <v>395</v>
      </c>
      <c r="B159" s="81">
        <v>206</v>
      </c>
      <c r="C159" s="63" t="s">
        <v>154</v>
      </c>
      <c r="D159" s="110" t="s">
        <v>106</v>
      </c>
      <c r="E159" s="123">
        <f>IFERROR(
IF(INDEX!$H$8=1,VLOOKUP($B159,'LA1'!$A$3:$L$167,'LA1'!B$1,0),
IF(INDEX!$H$8=2,VLOOKUP($B159,'LA14'!$A$3:$L$167,'LA14'!B$1,0),
IF(INDEX!$H$8=3,VLOOKUP($B159,'LA15'!$A$3:$L$167,'LA15'!B$1,0),
IF(INDEX!$H$8=4,VLOOKUP($B159,'LA16'!$A$3:$L$167,'LA16'!B$1,0),
0)))),
".")</f>
        <v>1380</v>
      </c>
      <c r="F159" s="123">
        <f>IFERROR(
IF(INDEX!$H$8=1,VLOOKUP($B159,'LA1'!$A$3:$L$167,'LA1'!C$1,0),
IF(INDEX!$H$8=2,VLOOKUP($B159,'LA14'!$A$3:$L$167,'LA14'!C$1,0),
IF(INDEX!$H$8=3,VLOOKUP($B159,'LA15'!$A$3:$L$167,'LA15'!C$1,0),
IF(INDEX!$H$8=4,VLOOKUP($B159,'LA16'!$A$3:$L$167,'LA16'!C$1,0),
0)))),
".")</f>
        <v>92</v>
      </c>
      <c r="G159" s="123">
        <f>IFERROR(
IF(INDEX!$H$8=1,VLOOKUP($B159,'LA1'!$A$3:$L$167,'LA1'!D$1,0),
IF(INDEX!$H$8=2,VLOOKUP($B159,'LA14'!$A$3:$L$167,'LA14'!D$1,0),
IF(INDEX!$H$8=3,VLOOKUP($B159,'LA15'!$A$3:$L$167,'LA15'!D$1,0),
IF(INDEX!$H$8=4,VLOOKUP($B159,'LA16'!$A$3:$L$167,'LA16'!D$1,0),
0)))),
".")</f>
        <v>3</v>
      </c>
      <c r="H159" s="123">
        <f>IFERROR(
IF(INDEX!$H$8=1,VLOOKUP($B159,'LA1'!$A$3:$L$167,'LA1'!E$1,0),
IF(INDEX!$H$8=2,VLOOKUP($B159,'LA14'!$A$3:$L$167,'LA14'!E$1,0),
IF(INDEX!$H$8=3,VLOOKUP($B159,'LA15'!$A$3:$L$167,'LA15'!E$1,0),
IF(INDEX!$H$8=4,VLOOKUP($B159,'LA16'!$A$3:$L$167,'LA16'!E$1,0),
0)))),
".")</f>
        <v>90</v>
      </c>
      <c r="I159" s="123">
        <f>IFERROR(
IF(INDEX!$H$8=1,VLOOKUP($B159,'LA1'!$A$3:$L$167,'LA1'!F$1,0),
IF(INDEX!$H$8=2,VLOOKUP($B159,'LA14'!$A$3:$L$167,'LA14'!F$1,0),
IF(INDEX!$H$8=3,VLOOKUP($B159,'LA15'!$A$3:$L$167,'LA15'!F$1,0),
IF(INDEX!$H$8=4,VLOOKUP($B159,'LA16'!$A$3:$L$167,'LA16'!F$1,0),
0)))),
".")</f>
        <v>43</v>
      </c>
      <c r="J159" s="123">
        <f>IFERROR(
IF(INDEX!$H$8=1,VLOOKUP($B159,'LA1'!$A$3:$L$167,'LA1'!G$1,0),
IF(INDEX!$H$8=2,VLOOKUP($B159,'LA14'!$A$3:$L$167,'LA14'!G$1,0),
IF(INDEX!$H$8=3,VLOOKUP($B159,'LA15'!$A$3:$L$167,'LA15'!G$1,0),
IF(INDEX!$H$8=4,VLOOKUP($B159,'LA16'!$A$3:$L$167,'LA16'!G$1,0),
0)))),
".")</f>
        <v>35</v>
      </c>
      <c r="K159" s="123">
        <f>IFERROR(
IF(INDEX!$H$8=1,VLOOKUP($B159,'LA1'!$A$3:$L$167,'LA1'!H$1,0),
IF(INDEX!$H$8=2,VLOOKUP($B159,'LA14'!$A$3:$L$167,'LA14'!H$1,0),
IF(INDEX!$H$8=3,VLOOKUP($B159,'LA15'!$A$3:$L$167,'LA15'!H$1,0),
IF(INDEX!$H$8=4,VLOOKUP($B159,'LA16'!$A$3:$L$167,'LA16'!H$1,0),
0)))),
".")</f>
        <v>11</v>
      </c>
      <c r="L159" s="123">
        <f>IFERROR(
IF(INDEX!$H$8=1,VLOOKUP($B159,'LA1'!$A$3:$L$167,'LA1'!I$1,0),
IF(INDEX!$H$8=2,VLOOKUP($B159,'LA14'!$A$3:$L$167,'LA14'!I$1,0),
IF(INDEX!$H$8=3,VLOOKUP($B159,'LA15'!$A$3:$L$167,'LA15'!I$1,0),
IF(INDEX!$H$8=4,VLOOKUP($B159,'LA16'!$A$3:$L$167,'LA16'!I$1,0),
0)))),
".")</f>
        <v>1</v>
      </c>
      <c r="M159" s="123">
        <f>IFERROR(
IF(INDEX!$H$8=1,VLOOKUP($B159,'LA1'!$A$3:$L$167,'LA1'!J$1,0),
IF(INDEX!$H$8=2,VLOOKUP($B159,'LA14'!$A$3:$L$167,'LA14'!J$1,0),
IF(INDEX!$H$8=3,VLOOKUP($B159,'LA15'!$A$3:$L$167,'LA15'!J$1,0),
IF(INDEX!$H$8=4,VLOOKUP($B159,'LA16'!$A$3:$L$167,'LA16'!J$1,0),
0)))),
".")</f>
        <v>2</v>
      </c>
      <c r="N159" s="123">
        <f>IFERROR(
IF(INDEX!$H$8=1,VLOOKUP($B159,'LA1'!$A$3:$L$167,'LA1'!K$1,0),
IF(INDEX!$H$8=2,VLOOKUP($B159,'LA14'!$A$3:$L$167,'LA14'!K$1,0),
IF(INDEX!$H$8=3,VLOOKUP($B159,'LA15'!$A$3:$L$167,'LA15'!K$1,0),
IF(INDEX!$H$8=4,VLOOKUP($B159,'LA16'!$A$3:$L$167,'LA16'!K$1,0),
0)))),
".")</f>
        <v>6</v>
      </c>
      <c r="O159" s="123">
        <f>IFERROR(
IF(INDEX!$H$8=1,VLOOKUP($B159,'LA1'!$A$3:$L$167,'LA1'!L$1,0),
IF(INDEX!$H$8=2,VLOOKUP($B159,'LA14'!$A$3:$L$167,'LA14'!L$1,0),
IF(INDEX!$H$8=3,VLOOKUP($B159,'LA15'!$A$3:$L$167,'LA15'!L$1,0),
IF(INDEX!$H$8=4,VLOOKUP($B159,'LA16'!$A$3:$L$167,'LA16'!L$1,0),
0)))),
".")</f>
        <v>1</v>
      </c>
    </row>
    <row r="160" spans="1:15" s="76" customFormat="1" ht="11.25" x14ac:dyDescent="0.2">
      <c r="A160" s="63" t="s">
        <v>396</v>
      </c>
      <c r="B160" s="81">
        <v>207</v>
      </c>
      <c r="C160" s="63" t="s">
        <v>155</v>
      </c>
      <c r="D160" s="110" t="s">
        <v>106</v>
      </c>
      <c r="E160" s="123">
        <f>IFERROR(
IF(INDEX!$H$8=1,VLOOKUP($B160,'LA1'!$A$3:$L$167,'LA1'!B$1,0),
IF(INDEX!$H$8=2,VLOOKUP($B160,'LA14'!$A$3:$L$167,'LA14'!B$1,0),
IF(INDEX!$H$8=3,VLOOKUP($B160,'LA15'!$A$3:$L$167,'LA15'!B$1,0),
IF(INDEX!$H$8=4,VLOOKUP($B160,'LA16'!$A$3:$L$167,'LA16'!B$1,0),
0)))),
".")</f>
        <v>740</v>
      </c>
      <c r="F160" s="123">
        <f>IFERROR(
IF(INDEX!$H$8=1,VLOOKUP($B160,'LA1'!$A$3:$L$167,'LA1'!C$1,0),
IF(INDEX!$H$8=2,VLOOKUP($B160,'LA14'!$A$3:$L$167,'LA14'!C$1,0),
IF(INDEX!$H$8=3,VLOOKUP($B160,'LA15'!$A$3:$L$167,'LA15'!C$1,0),
IF(INDEX!$H$8=4,VLOOKUP($B160,'LA16'!$A$3:$L$167,'LA16'!C$1,0),
0)))),
".")</f>
        <v>93</v>
      </c>
      <c r="G160" s="123">
        <f>IFERROR(
IF(INDEX!$H$8=1,VLOOKUP($B160,'LA1'!$A$3:$L$167,'LA1'!D$1,0),
IF(INDEX!$H$8=2,VLOOKUP($B160,'LA14'!$A$3:$L$167,'LA14'!D$1,0),
IF(INDEX!$H$8=3,VLOOKUP($B160,'LA15'!$A$3:$L$167,'LA15'!D$1,0),
IF(INDEX!$H$8=4,VLOOKUP($B160,'LA16'!$A$3:$L$167,'LA16'!D$1,0),
0)))),
".")</f>
        <v>3</v>
      </c>
      <c r="H160" s="123">
        <f>IFERROR(
IF(INDEX!$H$8=1,VLOOKUP($B160,'LA1'!$A$3:$L$167,'LA1'!E$1,0),
IF(INDEX!$H$8=2,VLOOKUP($B160,'LA14'!$A$3:$L$167,'LA14'!E$1,0),
IF(INDEX!$H$8=3,VLOOKUP($B160,'LA15'!$A$3:$L$167,'LA15'!E$1,0),
IF(INDEX!$H$8=4,VLOOKUP($B160,'LA16'!$A$3:$L$167,'LA16'!E$1,0),
0)))),
".")</f>
        <v>91</v>
      </c>
      <c r="I160" s="123">
        <f>IFERROR(
IF(INDEX!$H$8=1,VLOOKUP($B160,'LA1'!$A$3:$L$167,'LA1'!F$1,0),
IF(INDEX!$H$8=2,VLOOKUP($B160,'LA14'!$A$3:$L$167,'LA14'!F$1,0),
IF(INDEX!$H$8=3,VLOOKUP($B160,'LA15'!$A$3:$L$167,'LA15'!F$1,0),
IF(INDEX!$H$8=4,VLOOKUP($B160,'LA16'!$A$3:$L$167,'LA16'!F$1,0),
0)))),
".")</f>
        <v>19</v>
      </c>
      <c r="J160" s="123">
        <f>IFERROR(
IF(INDEX!$H$8=1,VLOOKUP($B160,'LA1'!$A$3:$L$167,'LA1'!G$1,0),
IF(INDEX!$H$8=2,VLOOKUP($B160,'LA14'!$A$3:$L$167,'LA14'!G$1,0),
IF(INDEX!$H$8=3,VLOOKUP($B160,'LA15'!$A$3:$L$167,'LA15'!G$1,0),
IF(INDEX!$H$8=4,VLOOKUP($B160,'LA16'!$A$3:$L$167,'LA16'!G$1,0),
0)))),
".")</f>
        <v>56</v>
      </c>
      <c r="K160" s="123">
        <f>IFERROR(
IF(INDEX!$H$8=1,VLOOKUP($B160,'LA1'!$A$3:$L$167,'LA1'!H$1,0),
IF(INDEX!$H$8=2,VLOOKUP($B160,'LA14'!$A$3:$L$167,'LA14'!H$1,0),
IF(INDEX!$H$8=3,VLOOKUP($B160,'LA15'!$A$3:$L$167,'LA15'!H$1,0),
IF(INDEX!$H$8=4,VLOOKUP($B160,'LA16'!$A$3:$L$167,'LA16'!H$1,0),
0)))),
".")</f>
        <v>15</v>
      </c>
      <c r="L160" s="123">
        <f>IFERROR(
IF(INDEX!$H$8=1,VLOOKUP($B160,'LA1'!$A$3:$L$167,'LA1'!I$1,0),
IF(INDEX!$H$8=2,VLOOKUP($B160,'LA14'!$A$3:$L$167,'LA14'!I$1,0),
IF(INDEX!$H$8=3,VLOOKUP($B160,'LA15'!$A$3:$L$167,'LA15'!I$1,0),
IF(INDEX!$H$8=4,VLOOKUP($B160,'LA16'!$A$3:$L$167,'LA16'!I$1,0),
0)))),
".")</f>
        <v>2</v>
      </c>
      <c r="M160" s="123">
        <f>IFERROR(
IF(INDEX!$H$8=1,VLOOKUP($B160,'LA1'!$A$3:$L$167,'LA1'!J$1,0),
IF(INDEX!$H$8=2,VLOOKUP($B160,'LA14'!$A$3:$L$167,'LA14'!J$1,0),
IF(INDEX!$H$8=3,VLOOKUP($B160,'LA15'!$A$3:$L$167,'LA15'!J$1,0),
IF(INDEX!$H$8=4,VLOOKUP($B160,'LA16'!$A$3:$L$167,'LA16'!J$1,0),
0)))),
".")</f>
        <v>2</v>
      </c>
      <c r="N160" s="123">
        <f>IFERROR(
IF(INDEX!$H$8=1,VLOOKUP($B160,'LA1'!$A$3:$L$167,'LA1'!K$1,0),
IF(INDEX!$H$8=2,VLOOKUP($B160,'LA14'!$A$3:$L$167,'LA14'!K$1,0),
IF(INDEX!$H$8=3,VLOOKUP($B160,'LA15'!$A$3:$L$167,'LA15'!K$1,0),
IF(INDEX!$H$8=4,VLOOKUP($B160,'LA16'!$A$3:$L$167,'LA16'!K$1,0),
0)))),
".")</f>
        <v>6</v>
      </c>
      <c r="O160" s="123">
        <f>IFERROR(
IF(INDEX!$H$8=1,VLOOKUP($B160,'LA1'!$A$3:$L$167,'LA1'!L$1,0),
IF(INDEX!$H$8=2,VLOOKUP($B160,'LA14'!$A$3:$L$167,'LA14'!L$1,0),
IF(INDEX!$H$8=3,VLOOKUP($B160,'LA15'!$A$3:$L$167,'LA15'!L$1,0),
IF(INDEX!$H$8=4,VLOOKUP($B160,'LA16'!$A$3:$L$167,'LA16'!L$1,0),
0)))),
".")</f>
        <v>1</v>
      </c>
    </row>
    <row r="161" spans="1:15" s="76" customFormat="1" ht="11.25" x14ac:dyDescent="0.2">
      <c r="A161" s="63" t="s">
        <v>397</v>
      </c>
      <c r="B161" s="81">
        <v>208</v>
      </c>
      <c r="C161" s="63" t="s">
        <v>161</v>
      </c>
      <c r="D161" s="110" t="s">
        <v>106</v>
      </c>
      <c r="E161" s="123">
        <f>IFERROR(
IF(INDEX!$H$8=1,VLOOKUP($B161,'LA1'!$A$3:$L$167,'LA1'!B$1,0),
IF(INDEX!$H$8=2,VLOOKUP($B161,'LA14'!$A$3:$L$167,'LA14'!B$1,0),
IF(INDEX!$H$8=3,VLOOKUP($B161,'LA15'!$A$3:$L$167,'LA15'!B$1,0),
IF(INDEX!$H$8=4,VLOOKUP($B161,'LA16'!$A$3:$L$167,'LA16'!B$1,0),
0)))),
".")</f>
        <v>1785</v>
      </c>
      <c r="F161" s="123">
        <f>IFERROR(
IF(INDEX!$H$8=1,VLOOKUP($B161,'LA1'!$A$3:$L$167,'LA1'!C$1,0),
IF(INDEX!$H$8=2,VLOOKUP($B161,'LA14'!$A$3:$L$167,'LA14'!C$1,0),
IF(INDEX!$H$8=3,VLOOKUP($B161,'LA15'!$A$3:$L$167,'LA15'!C$1,0),
IF(INDEX!$H$8=4,VLOOKUP($B161,'LA16'!$A$3:$L$167,'LA16'!C$1,0),
0)))),
".")</f>
        <v>92</v>
      </c>
      <c r="G161" s="123">
        <f>IFERROR(
IF(INDEX!$H$8=1,VLOOKUP($B161,'LA1'!$A$3:$L$167,'LA1'!D$1,0),
IF(INDEX!$H$8=2,VLOOKUP($B161,'LA14'!$A$3:$L$167,'LA14'!D$1,0),
IF(INDEX!$H$8=3,VLOOKUP($B161,'LA15'!$A$3:$L$167,'LA15'!D$1,0),
IF(INDEX!$H$8=4,VLOOKUP($B161,'LA16'!$A$3:$L$167,'LA16'!D$1,0),
0)))),
".")</f>
        <v>2</v>
      </c>
      <c r="H161" s="123">
        <f>IFERROR(
IF(INDEX!$H$8=1,VLOOKUP($B161,'LA1'!$A$3:$L$167,'LA1'!E$1,0),
IF(INDEX!$H$8=2,VLOOKUP($B161,'LA14'!$A$3:$L$167,'LA14'!E$1,0),
IF(INDEX!$H$8=3,VLOOKUP($B161,'LA15'!$A$3:$L$167,'LA15'!E$1,0),
IF(INDEX!$H$8=4,VLOOKUP($B161,'LA16'!$A$3:$L$167,'LA16'!E$1,0),
0)))),
".")</f>
        <v>91</v>
      </c>
      <c r="I161" s="123">
        <f>IFERROR(
IF(INDEX!$H$8=1,VLOOKUP($B161,'LA1'!$A$3:$L$167,'LA1'!F$1,0),
IF(INDEX!$H$8=2,VLOOKUP($B161,'LA14'!$A$3:$L$167,'LA14'!F$1,0),
IF(INDEX!$H$8=3,VLOOKUP($B161,'LA15'!$A$3:$L$167,'LA15'!F$1,0),
IF(INDEX!$H$8=4,VLOOKUP($B161,'LA16'!$A$3:$L$167,'LA16'!F$1,0),
0)))),
".")</f>
        <v>27</v>
      </c>
      <c r="J161" s="123">
        <f>IFERROR(
IF(INDEX!$H$8=1,VLOOKUP($B161,'LA1'!$A$3:$L$167,'LA1'!G$1,0),
IF(INDEX!$H$8=2,VLOOKUP($B161,'LA14'!$A$3:$L$167,'LA14'!G$1,0),
IF(INDEX!$H$8=3,VLOOKUP($B161,'LA15'!$A$3:$L$167,'LA15'!G$1,0),
IF(INDEX!$H$8=4,VLOOKUP($B161,'LA16'!$A$3:$L$167,'LA16'!G$1,0),
0)))),
".")</f>
        <v>51</v>
      </c>
      <c r="K161" s="123">
        <f>IFERROR(
IF(INDEX!$H$8=1,VLOOKUP($B161,'LA1'!$A$3:$L$167,'LA1'!H$1,0),
IF(INDEX!$H$8=2,VLOOKUP($B161,'LA14'!$A$3:$L$167,'LA14'!H$1,0),
IF(INDEX!$H$8=3,VLOOKUP($B161,'LA15'!$A$3:$L$167,'LA15'!H$1,0),
IF(INDEX!$H$8=4,VLOOKUP($B161,'LA16'!$A$3:$L$167,'LA16'!H$1,0),
0)))),
".")</f>
        <v>13</v>
      </c>
      <c r="L161" s="123">
        <f>IFERROR(
IF(INDEX!$H$8=1,VLOOKUP($B161,'LA1'!$A$3:$L$167,'LA1'!I$1,0),
IF(INDEX!$H$8=2,VLOOKUP($B161,'LA14'!$A$3:$L$167,'LA14'!I$1,0),
IF(INDEX!$H$8=3,VLOOKUP($B161,'LA15'!$A$3:$L$167,'LA15'!I$1,0),
IF(INDEX!$H$8=4,VLOOKUP($B161,'LA16'!$A$3:$L$167,'LA16'!I$1,0),
0)))),
".")</f>
        <v>1</v>
      </c>
      <c r="M161" s="123">
        <f>IFERROR(
IF(INDEX!$H$8=1,VLOOKUP($B161,'LA1'!$A$3:$L$167,'LA1'!J$1,0),
IF(INDEX!$H$8=2,VLOOKUP($B161,'LA14'!$A$3:$L$167,'LA14'!J$1,0),
IF(INDEX!$H$8=3,VLOOKUP($B161,'LA15'!$A$3:$L$167,'LA15'!J$1,0),
IF(INDEX!$H$8=4,VLOOKUP($B161,'LA16'!$A$3:$L$167,'LA16'!J$1,0),
0)))),
".")</f>
        <v>1</v>
      </c>
      <c r="N161" s="123">
        <f>IFERROR(
IF(INDEX!$H$8=1,VLOOKUP($B161,'LA1'!$A$3:$L$167,'LA1'!K$1,0),
IF(INDEX!$H$8=2,VLOOKUP($B161,'LA14'!$A$3:$L$167,'LA14'!K$1,0),
IF(INDEX!$H$8=3,VLOOKUP($B161,'LA15'!$A$3:$L$167,'LA15'!K$1,0),
IF(INDEX!$H$8=4,VLOOKUP($B161,'LA16'!$A$3:$L$167,'LA16'!K$1,0),
0)))),
".")</f>
        <v>7</v>
      </c>
      <c r="O161" s="123">
        <f>IFERROR(
IF(INDEX!$H$8=1,VLOOKUP($B161,'LA1'!$A$3:$L$167,'LA1'!L$1,0),
IF(INDEX!$H$8=2,VLOOKUP($B161,'LA14'!$A$3:$L$167,'LA14'!L$1,0),
IF(INDEX!$H$8=3,VLOOKUP($B161,'LA15'!$A$3:$L$167,'LA15'!L$1,0),
IF(INDEX!$H$8=4,VLOOKUP($B161,'LA16'!$A$3:$L$167,'LA16'!L$1,0),
0)))),
".")</f>
        <v>1</v>
      </c>
    </row>
    <row r="162" spans="1:15" s="76" customFormat="1" ht="11.25" x14ac:dyDescent="0.2">
      <c r="A162" s="63" t="s">
        <v>398</v>
      </c>
      <c r="B162" s="81">
        <v>209</v>
      </c>
      <c r="C162" s="63" t="s">
        <v>166</v>
      </c>
      <c r="D162" s="110" t="s">
        <v>106</v>
      </c>
      <c r="E162" s="123">
        <f>IFERROR(
IF(INDEX!$H$8=1,VLOOKUP($B162,'LA1'!$A$3:$L$167,'LA1'!B$1,0),
IF(INDEX!$H$8=2,VLOOKUP($B162,'LA14'!$A$3:$L$167,'LA14'!B$1,0),
IF(INDEX!$H$8=3,VLOOKUP($B162,'LA15'!$A$3:$L$167,'LA15'!B$1,0),
IF(INDEX!$H$8=4,VLOOKUP($B162,'LA16'!$A$3:$L$167,'LA16'!B$1,0),
0)))),
".")</f>
        <v>2165</v>
      </c>
      <c r="F162" s="123">
        <f>IFERROR(
IF(INDEX!$H$8=1,VLOOKUP($B162,'LA1'!$A$3:$L$167,'LA1'!C$1,0),
IF(INDEX!$H$8=2,VLOOKUP($B162,'LA14'!$A$3:$L$167,'LA14'!C$1,0),
IF(INDEX!$H$8=3,VLOOKUP($B162,'LA15'!$A$3:$L$167,'LA15'!C$1,0),
IF(INDEX!$H$8=4,VLOOKUP($B162,'LA16'!$A$3:$L$167,'LA16'!C$1,0),
0)))),
".")</f>
        <v>92</v>
      </c>
      <c r="G162" s="123">
        <f>IFERROR(
IF(INDEX!$H$8=1,VLOOKUP($B162,'LA1'!$A$3:$L$167,'LA1'!D$1,0),
IF(INDEX!$H$8=2,VLOOKUP($B162,'LA14'!$A$3:$L$167,'LA14'!D$1,0),
IF(INDEX!$H$8=3,VLOOKUP($B162,'LA15'!$A$3:$L$167,'LA15'!D$1,0),
IF(INDEX!$H$8=4,VLOOKUP($B162,'LA16'!$A$3:$L$167,'LA16'!D$1,0),
0)))),
".")</f>
        <v>2</v>
      </c>
      <c r="H162" s="123">
        <f>IFERROR(
IF(INDEX!$H$8=1,VLOOKUP($B162,'LA1'!$A$3:$L$167,'LA1'!E$1,0),
IF(INDEX!$H$8=2,VLOOKUP($B162,'LA14'!$A$3:$L$167,'LA14'!E$1,0),
IF(INDEX!$H$8=3,VLOOKUP($B162,'LA15'!$A$3:$L$167,'LA15'!E$1,0),
IF(INDEX!$H$8=4,VLOOKUP($B162,'LA16'!$A$3:$L$167,'LA16'!E$1,0),
0)))),
".")</f>
        <v>91</v>
      </c>
      <c r="I162" s="123">
        <f>IFERROR(
IF(INDEX!$H$8=1,VLOOKUP($B162,'LA1'!$A$3:$L$167,'LA1'!F$1,0),
IF(INDEX!$H$8=2,VLOOKUP($B162,'LA14'!$A$3:$L$167,'LA14'!F$1,0),
IF(INDEX!$H$8=3,VLOOKUP($B162,'LA15'!$A$3:$L$167,'LA15'!F$1,0),
IF(INDEX!$H$8=4,VLOOKUP($B162,'LA16'!$A$3:$L$167,'LA16'!F$1,0),
0)))),
".")</f>
        <v>23</v>
      </c>
      <c r="J162" s="123">
        <f>IFERROR(
IF(INDEX!$H$8=1,VLOOKUP($B162,'LA1'!$A$3:$L$167,'LA1'!G$1,0),
IF(INDEX!$H$8=2,VLOOKUP($B162,'LA14'!$A$3:$L$167,'LA14'!G$1,0),
IF(INDEX!$H$8=3,VLOOKUP($B162,'LA15'!$A$3:$L$167,'LA15'!G$1,0),
IF(INDEX!$H$8=4,VLOOKUP($B162,'LA16'!$A$3:$L$167,'LA16'!G$1,0),
0)))),
".")</f>
        <v>48</v>
      </c>
      <c r="K162" s="123">
        <f>IFERROR(
IF(INDEX!$H$8=1,VLOOKUP($B162,'LA1'!$A$3:$L$167,'LA1'!H$1,0),
IF(INDEX!$H$8=2,VLOOKUP($B162,'LA14'!$A$3:$L$167,'LA14'!H$1,0),
IF(INDEX!$H$8=3,VLOOKUP($B162,'LA15'!$A$3:$L$167,'LA15'!H$1,0),
IF(INDEX!$H$8=4,VLOOKUP($B162,'LA16'!$A$3:$L$167,'LA16'!H$1,0),
0)))),
".")</f>
        <v>19</v>
      </c>
      <c r="L162" s="123">
        <f>IFERROR(
IF(INDEX!$H$8=1,VLOOKUP($B162,'LA1'!$A$3:$L$167,'LA1'!I$1,0),
IF(INDEX!$H$8=2,VLOOKUP($B162,'LA14'!$A$3:$L$167,'LA14'!I$1,0),
IF(INDEX!$H$8=3,VLOOKUP($B162,'LA15'!$A$3:$L$167,'LA15'!I$1,0),
IF(INDEX!$H$8=4,VLOOKUP($B162,'LA16'!$A$3:$L$167,'LA16'!I$1,0),
0)))),
".")</f>
        <v>1</v>
      </c>
      <c r="M162" s="123">
        <f>IFERROR(
IF(INDEX!$H$8=1,VLOOKUP($B162,'LA1'!$A$3:$L$167,'LA1'!J$1,0),
IF(INDEX!$H$8=2,VLOOKUP($B162,'LA14'!$A$3:$L$167,'LA14'!J$1,0),
IF(INDEX!$H$8=3,VLOOKUP($B162,'LA15'!$A$3:$L$167,'LA15'!J$1,0),
IF(INDEX!$H$8=4,VLOOKUP($B162,'LA16'!$A$3:$L$167,'LA16'!J$1,0),
0)))),
".")</f>
        <v>1</v>
      </c>
      <c r="N162" s="123">
        <f>IFERROR(
IF(INDEX!$H$8=1,VLOOKUP($B162,'LA1'!$A$3:$L$167,'LA1'!K$1,0),
IF(INDEX!$H$8=2,VLOOKUP($B162,'LA14'!$A$3:$L$167,'LA14'!K$1,0),
IF(INDEX!$H$8=3,VLOOKUP($B162,'LA15'!$A$3:$L$167,'LA15'!K$1,0),
IF(INDEX!$H$8=4,VLOOKUP($B162,'LA16'!$A$3:$L$167,'LA16'!K$1,0),
0)))),
".")</f>
        <v>6</v>
      </c>
      <c r="O162" s="123">
        <f>IFERROR(
IF(INDEX!$H$8=1,VLOOKUP($B162,'LA1'!$A$3:$L$167,'LA1'!L$1,0),
IF(INDEX!$H$8=2,VLOOKUP($B162,'LA14'!$A$3:$L$167,'LA14'!L$1,0),
IF(INDEX!$H$8=3,VLOOKUP($B162,'LA15'!$A$3:$L$167,'LA15'!L$1,0),
IF(INDEX!$H$8=4,VLOOKUP($B162,'LA16'!$A$3:$L$167,'LA16'!L$1,0),
0)))),
".")</f>
        <v>2</v>
      </c>
    </row>
    <row r="163" spans="1:15" s="76" customFormat="1" ht="11.25" x14ac:dyDescent="0.2">
      <c r="A163" s="63" t="s">
        <v>399</v>
      </c>
      <c r="B163" s="81">
        <v>316</v>
      </c>
      <c r="C163" s="63" t="s">
        <v>176</v>
      </c>
      <c r="D163" s="110" t="s">
        <v>106</v>
      </c>
      <c r="E163" s="123">
        <f>IFERROR(
IF(INDEX!$H$8=1,VLOOKUP($B163,'LA1'!$A$3:$L$167,'LA1'!B$1,0),
IF(INDEX!$H$8=2,VLOOKUP($B163,'LA14'!$A$3:$L$167,'LA14'!B$1,0),
IF(INDEX!$H$8=3,VLOOKUP($B163,'LA15'!$A$3:$L$167,'LA15'!B$1,0),
IF(INDEX!$H$8=4,VLOOKUP($B163,'LA16'!$A$3:$L$167,'LA16'!B$1,0),
0)))),
".")</f>
        <v>3405</v>
      </c>
      <c r="F163" s="123">
        <f>IFERROR(
IF(INDEX!$H$8=1,VLOOKUP($B163,'LA1'!$A$3:$L$167,'LA1'!C$1,0),
IF(INDEX!$H$8=2,VLOOKUP($B163,'LA14'!$A$3:$L$167,'LA14'!C$1,0),
IF(INDEX!$H$8=3,VLOOKUP($B163,'LA15'!$A$3:$L$167,'LA15'!C$1,0),
IF(INDEX!$H$8=4,VLOOKUP($B163,'LA16'!$A$3:$L$167,'LA16'!C$1,0),
0)))),
".")</f>
        <v>93</v>
      </c>
      <c r="G163" s="123">
        <f>IFERROR(
IF(INDEX!$H$8=1,VLOOKUP($B163,'LA1'!$A$3:$L$167,'LA1'!D$1,0),
IF(INDEX!$H$8=2,VLOOKUP($B163,'LA14'!$A$3:$L$167,'LA14'!D$1,0),
IF(INDEX!$H$8=3,VLOOKUP($B163,'LA15'!$A$3:$L$167,'LA15'!D$1,0),
IF(INDEX!$H$8=4,VLOOKUP($B163,'LA16'!$A$3:$L$167,'LA16'!D$1,0),
0)))),
".")</f>
        <v>2</v>
      </c>
      <c r="H163" s="123">
        <f>IFERROR(
IF(INDEX!$H$8=1,VLOOKUP($B163,'LA1'!$A$3:$L$167,'LA1'!E$1,0),
IF(INDEX!$H$8=2,VLOOKUP($B163,'LA14'!$A$3:$L$167,'LA14'!E$1,0),
IF(INDEX!$H$8=3,VLOOKUP($B163,'LA15'!$A$3:$L$167,'LA15'!E$1,0),
IF(INDEX!$H$8=4,VLOOKUP($B163,'LA16'!$A$3:$L$167,'LA16'!E$1,0),
0)))),
".")</f>
        <v>92</v>
      </c>
      <c r="I163" s="123">
        <f>IFERROR(
IF(INDEX!$H$8=1,VLOOKUP($B163,'LA1'!$A$3:$L$167,'LA1'!F$1,0),
IF(INDEX!$H$8=2,VLOOKUP($B163,'LA14'!$A$3:$L$167,'LA14'!F$1,0),
IF(INDEX!$H$8=3,VLOOKUP($B163,'LA15'!$A$3:$L$167,'LA15'!F$1,0),
IF(INDEX!$H$8=4,VLOOKUP($B163,'LA16'!$A$3:$L$167,'LA16'!F$1,0),
0)))),
".")</f>
        <v>29</v>
      </c>
      <c r="J163" s="123">
        <f>IFERROR(
IF(INDEX!$H$8=1,VLOOKUP($B163,'LA1'!$A$3:$L$167,'LA1'!G$1,0),
IF(INDEX!$H$8=2,VLOOKUP($B163,'LA14'!$A$3:$L$167,'LA14'!G$1,0),
IF(INDEX!$H$8=3,VLOOKUP($B163,'LA15'!$A$3:$L$167,'LA15'!G$1,0),
IF(INDEX!$H$8=4,VLOOKUP($B163,'LA16'!$A$3:$L$167,'LA16'!G$1,0),
0)))),
".")</f>
        <v>25</v>
      </c>
      <c r="K163" s="123">
        <f>IFERROR(
IF(INDEX!$H$8=1,VLOOKUP($B163,'LA1'!$A$3:$L$167,'LA1'!H$1,0),
IF(INDEX!$H$8=2,VLOOKUP($B163,'LA14'!$A$3:$L$167,'LA14'!H$1,0),
IF(INDEX!$H$8=3,VLOOKUP($B163,'LA15'!$A$3:$L$167,'LA15'!H$1,0),
IF(INDEX!$H$8=4,VLOOKUP($B163,'LA16'!$A$3:$L$167,'LA16'!H$1,0),
0)))),
".")</f>
        <v>37</v>
      </c>
      <c r="L163" s="123">
        <f>IFERROR(
IF(INDEX!$H$8=1,VLOOKUP($B163,'LA1'!$A$3:$L$167,'LA1'!I$1,0),
IF(INDEX!$H$8=2,VLOOKUP($B163,'LA14'!$A$3:$L$167,'LA14'!I$1,0),
IF(INDEX!$H$8=3,VLOOKUP($B163,'LA15'!$A$3:$L$167,'LA15'!I$1,0),
IF(INDEX!$H$8=4,VLOOKUP($B163,'LA16'!$A$3:$L$167,'LA16'!I$1,0),
0)))),
".")</f>
        <v>1</v>
      </c>
      <c r="M163" s="123">
        <f>IFERROR(
IF(INDEX!$H$8=1,VLOOKUP($B163,'LA1'!$A$3:$L$167,'LA1'!J$1,0),
IF(INDEX!$H$8=2,VLOOKUP($B163,'LA14'!$A$3:$L$167,'LA14'!J$1,0),
IF(INDEX!$H$8=3,VLOOKUP($B163,'LA15'!$A$3:$L$167,'LA15'!J$1,0),
IF(INDEX!$H$8=4,VLOOKUP($B163,'LA16'!$A$3:$L$167,'LA16'!J$1,0),
0)))),
".")</f>
        <v>1</v>
      </c>
      <c r="N163" s="123">
        <f>IFERROR(
IF(INDEX!$H$8=1,VLOOKUP($B163,'LA1'!$A$3:$L$167,'LA1'!K$1,0),
IF(INDEX!$H$8=2,VLOOKUP($B163,'LA14'!$A$3:$L$167,'LA14'!K$1,0),
IF(INDEX!$H$8=3,VLOOKUP($B163,'LA15'!$A$3:$L$167,'LA15'!K$1,0),
IF(INDEX!$H$8=4,VLOOKUP($B163,'LA16'!$A$3:$L$167,'LA16'!K$1,0),
0)))),
".")</f>
        <v>5</v>
      </c>
      <c r="O163" s="123">
        <f>IFERROR(
IF(INDEX!$H$8=1,VLOOKUP($B163,'LA1'!$A$3:$L$167,'LA1'!L$1,0),
IF(INDEX!$H$8=2,VLOOKUP($B163,'LA14'!$A$3:$L$167,'LA14'!L$1,0),
IF(INDEX!$H$8=3,VLOOKUP($B163,'LA15'!$A$3:$L$167,'LA15'!L$1,0),
IF(INDEX!$H$8=4,VLOOKUP($B163,'LA16'!$A$3:$L$167,'LA16'!L$1,0),
0)))),
".")</f>
        <v>2</v>
      </c>
    </row>
    <row r="164" spans="1:15" s="76" customFormat="1" ht="11.25" x14ac:dyDescent="0.2">
      <c r="A164" s="63" t="s">
        <v>400</v>
      </c>
      <c r="B164" s="81">
        <v>210</v>
      </c>
      <c r="C164" s="63" t="s">
        <v>212</v>
      </c>
      <c r="D164" s="110" t="s">
        <v>106</v>
      </c>
      <c r="E164" s="123">
        <f>IFERROR(
IF(INDEX!$H$8=1,VLOOKUP($B164,'LA1'!$A$3:$L$167,'LA1'!B$1,0),
IF(INDEX!$H$8=2,VLOOKUP($B164,'LA14'!$A$3:$L$167,'LA14'!B$1,0),
IF(INDEX!$H$8=3,VLOOKUP($B164,'LA15'!$A$3:$L$167,'LA15'!B$1,0),
IF(INDEX!$H$8=4,VLOOKUP($B164,'LA16'!$A$3:$L$167,'LA16'!B$1,0),
0)))),
".")</f>
        <v>2240</v>
      </c>
      <c r="F164" s="123">
        <f>IFERROR(
IF(INDEX!$H$8=1,VLOOKUP($B164,'LA1'!$A$3:$L$167,'LA1'!C$1,0),
IF(INDEX!$H$8=2,VLOOKUP($B164,'LA14'!$A$3:$L$167,'LA14'!C$1,0),
IF(INDEX!$H$8=3,VLOOKUP($B164,'LA15'!$A$3:$L$167,'LA15'!C$1,0),
IF(INDEX!$H$8=4,VLOOKUP($B164,'LA16'!$A$3:$L$167,'LA16'!C$1,0),
0)))),
".")</f>
        <v>93</v>
      </c>
      <c r="G164" s="123">
        <f>IFERROR(
IF(INDEX!$H$8=1,VLOOKUP($B164,'LA1'!$A$3:$L$167,'LA1'!D$1,0),
IF(INDEX!$H$8=2,VLOOKUP($B164,'LA14'!$A$3:$L$167,'LA14'!D$1,0),
IF(INDEX!$H$8=3,VLOOKUP($B164,'LA15'!$A$3:$L$167,'LA15'!D$1,0),
IF(INDEX!$H$8=4,VLOOKUP($B164,'LA16'!$A$3:$L$167,'LA16'!D$1,0),
0)))),
".")</f>
        <v>2</v>
      </c>
      <c r="H164" s="123">
        <f>IFERROR(
IF(INDEX!$H$8=1,VLOOKUP($B164,'LA1'!$A$3:$L$167,'LA1'!E$1,0),
IF(INDEX!$H$8=2,VLOOKUP($B164,'LA14'!$A$3:$L$167,'LA14'!E$1,0),
IF(INDEX!$H$8=3,VLOOKUP($B164,'LA15'!$A$3:$L$167,'LA15'!E$1,0),
IF(INDEX!$H$8=4,VLOOKUP($B164,'LA16'!$A$3:$L$167,'LA16'!E$1,0),
0)))),
".")</f>
        <v>92</v>
      </c>
      <c r="I164" s="123">
        <f>IFERROR(
IF(INDEX!$H$8=1,VLOOKUP($B164,'LA1'!$A$3:$L$167,'LA1'!F$1,0),
IF(INDEX!$H$8=2,VLOOKUP($B164,'LA14'!$A$3:$L$167,'LA14'!F$1,0),
IF(INDEX!$H$8=3,VLOOKUP($B164,'LA15'!$A$3:$L$167,'LA15'!F$1,0),
IF(INDEX!$H$8=4,VLOOKUP($B164,'LA16'!$A$3:$L$167,'LA16'!F$1,0),
0)))),
".")</f>
        <v>25</v>
      </c>
      <c r="J164" s="123">
        <f>IFERROR(
IF(INDEX!$H$8=1,VLOOKUP($B164,'LA1'!$A$3:$L$167,'LA1'!G$1,0),
IF(INDEX!$H$8=2,VLOOKUP($B164,'LA14'!$A$3:$L$167,'LA14'!G$1,0),
IF(INDEX!$H$8=3,VLOOKUP($B164,'LA15'!$A$3:$L$167,'LA15'!G$1,0),
IF(INDEX!$H$8=4,VLOOKUP($B164,'LA16'!$A$3:$L$167,'LA16'!G$1,0),
0)))),
".")</f>
        <v>45</v>
      </c>
      <c r="K164" s="123">
        <f>IFERROR(
IF(INDEX!$H$8=1,VLOOKUP($B164,'LA1'!$A$3:$L$167,'LA1'!H$1,0),
IF(INDEX!$H$8=2,VLOOKUP($B164,'LA14'!$A$3:$L$167,'LA14'!H$1,0),
IF(INDEX!$H$8=3,VLOOKUP($B164,'LA15'!$A$3:$L$167,'LA15'!H$1,0),
IF(INDEX!$H$8=4,VLOOKUP($B164,'LA16'!$A$3:$L$167,'LA16'!H$1,0),
0)))),
".")</f>
        <v>22</v>
      </c>
      <c r="L164" s="123">
        <f>IFERROR(
IF(INDEX!$H$8=1,VLOOKUP($B164,'LA1'!$A$3:$L$167,'LA1'!I$1,0),
IF(INDEX!$H$8=2,VLOOKUP($B164,'LA14'!$A$3:$L$167,'LA14'!I$1,0),
IF(INDEX!$H$8=3,VLOOKUP($B164,'LA15'!$A$3:$L$167,'LA15'!I$1,0),
IF(INDEX!$H$8=4,VLOOKUP($B164,'LA16'!$A$3:$L$167,'LA16'!I$1,0),
0)))),
".")</f>
        <v>1</v>
      </c>
      <c r="M164" s="123">
        <f>IFERROR(
IF(INDEX!$H$8=1,VLOOKUP($B164,'LA1'!$A$3:$L$167,'LA1'!J$1,0),
IF(INDEX!$H$8=2,VLOOKUP($B164,'LA14'!$A$3:$L$167,'LA14'!J$1,0),
IF(INDEX!$H$8=3,VLOOKUP($B164,'LA15'!$A$3:$L$167,'LA15'!J$1,0),
IF(INDEX!$H$8=4,VLOOKUP($B164,'LA16'!$A$3:$L$167,'LA16'!J$1,0),
0)))),
".")</f>
        <v>1</v>
      </c>
      <c r="N164" s="123">
        <f>IFERROR(
IF(INDEX!$H$8=1,VLOOKUP($B164,'LA1'!$A$3:$L$167,'LA1'!K$1,0),
IF(INDEX!$H$8=2,VLOOKUP($B164,'LA14'!$A$3:$L$167,'LA14'!K$1,0),
IF(INDEX!$H$8=3,VLOOKUP($B164,'LA15'!$A$3:$L$167,'LA15'!K$1,0),
IF(INDEX!$H$8=4,VLOOKUP($B164,'LA16'!$A$3:$L$167,'LA16'!K$1,0),
0)))),
".")</f>
        <v>5</v>
      </c>
      <c r="O164" s="123">
        <f>IFERROR(
IF(INDEX!$H$8=1,VLOOKUP($B164,'LA1'!$A$3:$L$167,'LA1'!L$1,0),
IF(INDEX!$H$8=2,VLOOKUP($B164,'LA14'!$A$3:$L$167,'LA14'!L$1,0),
IF(INDEX!$H$8=3,VLOOKUP($B164,'LA15'!$A$3:$L$167,'LA15'!L$1,0),
IF(INDEX!$H$8=4,VLOOKUP($B164,'LA16'!$A$3:$L$167,'LA16'!L$1,0),
0)))),
".")</f>
        <v>2</v>
      </c>
    </row>
    <row r="165" spans="1:15" s="76" customFormat="1" ht="11.25" x14ac:dyDescent="0.2">
      <c r="A165" s="63" t="s">
        <v>401</v>
      </c>
      <c r="B165" s="81">
        <v>211</v>
      </c>
      <c r="C165" s="63" t="s">
        <v>227</v>
      </c>
      <c r="D165" s="110" t="s">
        <v>106</v>
      </c>
      <c r="E165" s="123">
        <f>IFERROR(
IF(INDEX!$H$8=1,VLOOKUP($B165,'LA1'!$A$3:$L$167,'LA1'!B$1,0),
IF(INDEX!$H$8=2,VLOOKUP($B165,'LA14'!$A$3:$L$167,'LA14'!B$1,0),
IF(INDEX!$H$8=3,VLOOKUP($B165,'LA15'!$A$3:$L$167,'LA15'!B$1,0),
IF(INDEX!$H$8=4,VLOOKUP($B165,'LA16'!$A$3:$L$167,'LA16'!B$1,0),
0)))),
".")</f>
        <v>2450</v>
      </c>
      <c r="F165" s="123">
        <f>IFERROR(
IF(INDEX!$H$8=1,VLOOKUP($B165,'LA1'!$A$3:$L$167,'LA1'!C$1,0),
IF(INDEX!$H$8=2,VLOOKUP($B165,'LA14'!$A$3:$L$167,'LA14'!C$1,0),
IF(INDEX!$H$8=3,VLOOKUP($B165,'LA15'!$A$3:$L$167,'LA15'!C$1,0),
IF(INDEX!$H$8=4,VLOOKUP($B165,'LA16'!$A$3:$L$167,'LA16'!C$1,0),
0)))),
".")</f>
        <v>93</v>
      </c>
      <c r="G165" s="123">
        <f>IFERROR(
IF(INDEX!$H$8=1,VLOOKUP($B165,'LA1'!$A$3:$L$167,'LA1'!D$1,0),
IF(INDEX!$H$8=2,VLOOKUP($B165,'LA14'!$A$3:$L$167,'LA14'!D$1,0),
IF(INDEX!$H$8=3,VLOOKUP($B165,'LA15'!$A$3:$L$167,'LA15'!D$1,0),
IF(INDEX!$H$8=4,VLOOKUP($B165,'LA16'!$A$3:$L$167,'LA16'!D$1,0),
0)))),
".")</f>
        <v>3</v>
      </c>
      <c r="H165" s="123">
        <f>IFERROR(
IF(INDEX!$H$8=1,VLOOKUP($B165,'LA1'!$A$3:$L$167,'LA1'!E$1,0),
IF(INDEX!$H$8=2,VLOOKUP($B165,'LA14'!$A$3:$L$167,'LA14'!E$1,0),
IF(INDEX!$H$8=3,VLOOKUP($B165,'LA15'!$A$3:$L$167,'LA15'!E$1,0),
IF(INDEX!$H$8=4,VLOOKUP($B165,'LA16'!$A$3:$L$167,'LA16'!E$1,0),
0)))),
".")</f>
        <v>91</v>
      </c>
      <c r="I165" s="123">
        <f>IFERROR(
IF(INDEX!$H$8=1,VLOOKUP($B165,'LA1'!$A$3:$L$167,'LA1'!F$1,0),
IF(INDEX!$H$8=2,VLOOKUP($B165,'LA14'!$A$3:$L$167,'LA14'!F$1,0),
IF(INDEX!$H$8=3,VLOOKUP($B165,'LA15'!$A$3:$L$167,'LA15'!F$1,0),
IF(INDEX!$H$8=4,VLOOKUP($B165,'LA16'!$A$3:$L$167,'LA16'!F$1,0),
0)))),
".")</f>
        <v>33</v>
      </c>
      <c r="J165" s="123">
        <f>IFERROR(
IF(INDEX!$H$8=1,VLOOKUP($B165,'LA1'!$A$3:$L$167,'LA1'!G$1,0),
IF(INDEX!$H$8=2,VLOOKUP($B165,'LA14'!$A$3:$L$167,'LA14'!G$1,0),
IF(INDEX!$H$8=3,VLOOKUP($B165,'LA15'!$A$3:$L$167,'LA15'!G$1,0),
IF(INDEX!$H$8=4,VLOOKUP($B165,'LA16'!$A$3:$L$167,'LA16'!G$1,0),
0)))),
".")</f>
        <v>53</v>
      </c>
      <c r="K165" s="123">
        <f>IFERROR(
IF(INDEX!$H$8=1,VLOOKUP($B165,'LA1'!$A$3:$L$167,'LA1'!H$1,0),
IF(INDEX!$H$8=2,VLOOKUP($B165,'LA14'!$A$3:$L$167,'LA14'!H$1,0),
IF(INDEX!$H$8=3,VLOOKUP($B165,'LA15'!$A$3:$L$167,'LA15'!H$1,0),
IF(INDEX!$H$8=4,VLOOKUP($B165,'LA16'!$A$3:$L$167,'LA16'!H$1,0),
0)))),
".")</f>
        <v>6</v>
      </c>
      <c r="L165" s="123">
        <f>IFERROR(
IF(INDEX!$H$8=1,VLOOKUP($B165,'LA1'!$A$3:$L$167,'LA1'!I$1,0),
IF(INDEX!$H$8=2,VLOOKUP($B165,'LA14'!$A$3:$L$167,'LA14'!I$1,0),
IF(INDEX!$H$8=3,VLOOKUP($B165,'LA15'!$A$3:$L$167,'LA15'!I$1,0),
IF(INDEX!$H$8=4,VLOOKUP($B165,'LA16'!$A$3:$L$167,'LA16'!I$1,0),
0)))),
".")</f>
        <v>1</v>
      </c>
      <c r="M165" s="123">
        <f>IFERROR(
IF(INDEX!$H$8=1,VLOOKUP($B165,'LA1'!$A$3:$L$167,'LA1'!J$1,0),
IF(INDEX!$H$8=2,VLOOKUP($B165,'LA14'!$A$3:$L$167,'LA14'!J$1,0),
IF(INDEX!$H$8=3,VLOOKUP($B165,'LA15'!$A$3:$L$167,'LA15'!J$1,0),
IF(INDEX!$H$8=4,VLOOKUP($B165,'LA16'!$A$3:$L$167,'LA16'!J$1,0),
0)))),
".")</f>
        <v>2</v>
      </c>
      <c r="N165" s="123">
        <f>IFERROR(
IF(INDEX!$H$8=1,VLOOKUP($B165,'LA1'!$A$3:$L$167,'LA1'!K$1,0),
IF(INDEX!$H$8=2,VLOOKUP($B165,'LA14'!$A$3:$L$167,'LA14'!K$1,0),
IF(INDEX!$H$8=3,VLOOKUP($B165,'LA15'!$A$3:$L$167,'LA15'!K$1,0),
IF(INDEX!$H$8=4,VLOOKUP($B165,'LA16'!$A$3:$L$167,'LA16'!K$1,0),
0)))),
".")</f>
        <v>6</v>
      </c>
      <c r="O165" s="123">
        <f>IFERROR(
IF(INDEX!$H$8=1,VLOOKUP($B165,'LA1'!$A$3:$L$167,'LA1'!L$1,0),
IF(INDEX!$H$8=2,VLOOKUP($B165,'LA14'!$A$3:$L$167,'LA14'!L$1,0),
IF(INDEX!$H$8=3,VLOOKUP($B165,'LA15'!$A$3:$L$167,'LA15'!L$1,0),
IF(INDEX!$H$8=4,VLOOKUP($B165,'LA16'!$A$3:$L$167,'LA16'!L$1,0),
0)))),
".")</f>
        <v>1</v>
      </c>
    </row>
    <row r="166" spans="1:15" s="76" customFormat="1" ht="11.25" x14ac:dyDescent="0.2">
      <c r="A166" s="63" t="s">
        <v>402</v>
      </c>
      <c r="B166" s="81">
        <v>212</v>
      </c>
      <c r="C166" s="63" t="s">
        <v>232</v>
      </c>
      <c r="D166" s="110" t="s">
        <v>106</v>
      </c>
      <c r="E166" s="123">
        <f>IFERROR(
IF(INDEX!$H$8=1,VLOOKUP($B166,'LA1'!$A$3:$L$167,'LA1'!B$1,0),
IF(INDEX!$H$8=2,VLOOKUP($B166,'LA14'!$A$3:$L$167,'LA14'!B$1,0),
IF(INDEX!$H$8=3,VLOOKUP($B166,'LA15'!$A$3:$L$167,'LA15'!B$1,0),
IF(INDEX!$H$8=4,VLOOKUP($B166,'LA16'!$A$3:$L$167,'LA16'!B$1,0),
0)))),
".")</f>
        <v>1665</v>
      </c>
      <c r="F166" s="123">
        <f>IFERROR(
IF(INDEX!$H$8=1,VLOOKUP($B166,'LA1'!$A$3:$L$167,'LA1'!C$1,0),
IF(INDEX!$H$8=2,VLOOKUP($B166,'LA14'!$A$3:$L$167,'LA14'!C$1,0),
IF(INDEX!$H$8=3,VLOOKUP($B166,'LA15'!$A$3:$L$167,'LA15'!C$1,0),
IF(INDEX!$H$8=4,VLOOKUP($B166,'LA16'!$A$3:$L$167,'LA16'!C$1,0),
0)))),
".")</f>
        <v>94</v>
      </c>
      <c r="G166" s="123">
        <f>IFERROR(
IF(INDEX!$H$8=1,VLOOKUP($B166,'LA1'!$A$3:$L$167,'LA1'!D$1,0),
IF(INDEX!$H$8=2,VLOOKUP($B166,'LA14'!$A$3:$L$167,'LA14'!D$1,0),
IF(INDEX!$H$8=3,VLOOKUP($B166,'LA15'!$A$3:$L$167,'LA15'!D$1,0),
IF(INDEX!$H$8=4,VLOOKUP($B166,'LA16'!$A$3:$L$167,'LA16'!D$1,0),
0)))),
".")</f>
        <v>2</v>
      </c>
      <c r="H166" s="123">
        <f>IFERROR(
IF(INDEX!$H$8=1,VLOOKUP($B166,'LA1'!$A$3:$L$167,'LA1'!E$1,0),
IF(INDEX!$H$8=2,VLOOKUP($B166,'LA14'!$A$3:$L$167,'LA14'!E$1,0),
IF(INDEX!$H$8=3,VLOOKUP($B166,'LA15'!$A$3:$L$167,'LA15'!E$1,0),
IF(INDEX!$H$8=4,VLOOKUP($B166,'LA16'!$A$3:$L$167,'LA16'!E$1,0),
0)))),
".")</f>
        <v>93</v>
      </c>
      <c r="I166" s="123">
        <f>IFERROR(
IF(INDEX!$H$8=1,VLOOKUP($B166,'LA1'!$A$3:$L$167,'LA1'!F$1,0),
IF(INDEX!$H$8=2,VLOOKUP($B166,'LA14'!$A$3:$L$167,'LA14'!F$1,0),
IF(INDEX!$H$8=3,VLOOKUP($B166,'LA15'!$A$3:$L$167,'LA15'!F$1,0),
IF(INDEX!$H$8=4,VLOOKUP($B166,'LA16'!$A$3:$L$167,'LA16'!F$1,0),
0)))),
".")</f>
        <v>19</v>
      </c>
      <c r="J166" s="123">
        <f>IFERROR(
IF(INDEX!$H$8=1,VLOOKUP($B166,'LA1'!$A$3:$L$167,'LA1'!G$1,0),
IF(INDEX!$H$8=2,VLOOKUP($B166,'LA14'!$A$3:$L$167,'LA14'!G$1,0),
IF(INDEX!$H$8=3,VLOOKUP($B166,'LA15'!$A$3:$L$167,'LA15'!G$1,0),
IF(INDEX!$H$8=4,VLOOKUP($B166,'LA16'!$A$3:$L$167,'LA16'!G$1,0),
0)))),
".")</f>
        <v>70</v>
      </c>
      <c r="K166" s="123">
        <f>IFERROR(
IF(INDEX!$H$8=1,VLOOKUP($B166,'LA1'!$A$3:$L$167,'LA1'!H$1,0),
IF(INDEX!$H$8=2,VLOOKUP($B166,'LA14'!$A$3:$L$167,'LA14'!H$1,0),
IF(INDEX!$H$8=3,VLOOKUP($B166,'LA15'!$A$3:$L$167,'LA15'!H$1,0),
IF(INDEX!$H$8=4,VLOOKUP($B166,'LA16'!$A$3:$L$167,'LA16'!H$1,0),
0)))),
".")</f>
        <v>4</v>
      </c>
      <c r="L166" s="123" t="str">
        <f>IFERROR(
IF(INDEX!$H$8=1,VLOOKUP($B166,'LA1'!$A$3:$L$167,'LA1'!I$1,0),
IF(INDEX!$H$8=2,VLOOKUP($B166,'LA14'!$A$3:$L$167,'LA14'!I$1,0),
IF(INDEX!$H$8=3,VLOOKUP($B166,'LA15'!$A$3:$L$167,'LA15'!I$1,0),
IF(INDEX!$H$8=4,VLOOKUP($B166,'LA16'!$A$3:$L$167,'LA16'!I$1,0),
0)))),
".")</f>
        <v>-</v>
      </c>
      <c r="M166" s="123">
        <f>IFERROR(
IF(INDEX!$H$8=1,VLOOKUP($B166,'LA1'!$A$3:$L$167,'LA1'!J$1,0),
IF(INDEX!$H$8=2,VLOOKUP($B166,'LA14'!$A$3:$L$167,'LA14'!J$1,0),
IF(INDEX!$H$8=3,VLOOKUP($B166,'LA15'!$A$3:$L$167,'LA15'!J$1,0),
IF(INDEX!$H$8=4,VLOOKUP($B166,'LA16'!$A$3:$L$167,'LA16'!J$1,0),
0)))),
".")</f>
        <v>1</v>
      </c>
      <c r="N166" s="123">
        <f>IFERROR(
IF(INDEX!$H$8=1,VLOOKUP($B166,'LA1'!$A$3:$L$167,'LA1'!K$1,0),
IF(INDEX!$H$8=2,VLOOKUP($B166,'LA14'!$A$3:$L$167,'LA14'!K$1,0),
IF(INDEX!$H$8=3,VLOOKUP($B166,'LA15'!$A$3:$L$167,'LA15'!K$1,0),
IF(INDEX!$H$8=4,VLOOKUP($B166,'LA16'!$A$3:$L$167,'LA16'!K$1,0),
0)))),
".")</f>
        <v>4</v>
      </c>
      <c r="O166" s="123">
        <f>IFERROR(
IF(INDEX!$H$8=1,VLOOKUP($B166,'LA1'!$A$3:$L$167,'LA1'!L$1,0),
IF(INDEX!$H$8=2,VLOOKUP($B166,'LA14'!$A$3:$L$167,'LA14'!L$1,0),
IF(INDEX!$H$8=3,VLOOKUP($B166,'LA15'!$A$3:$L$167,'LA15'!L$1,0),
IF(INDEX!$H$8=4,VLOOKUP($B166,'LA16'!$A$3:$L$167,'LA16'!L$1,0),
0)))),
".")</f>
        <v>2</v>
      </c>
    </row>
    <row r="167" spans="1:15" s="76" customFormat="1" ht="11.25" x14ac:dyDescent="0.2">
      <c r="A167" s="63" t="s">
        <v>403</v>
      </c>
      <c r="B167" s="81">
        <v>213</v>
      </c>
      <c r="C167" s="63" t="s">
        <v>237</v>
      </c>
      <c r="D167" s="110" t="s">
        <v>106</v>
      </c>
      <c r="E167" s="123">
        <f>IFERROR(
IF(INDEX!$H$8=1,VLOOKUP($B167,'LA1'!$A$3:$L$167,'LA1'!B$1,0),
IF(INDEX!$H$8=2,VLOOKUP($B167,'LA14'!$A$3:$L$167,'LA14'!B$1,0),
IF(INDEX!$H$8=3,VLOOKUP($B167,'LA15'!$A$3:$L$167,'LA15'!B$1,0),
IF(INDEX!$H$8=4,VLOOKUP($B167,'LA16'!$A$3:$L$167,'LA16'!B$1,0),
0)))),
".")</f>
        <v>1465</v>
      </c>
      <c r="F167" s="123">
        <f>IFERROR(
IF(INDEX!$H$8=1,VLOOKUP($B167,'LA1'!$A$3:$L$167,'LA1'!C$1,0),
IF(INDEX!$H$8=2,VLOOKUP($B167,'LA14'!$A$3:$L$167,'LA14'!C$1,0),
IF(INDEX!$H$8=3,VLOOKUP($B167,'LA15'!$A$3:$L$167,'LA15'!C$1,0),
IF(INDEX!$H$8=4,VLOOKUP($B167,'LA16'!$A$3:$L$167,'LA16'!C$1,0),
0)))),
".")</f>
        <v>93</v>
      </c>
      <c r="G167" s="123">
        <f>IFERROR(
IF(INDEX!$H$8=1,VLOOKUP($B167,'LA1'!$A$3:$L$167,'LA1'!D$1,0),
IF(INDEX!$H$8=2,VLOOKUP($B167,'LA14'!$A$3:$L$167,'LA14'!D$1,0),
IF(INDEX!$H$8=3,VLOOKUP($B167,'LA15'!$A$3:$L$167,'LA15'!D$1,0),
IF(INDEX!$H$8=4,VLOOKUP($B167,'LA16'!$A$3:$L$167,'LA16'!D$1,0),
0)))),
".")</f>
        <v>2</v>
      </c>
      <c r="H167" s="123">
        <f>IFERROR(
IF(INDEX!$H$8=1,VLOOKUP($B167,'LA1'!$A$3:$L$167,'LA1'!E$1,0),
IF(INDEX!$H$8=2,VLOOKUP($B167,'LA14'!$A$3:$L$167,'LA14'!E$1,0),
IF(INDEX!$H$8=3,VLOOKUP($B167,'LA15'!$A$3:$L$167,'LA15'!E$1,0),
IF(INDEX!$H$8=4,VLOOKUP($B167,'LA16'!$A$3:$L$167,'LA16'!E$1,0),
0)))),
".")</f>
        <v>92</v>
      </c>
      <c r="I167" s="123">
        <f>IFERROR(
IF(INDEX!$H$8=1,VLOOKUP($B167,'LA1'!$A$3:$L$167,'LA1'!F$1,0),
IF(INDEX!$H$8=2,VLOOKUP($B167,'LA14'!$A$3:$L$167,'LA14'!F$1,0),
IF(INDEX!$H$8=3,VLOOKUP($B167,'LA15'!$A$3:$L$167,'LA15'!F$1,0),
IF(INDEX!$H$8=4,VLOOKUP($B167,'LA16'!$A$3:$L$167,'LA16'!F$1,0),
0)))),
".")</f>
        <v>18</v>
      </c>
      <c r="J167" s="123">
        <f>IFERROR(
IF(INDEX!$H$8=1,VLOOKUP($B167,'LA1'!$A$3:$L$167,'LA1'!G$1,0),
IF(INDEX!$H$8=2,VLOOKUP($B167,'LA14'!$A$3:$L$167,'LA14'!G$1,0),
IF(INDEX!$H$8=3,VLOOKUP($B167,'LA15'!$A$3:$L$167,'LA15'!G$1,0),
IF(INDEX!$H$8=4,VLOOKUP($B167,'LA16'!$A$3:$L$167,'LA16'!G$1,0),
0)))),
".")</f>
        <v>69</v>
      </c>
      <c r="K167" s="123">
        <f>IFERROR(
IF(INDEX!$H$8=1,VLOOKUP($B167,'LA1'!$A$3:$L$167,'LA1'!H$1,0),
IF(INDEX!$H$8=2,VLOOKUP($B167,'LA14'!$A$3:$L$167,'LA14'!H$1,0),
IF(INDEX!$H$8=3,VLOOKUP($B167,'LA15'!$A$3:$L$167,'LA15'!H$1,0),
IF(INDEX!$H$8=4,VLOOKUP($B167,'LA16'!$A$3:$L$167,'LA16'!H$1,0),
0)))),
".")</f>
        <v>4</v>
      </c>
      <c r="L167" s="123">
        <f>IFERROR(
IF(INDEX!$H$8=1,VLOOKUP($B167,'LA1'!$A$3:$L$167,'LA1'!I$1,0),
IF(INDEX!$H$8=2,VLOOKUP($B167,'LA14'!$A$3:$L$167,'LA14'!I$1,0),
IF(INDEX!$H$8=3,VLOOKUP($B167,'LA15'!$A$3:$L$167,'LA15'!I$1,0),
IF(INDEX!$H$8=4,VLOOKUP($B167,'LA16'!$A$3:$L$167,'LA16'!I$1,0),
0)))),
".")</f>
        <v>1</v>
      </c>
      <c r="M167" s="123">
        <f>IFERROR(
IF(INDEX!$H$8=1,VLOOKUP($B167,'LA1'!$A$3:$L$167,'LA1'!J$1,0),
IF(INDEX!$H$8=2,VLOOKUP($B167,'LA14'!$A$3:$L$167,'LA14'!J$1,0),
IF(INDEX!$H$8=3,VLOOKUP($B167,'LA15'!$A$3:$L$167,'LA15'!J$1,0),
IF(INDEX!$H$8=4,VLOOKUP($B167,'LA16'!$A$3:$L$167,'LA16'!J$1,0),
0)))),
".")</f>
        <v>1</v>
      </c>
      <c r="N167" s="123">
        <f>IFERROR(
IF(INDEX!$H$8=1,VLOOKUP($B167,'LA1'!$A$3:$L$167,'LA1'!K$1,0),
IF(INDEX!$H$8=2,VLOOKUP($B167,'LA14'!$A$3:$L$167,'LA14'!K$1,0),
IF(INDEX!$H$8=3,VLOOKUP($B167,'LA15'!$A$3:$L$167,'LA15'!K$1,0),
IF(INDEX!$H$8=4,VLOOKUP($B167,'LA16'!$A$3:$L$167,'LA16'!K$1,0),
0)))),
".")</f>
        <v>5</v>
      </c>
      <c r="O167" s="123">
        <f>IFERROR(
IF(INDEX!$H$8=1,VLOOKUP($B167,'LA1'!$A$3:$L$167,'LA1'!L$1,0),
IF(INDEX!$H$8=2,VLOOKUP($B167,'LA14'!$A$3:$L$167,'LA14'!L$1,0),
IF(INDEX!$H$8=3,VLOOKUP($B167,'LA15'!$A$3:$L$167,'LA15'!L$1,0),
IF(INDEX!$H$8=4,VLOOKUP($B167,'LA16'!$A$3:$L$167,'LA16'!L$1,0),
0)))),
".")</f>
        <v>2</v>
      </c>
    </row>
    <row r="168" spans="1:15" s="76" customFormat="1" ht="11.25" x14ac:dyDescent="0.2">
      <c r="A168" s="63"/>
      <c r="B168" s="81"/>
      <c r="C168" s="63"/>
      <c r="D168" s="110"/>
      <c r="E168" s="123"/>
      <c r="F168" s="123"/>
      <c r="G168" s="123"/>
      <c r="H168" s="123"/>
      <c r="I168" s="123"/>
      <c r="J168" s="123"/>
      <c r="K168" s="123"/>
      <c r="L168" s="123"/>
      <c r="M168" s="123"/>
      <c r="N168" s="123"/>
      <c r="O168" s="123"/>
    </row>
    <row r="169" spans="1:15" s="70" customFormat="1" ht="11.25" x14ac:dyDescent="0.2">
      <c r="A169" s="127" t="s">
        <v>388</v>
      </c>
      <c r="B169" s="90" t="s">
        <v>404</v>
      </c>
      <c r="C169" s="125" t="s">
        <v>63</v>
      </c>
      <c r="D169" s="119"/>
      <c r="E169" s="120">
        <f>IFERROR(
IF(INDEX!$H$8=1,VLOOKUP($B169,'LA1'!$A$3:$L$167,'LA1'!B$1,0),
IF(INDEX!$H$8=2,VLOOKUP($B169,'LA14'!$A$3:$L$167,'LA14'!B$1,0),
IF(INDEX!$H$8=3,VLOOKUP($B169,'LA15'!$A$3:$L$167,'LA15'!B$1,0),
IF(INDEX!$H$8=4,VLOOKUP($B169,'LA16'!$A$3:$L$167,'LA16'!B$1,0),
0)))),
".")</f>
        <v>50740</v>
      </c>
      <c r="F169" s="120">
        <f>IFERROR(
IF(INDEX!$H$8=1,VLOOKUP($B169,'LA1'!$A$3:$L$167,'LA1'!C$1,0),
IF(INDEX!$H$8=2,VLOOKUP($B169,'LA14'!$A$3:$L$167,'LA14'!C$1,0),
IF(INDEX!$H$8=3,VLOOKUP($B169,'LA15'!$A$3:$L$167,'LA15'!C$1,0),
IF(INDEX!$H$8=4,VLOOKUP($B169,'LA16'!$A$3:$L$167,'LA16'!C$1,0),
0)))),
".")</f>
        <v>95</v>
      </c>
      <c r="G169" s="120">
        <f>IFERROR(
IF(INDEX!$H$8=1,VLOOKUP($B169,'LA1'!$A$3:$L$167,'LA1'!D$1,0),
IF(INDEX!$H$8=2,VLOOKUP($B169,'LA14'!$A$3:$L$167,'LA14'!D$1,0),
IF(INDEX!$H$8=3,VLOOKUP($B169,'LA15'!$A$3:$L$167,'LA15'!D$1,0),
IF(INDEX!$H$8=4,VLOOKUP($B169,'LA16'!$A$3:$L$167,'LA16'!D$1,0),
0)))),
".")</f>
        <v>3</v>
      </c>
      <c r="H169" s="120">
        <f>IFERROR(
IF(INDEX!$H$8=1,VLOOKUP($B169,'LA1'!$A$3:$L$167,'LA1'!E$1,0),
IF(INDEX!$H$8=2,VLOOKUP($B169,'LA14'!$A$3:$L$167,'LA14'!E$1,0),
IF(INDEX!$H$8=3,VLOOKUP($B169,'LA15'!$A$3:$L$167,'LA15'!E$1,0),
IF(INDEX!$H$8=4,VLOOKUP($B169,'LA16'!$A$3:$L$167,'LA16'!E$1,0),
0)))),
".")</f>
        <v>93</v>
      </c>
      <c r="I169" s="120">
        <f>IFERROR(
IF(INDEX!$H$8=1,VLOOKUP($B169,'LA1'!$A$3:$L$167,'LA1'!F$1,0),
IF(INDEX!$H$8=2,VLOOKUP($B169,'LA14'!$A$3:$L$167,'LA14'!F$1,0),
IF(INDEX!$H$8=3,VLOOKUP($B169,'LA15'!$A$3:$L$167,'LA15'!F$1,0),
IF(INDEX!$H$8=4,VLOOKUP($B169,'LA16'!$A$3:$L$167,'LA16'!F$1,0),
0)))),
".")</f>
        <v>25</v>
      </c>
      <c r="J169" s="120">
        <f>IFERROR(
IF(INDEX!$H$8=1,VLOOKUP($B169,'LA1'!$A$3:$L$167,'LA1'!G$1,0),
IF(INDEX!$H$8=2,VLOOKUP($B169,'LA14'!$A$3:$L$167,'LA14'!G$1,0),
IF(INDEX!$H$8=3,VLOOKUP($B169,'LA15'!$A$3:$L$167,'LA15'!G$1,0),
IF(INDEX!$H$8=4,VLOOKUP($B169,'LA16'!$A$3:$L$167,'LA16'!G$1,0),
0)))),
".")</f>
        <v>57</v>
      </c>
      <c r="K169" s="120">
        <f>IFERROR(
IF(INDEX!$H$8=1,VLOOKUP($B169,'LA1'!$A$3:$L$167,'LA1'!H$1,0),
IF(INDEX!$H$8=2,VLOOKUP($B169,'LA14'!$A$3:$L$167,'LA14'!H$1,0),
IF(INDEX!$H$8=3,VLOOKUP($B169,'LA15'!$A$3:$L$167,'LA15'!H$1,0),
IF(INDEX!$H$8=4,VLOOKUP($B169,'LA16'!$A$3:$L$167,'LA16'!H$1,0),
0)))),
".")</f>
        <v>10</v>
      </c>
      <c r="L169" s="120">
        <f>IFERROR(
IF(INDEX!$H$8=1,VLOOKUP($B169,'LA1'!$A$3:$L$167,'LA1'!I$1,0),
IF(INDEX!$H$8=2,VLOOKUP($B169,'LA14'!$A$3:$L$167,'LA14'!I$1,0),
IF(INDEX!$H$8=3,VLOOKUP($B169,'LA15'!$A$3:$L$167,'LA15'!I$1,0),
IF(INDEX!$H$8=4,VLOOKUP($B169,'LA16'!$A$3:$L$167,'LA16'!I$1,0),
0)))),
".")</f>
        <v>1</v>
      </c>
      <c r="M169" s="120">
        <f>IFERROR(
IF(INDEX!$H$8=1,VLOOKUP($B169,'LA1'!$A$3:$L$167,'LA1'!J$1,0),
IF(INDEX!$H$8=2,VLOOKUP($B169,'LA14'!$A$3:$L$167,'LA14'!J$1,0),
IF(INDEX!$H$8=3,VLOOKUP($B169,'LA15'!$A$3:$L$167,'LA15'!J$1,0),
IF(INDEX!$H$8=4,VLOOKUP($B169,'LA16'!$A$3:$L$167,'LA16'!J$1,0),
0)))),
".")</f>
        <v>2</v>
      </c>
      <c r="N169" s="120">
        <f>IFERROR(
IF(INDEX!$H$8=1,VLOOKUP($B169,'LA1'!$A$3:$L$167,'LA1'!K$1,0),
IF(INDEX!$H$8=2,VLOOKUP($B169,'LA14'!$A$3:$L$167,'LA14'!K$1,0),
IF(INDEX!$H$8=3,VLOOKUP($B169,'LA15'!$A$3:$L$167,'LA15'!K$1,0),
IF(INDEX!$H$8=4,VLOOKUP($B169,'LA16'!$A$3:$L$167,'LA16'!K$1,0),
0)))),
".")</f>
        <v>4</v>
      </c>
      <c r="O169" s="120">
        <f>IFERROR(
IF(INDEX!$H$8=1,VLOOKUP($B169,'LA1'!$A$3:$L$167,'LA1'!L$1,0),
IF(INDEX!$H$8=2,VLOOKUP($B169,'LA14'!$A$3:$L$167,'LA14'!L$1,0),
IF(INDEX!$H$8=3,VLOOKUP($B169,'LA15'!$A$3:$L$167,'LA15'!L$1,0),
IF(INDEX!$H$8=4,VLOOKUP($B169,'LA16'!$A$3:$L$167,'LA16'!L$1,0),
0)))),
".")</f>
        <v>1</v>
      </c>
    </row>
    <row r="170" spans="1:15" s="76" customFormat="1" ht="11.25" x14ac:dyDescent="0.2">
      <c r="A170" s="126"/>
      <c r="B170" s="81"/>
      <c r="C170" s="122"/>
      <c r="D170" s="110"/>
      <c r="E170" s="123"/>
      <c r="F170" s="123"/>
      <c r="G170" s="123"/>
      <c r="H170" s="123"/>
      <c r="I170" s="123"/>
      <c r="J170" s="123"/>
      <c r="K170" s="123"/>
      <c r="L170" s="123"/>
      <c r="M170" s="123"/>
      <c r="N170" s="123"/>
      <c r="O170" s="123"/>
    </row>
    <row r="171" spans="1:15" s="76" customFormat="1" ht="11.25" x14ac:dyDescent="0.2">
      <c r="A171" s="63" t="s">
        <v>405</v>
      </c>
      <c r="B171" s="81">
        <v>301</v>
      </c>
      <c r="C171" s="63" t="s">
        <v>62</v>
      </c>
      <c r="D171" s="110" t="s">
        <v>63</v>
      </c>
      <c r="E171" s="123">
        <f>IFERROR(
IF(INDEX!$H$8=1,VLOOKUP($B171,'LA1'!$A$3:$L$167,'LA1'!B$1,0),
IF(INDEX!$H$8=2,VLOOKUP($B171,'LA14'!$A$3:$L$167,'LA14'!B$1,0),
IF(INDEX!$H$8=3,VLOOKUP($B171,'LA15'!$A$3:$L$167,'LA15'!B$1,0),
IF(INDEX!$H$8=4,VLOOKUP($B171,'LA16'!$A$3:$L$167,'LA16'!B$1,0),
0)))),
".")</f>
        <v>2105</v>
      </c>
      <c r="F171" s="123">
        <f>IFERROR(
IF(INDEX!$H$8=1,VLOOKUP($B171,'LA1'!$A$3:$L$167,'LA1'!C$1,0),
IF(INDEX!$H$8=2,VLOOKUP($B171,'LA14'!$A$3:$L$167,'LA14'!C$1,0),
IF(INDEX!$H$8=3,VLOOKUP($B171,'LA15'!$A$3:$L$167,'LA15'!C$1,0),
IF(INDEX!$H$8=4,VLOOKUP($B171,'LA16'!$A$3:$L$167,'LA16'!C$1,0),
0)))),
".")</f>
        <v>93</v>
      </c>
      <c r="G171" s="123">
        <f>IFERROR(
IF(INDEX!$H$8=1,VLOOKUP($B171,'LA1'!$A$3:$L$167,'LA1'!D$1,0),
IF(INDEX!$H$8=2,VLOOKUP($B171,'LA14'!$A$3:$L$167,'LA14'!D$1,0),
IF(INDEX!$H$8=3,VLOOKUP($B171,'LA15'!$A$3:$L$167,'LA15'!D$1,0),
IF(INDEX!$H$8=4,VLOOKUP($B171,'LA16'!$A$3:$L$167,'LA16'!D$1,0),
0)))),
".")</f>
        <v>4</v>
      </c>
      <c r="H171" s="123">
        <f>IFERROR(
IF(INDEX!$H$8=1,VLOOKUP($B171,'LA1'!$A$3:$L$167,'LA1'!E$1,0),
IF(INDEX!$H$8=2,VLOOKUP($B171,'LA14'!$A$3:$L$167,'LA14'!E$1,0),
IF(INDEX!$H$8=3,VLOOKUP($B171,'LA15'!$A$3:$L$167,'LA15'!E$1,0),
IF(INDEX!$H$8=4,VLOOKUP($B171,'LA16'!$A$3:$L$167,'LA16'!E$1,0),
0)))),
".")</f>
        <v>91</v>
      </c>
      <c r="I171" s="123">
        <f>IFERROR(
IF(INDEX!$H$8=1,VLOOKUP($B171,'LA1'!$A$3:$L$167,'LA1'!F$1,0),
IF(INDEX!$H$8=2,VLOOKUP($B171,'LA14'!$A$3:$L$167,'LA14'!F$1,0),
IF(INDEX!$H$8=3,VLOOKUP($B171,'LA15'!$A$3:$L$167,'LA15'!F$1,0),
IF(INDEX!$H$8=4,VLOOKUP($B171,'LA16'!$A$3:$L$167,'LA16'!F$1,0),
0)))),
".")</f>
        <v>32</v>
      </c>
      <c r="J171" s="123">
        <f>IFERROR(
IF(INDEX!$H$8=1,VLOOKUP($B171,'LA1'!$A$3:$L$167,'LA1'!G$1,0),
IF(INDEX!$H$8=2,VLOOKUP($B171,'LA14'!$A$3:$L$167,'LA14'!G$1,0),
IF(INDEX!$H$8=3,VLOOKUP($B171,'LA15'!$A$3:$L$167,'LA15'!G$1,0),
IF(INDEX!$H$8=4,VLOOKUP($B171,'LA16'!$A$3:$L$167,'LA16'!G$1,0),
0)))),
".")</f>
        <v>52</v>
      </c>
      <c r="K171" s="123">
        <f>IFERROR(
IF(INDEX!$H$8=1,VLOOKUP($B171,'LA1'!$A$3:$L$167,'LA1'!H$1,0),
IF(INDEX!$H$8=2,VLOOKUP($B171,'LA14'!$A$3:$L$167,'LA14'!H$1,0),
IF(INDEX!$H$8=3,VLOOKUP($B171,'LA15'!$A$3:$L$167,'LA15'!H$1,0),
IF(INDEX!$H$8=4,VLOOKUP($B171,'LA16'!$A$3:$L$167,'LA16'!H$1,0),
0)))),
".")</f>
        <v>7</v>
      </c>
      <c r="L171" s="123" t="str">
        <f>IFERROR(
IF(INDEX!$H$8=1,VLOOKUP($B171,'LA1'!$A$3:$L$167,'LA1'!I$1,0),
IF(INDEX!$H$8=2,VLOOKUP($B171,'LA14'!$A$3:$L$167,'LA14'!I$1,0),
IF(INDEX!$H$8=3,VLOOKUP($B171,'LA15'!$A$3:$L$167,'LA15'!I$1,0),
IF(INDEX!$H$8=4,VLOOKUP($B171,'LA16'!$A$3:$L$167,'LA16'!I$1,0),
0)))),
".")</f>
        <v>-</v>
      </c>
      <c r="M171" s="123">
        <f>IFERROR(
IF(INDEX!$H$8=1,VLOOKUP($B171,'LA1'!$A$3:$L$167,'LA1'!J$1,0),
IF(INDEX!$H$8=2,VLOOKUP($B171,'LA14'!$A$3:$L$167,'LA14'!J$1,0),
IF(INDEX!$H$8=3,VLOOKUP($B171,'LA15'!$A$3:$L$167,'LA15'!J$1,0),
IF(INDEX!$H$8=4,VLOOKUP($B171,'LA16'!$A$3:$L$167,'LA16'!J$1,0),
0)))),
".")</f>
        <v>2</v>
      </c>
      <c r="N171" s="123">
        <f>IFERROR(
IF(INDEX!$H$8=1,VLOOKUP($B171,'LA1'!$A$3:$L$167,'LA1'!K$1,0),
IF(INDEX!$H$8=2,VLOOKUP($B171,'LA14'!$A$3:$L$167,'LA14'!K$1,0),
IF(INDEX!$H$8=3,VLOOKUP($B171,'LA15'!$A$3:$L$167,'LA15'!K$1,0),
IF(INDEX!$H$8=4,VLOOKUP($B171,'LA16'!$A$3:$L$167,'LA16'!K$1,0),
0)))),
".")</f>
        <v>6</v>
      </c>
      <c r="O171" s="123">
        <f>IFERROR(
IF(INDEX!$H$8=1,VLOOKUP($B171,'LA1'!$A$3:$L$167,'LA1'!L$1,0),
IF(INDEX!$H$8=2,VLOOKUP($B171,'LA14'!$A$3:$L$167,'LA14'!L$1,0),
IF(INDEX!$H$8=3,VLOOKUP($B171,'LA15'!$A$3:$L$167,'LA15'!L$1,0),
IF(INDEX!$H$8=4,VLOOKUP($B171,'LA16'!$A$3:$L$167,'LA16'!L$1,0),
0)))),
".")</f>
        <v>2</v>
      </c>
    </row>
    <row r="172" spans="1:15" s="76" customFormat="1" ht="11.25" x14ac:dyDescent="0.2">
      <c r="A172" s="63" t="s">
        <v>406</v>
      </c>
      <c r="B172" s="81">
        <v>302</v>
      </c>
      <c r="C172" s="63" t="s">
        <v>64</v>
      </c>
      <c r="D172" s="110" t="s">
        <v>63</v>
      </c>
      <c r="E172" s="123">
        <f>IFERROR(
IF(INDEX!$H$8=1,VLOOKUP($B172,'LA1'!$A$3:$L$167,'LA1'!B$1,0),
IF(INDEX!$H$8=2,VLOOKUP($B172,'LA14'!$A$3:$L$167,'LA14'!B$1,0),
IF(INDEX!$H$8=3,VLOOKUP($B172,'LA15'!$A$3:$L$167,'LA15'!B$1,0),
IF(INDEX!$H$8=4,VLOOKUP($B172,'LA16'!$A$3:$L$167,'LA16'!B$1,0),
0)))),
".")</f>
        <v>3395</v>
      </c>
      <c r="F172" s="123">
        <f>IFERROR(
IF(INDEX!$H$8=1,VLOOKUP($B172,'LA1'!$A$3:$L$167,'LA1'!C$1,0),
IF(INDEX!$H$8=2,VLOOKUP($B172,'LA14'!$A$3:$L$167,'LA14'!C$1,0),
IF(INDEX!$H$8=3,VLOOKUP($B172,'LA15'!$A$3:$L$167,'LA15'!C$1,0),
IF(INDEX!$H$8=4,VLOOKUP($B172,'LA16'!$A$3:$L$167,'LA16'!C$1,0),
0)))),
".")</f>
        <v>95</v>
      </c>
      <c r="G172" s="123">
        <f>IFERROR(
IF(INDEX!$H$8=1,VLOOKUP($B172,'LA1'!$A$3:$L$167,'LA1'!D$1,0),
IF(INDEX!$H$8=2,VLOOKUP($B172,'LA14'!$A$3:$L$167,'LA14'!D$1,0),
IF(INDEX!$H$8=3,VLOOKUP($B172,'LA15'!$A$3:$L$167,'LA15'!D$1,0),
IF(INDEX!$H$8=4,VLOOKUP($B172,'LA16'!$A$3:$L$167,'LA16'!D$1,0),
0)))),
".")</f>
        <v>2</v>
      </c>
      <c r="H172" s="123">
        <f>IFERROR(
IF(INDEX!$H$8=1,VLOOKUP($B172,'LA1'!$A$3:$L$167,'LA1'!E$1,0),
IF(INDEX!$H$8=2,VLOOKUP($B172,'LA14'!$A$3:$L$167,'LA14'!E$1,0),
IF(INDEX!$H$8=3,VLOOKUP($B172,'LA15'!$A$3:$L$167,'LA15'!E$1,0),
IF(INDEX!$H$8=4,VLOOKUP($B172,'LA16'!$A$3:$L$167,'LA16'!E$1,0),
0)))),
".")</f>
        <v>93</v>
      </c>
      <c r="I172" s="123">
        <f>IFERROR(
IF(INDEX!$H$8=1,VLOOKUP($B172,'LA1'!$A$3:$L$167,'LA1'!F$1,0),
IF(INDEX!$H$8=2,VLOOKUP($B172,'LA14'!$A$3:$L$167,'LA14'!F$1,0),
IF(INDEX!$H$8=3,VLOOKUP($B172,'LA15'!$A$3:$L$167,'LA15'!F$1,0),
IF(INDEX!$H$8=4,VLOOKUP($B172,'LA16'!$A$3:$L$167,'LA16'!F$1,0),
0)))),
".")</f>
        <v>23</v>
      </c>
      <c r="J172" s="123">
        <f>IFERROR(
IF(INDEX!$H$8=1,VLOOKUP($B172,'LA1'!$A$3:$L$167,'LA1'!G$1,0),
IF(INDEX!$H$8=2,VLOOKUP($B172,'LA14'!$A$3:$L$167,'LA14'!G$1,0),
IF(INDEX!$H$8=3,VLOOKUP($B172,'LA15'!$A$3:$L$167,'LA15'!G$1,0),
IF(INDEX!$H$8=4,VLOOKUP($B172,'LA16'!$A$3:$L$167,'LA16'!G$1,0),
0)))),
".")</f>
        <v>63</v>
      </c>
      <c r="K172" s="123">
        <f>IFERROR(
IF(INDEX!$H$8=1,VLOOKUP($B172,'LA1'!$A$3:$L$167,'LA1'!H$1,0),
IF(INDEX!$H$8=2,VLOOKUP($B172,'LA14'!$A$3:$L$167,'LA14'!H$1,0),
IF(INDEX!$H$8=3,VLOOKUP($B172,'LA15'!$A$3:$L$167,'LA15'!H$1,0),
IF(INDEX!$H$8=4,VLOOKUP($B172,'LA16'!$A$3:$L$167,'LA16'!H$1,0),
0)))),
".")</f>
        <v>7</v>
      </c>
      <c r="L172" s="123">
        <f>IFERROR(
IF(INDEX!$H$8=1,VLOOKUP($B172,'LA1'!$A$3:$L$167,'LA1'!I$1,0),
IF(INDEX!$H$8=2,VLOOKUP($B172,'LA14'!$A$3:$L$167,'LA14'!I$1,0),
IF(INDEX!$H$8=3,VLOOKUP($B172,'LA15'!$A$3:$L$167,'LA15'!I$1,0),
IF(INDEX!$H$8=4,VLOOKUP($B172,'LA16'!$A$3:$L$167,'LA16'!I$1,0),
0)))),
".")</f>
        <v>1</v>
      </c>
      <c r="M172" s="123">
        <f>IFERROR(
IF(INDEX!$H$8=1,VLOOKUP($B172,'LA1'!$A$3:$L$167,'LA1'!J$1,0),
IF(INDEX!$H$8=2,VLOOKUP($B172,'LA14'!$A$3:$L$167,'LA14'!J$1,0),
IF(INDEX!$H$8=3,VLOOKUP($B172,'LA15'!$A$3:$L$167,'LA15'!J$1,0),
IF(INDEX!$H$8=4,VLOOKUP($B172,'LA16'!$A$3:$L$167,'LA16'!J$1,0),
0)))),
".")</f>
        <v>1</v>
      </c>
      <c r="N172" s="123">
        <f>IFERROR(
IF(INDEX!$H$8=1,VLOOKUP($B172,'LA1'!$A$3:$L$167,'LA1'!K$1,0),
IF(INDEX!$H$8=2,VLOOKUP($B172,'LA14'!$A$3:$L$167,'LA14'!K$1,0),
IF(INDEX!$H$8=3,VLOOKUP($B172,'LA15'!$A$3:$L$167,'LA15'!K$1,0),
IF(INDEX!$H$8=4,VLOOKUP($B172,'LA16'!$A$3:$L$167,'LA16'!K$1,0),
0)))),
".")</f>
        <v>4</v>
      </c>
      <c r="O172" s="123">
        <f>IFERROR(
IF(INDEX!$H$8=1,VLOOKUP($B172,'LA1'!$A$3:$L$167,'LA1'!L$1,0),
IF(INDEX!$H$8=2,VLOOKUP($B172,'LA14'!$A$3:$L$167,'LA14'!L$1,0),
IF(INDEX!$H$8=3,VLOOKUP($B172,'LA15'!$A$3:$L$167,'LA15'!L$1,0),
IF(INDEX!$H$8=4,VLOOKUP($B172,'LA16'!$A$3:$L$167,'LA16'!L$1,0),
0)))),
".")</f>
        <v>1</v>
      </c>
    </row>
    <row r="173" spans="1:15" s="76" customFormat="1" ht="11.25" x14ac:dyDescent="0.2">
      <c r="A173" s="63" t="s">
        <v>407</v>
      </c>
      <c r="B173" s="81">
        <v>303</v>
      </c>
      <c r="C173" s="63" t="s">
        <v>80</v>
      </c>
      <c r="D173" s="110" t="s">
        <v>63</v>
      </c>
      <c r="E173" s="123">
        <f>IFERROR(
IF(INDEX!$H$8=1,VLOOKUP($B173,'LA1'!$A$3:$L$167,'LA1'!B$1,0),
IF(INDEX!$H$8=2,VLOOKUP($B173,'LA14'!$A$3:$L$167,'LA14'!B$1,0),
IF(INDEX!$H$8=3,VLOOKUP($B173,'LA15'!$A$3:$L$167,'LA15'!B$1,0),
IF(INDEX!$H$8=4,VLOOKUP($B173,'LA16'!$A$3:$L$167,'LA16'!B$1,0),
0)))),
".")</f>
        <v>3130</v>
      </c>
      <c r="F173" s="123">
        <f>IFERROR(
IF(INDEX!$H$8=1,VLOOKUP($B173,'LA1'!$A$3:$L$167,'LA1'!C$1,0),
IF(INDEX!$H$8=2,VLOOKUP($B173,'LA14'!$A$3:$L$167,'LA14'!C$1,0),
IF(INDEX!$H$8=3,VLOOKUP($B173,'LA15'!$A$3:$L$167,'LA15'!C$1,0),
IF(INDEX!$H$8=4,VLOOKUP($B173,'LA16'!$A$3:$L$167,'LA16'!C$1,0),
0)))),
".")</f>
        <v>96</v>
      </c>
      <c r="G173" s="123">
        <f>IFERROR(
IF(INDEX!$H$8=1,VLOOKUP($B173,'LA1'!$A$3:$L$167,'LA1'!D$1,0),
IF(INDEX!$H$8=2,VLOOKUP($B173,'LA14'!$A$3:$L$167,'LA14'!D$1,0),
IF(INDEX!$H$8=3,VLOOKUP($B173,'LA15'!$A$3:$L$167,'LA15'!D$1,0),
IF(INDEX!$H$8=4,VLOOKUP($B173,'LA16'!$A$3:$L$167,'LA16'!D$1,0),
0)))),
".")</f>
        <v>6</v>
      </c>
      <c r="H173" s="123">
        <f>IFERROR(
IF(INDEX!$H$8=1,VLOOKUP($B173,'LA1'!$A$3:$L$167,'LA1'!E$1,0),
IF(INDEX!$H$8=2,VLOOKUP($B173,'LA14'!$A$3:$L$167,'LA14'!E$1,0),
IF(INDEX!$H$8=3,VLOOKUP($B173,'LA15'!$A$3:$L$167,'LA15'!E$1,0),
IF(INDEX!$H$8=4,VLOOKUP($B173,'LA16'!$A$3:$L$167,'LA16'!E$1,0),
0)))),
".")</f>
        <v>94</v>
      </c>
      <c r="I173" s="123">
        <f>IFERROR(
IF(INDEX!$H$8=1,VLOOKUP($B173,'LA1'!$A$3:$L$167,'LA1'!F$1,0),
IF(INDEX!$H$8=2,VLOOKUP($B173,'LA14'!$A$3:$L$167,'LA14'!F$1,0),
IF(INDEX!$H$8=3,VLOOKUP($B173,'LA15'!$A$3:$L$167,'LA15'!F$1,0),
IF(INDEX!$H$8=4,VLOOKUP($B173,'LA16'!$A$3:$L$167,'LA16'!F$1,0),
0)))),
".")</f>
        <v>28</v>
      </c>
      <c r="J173" s="123">
        <f>IFERROR(
IF(INDEX!$H$8=1,VLOOKUP($B173,'LA1'!$A$3:$L$167,'LA1'!G$1,0),
IF(INDEX!$H$8=2,VLOOKUP($B173,'LA14'!$A$3:$L$167,'LA14'!G$1,0),
IF(INDEX!$H$8=3,VLOOKUP($B173,'LA15'!$A$3:$L$167,'LA15'!G$1,0),
IF(INDEX!$H$8=4,VLOOKUP($B173,'LA16'!$A$3:$L$167,'LA16'!G$1,0),
0)))),
".")</f>
        <v>61</v>
      </c>
      <c r="K173" s="123">
        <f>IFERROR(
IF(INDEX!$H$8=1,VLOOKUP($B173,'LA1'!$A$3:$L$167,'LA1'!H$1,0),
IF(INDEX!$H$8=2,VLOOKUP($B173,'LA14'!$A$3:$L$167,'LA14'!H$1,0),
IF(INDEX!$H$8=3,VLOOKUP($B173,'LA15'!$A$3:$L$167,'LA15'!H$1,0),
IF(INDEX!$H$8=4,VLOOKUP($B173,'LA16'!$A$3:$L$167,'LA16'!H$1,0),
0)))),
".")</f>
        <v>6</v>
      </c>
      <c r="L173" s="123">
        <f>IFERROR(
IF(INDEX!$H$8=1,VLOOKUP($B173,'LA1'!$A$3:$L$167,'LA1'!I$1,0),
IF(INDEX!$H$8=2,VLOOKUP($B173,'LA14'!$A$3:$L$167,'LA14'!I$1,0),
IF(INDEX!$H$8=3,VLOOKUP($B173,'LA15'!$A$3:$L$167,'LA15'!I$1,0),
IF(INDEX!$H$8=4,VLOOKUP($B173,'LA16'!$A$3:$L$167,'LA16'!I$1,0),
0)))),
".")</f>
        <v>1</v>
      </c>
      <c r="M173" s="123">
        <f>IFERROR(
IF(INDEX!$H$8=1,VLOOKUP($B173,'LA1'!$A$3:$L$167,'LA1'!J$1,0),
IF(INDEX!$H$8=2,VLOOKUP($B173,'LA14'!$A$3:$L$167,'LA14'!J$1,0),
IF(INDEX!$H$8=3,VLOOKUP($B173,'LA15'!$A$3:$L$167,'LA15'!J$1,0),
IF(INDEX!$H$8=4,VLOOKUP($B173,'LA16'!$A$3:$L$167,'LA16'!J$1,0),
0)))),
".")</f>
        <v>2</v>
      </c>
      <c r="N173" s="123">
        <f>IFERROR(
IF(INDEX!$H$8=1,VLOOKUP($B173,'LA1'!$A$3:$L$167,'LA1'!K$1,0),
IF(INDEX!$H$8=2,VLOOKUP($B173,'LA14'!$A$3:$L$167,'LA14'!K$1,0),
IF(INDEX!$H$8=3,VLOOKUP($B173,'LA15'!$A$3:$L$167,'LA15'!K$1,0),
IF(INDEX!$H$8=4,VLOOKUP($B173,'LA16'!$A$3:$L$167,'LA16'!K$1,0),
0)))),
".")</f>
        <v>4</v>
      </c>
      <c r="O173" s="123">
        <f>IFERROR(
IF(INDEX!$H$8=1,VLOOKUP($B173,'LA1'!$A$3:$L$167,'LA1'!L$1,0),
IF(INDEX!$H$8=2,VLOOKUP($B173,'LA14'!$A$3:$L$167,'LA14'!L$1,0),
IF(INDEX!$H$8=3,VLOOKUP($B173,'LA15'!$A$3:$L$167,'LA15'!L$1,0),
IF(INDEX!$H$8=4,VLOOKUP($B173,'LA16'!$A$3:$L$167,'LA16'!L$1,0),
0)))),
".")</f>
        <v>1</v>
      </c>
    </row>
    <row r="174" spans="1:15" s="76" customFormat="1" ht="11.25" x14ac:dyDescent="0.2">
      <c r="A174" s="63" t="s">
        <v>408</v>
      </c>
      <c r="B174" s="81">
        <v>304</v>
      </c>
      <c r="C174" s="63" t="s">
        <v>92</v>
      </c>
      <c r="D174" s="110" t="s">
        <v>63</v>
      </c>
      <c r="E174" s="123">
        <f>IFERROR(
IF(INDEX!$H$8=1,VLOOKUP($B174,'LA1'!$A$3:$L$167,'LA1'!B$1,0),
IF(INDEX!$H$8=2,VLOOKUP($B174,'LA14'!$A$3:$L$167,'LA14'!B$1,0),
IF(INDEX!$H$8=3,VLOOKUP($B174,'LA15'!$A$3:$L$167,'LA15'!B$1,0),
IF(INDEX!$H$8=4,VLOOKUP($B174,'LA16'!$A$3:$L$167,'LA16'!B$1,0),
0)))),
".")</f>
        <v>2875</v>
      </c>
      <c r="F174" s="123">
        <f>IFERROR(
IF(INDEX!$H$8=1,VLOOKUP($B174,'LA1'!$A$3:$L$167,'LA1'!C$1,0),
IF(INDEX!$H$8=2,VLOOKUP($B174,'LA14'!$A$3:$L$167,'LA14'!C$1,0),
IF(INDEX!$H$8=3,VLOOKUP($B174,'LA15'!$A$3:$L$167,'LA15'!C$1,0),
IF(INDEX!$H$8=4,VLOOKUP($B174,'LA16'!$A$3:$L$167,'LA16'!C$1,0),
0)))),
".")</f>
        <v>95</v>
      </c>
      <c r="G174" s="123">
        <f>IFERROR(
IF(INDEX!$H$8=1,VLOOKUP($B174,'LA1'!$A$3:$L$167,'LA1'!D$1,0),
IF(INDEX!$H$8=2,VLOOKUP($B174,'LA14'!$A$3:$L$167,'LA14'!D$1,0),
IF(INDEX!$H$8=3,VLOOKUP($B174,'LA15'!$A$3:$L$167,'LA15'!D$1,0),
IF(INDEX!$H$8=4,VLOOKUP($B174,'LA16'!$A$3:$L$167,'LA16'!D$1,0),
0)))),
".")</f>
        <v>1</v>
      </c>
      <c r="H174" s="123">
        <f>IFERROR(
IF(INDEX!$H$8=1,VLOOKUP($B174,'LA1'!$A$3:$L$167,'LA1'!E$1,0),
IF(INDEX!$H$8=2,VLOOKUP($B174,'LA14'!$A$3:$L$167,'LA14'!E$1,0),
IF(INDEX!$H$8=3,VLOOKUP($B174,'LA15'!$A$3:$L$167,'LA15'!E$1,0),
IF(INDEX!$H$8=4,VLOOKUP($B174,'LA16'!$A$3:$L$167,'LA16'!E$1,0),
0)))),
".")</f>
        <v>94</v>
      </c>
      <c r="I174" s="123">
        <f>IFERROR(
IF(INDEX!$H$8=1,VLOOKUP($B174,'LA1'!$A$3:$L$167,'LA1'!F$1,0),
IF(INDEX!$H$8=2,VLOOKUP($B174,'LA14'!$A$3:$L$167,'LA14'!F$1,0),
IF(INDEX!$H$8=3,VLOOKUP($B174,'LA15'!$A$3:$L$167,'LA15'!F$1,0),
IF(INDEX!$H$8=4,VLOOKUP($B174,'LA16'!$A$3:$L$167,'LA16'!F$1,0),
0)))),
".")</f>
        <v>27</v>
      </c>
      <c r="J174" s="123">
        <f>IFERROR(
IF(INDEX!$H$8=1,VLOOKUP($B174,'LA1'!$A$3:$L$167,'LA1'!G$1,0),
IF(INDEX!$H$8=2,VLOOKUP($B174,'LA14'!$A$3:$L$167,'LA14'!G$1,0),
IF(INDEX!$H$8=3,VLOOKUP($B174,'LA15'!$A$3:$L$167,'LA15'!G$1,0),
IF(INDEX!$H$8=4,VLOOKUP($B174,'LA16'!$A$3:$L$167,'LA16'!G$1,0),
0)))),
".")</f>
        <v>59</v>
      </c>
      <c r="K174" s="123">
        <f>IFERROR(
IF(INDEX!$H$8=1,VLOOKUP($B174,'LA1'!$A$3:$L$167,'LA1'!H$1,0),
IF(INDEX!$H$8=2,VLOOKUP($B174,'LA14'!$A$3:$L$167,'LA14'!H$1,0),
IF(INDEX!$H$8=3,VLOOKUP($B174,'LA15'!$A$3:$L$167,'LA15'!H$1,0),
IF(INDEX!$H$8=4,VLOOKUP($B174,'LA16'!$A$3:$L$167,'LA16'!H$1,0),
0)))),
".")</f>
        <v>7</v>
      </c>
      <c r="L174" s="123">
        <f>IFERROR(
IF(INDEX!$H$8=1,VLOOKUP($B174,'LA1'!$A$3:$L$167,'LA1'!I$1,0),
IF(INDEX!$H$8=2,VLOOKUP($B174,'LA14'!$A$3:$L$167,'LA14'!I$1,0),
IF(INDEX!$H$8=3,VLOOKUP($B174,'LA15'!$A$3:$L$167,'LA15'!I$1,0),
IF(INDEX!$H$8=4,VLOOKUP($B174,'LA16'!$A$3:$L$167,'LA16'!I$1,0),
0)))),
".")</f>
        <v>1</v>
      </c>
      <c r="M174" s="123">
        <f>IFERROR(
IF(INDEX!$H$8=1,VLOOKUP($B174,'LA1'!$A$3:$L$167,'LA1'!J$1,0),
IF(INDEX!$H$8=2,VLOOKUP($B174,'LA14'!$A$3:$L$167,'LA14'!J$1,0),
IF(INDEX!$H$8=3,VLOOKUP($B174,'LA15'!$A$3:$L$167,'LA15'!J$1,0),
IF(INDEX!$H$8=4,VLOOKUP($B174,'LA16'!$A$3:$L$167,'LA16'!J$1,0),
0)))),
".")</f>
        <v>1</v>
      </c>
      <c r="N174" s="123">
        <f>IFERROR(
IF(INDEX!$H$8=1,VLOOKUP($B174,'LA1'!$A$3:$L$167,'LA1'!K$1,0),
IF(INDEX!$H$8=2,VLOOKUP($B174,'LA14'!$A$3:$L$167,'LA14'!K$1,0),
IF(INDEX!$H$8=3,VLOOKUP($B174,'LA15'!$A$3:$L$167,'LA15'!K$1,0),
IF(INDEX!$H$8=4,VLOOKUP($B174,'LA16'!$A$3:$L$167,'LA16'!K$1,0),
0)))),
".")</f>
        <v>3</v>
      </c>
      <c r="O174" s="123">
        <f>IFERROR(
IF(INDEX!$H$8=1,VLOOKUP($B174,'LA1'!$A$3:$L$167,'LA1'!L$1,0),
IF(INDEX!$H$8=2,VLOOKUP($B174,'LA14'!$A$3:$L$167,'LA14'!L$1,0),
IF(INDEX!$H$8=3,VLOOKUP($B174,'LA15'!$A$3:$L$167,'LA15'!L$1,0),
IF(INDEX!$H$8=4,VLOOKUP($B174,'LA16'!$A$3:$L$167,'LA16'!L$1,0),
0)))),
".")</f>
        <v>1</v>
      </c>
    </row>
    <row r="175" spans="1:15" s="76" customFormat="1" ht="11.25" x14ac:dyDescent="0.2">
      <c r="A175" s="63" t="s">
        <v>409</v>
      </c>
      <c r="B175" s="81">
        <v>305</v>
      </c>
      <c r="C175" s="63" t="s">
        <v>95</v>
      </c>
      <c r="D175" s="110" t="s">
        <v>63</v>
      </c>
      <c r="E175" s="123">
        <f>IFERROR(
IF(INDEX!$H$8=1,VLOOKUP($B175,'LA1'!$A$3:$L$167,'LA1'!B$1,0),
IF(INDEX!$H$8=2,VLOOKUP($B175,'LA14'!$A$3:$L$167,'LA14'!B$1,0),
IF(INDEX!$H$8=3,VLOOKUP($B175,'LA15'!$A$3:$L$167,'LA15'!B$1,0),
IF(INDEX!$H$8=4,VLOOKUP($B175,'LA16'!$A$3:$L$167,'LA16'!B$1,0),
0)))),
".")</f>
        <v>3290</v>
      </c>
      <c r="F175" s="123">
        <f>IFERROR(
IF(INDEX!$H$8=1,VLOOKUP($B175,'LA1'!$A$3:$L$167,'LA1'!C$1,0),
IF(INDEX!$H$8=2,VLOOKUP($B175,'LA14'!$A$3:$L$167,'LA14'!C$1,0),
IF(INDEX!$H$8=3,VLOOKUP($B175,'LA15'!$A$3:$L$167,'LA15'!C$1,0),
IF(INDEX!$H$8=4,VLOOKUP($B175,'LA16'!$A$3:$L$167,'LA16'!C$1,0),
0)))),
".")</f>
        <v>96</v>
      </c>
      <c r="G175" s="123">
        <f>IFERROR(
IF(INDEX!$H$8=1,VLOOKUP($B175,'LA1'!$A$3:$L$167,'LA1'!D$1,0),
IF(INDEX!$H$8=2,VLOOKUP($B175,'LA14'!$A$3:$L$167,'LA14'!D$1,0),
IF(INDEX!$H$8=3,VLOOKUP($B175,'LA15'!$A$3:$L$167,'LA15'!D$1,0),
IF(INDEX!$H$8=4,VLOOKUP($B175,'LA16'!$A$3:$L$167,'LA16'!D$1,0),
0)))),
".")</f>
        <v>5</v>
      </c>
      <c r="H175" s="123">
        <f>IFERROR(
IF(INDEX!$H$8=1,VLOOKUP($B175,'LA1'!$A$3:$L$167,'LA1'!E$1,0),
IF(INDEX!$H$8=2,VLOOKUP($B175,'LA14'!$A$3:$L$167,'LA14'!E$1,0),
IF(INDEX!$H$8=3,VLOOKUP($B175,'LA15'!$A$3:$L$167,'LA15'!E$1,0),
IF(INDEX!$H$8=4,VLOOKUP($B175,'LA16'!$A$3:$L$167,'LA16'!E$1,0),
0)))),
".")</f>
        <v>93</v>
      </c>
      <c r="I175" s="123">
        <f>IFERROR(
IF(INDEX!$H$8=1,VLOOKUP($B175,'LA1'!$A$3:$L$167,'LA1'!F$1,0),
IF(INDEX!$H$8=2,VLOOKUP($B175,'LA14'!$A$3:$L$167,'LA14'!F$1,0),
IF(INDEX!$H$8=3,VLOOKUP($B175,'LA15'!$A$3:$L$167,'LA15'!F$1,0),
IF(INDEX!$H$8=4,VLOOKUP($B175,'LA16'!$A$3:$L$167,'LA16'!F$1,0),
0)))),
".")</f>
        <v>23</v>
      </c>
      <c r="J175" s="123">
        <f>IFERROR(
IF(INDEX!$H$8=1,VLOOKUP($B175,'LA1'!$A$3:$L$167,'LA1'!G$1,0),
IF(INDEX!$H$8=2,VLOOKUP($B175,'LA14'!$A$3:$L$167,'LA14'!G$1,0),
IF(INDEX!$H$8=3,VLOOKUP($B175,'LA15'!$A$3:$L$167,'LA15'!G$1,0),
IF(INDEX!$H$8=4,VLOOKUP($B175,'LA16'!$A$3:$L$167,'LA16'!G$1,0),
0)))),
".")</f>
        <v>68</v>
      </c>
      <c r="K175" s="123">
        <f>IFERROR(
IF(INDEX!$H$8=1,VLOOKUP($B175,'LA1'!$A$3:$L$167,'LA1'!H$1,0),
IF(INDEX!$H$8=2,VLOOKUP($B175,'LA14'!$A$3:$L$167,'LA14'!H$1,0),
IF(INDEX!$H$8=3,VLOOKUP($B175,'LA15'!$A$3:$L$167,'LA15'!H$1,0),
IF(INDEX!$H$8=4,VLOOKUP($B175,'LA16'!$A$3:$L$167,'LA16'!H$1,0),
0)))),
".")</f>
        <v>2</v>
      </c>
      <c r="L175" s="123">
        <f>IFERROR(
IF(INDEX!$H$8=1,VLOOKUP($B175,'LA1'!$A$3:$L$167,'LA1'!I$1,0),
IF(INDEX!$H$8=2,VLOOKUP($B175,'LA14'!$A$3:$L$167,'LA14'!I$1,0),
IF(INDEX!$H$8=3,VLOOKUP($B175,'LA15'!$A$3:$L$167,'LA15'!I$1,0),
IF(INDEX!$H$8=4,VLOOKUP($B175,'LA16'!$A$3:$L$167,'LA16'!I$1,0),
0)))),
".")</f>
        <v>1</v>
      </c>
      <c r="M175" s="123">
        <f>IFERROR(
IF(INDEX!$H$8=1,VLOOKUP($B175,'LA1'!$A$3:$L$167,'LA1'!J$1,0),
IF(INDEX!$H$8=2,VLOOKUP($B175,'LA14'!$A$3:$L$167,'LA14'!J$1,0),
IF(INDEX!$H$8=3,VLOOKUP($B175,'LA15'!$A$3:$L$167,'LA15'!J$1,0),
IF(INDEX!$H$8=4,VLOOKUP($B175,'LA16'!$A$3:$L$167,'LA16'!J$1,0),
0)))),
".")</f>
        <v>3</v>
      </c>
      <c r="N175" s="123">
        <f>IFERROR(
IF(INDEX!$H$8=1,VLOOKUP($B175,'LA1'!$A$3:$L$167,'LA1'!K$1,0),
IF(INDEX!$H$8=2,VLOOKUP($B175,'LA14'!$A$3:$L$167,'LA14'!K$1,0),
IF(INDEX!$H$8=3,VLOOKUP($B175,'LA15'!$A$3:$L$167,'LA15'!K$1,0),
IF(INDEX!$H$8=4,VLOOKUP($B175,'LA16'!$A$3:$L$167,'LA16'!K$1,0),
0)))),
".")</f>
        <v>3</v>
      </c>
      <c r="O175" s="123">
        <f>IFERROR(
IF(INDEX!$H$8=1,VLOOKUP($B175,'LA1'!$A$3:$L$167,'LA1'!L$1,0),
IF(INDEX!$H$8=2,VLOOKUP($B175,'LA14'!$A$3:$L$167,'LA14'!L$1,0),
IF(INDEX!$H$8=3,VLOOKUP($B175,'LA15'!$A$3:$L$167,'LA15'!L$1,0),
IF(INDEX!$H$8=4,VLOOKUP($B175,'LA16'!$A$3:$L$167,'LA16'!L$1,0),
0)))),
".")</f>
        <v>1</v>
      </c>
    </row>
    <row r="176" spans="1:15" s="76" customFormat="1" ht="11.25" x14ac:dyDescent="0.2">
      <c r="A176" s="63" t="s">
        <v>410</v>
      </c>
      <c r="B176" s="81">
        <v>306</v>
      </c>
      <c r="C176" s="63" t="s">
        <v>114</v>
      </c>
      <c r="D176" s="110" t="s">
        <v>63</v>
      </c>
      <c r="E176" s="123">
        <f>IFERROR(
IF(INDEX!$H$8=1,VLOOKUP($B176,'LA1'!$A$3:$L$167,'LA1'!B$1,0),
IF(INDEX!$H$8=2,VLOOKUP($B176,'LA14'!$A$3:$L$167,'LA14'!B$1,0),
IF(INDEX!$H$8=3,VLOOKUP($B176,'LA15'!$A$3:$L$167,'LA15'!B$1,0),
IF(INDEX!$H$8=4,VLOOKUP($B176,'LA16'!$A$3:$L$167,'LA16'!B$1,0),
0)))),
".")</f>
        <v>3650</v>
      </c>
      <c r="F176" s="123">
        <f>IFERROR(
IF(INDEX!$H$8=1,VLOOKUP($B176,'LA1'!$A$3:$L$167,'LA1'!C$1,0),
IF(INDEX!$H$8=2,VLOOKUP($B176,'LA14'!$A$3:$L$167,'LA14'!C$1,0),
IF(INDEX!$H$8=3,VLOOKUP($B176,'LA15'!$A$3:$L$167,'LA15'!C$1,0),
IF(INDEX!$H$8=4,VLOOKUP($B176,'LA16'!$A$3:$L$167,'LA16'!C$1,0),
0)))),
".")</f>
        <v>93</v>
      </c>
      <c r="G176" s="123">
        <f>IFERROR(
IF(INDEX!$H$8=1,VLOOKUP($B176,'LA1'!$A$3:$L$167,'LA1'!D$1,0),
IF(INDEX!$H$8=2,VLOOKUP($B176,'LA14'!$A$3:$L$167,'LA14'!D$1,0),
IF(INDEX!$H$8=3,VLOOKUP($B176,'LA15'!$A$3:$L$167,'LA15'!D$1,0),
IF(INDEX!$H$8=4,VLOOKUP($B176,'LA16'!$A$3:$L$167,'LA16'!D$1,0),
0)))),
".")</f>
        <v>3</v>
      </c>
      <c r="H176" s="123">
        <f>IFERROR(
IF(INDEX!$H$8=1,VLOOKUP($B176,'LA1'!$A$3:$L$167,'LA1'!E$1,0),
IF(INDEX!$H$8=2,VLOOKUP($B176,'LA14'!$A$3:$L$167,'LA14'!E$1,0),
IF(INDEX!$H$8=3,VLOOKUP($B176,'LA15'!$A$3:$L$167,'LA15'!E$1,0),
IF(INDEX!$H$8=4,VLOOKUP($B176,'LA16'!$A$3:$L$167,'LA16'!E$1,0),
0)))),
".")</f>
        <v>92</v>
      </c>
      <c r="I176" s="123">
        <f>IFERROR(
IF(INDEX!$H$8=1,VLOOKUP($B176,'LA1'!$A$3:$L$167,'LA1'!F$1,0),
IF(INDEX!$H$8=2,VLOOKUP($B176,'LA14'!$A$3:$L$167,'LA14'!F$1,0),
IF(INDEX!$H$8=3,VLOOKUP($B176,'LA15'!$A$3:$L$167,'LA15'!F$1,0),
IF(INDEX!$H$8=4,VLOOKUP($B176,'LA16'!$A$3:$L$167,'LA16'!F$1,0),
0)))),
".")</f>
        <v>22</v>
      </c>
      <c r="J176" s="123">
        <f>IFERROR(
IF(INDEX!$H$8=1,VLOOKUP($B176,'LA1'!$A$3:$L$167,'LA1'!G$1,0),
IF(INDEX!$H$8=2,VLOOKUP($B176,'LA14'!$A$3:$L$167,'LA14'!G$1,0),
IF(INDEX!$H$8=3,VLOOKUP($B176,'LA15'!$A$3:$L$167,'LA15'!G$1,0),
IF(INDEX!$H$8=4,VLOOKUP($B176,'LA16'!$A$3:$L$167,'LA16'!G$1,0),
0)))),
".")</f>
        <v>53</v>
      </c>
      <c r="K176" s="123">
        <f>IFERROR(
IF(INDEX!$H$8=1,VLOOKUP($B176,'LA1'!$A$3:$L$167,'LA1'!H$1,0),
IF(INDEX!$H$8=2,VLOOKUP($B176,'LA14'!$A$3:$L$167,'LA14'!H$1,0),
IF(INDEX!$H$8=3,VLOOKUP($B176,'LA15'!$A$3:$L$167,'LA15'!H$1,0),
IF(INDEX!$H$8=4,VLOOKUP($B176,'LA16'!$A$3:$L$167,'LA16'!H$1,0),
0)))),
".")</f>
        <v>17</v>
      </c>
      <c r="L176" s="123">
        <f>IFERROR(
IF(INDEX!$H$8=1,VLOOKUP($B176,'LA1'!$A$3:$L$167,'LA1'!I$1,0),
IF(INDEX!$H$8=2,VLOOKUP($B176,'LA14'!$A$3:$L$167,'LA14'!I$1,0),
IF(INDEX!$H$8=3,VLOOKUP($B176,'LA15'!$A$3:$L$167,'LA15'!I$1,0),
IF(INDEX!$H$8=4,VLOOKUP($B176,'LA16'!$A$3:$L$167,'LA16'!I$1,0),
0)))),
".")</f>
        <v>1</v>
      </c>
      <c r="M176" s="123">
        <f>IFERROR(
IF(INDEX!$H$8=1,VLOOKUP($B176,'LA1'!$A$3:$L$167,'LA1'!J$1,0),
IF(INDEX!$H$8=2,VLOOKUP($B176,'LA14'!$A$3:$L$167,'LA14'!J$1,0),
IF(INDEX!$H$8=3,VLOOKUP($B176,'LA15'!$A$3:$L$167,'LA15'!J$1,0),
IF(INDEX!$H$8=4,VLOOKUP($B176,'LA16'!$A$3:$L$167,'LA16'!J$1,0),
0)))),
".")</f>
        <v>2</v>
      </c>
      <c r="N176" s="123">
        <f>IFERROR(
IF(INDEX!$H$8=1,VLOOKUP($B176,'LA1'!$A$3:$L$167,'LA1'!K$1,0),
IF(INDEX!$H$8=2,VLOOKUP($B176,'LA14'!$A$3:$L$167,'LA14'!K$1,0),
IF(INDEX!$H$8=3,VLOOKUP($B176,'LA15'!$A$3:$L$167,'LA15'!K$1,0),
IF(INDEX!$H$8=4,VLOOKUP($B176,'LA16'!$A$3:$L$167,'LA16'!K$1,0),
0)))),
".")</f>
        <v>5</v>
      </c>
      <c r="O176" s="123">
        <f>IFERROR(
IF(INDEX!$H$8=1,VLOOKUP($B176,'LA1'!$A$3:$L$167,'LA1'!L$1,0),
IF(INDEX!$H$8=2,VLOOKUP($B176,'LA14'!$A$3:$L$167,'LA14'!L$1,0),
IF(INDEX!$H$8=3,VLOOKUP($B176,'LA15'!$A$3:$L$167,'LA15'!L$1,0),
IF(INDEX!$H$8=4,VLOOKUP($B176,'LA16'!$A$3:$L$167,'LA16'!L$1,0),
0)))),
".")</f>
        <v>1</v>
      </c>
    </row>
    <row r="177" spans="1:15" s="76" customFormat="1" ht="11.25" x14ac:dyDescent="0.2">
      <c r="A177" s="63" t="s">
        <v>411</v>
      </c>
      <c r="B177" s="81">
        <v>307</v>
      </c>
      <c r="C177" s="63" t="s">
        <v>132</v>
      </c>
      <c r="D177" s="110" t="s">
        <v>63</v>
      </c>
      <c r="E177" s="123">
        <f>IFERROR(
IF(INDEX!$H$8=1,VLOOKUP($B177,'LA1'!$A$3:$L$167,'LA1'!B$1,0),
IF(INDEX!$H$8=2,VLOOKUP($B177,'LA14'!$A$3:$L$167,'LA14'!B$1,0),
IF(INDEX!$H$8=3,VLOOKUP($B177,'LA15'!$A$3:$L$167,'LA15'!B$1,0),
IF(INDEX!$H$8=4,VLOOKUP($B177,'LA16'!$A$3:$L$167,'LA16'!B$1,0),
0)))),
".")</f>
        <v>2875</v>
      </c>
      <c r="F177" s="123">
        <f>IFERROR(
IF(INDEX!$H$8=1,VLOOKUP($B177,'LA1'!$A$3:$L$167,'LA1'!C$1,0),
IF(INDEX!$H$8=2,VLOOKUP($B177,'LA14'!$A$3:$L$167,'LA14'!C$1,0),
IF(INDEX!$H$8=3,VLOOKUP($B177,'LA15'!$A$3:$L$167,'LA15'!C$1,0),
IF(INDEX!$H$8=4,VLOOKUP($B177,'LA16'!$A$3:$L$167,'LA16'!C$1,0),
0)))),
".")</f>
        <v>95</v>
      </c>
      <c r="G177" s="123">
        <f>IFERROR(
IF(INDEX!$H$8=1,VLOOKUP($B177,'LA1'!$A$3:$L$167,'LA1'!D$1,0),
IF(INDEX!$H$8=2,VLOOKUP($B177,'LA14'!$A$3:$L$167,'LA14'!D$1,0),
IF(INDEX!$H$8=3,VLOOKUP($B177,'LA15'!$A$3:$L$167,'LA15'!D$1,0),
IF(INDEX!$H$8=4,VLOOKUP($B177,'LA16'!$A$3:$L$167,'LA16'!D$1,0),
0)))),
".")</f>
        <v>2</v>
      </c>
      <c r="H177" s="123">
        <f>IFERROR(
IF(INDEX!$H$8=1,VLOOKUP($B177,'LA1'!$A$3:$L$167,'LA1'!E$1,0),
IF(INDEX!$H$8=2,VLOOKUP($B177,'LA14'!$A$3:$L$167,'LA14'!E$1,0),
IF(INDEX!$H$8=3,VLOOKUP($B177,'LA15'!$A$3:$L$167,'LA15'!E$1,0),
IF(INDEX!$H$8=4,VLOOKUP($B177,'LA16'!$A$3:$L$167,'LA16'!E$1,0),
0)))),
".")</f>
        <v>93</v>
      </c>
      <c r="I177" s="123">
        <f>IFERROR(
IF(INDEX!$H$8=1,VLOOKUP($B177,'LA1'!$A$3:$L$167,'LA1'!F$1,0),
IF(INDEX!$H$8=2,VLOOKUP($B177,'LA14'!$A$3:$L$167,'LA14'!F$1,0),
IF(INDEX!$H$8=3,VLOOKUP($B177,'LA15'!$A$3:$L$167,'LA15'!F$1,0),
IF(INDEX!$H$8=4,VLOOKUP($B177,'LA16'!$A$3:$L$167,'LA16'!F$1,0),
0)))),
".")</f>
        <v>25</v>
      </c>
      <c r="J177" s="123">
        <f>IFERROR(
IF(INDEX!$H$8=1,VLOOKUP($B177,'LA1'!$A$3:$L$167,'LA1'!G$1,0),
IF(INDEX!$H$8=2,VLOOKUP($B177,'LA14'!$A$3:$L$167,'LA14'!G$1,0),
IF(INDEX!$H$8=3,VLOOKUP($B177,'LA15'!$A$3:$L$167,'LA15'!G$1,0),
IF(INDEX!$H$8=4,VLOOKUP($B177,'LA16'!$A$3:$L$167,'LA16'!G$1,0),
0)))),
".")</f>
        <v>65</v>
      </c>
      <c r="K177" s="123">
        <f>IFERROR(
IF(INDEX!$H$8=1,VLOOKUP($B177,'LA1'!$A$3:$L$167,'LA1'!H$1,0),
IF(INDEX!$H$8=2,VLOOKUP($B177,'LA14'!$A$3:$L$167,'LA14'!H$1,0),
IF(INDEX!$H$8=3,VLOOKUP($B177,'LA15'!$A$3:$L$167,'LA15'!H$1,0),
IF(INDEX!$H$8=4,VLOOKUP($B177,'LA16'!$A$3:$L$167,'LA16'!H$1,0),
0)))),
".")</f>
        <v>2</v>
      </c>
      <c r="L177" s="123">
        <f>IFERROR(
IF(INDEX!$H$8=1,VLOOKUP($B177,'LA1'!$A$3:$L$167,'LA1'!I$1,0),
IF(INDEX!$H$8=2,VLOOKUP($B177,'LA14'!$A$3:$L$167,'LA14'!I$1,0),
IF(INDEX!$H$8=3,VLOOKUP($B177,'LA15'!$A$3:$L$167,'LA15'!I$1,0),
IF(INDEX!$H$8=4,VLOOKUP($B177,'LA16'!$A$3:$L$167,'LA16'!I$1,0),
0)))),
".")</f>
        <v>1</v>
      </c>
      <c r="M177" s="123">
        <f>IFERROR(
IF(INDEX!$H$8=1,VLOOKUP($B177,'LA1'!$A$3:$L$167,'LA1'!J$1,0),
IF(INDEX!$H$8=2,VLOOKUP($B177,'LA14'!$A$3:$L$167,'LA14'!J$1,0),
IF(INDEX!$H$8=3,VLOOKUP($B177,'LA15'!$A$3:$L$167,'LA15'!J$1,0),
IF(INDEX!$H$8=4,VLOOKUP($B177,'LA16'!$A$3:$L$167,'LA16'!J$1,0),
0)))),
".")</f>
        <v>1</v>
      </c>
      <c r="N177" s="123">
        <f>IFERROR(
IF(INDEX!$H$8=1,VLOOKUP($B177,'LA1'!$A$3:$L$167,'LA1'!K$1,0),
IF(INDEX!$H$8=2,VLOOKUP($B177,'LA14'!$A$3:$L$167,'LA14'!K$1,0),
IF(INDEX!$H$8=3,VLOOKUP($B177,'LA15'!$A$3:$L$167,'LA15'!K$1,0),
IF(INDEX!$H$8=4,VLOOKUP($B177,'LA16'!$A$3:$L$167,'LA16'!K$1,0),
0)))),
".")</f>
        <v>4</v>
      </c>
      <c r="O177" s="123">
        <f>IFERROR(
IF(INDEX!$H$8=1,VLOOKUP($B177,'LA1'!$A$3:$L$167,'LA1'!L$1,0),
IF(INDEX!$H$8=2,VLOOKUP($B177,'LA14'!$A$3:$L$167,'LA14'!L$1,0),
IF(INDEX!$H$8=3,VLOOKUP($B177,'LA15'!$A$3:$L$167,'LA15'!L$1,0),
IF(INDEX!$H$8=4,VLOOKUP($B177,'LA16'!$A$3:$L$167,'LA16'!L$1,0),
0)))),
".")</f>
        <v>1</v>
      </c>
    </row>
    <row r="178" spans="1:15" s="76" customFormat="1" ht="11.25" x14ac:dyDescent="0.2">
      <c r="A178" s="63" t="s">
        <v>412</v>
      </c>
      <c r="B178" s="81">
        <v>308</v>
      </c>
      <c r="C178" s="63" t="s">
        <v>135</v>
      </c>
      <c r="D178" s="110" t="s">
        <v>63</v>
      </c>
      <c r="E178" s="123">
        <f>IFERROR(
IF(INDEX!$H$8=1,VLOOKUP($B178,'LA1'!$A$3:$L$167,'LA1'!B$1,0),
IF(INDEX!$H$8=2,VLOOKUP($B178,'LA14'!$A$3:$L$167,'LA14'!B$1,0),
IF(INDEX!$H$8=3,VLOOKUP($B178,'LA15'!$A$3:$L$167,'LA15'!B$1,0),
IF(INDEX!$H$8=4,VLOOKUP($B178,'LA16'!$A$3:$L$167,'LA16'!B$1,0),
0)))),
".")</f>
        <v>3665</v>
      </c>
      <c r="F178" s="123">
        <f>IFERROR(
IF(INDEX!$H$8=1,VLOOKUP($B178,'LA1'!$A$3:$L$167,'LA1'!C$1,0),
IF(INDEX!$H$8=2,VLOOKUP($B178,'LA14'!$A$3:$L$167,'LA14'!C$1,0),
IF(INDEX!$H$8=3,VLOOKUP($B178,'LA15'!$A$3:$L$167,'LA15'!C$1,0),
IF(INDEX!$H$8=4,VLOOKUP($B178,'LA16'!$A$3:$L$167,'LA16'!C$1,0),
0)))),
".")</f>
        <v>94</v>
      </c>
      <c r="G178" s="123">
        <f>IFERROR(
IF(INDEX!$H$8=1,VLOOKUP($B178,'LA1'!$A$3:$L$167,'LA1'!D$1,0),
IF(INDEX!$H$8=2,VLOOKUP($B178,'LA14'!$A$3:$L$167,'LA14'!D$1,0),
IF(INDEX!$H$8=3,VLOOKUP($B178,'LA15'!$A$3:$L$167,'LA15'!D$1,0),
IF(INDEX!$H$8=4,VLOOKUP($B178,'LA16'!$A$3:$L$167,'LA16'!D$1,0),
0)))),
".")</f>
        <v>2</v>
      </c>
      <c r="H178" s="123">
        <f>IFERROR(
IF(INDEX!$H$8=1,VLOOKUP($B178,'LA1'!$A$3:$L$167,'LA1'!E$1,0),
IF(INDEX!$H$8=2,VLOOKUP($B178,'LA14'!$A$3:$L$167,'LA14'!E$1,0),
IF(INDEX!$H$8=3,VLOOKUP($B178,'LA15'!$A$3:$L$167,'LA15'!E$1,0),
IF(INDEX!$H$8=4,VLOOKUP($B178,'LA16'!$A$3:$L$167,'LA16'!E$1,0),
0)))),
".")</f>
        <v>93</v>
      </c>
      <c r="I178" s="123">
        <f>IFERROR(
IF(INDEX!$H$8=1,VLOOKUP($B178,'LA1'!$A$3:$L$167,'LA1'!F$1,0),
IF(INDEX!$H$8=2,VLOOKUP($B178,'LA14'!$A$3:$L$167,'LA14'!F$1,0),
IF(INDEX!$H$8=3,VLOOKUP($B178,'LA15'!$A$3:$L$167,'LA15'!F$1,0),
IF(INDEX!$H$8=4,VLOOKUP($B178,'LA16'!$A$3:$L$167,'LA16'!F$1,0),
0)))),
".")</f>
        <v>24</v>
      </c>
      <c r="J178" s="123">
        <f>IFERROR(
IF(INDEX!$H$8=1,VLOOKUP($B178,'LA1'!$A$3:$L$167,'LA1'!G$1,0),
IF(INDEX!$H$8=2,VLOOKUP($B178,'LA14'!$A$3:$L$167,'LA14'!G$1,0),
IF(INDEX!$H$8=3,VLOOKUP($B178,'LA15'!$A$3:$L$167,'LA15'!G$1,0),
IF(INDEX!$H$8=4,VLOOKUP($B178,'LA16'!$A$3:$L$167,'LA16'!G$1,0),
0)))),
".")</f>
        <v>58</v>
      </c>
      <c r="K178" s="123">
        <f>IFERROR(
IF(INDEX!$H$8=1,VLOOKUP($B178,'LA1'!$A$3:$L$167,'LA1'!H$1,0),
IF(INDEX!$H$8=2,VLOOKUP($B178,'LA14'!$A$3:$L$167,'LA14'!H$1,0),
IF(INDEX!$H$8=3,VLOOKUP($B178,'LA15'!$A$3:$L$167,'LA15'!H$1,0),
IF(INDEX!$H$8=4,VLOOKUP($B178,'LA16'!$A$3:$L$167,'LA16'!H$1,0),
0)))),
".")</f>
        <v>9</v>
      </c>
      <c r="L178" s="123">
        <f>IFERROR(
IF(INDEX!$H$8=1,VLOOKUP($B178,'LA1'!$A$3:$L$167,'LA1'!I$1,0),
IF(INDEX!$H$8=2,VLOOKUP($B178,'LA14'!$A$3:$L$167,'LA14'!I$1,0),
IF(INDEX!$H$8=3,VLOOKUP($B178,'LA15'!$A$3:$L$167,'LA15'!I$1,0),
IF(INDEX!$H$8=4,VLOOKUP($B178,'LA16'!$A$3:$L$167,'LA16'!I$1,0),
0)))),
".")</f>
        <v>1</v>
      </c>
      <c r="M178" s="123">
        <f>IFERROR(
IF(INDEX!$H$8=1,VLOOKUP($B178,'LA1'!$A$3:$L$167,'LA1'!J$1,0),
IF(INDEX!$H$8=2,VLOOKUP($B178,'LA14'!$A$3:$L$167,'LA14'!J$1,0),
IF(INDEX!$H$8=3,VLOOKUP($B178,'LA15'!$A$3:$L$167,'LA15'!J$1,0),
IF(INDEX!$H$8=4,VLOOKUP($B178,'LA16'!$A$3:$L$167,'LA16'!J$1,0),
0)))),
".")</f>
        <v>1</v>
      </c>
      <c r="N178" s="123">
        <f>IFERROR(
IF(INDEX!$H$8=1,VLOOKUP($B178,'LA1'!$A$3:$L$167,'LA1'!K$1,0),
IF(INDEX!$H$8=2,VLOOKUP($B178,'LA14'!$A$3:$L$167,'LA14'!K$1,0),
IF(INDEX!$H$8=3,VLOOKUP($B178,'LA15'!$A$3:$L$167,'LA15'!K$1,0),
IF(INDEX!$H$8=4,VLOOKUP($B178,'LA16'!$A$3:$L$167,'LA16'!K$1,0),
0)))),
".")</f>
        <v>5</v>
      </c>
      <c r="O178" s="123">
        <f>IFERROR(
IF(INDEX!$H$8=1,VLOOKUP($B178,'LA1'!$A$3:$L$167,'LA1'!L$1,0),
IF(INDEX!$H$8=2,VLOOKUP($B178,'LA14'!$A$3:$L$167,'LA14'!L$1,0),
IF(INDEX!$H$8=3,VLOOKUP($B178,'LA15'!$A$3:$L$167,'LA15'!L$1,0),
IF(INDEX!$H$8=4,VLOOKUP($B178,'LA16'!$A$3:$L$167,'LA16'!L$1,0),
0)))),
".")</f>
        <v>1</v>
      </c>
    </row>
    <row r="179" spans="1:15" s="76" customFormat="1" ht="11.25" x14ac:dyDescent="0.2">
      <c r="A179" s="63" t="s">
        <v>413</v>
      </c>
      <c r="B179" s="81">
        <v>203</v>
      </c>
      <c r="C179" s="63" t="s">
        <v>139</v>
      </c>
      <c r="D179" s="110" t="s">
        <v>63</v>
      </c>
      <c r="E179" s="123">
        <f>IFERROR(
IF(INDEX!$H$8=1,VLOOKUP($B179,'LA1'!$A$3:$L$167,'LA1'!B$1,0),
IF(INDEX!$H$8=2,VLOOKUP($B179,'LA14'!$A$3:$L$167,'LA14'!B$1,0),
IF(INDEX!$H$8=3,VLOOKUP($B179,'LA15'!$A$3:$L$167,'LA15'!B$1,0),
IF(INDEX!$H$8=4,VLOOKUP($B179,'LA16'!$A$3:$L$167,'LA16'!B$1,0),
0)))),
".")</f>
        <v>2110</v>
      </c>
      <c r="F179" s="123">
        <f>IFERROR(
IF(INDEX!$H$8=1,VLOOKUP($B179,'LA1'!$A$3:$L$167,'LA1'!C$1,0),
IF(INDEX!$H$8=2,VLOOKUP($B179,'LA14'!$A$3:$L$167,'LA14'!C$1,0),
IF(INDEX!$H$8=3,VLOOKUP($B179,'LA15'!$A$3:$L$167,'LA15'!C$1,0),
IF(INDEX!$H$8=4,VLOOKUP($B179,'LA16'!$A$3:$L$167,'LA16'!C$1,0),
0)))),
".")</f>
        <v>94</v>
      </c>
      <c r="G179" s="123">
        <f>IFERROR(
IF(INDEX!$H$8=1,VLOOKUP($B179,'LA1'!$A$3:$L$167,'LA1'!D$1,0),
IF(INDEX!$H$8=2,VLOOKUP($B179,'LA14'!$A$3:$L$167,'LA14'!D$1,0),
IF(INDEX!$H$8=3,VLOOKUP($B179,'LA15'!$A$3:$L$167,'LA15'!D$1,0),
IF(INDEX!$H$8=4,VLOOKUP($B179,'LA16'!$A$3:$L$167,'LA16'!D$1,0),
0)))),
".")</f>
        <v>5</v>
      </c>
      <c r="H179" s="123">
        <f>IFERROR(
IF(INDEX!$H$8=1,VLOOKUP($B179,'LA1'!$A$3:$L$167,'LA1'!E$1,0),
IF(INDEX!$H$8=2,VLOOKUP($B179,'LA14'!$A$3:$L$167,'LA14'!E$1,0),
IF(INDEX!$H$8=3,VLOOKUP($B179,'LA15'!$A$3:$L$167,'LA15'!E$1,0),
IF(INDEX!$H$8=4,VLOOKUP($B179,'LA16'!$A$3:$L$167,'LA16'!E$1,0),
0)))),
".")</f>
        <v>92</v>
      </c>
      <c r="I179" s="123">
        <f>IFERROR(
IF(INDEX!$H$8=1,VLOOKUP($B179,'LA1'!$A$3:$L$167,'LA1'!F$1,0),
IF(INDEX!$H$8=2,VLOOKUP($B179,'LA14'!$A$3:$L$167,'LA14'!F$1,0),
IF(INDEX!$H$8=3,VLOOKUP($B179,'LA15'!$A$3:$L$167,'LA15'!F$1,0),
IF(INDEX!$H$8=4,VLOOKUP($B179,'LA16'!$A$3:$L$167,'LA16'!F$1,0),
0)))),
".")</f>
        <v>25</v>
      </c>
      <c r="J179" s="123">
        <f>IFERROR(
IF(INDEX!$H$8=1,VLOOKUP($B179,'LA1'!$A$3:$L$167,'LA1'!G$1,0),
IF(INDEX!$H$8=2,VLOOKUP($B179,'LA14'!$A$3:$L$167,'LA14'!G$1,0),
IF(INDEX!$H$8=3,VLOOKUP($B179,'LA15'!$A$3:$L$167,'LA15'!G$1,0),
IF(INDEX!$H$8=4,VLOOKUP($B179,'LA16'!$A$3:$L$167,'LA16'!G$1,0),
0)))),
".")</f>
        <v>60</v>
      </c>
      <c r="K179" s="123">
        <f>IFERROR(
IF(INDEX!$H$8=1,VLOOKUP($B179,'LA1'!$A$3:$L$167,'LA1'!H$1,0),
IF(INDEX!$H$8=2,VLOOKUP($B179,'LA14'!$A$3:$L$167,'LA14'!H$1,0),
IF(INDEX!$H$8=3,VLOOKUP($B179,'LA15'!$A$3:$L$167,'LA15'!H$1,0),
IF(INDEX!$H$8=4,VLOOKUP($B179,'LA16'!$A$3:$L$167,'LA16'!H$1,0),
0)))),
".")</f>
        <v>12</v>
      </c>
      <c r="L179" s="123">
        <f>IFERROR(
IF(INDEX!$H$8=1,VLOOKUP($B179,'LA1'!$A$3:$L$167,'LA1'!I$1,0),
IF(INDEX!$H$8=2,VLOOKUP($B179,'LA14'!$A$3:$L$167,'LA14'!I$1,0),
IF(INDEX!$H$8=3,VLOOKUP($B179,'LA15'!$A$3:$L$167,'LA15'!I$1,0),
IF(INDEX!$H$8=4,VLOOKUP($B179,'LA16'!$A$3:$L$167,'LA16'!I$1,0),
0)))),
".")</f>
        <v>1</v>
      </c>
      <c r="M179" s="123">
        <f>IFERROR(
IF(INDEX!$H$8=1,VLOOKUP($B179,'LA1'!$A$3:$L$167,'LA1'!J$1,0),
IF(INDEX!$H$8=2,VLOOKUP($B179,'LA14'!$A$3:$L$167,'LA14'!J$1,0),
IF(INDEX!$H$8=3,VLOOKUP($B179,'LA15'!$A$3:$L$167,'LA15'!J$1,0),
IF(INDEX!$H$8=4,VLOOKUP($B179,'LA16'!$A$3:$L$167,'LA16'!J$1,0),
0)))),
".")</f>
        <v>2</v>
      </c>
      <c r="N179" s="123">
        <f>IFERROR(
IF(INDEX!$H$8=1,VLOOKUP($B179,'LA1'!$A$3:$L$167,'LA1'!K$1,0),
IF(INDEX!$H$8=2,VLOOKUP($B179,'LA14'!$A$3:$L$167,'LA14'!K$1,0),
IF(INDEX!$H$8=3,VLOOKUP($B179,'LA15'!$A$3:$L$167,'LA15'!K$1,0),
IF(INDEX!$H$8=4,VLOOKUP($B179,'LA16'!$A$3:$L$167,'LA16'!K$1,0),
0)))),
".")</f>
        <v>5</v>
      </c>
      <c r="O179" s="123">
        <f>IFERROR(
IF(INDEX!$H$8=1,VLOOKUP($B179,'LA1'!$A$3:$L$167,'LA1'!L$1,0),
IF(INDEX!$H$8=2,VLOOKUP($B179,'LA14'!$A$3:$L$167,'LA14'!L$1,0),
IF(INDEX!$H$8=3,VLOOKUP($B179,'LA15'!$A$3:$L$167,'LA15'!L$1,0),
IF(INDEX!$H$8=4,VLOOKUP($B179,'LA16'!$A$3:$L$167,'LA16'!L$1,0),
0)))),
".")</f>
        <v>1</v>
      </c>
    </row>
    <row r="180" spans="1:15" s="76" customFormat="1" ht="11.25" x14ac:dyDescent="0.2">
      <c r="A180" s="63" t="s">
        <v>414</v>
      </c>
      <c r="B180" s="81">
        <v>310</v>
      </c>
      <c r="C180" s="63" t="s">
        <v>145</v>
      </c>
      <c r="D180" s="110" t="s">
        <v>63</v>
      </c>
      <c r="E180" s="123">
        <f>IFERROR(
IF(INDEX!$H$8=1,VLOOKUP($B180,'LA1'!$A$3:$L$167,'LA1'!B$1,0),
IF(INDEX!$H$8=2,VLOOKUP($B180,'LA14'!$A$3:$L$167,'LA14'!B$1,0),
IF(INDEX!$H$8=3,VLOOKUP($B180,'LA15'!$A$3:$L$167,'LA15'!B$1,0),
IF(INDEX!$H$8=4,VLOOKUP($B180,'LA16'!$A$3:$L$167,'LA16'!B$1,0),
0)))),
".")</f>
        <v>2090</v>
      </c>
      <c r="F180" s="123">
        <f>IFERROR(
IF(INDEX!$H$8=1,VLOOKUP($B180,'LA1'!$A$3:$L$167,'LA1'!C$1,0),
IF(INDEX!$H$8=2,VLOOKUP($B180,'LA14'!$A$3:$L$167,'LA14'!C$1,0),
IF(INDEX!$H$8=3,VLOOKUP($B180,'LA15'!$A$3:$L$167,'LA15'!C$1,0),
IF(INDEX!$H$8=4,VLOOKUP($B180,'LA16'!$A$3:$L$167,'LA16'!C$1,0),
0)))),
".")</f>
        <v>95</v>
      </c>
      <c r="G180" s="123">
        <f>IFERROR(
IF(INDEX!$H$8=1,VLOOKUP($B180,'LA1'!$A$3:$L$167,'LA1'!D$1,0),
IF(INDEX!$H$8=2,VLOOKUP($B180,'LA14'!$A$3:$L$167,'LA14'!D$1,0),
IF(INDEX!$H$8=3,VLOOKUP($B180,'LA15'!$A$3:$L$167,'LA15'!D$1,0),
IF(INDEX!$H$8=4,VLOOKUP($B180,'LA16'!$A$3:$L$167,'LA16'!D$1,0),
0)))),
".")</f>
        <v>1</v>
      </c>
      <c r="H180" s="123">
        <f>IFERROR(
IF(INDEX!$H$8=1,VLOOKUP($B180,'LA1'!$A$3:$L$167,'LA1'!E$1,0),
IF(INDEX!$H$8=2,VLOOKUP($B180,'LA14'!$A$3:$L$167,'LA14'!E$1,0),
IF(INDEX!$H$8=3,VLOOKUP($B180,'LA15'!$A$3:$L$167,'LA15'!E$1,0),
IF(INDEX!$H$8=4,VLOOKUP($B180,'LA16'!$A$3:$L$167,'LA16'!E$1,0),
0)))),
".")</f>
        <v>94</v>
      </c>
      <c r="I180" s="123">
        <f>IFERROR(
IF(INDEX!$H$8=1,VLOOKUP($B180,'LA1'!$A$3:$L$167,'LA1'!F$1,0),
IF(INDEX!$H$8=2,VLOOKUP($B180,'LA14'!$A$3:$L$167,'LA14'!F$1,0),
IF(INDEX!$H$8=3,VLOOKUP($B180,'LA15'!$A$3:$L$167,'LA15'!F$1,0),
IF(INDEX!$H$8=4,VLOOKUP($B180,'LA16'!$A$3:$L$167,'LA16'!F$1,0),
0)))),
".")</f>
        <v>33</v>
      </c>
      <c r="J180" s="123">
        <f>IFERROR(
IF(INDEX!$H$8=1,VLOOKUP($B180,'LA1'!$A$3:$L$167,'LA1'!G$1,0),
IF(INDEX!$H$8=2,VLOOKUP($B180,'LA14'!$A$3:$L$167,'LA14'!G$1,0),
IF(INDEX!$H$8=3,VLOOKUP($B180,'LA15'!$A$3:$L$167,'LA15'!G$1,0),
IF(INDEX!$H$8=4,VLOOKUP($B180,'LA16'!$A$3:$L$167,'LA16'!G$1,0),
0)))),
".")</f>
        <v>46</v>
      </c>
      <c r="K180" s="123">
        <f>IFERROR(
IF(INDEX!$H$8=1,VLOOKUP($B180,'LA1'!$A$3:$L$167,'LA1'!H$1,0),
IF(INDEX!$H$8=2,VLOOKUP($B180,'LA14'!$A$3:$L$167,'LA14'!H$1,0),
IF(INDEX!$H$8=3,VLOOKUP($B180,'LA15'!$A$3:$L$167,'LA15'!H$1,0),
IF(INDEX!$H$8=4,VLOOKUP($B180,'LA16'!$A$3:$L$167,'LA16'!H$1,0),
0)))),
".")</f>
        <v>14</v>
      </c>
      <c r="L180" s="123">
        <f>IFERROR(
IF(INDEX!$H$8=1,VLOOKUP($B180,'LA1'!$A$3:$L$167,'LA1'!I$1,0),
IF(INDEX!$H$8=2,VLOOKUP($B180,'LA14'!$A$3:$L$167,'LA14'!I$1,0),
IF(INDEX!$H$8=3,VLOOKUP($B180,'LA15'!$A$3:$L$167,'LA15'!I$1,0),
IF(INDEX!$H$8=4,VLOOKUP($B180,'LA16'!$A$3:$L$167,'LA16'!I$1,0),
0)))),
".")</f>
        <v>1</v>
      </c>
      <c r="M180" s="123">
        <f>IFERROR(
IF(INDEX!$H$8=1,VLOOKUP($B180,'LA1'!$A$3:$L$167,'LA1'!J$1,0),
IF(INDEX!$H$8=2,VLOOKUP($B180,'LA14'!$A$3:$L$167,'LA14'!J$1,0),
IF(INDEX!$H$8=3,VLOOKUP($B180,'LA15'!$A$3:$L$167,'LA15'!J$1,0),
IF(INDEX!$H$8=4,VLOOKUP($B180,'LA16'!$A$3:$L$167,'LA16'!J$1,0),
0)))),
".")</f>
        <v>1</v>
      </c>
      <c r="N180" s="123">
        <f>IFERROR(
IF(INDEX!$H$8=1,VLOOKUP($B180,'LA1'!$A$3:$L$167,'LA1'!K$1,0),
IF(INDEX!$H$8=2,VLOOKUP($B180,'LA14'!$A$3:$L$167,'LA14'!K$1,0),
IF(INDEX!$H$8=3,VLOOKUP($B180,'LA15'!$A$3:$L$167,'LA15'!K$1,0),
IF(INDEX!$H$8=4,VLOOKUP($B180,'LA16'!$A$3:$L$167,'LA16'!K$1,0),
0)))),
".")</f>
        <v>4</v>
      </c>
      <c r="O180" s="123">
        <f>IFERROR(
IF(INDEX!$H$8=1,VLOOKUP($B180,'LA1'!$A$3:$L$167,'LA1'!L$1,0),
IF(INDEX!$H$8=2,VLOOKUP($B180,'LA14'!$A$3:$L$167,'LA14'!L$1,0),
IF(INDEX!$H$8=3,VLOOKUP($B180,'LA15'!$A$3:$L$167,'LA15'!L$1,0),
IF(INDEX!$H$8=4,VLOOKUP($B180,'LA16'!$A$3:$L$167,'LA16'!L$1,0),
0)))),
".")</f>
        <v>1</v>
      </c>
    </row>
    <row r="181" spans="1:15" s="76" customFormat="1" ht="11.25" x14ac:dyDescent="0.2">
      <c r="A181" s="63" t="s">
        <v>415</v>
      </c>
      <c r="B181" s="81">
        <v>311</v>
      </c>
      <c r="C181" s="63" t="s">
        <v>147</v>
      </c>
      <c r="D181" s="110" t="s">
        <v>63</v>
      </c>
      <c r="E181" s="123">
        <f>IFERROR(
IF(INDEX!$H$8=1,VLOOKUP($B181,'LA1'!$A$3:$L$167,'LA1'!B$1,0),
IF(INDEX!$H$8=2,VLOOKUP($B181,'LA14'!$A$3:$L$167,'LA14'!B$1,0),
IF(INDEX!$H$8=3,VLOOKUP($B181,'LA15'!$A$3:$L$167,'LA15'!B$1,0),
IF(INDEX!$H$8=4,VLOOKUP($B181,'LA16'!$A$3:$L$167,'LA16'!B$1,0),
0)))),
".")</f>
        <v>3030</v>
      </c>
      <c r="F181" s="123">
        <f>IFERROR(
IF(INDEX!$H$8=1,VLOOKUP($B181,'LA1'!$A$3:$L$167,'LA1'!C$1,0),
IF(INDEX!$H$8=2,VLOOKUP($B181,'LA14'!$A$3:$L$167,'LA14'!C$1,0),
IF(INDEX!$H$8=3,VLOOKUP($B181,'LA15'!$A$3:$L$167,'LA15'!C$1,0),
IF(INDEX!$H$8=4,VLOOKUP($B181,'LA16'!$A$3:$L$167,'LA16'!C$1,0),
0)))),
".")</f>
        <v>95</v>
      </c>
      <c r="G181" s="123">
        <f>IFERROR(
IF(INDEX!$H$8=1,VLOOKUP($B181,'LA1'!$A$3:$L$167,'LA1'!D$1,0),
IF(INDEX!$H$8=2,VLOOKUP($B181,'LA14'!$A$3:$L$167,'LA14'!D$1,0),
IF(INDEX!$H$8=3,VLOOKUP($B181,'LA15'!$A$3:$L$167,'LA15'!D$1,0),
IF(INDEX!$H$8=4,VLOOKUP($B181,'LA16'!$A$3:$L$167,'LA16'!D$1,0),
0)))),
".")</f>
        <v>7</v>
      </c>
      <c r="H181" s="123">
        <f>IFERROR(
IF(INDEX!$H$8=1,VLOOKUP($B181,'LA1'!$A$3:$L$167,'LA1'!E$1,0),
IF(INDEX!$H$8=2,VLOOKUP($B181,'LA14'!$A$3:$L$167,'LA14'!E$1,0),
IF(INDEX!$H$8=3,VLOOKUP($B181,'LA15'!$A$3:$L$167,'LA15'!E$1,0),
IF(INDEX!$H$8=4,VLOOKUP($B181,'LA16'!$A$3:$L$167,'LA16'!E$1,0),
0)))),
".")</f>
        <v>92</v>
      </c>
      <c r="I181" s="123">
        <f>IFERROR(
IF(INDEX!$H$8=1,VLOOKUP($B181,'LA1'!$A$3:$L$167,'LA1'!F$1,0),
IF(INDEX!$H$8=2,VLOOKUP($B181,'LA14'!$A$3:$L$167,'LA14'!F$1,0),
IF(INDEX!$H$8=3,VLOOKUP($B181,'LA15'!$A$3:$L$167,'LA15'!F$1,0),
IF(INDEX!$H$8=4,VLOOKUP($B181,'LA16'!$A$3:$L$167,'LA16'!F$1,0),
0)))),
".")</f>
        <v>32</v>
      </c>
      <c r="J181" s="123">
        <f>IFERROR(
IF(INDEX!$H$8=1,VLOOKUP($B181,'LA1'!$A$3:$L$167,'LA1'!G$1,0),
IF(INDEX!$H$8=2,VLOOKUP($B181,'LA14'!$A$3:$L$167,'LA14'!G$1,0),
IF(INDEX!$H$8=3,VLOOKUP($B181,'LA15'!$A$3:$L$167,'LA15'!G$1,0),
IF(INDEX!$H$8=4,VLOOKUP($B181,'LA16'!$A$3:$L$167,'LA16'!G$1,0),
0)))),
".")</f>
        <v>28</v>
      </c>
      <c r="K181" s="123">
        <f>IFERROR(
IF(INDEX!$H$8=1,VLOOKUP($B181,'LA1'!$A$3:$L$167,'LA1'!H$1,0),
IF(INDEX!$H$8=2,VLOOKUP($B181,'LA14'!$A$3:$L$167,'LA14'!H$1,0),
IF(INDEX!$H$8=3,VLOOKUP($B181,'LA15'!$A$3:$L$167,'LA15'!H$1,0),
IF(INDEX!$H$8=4,VLOOKUP($B181,'LA16'!$A$3:$L$167,'LA16'!H$1,0),
0)))),
".")</f>
        <v>32</v>
      </c>
      <c r="L181" s="123" t="str">
        <f>IFERROR(
IF(INDEX!$H$8=1,VLOOKUP($B181,'LA1'!$A$3:$L$167,'LA1'!I$1,0),
IF(INDEX!$H$8=2,VLOOKUP($B181,'LA14'!$A$3:$L$167,'LA14'!I$1,0),
IF(INDEX!$H$8=3,VLOOKUP($B181,'LA15'!$A$3:$L$167,'LA15'!I$1,0),
IF(INDEX!$H$8=4,VLOOKUP($B181,'LA16'!$A$3:$L$167,'LA16'!I$1,0),
0)))),
".")</f>
        <v>-</v>
      </c>
      <c r="M181" s="123">
        <f>IFERROR(
IF(INDEX!$H$8=1,VLOOKUP($B181,'LA1'!$A$3:$L$167,'LA1'!J$1,0),
IF(INDEX!$H$8=2,VLOOKUP($B181,'LA14'!$A$3:$L$167,'LA14'!J$1,0),
IF(INDEX!$H$8=3,VLOOKUP($B181,'LA15'!$A$3:$L$167,'LA15'!J$1,0),
IF(INDEX!$H$8=4,VLOOKUP($B181,'LA16'!$A$3:$L$167,'LA16'!J$1,0),
0)))),
".")</f>
        <v>3</v>
      </c>
      <c r="N181" s="123">
        <f>IFERROR(
IF(INDEX!$H$8=1,VLOOKUP($B181,'LA1'!$A$3:$L$167,'LA1'!K$1,0),
IF(INDEX!$H$8=2,VLOOKUP($B181,'LA14'!$A$3:$L$167,'LA14'!K$1,0),
IF(INDEX!$H$8=3,VLOOKUP($B181,'LA15'!$A$3:$L$167,'LA15'!K$1,0),
IF(INDEX!$H$8=4,VLOOKUP($B181,'LA16'!$A$3:$L$167,'LA16'!K$1,0),
0)))),
".")</f>
        <v>5</v>
      </c>
      <c r="O181" s="123">
        <f>IFERROR(
IF(INDEX!$H$8=1,VLOOKUP($B181,'LA1'!$A$3:$L$167,'LA1'!L$1,0),
IF(INDEX!$H$8=2,VLOOKUP($B181,'LA14'!$A$3:$L$167,'LA14'!L$1,0),
IF(INDEX!$H$8=3,VLOOKUP($B181,'LA15'!$A$3:$L$167,'LA15'!L$1,0),
IF(INDEX!$H$8=4,VLOOKUP($B181,'LA16'!$A$3:$L$167,'LA16'!L$1,0),
0)))),
".")</f>
        <v>1</v>
      </c>
    </row>
    <row r="182" spans="1:15" s="76" customFormat="1" ht="11.25" x14ac:dyDescent="0.2">
      <c r="A182" s="63" t="s">
        <v>416</v>
      </c>
      <c r="B182" s="81">
        <v>312</v>
      </c>
      <c r="C182" s="63" t="s">
        <v>150</v>
      </c>
      <c r="D182" s="110" t="s">
        <v>63</v>
      </c>
      <c r="E182" s="123">
        <f>IFERROR(
IF(INDEX!$H$8=1,VLOOKUP($B182,'LA1'!$A$3:$L$167,'LA1'!B$1,0),
IF(INDEX!$H$8=2,VLOOKUP($B182,'LA14'!$A$3:$L$167,'LA14'!B$1,0),
IF(INDEX!$H$8=3,VLOOKUP($B182,'LA15'!$A$3:$L$167,'LA15'!B$1,0),
IF(INDEX!$H$8=4,VLOOKUP($B182,'LA16'!$A$3:$L$167,'LA16'!B$1,0),
0)))),
".")</f>
        <v>3065</v>
      </c>
      <c r="F182" s="123">
        <f>IFERROR(
IF(INDEX!$H$8=1,VLOOKUP($B182,'LA1'!$A$3:$L$167,'LA1'!C$1,0),
IF(INDEX!$H$8=2,VLOOKUP($B182,'LA14'!$A$3:$L$167,'LA14'!C$1,0),
IF(INDEX!$H$8=3,VLOOKUP($B182,'LA15'!$A$3:$L$167,'LA15'!C$1,0),
IF(INDEX!$H$8=4,VLOOKUP($B182,'LA16'!$A$3:$L$167,'LA16'!C$1,0),
0)))),
".")</f>
        <v>93</v>
      </c>
      <c r="G182" s="123">
        <f>IFERROR(
IF(INDEX!$H$8=1,VLOOKUP($B182,'LA1'!$A$3:$L$167,'LA1'!D$1,0),
IF(INDEX!$H$8=2,VLOOKUP($B182,'LA14'!$A$3:$L$167,'LA14'!D$1,0),
IF(INDEX!$H$8=3,VLOOKUP($B182,'LA15'!$A$3:$L$167,'LA15'!D$1,0),
IF(INDEX!$H$8=4,VLOOKUP($B182,'LA16'!$A$3:$L$167,'LA16'!D$1,0),
0)))),
".")</f>
        <v>5</v>
      </c>
      <c r="H182" s="123">
        <f>IFERROR(
IF(INDEX!$H$8=1,VLOOKUP($B182,'LA1'!$A$3:$L$167,'LA1'!E$1,0),
IF(INDEX!$H$8=2,VLOOKUP($B182,'LA14'!$A$3:$L$167,'LA14'!E$1,0),
IF(INDEX!$H$8=3,VLOOKUP($B182,'LA15'!$A$3:$L$167,'LA15'!E$1,0),
IF(INDEX!$H$8=4,VLOOKUP($B182,'LA16'!$A$3:$L$167,'LA16'!E$1,0),
0)))),
".")</f>
        <v>90</v>
      </c>
      <c r="I182" s="123">
        <f>IFERROR(
IF(INDEX!$H$8=1,VLOOKUP($B182,'LA1'!$A$3:$L$167,'LA1'!F$1,0),
IF(INDEX!$H$8=2,VLOOKUP($B182,'LA14'!$A$3:$L$167,'LA14'!F$1,0),
IF(INDEX!$H$8=3,VLOOKUP($B182,'LA15'!$A$3:$L$167,'LA15'!F$1,0),
IF(INDEX!$H$8=4,VLOOKUP($B182,'LA16'!$A$3:$L$167,'LA16'!F$1,0),
0)))),
".")</f>
        <v>27</v>
      </c>
      <c r="J182" s="123">
        <f>IFERROR(
IF(INDEX!$H$8=1,VLOOKUP($B182,'LA1'!$A$3:$L$167,'LA1'!G$1,0),
IF(INDEX!$H$8=2,VLOOKUP($B182,'LA14'!$A$3:$L$167,'LA14'!G$1,0),
IF(INDEX!$H$8=3,VLOOKUP($B182,'LA15'!$A$3:$L$167,'LA15'!G$1,0),
IF(INDEX!$H$8=4,VLOOKUP($B182,'LA16'!$A$3:$L$167,'LA16'!G$1,0),
0)))),
".")</f>
        <v>61</v>
      </c>
      <c r="K182" s="123">
        <f>IFERROR(
IF(INDEX!$H$8=1,VLOOKUP($B182,'LA1'!$A$3:$L$167,'LA1'!H$1,0),
IF(INDEX!$H$8=2,VLOOKUP($B182,'LA14'!$A$3:$L$167,'LA14'!H$1,0),
IF(INDEX!$H$8=3,VLOOKUP($B182,'LA15'!$A$3:$L$167,'LA15'!H$1,0),
IF(INDEX!$H$8=4,VLOOKUP($B182,'LA16'!$A$3:$L$167,'LA16'!H$1,0),
0)))),
".")</f>
        <v>1</v>
      </c>
      <c r="L182" s="123">
        <f>IFERROR(
IF(INDEX!$H$8=1,VLOOKUP($B182,'LA1'!$A$3:$L$167,'LA1'!I$1,0),
IF(INDEX!$H$8=2,VLOOKUP($B182,'LA14'!$A$3:$L$167,'LA14'!I$1,0),
IF(INDEX!$H$8=3,VLOOKUP($B182,'LA15'!$A$3:$L$167,'LA15'!I$1,0),
IF(INDEX!$H$8=4,VLOOKUP($B182,'LA16'!$A$3:$L$167,'LA16'!I$1,0),
0)))),
".")</f>
        <v>1</v>
      </c>
      <c r="M182" s="123">
        <f>IFERROR(
IF(INDEX!$H$8=1,VLOOKUP($B182,'LA1'!$A$3:$L$167,'LA1'!J$1,0),
IF(INDEX!$H$8=2,VLOOKUP($B182,'LA14'!$A$3:$L$167,'LA14'!J$1,0),
IF(INDEX!$H$8=3,VLOOKUP($B182,'LA15'!$A$3:$L$167,'LA15'!J$1,0),
IF(INDEX!$H$8=4,VLOOKUP($B182,'LA16'!$A$3:$L$167,'LA16'!J$1,0),
0)))),
".")</f>
        <v>3</v>
      </c>
      <c r="N182" s="123">
        <f>IFERROR(
IF(INDEX!$H$8=1,VLOOKUP($B182,'LA1'!$A$3:$L$167,'LA1'!K$1,0),
IF(INDEX!$H$8=2,VLOOKUP($B182,'LA14'!$A$3:$L$167,'LA14'!K$1,0),
IF(INDEX!$H$8=3,VLOOKUP($B182,'LA15'!$A$3:$L$167,'LA15'!K$1,0),
IF(INDEX!$H$8=4,VLOOKUP($B182,'LA16'!$A$3:$L$167,'LA16'!K$1,0),
0)))),
".")</f>
        <v>5</v>
      </c>
      <c r="O182" s="123">
        <f>IFERROR(
IF(INDEX!$H$8=1,VLOOKUP($B182,'LA1'!$A$3:$L$167,'LA1'!L$1,0),
IF(INDEX!$H$8=2,VLOOKUP($B182,'LA14'!$A$3:$L$167,'LA14'!L$1,0),
IF(INDEX!$H$8=3,VLOOKUP($B182,'LA15'!$A$3:$L$167,'LA15'!L$1,0),
IF(INDEX!$H$8=4,VLOOKUP($B182,'LA16'!$A$3:$L$167,'LA16'!L$1,0),
0)))),
".")</f>
        <v>2</v>
      </c>
    </row>
    <row r="183" spans="1:15" s="76" customFormat="1" ht="11.25" x14ac:dyDescent="0.2">
      <c r="A183" s="63" t="s">
        <v>417</v>
      </c>
      <c r="B183" s="81">
        <v>313</v>
      </c>
      <c r="C183" s="63" t="s">
        <v>151</v>
      </c>
      <c r="D183" s="110" t="s">
        <v>63</v>
      </c>
      <c r="E183" s="123">
        <f>IFERROR(
IF(INDEX!$H$8=1,VLOOKUP($B183,'LA1'!$A$3:$L$167,'LA1'!B$1,0),
IF(INDEX!$H$8=2,VLOOKUP($B183,'LA14'!$A$3:$L$167,'LA14'!B$1,0),
IF(INDEX!$H$8=3,VLOOKUP($B183,'LA15'!$A$3:$L$167,'LA15'!B$1,0),
IF(INDEX!$H$8=4,VLOOKUP($B183,'LA16'!$A$3:$L$167,'LA16'!B$1,0),
0)))),
".")</f>
        <v>2630</v>
      </c>
      <c r="F183" s="123">
        <f>IFERROR(
IF(INDEX!$H$8=1,VLOOKUP($B183,'LA1'!$A$3:$L$167,'LA1'!C$1,0),
IF(INDEX!$H$8=2,VLOOKUP($B183,'LA14'!$A$3:$L$167,'LA14'!C$1,0),
IF(INDEX!$H$8=3,VLOOKUP($B183,'LA15'!$A$3:$L$167,'LA15'!C$1,0),
IF(INDEX!$H$8=4,VLOOKUP($B183,'LA16'!$A$3:$L$167,'LA16'!C$1,0),
0)))),
".")</f>
        <v>95</v>
      </c>
      <c r="G183" s="123">
        <f>IFERROR(
IF(INDEX!$H$8=1,VLOOKUP($B183,'LA1'!$A$3:$L$167,'LA1'!D$1,0),
IF(INDEX!$H$8=2,VLOOKUP($B183,'LA14'!$A$3:$L$167,'LA14'!D$1,0),
IF(INDEX!$H$8=3,VLOOKUP($B183,'LA15'!$A$3:$L$167,'LA15'!D$1,0),
IF(INDEX!$H$8=4,VLOOKUP($B183,'LA16'!$A$3:$L$167,'LA16'!D$1,0),
0)))),
".")</f>
        <v>2</v>
      </c>
      <c r="H183" s="123">
        <f>IFERROR(
IF(INDEX!$H$8=1,VLOOKUP($B183,'LA1'!$A$3:$L$167,'LA1'!E$1,0),
IF(INDEX!$H$8=2,VLOOKUP($B183,'LA14'!$A$3:$L$167,'LA14'!E$1,0),
IF(INDEX!$H$8=3,VLOOKUP($B183,'LA15'!$A$3:$L$167,'LA15'!E$1,0),
IF(INDEX!$H$8=4,VLOOKUP($B183,'LA16'!$A$3:$L$167,'LA16'!E$1,0),
0)))),
".")</f>
        <v>93</v>
      </c>
      <c r="I183" s="123">
        <f>IFERROR(
IF(INDEX!$H$8=1,VLOOKUP($B183,'LA1'!$A$3:$L$167,'LA1'!F$1,0),
IF(INDEX!$H$8=2,VLOOKUP($B183,'LA14'!$A$3:$L$167,'LA14'!F$1,0),
IF(INDEX!$H$8=3,VLOOKUP($B183,'LA15'!$A$3:$L$167,'LA15'!F$1,0),
IF(INDEX!$H$8=4,VLOOKUP($B183,'LA16'!$A$3:$L$167,'LA16'!F$1,0),
0)))),
".")</f>
        <v>25</v>
      </c>
      <c r="J183" s="123">
        <f>IFERROR(
IF(INDEX!$H$8=1,VLOOKUP($B183,'LA1'!$A$3:$L$167,'LA1'!G$1,0),
IF(INDEX!$H$8=2,VLOOKUP($B183,'LA14'!$A$3:$L$167,'LA14'!G$1,0),
IF(INDEX!$H$8=3,VLOOKUP($B183,'LA15'!$A$3:$L$167,'LA15'!G$1,0),
IF(INDEX!$H$8=4,VLOOKUP($B183,'LA16'!$A$3:$L$167,'LA16'!G$1,0),
0)))),
".")</f>
        <v>65</v>
      </c>
      <c r="K183" s="123">
        <f>IFERROR(
IF(INDEX!$H$8=1,VLOOKUP($B183,'LA1'!$A$3:$L$167,'LA1'!H$1,0),
IF(INDEX!$H$8=2,VLOOKUP($B183,'LA14'!$A$3:$L$167,'LA14'!H$1,0),
IF(INDEX!$H$8=3,VLOOKUP($B183,'LA15'!$A$3:$L$167,'LA15'!H$1,0),
IF(INDEX!$H$8=4,VLOOKUP($B183,'LA16'!$A$3:$L$167,'LA16'!H$1,0),
0)))),
".")</f>
        <v>3</v>
      </c>
      <c r="L183" s="123">
        <f>IFERROR(
IF(INDEX!$H$8=1,VLOOKUP($B183,'LA1'!$A$3:$L$167,'LA1'!I$1,0),
IF(INDEX!$H$8=2,VLOOKUP($B183,'LA14'!$A$3:$L$167,'LA14'!I$1,0),
IF(INDEX!$H$8=3,VLOOKUP($B183,'LA15'!$A$3:$L$167,'LA15'!I$1,0),
IF(INDEX!$H$8=4,VLOOKUP($B183,'LA16'!$A$3:$L$167,'LA16'!I$1,0),
0)))),
".")</f>
        <v>1</v>
      </c>
      <c r="M183" s="123">
        <f>IFERROR(
IF(INDEX!$H$8=1,VLOOKUP($B183,'LA1'!$A$3:$L$167,'LA1'!J$1,0),
IF(INDEX!$H$8=2,VLOOKUP($B183,'LA14'!$A$3:$L$167,'LA14'!J$1,0),
IF(INDEX!$H$8=3,VLOOKUP($B183,'LA15'!$A$3:$L$167,'LA15'!J$1,0),
IF(INDEX!$H$8=4,VLOOKUP($B183,'LA16'!$A$3:$L$167,'LA16'!J$1,0),
0)))),
".")</f>
        <v>1</v>
      </c>
      <c r="N183" s="123">
        <f>IFERROR(
IF(INDEX!$H$8=1,VLOOKUP($B183,'LA1'!$A$3:$L$167,'LA1'!K$1,0),
IF(INDEX!$H$8=2,VLOOKUP($B183,'LA14'!$A$3:$L$167,'LA14'!K$1,0),
IF(INDEX!$H$8=3,VLOOKUP($B183,'LA15'!$A$3:$L$167,'LA15'!K$1,0),
IF(INDEX!$H$8=4,VLOOKUP($B183,'LA16'!$A$3:$L$167,'LA16'!K$1,0),
0)))),
".")</f>
        <v>4</v>
      </c>
      <c r="O183" s="123">
        <f>IFERROR(
IF(INDEX!$H$8=1,VLOOKUP($B183,'LA1'!$A$3:$L$167,'LA1'!L$1,0),
IF(INDEX!$H$8=2,VLOOKUP($B183,'LA14'!$A$3:$L$167,'LA14'!L$1,0),
IF(INDEX!$H$8=3,VLOOKUP($B183,'LA15'!$A$3:$L$167,'LA15'!L$1,0),
IF(INDEX!$H$8=4,VLOOKUP($B183,'LA16'!$A$3:$L$167,'LA16'!L$1,0),
0)))),
".")</f>
        <v>1</v>
      </c>
    </row>
    <row r="184" spans="1:15" s="76" customFormat="1" ht="11.25" x14ac:dyDescent="0.2">
      <c r="A184" s="63" t="s">
        <v>418</v>
      </c>
      <c r="B184" s="81">
        <v>314</v>
      </c>
      <c r="C184" s="63" t="s">
        <v>158</v>
      </c>
      <c r="D184" s="110" t="s">
        <v>63</v>
      </c>
      <c r="E184" s="123">
        <f>IFERROR(
IF(INDEX!$H$8=1,VLOOKUP($B184,'LA1'!$A$3:$L$167,'LA1'!B$1,0),
IF(INDEX!$H$8=2,VLOOKUP($B184,'LA14'!$A$3:$L$167,'LA14'!B$1,0),
IF(INDEX!$H$8=3,VLOOKUP($B184,'LA15'!$A$3:$L$167,'LA15'!B$1,0),
IF(INDEX!$H$8=4,VLOOKUP($B184,'LA16'!$A$3:$L$167,'LA16'!B$1,0),
0)))),
".")</f>
        <v>1550</v>
      </c>
      <c r="F184" s="123">
        <f>IFERROR(
IF(INDEX!$H$8=1,VLOOKUP($B184,'LA1'!$A$3:$L$167,'LA1'!C$1,0),
IF(INDEX!$H$8=2,VLOOKUP($B184,'LA14'!$A$3:$L$167,'LA14'!C$1,0),
IF(INDEX!$H$8=3,VLOOKUP($B184,'LA15'!$A$3:$L$167,'LA15'!C$1,0),
IF(INDEX!$H$8=4,VLOOKUP($B184,'LA16'!$A$3:$L$167,'LA16'!C$1,0),
0)))),
".")</f>
        <v>96</v>
      </c>
      <c r="G184" s="123">
        <f>IFERROR(
IF(INDEX!$H$8=1,VLOOKUP($B184,'LA1'!$A$3:$L$167,'LA1'!D$1,0),
IF(INDEX!$H$8=2,VLOOKUP($B184,'LA14'!$A$3:$L$167,'LA14'!D$1,0),
IF(INDEX!$H$8=3,VLOOKUP($B184,'LA15'!$A$3:$L$167,'LA15'!D$1,0),
IF(INDEX!$H$8=4,VLOOKUP($B184,'LA16'!$A$3:$L$167,'LA16'!D$1,0),
0)))),
".")</f>
        <v>3</v>
      </c>
      <c r="H184" s="123">
        <f>IFERROR(
IF(INDEX!$H$8=1,VLOOKUP($B184,'LA1'!$A$3:$L$167,'LA1'!E$1,0),
IF(INDEX!$H$8=2,VLOOKUP($B184,'LA14'!$A$3:$L$167,'LA14'!E$1,0),
IF(INDEX!$H$8=3,VLOOKUP($B184,'LA15'!$A$3:$L$167,'LA15'!E$1,0),
IF(INDEX!$H$8=4,VLOOKUP($B184,'LA16'!$A$3:$L$167,'LA16'!E$1,0),
0)))),
".")</f>
        <v>94</v>
      </c>
      <c r="I184" s="123">
        <f>IFERROR(
IF(INDEX!$H$8=1,VLOOKUP($B184,'LA1'!$A$3:$L$167,'LA1'!F$1,0),
IF(INDEX!$H$8=2,VLOOKUP($B184,'LA14'!$A$3:$L$167,'LA14'!F$1,0),
IF(INDEX!$H$8=3,VLOOKUP($B184,'LA15'!$A$3:$L$167,'LA15'!F$1,0),
IF(INDEX!$H$8=4,VLOOKUP($B184,'LA16'!$A$3:$L$167,'LA16'!F$1,0),
0)))),
".")</f>
        <v>19</v>
      </c>
      <c r="J184" s="123">
        <f>IFERROR(
IF(INDEX!$H$8=1,VLOOKUP($B184,'LA1'!$A$3:$L$167,'LA1'!G$1,0),
IF(INDEX!$H$8=2,VLOOKUP($B184,'LA14'!$A$3:$L$167,'LA14'!G$1,0),
IF(INDEX!$H$8=3,VLOOKUP($B184,'LA15'!$A$3:$L$167,'LA15'!G$1,0),
IF(INDEX!$H$8=4,VLOOKUP($B184,'LA16'!$A$3:$L$167,'LA16'!G$1,0),
0)))),
".")</f>
        <v>63</v>
      </c>
      <c r="K184" s="123">
        <f>IFERROR(
IF(INDEX!$H$8=1,VLOOKUP($B184,'LA1'!$A$3:$L$167,'LA1'!H$1,0),
IF(INDEX!$H$8=2,VLOOKUP($B184,'LA14'!$A$3:$L$167,'LA14'!H$1,0),
IF(INDEX!$H$8=3,VLOOKUP($B184,'LA15'!$A$3:$L$167,'LA15'!H$1,0),
IF(INDEX!$H$8=4,VLOOKUP($B184,'LA16'!$A$3:$L$167,'LA16'!H$1,0),
0)))),
".")</f>
        <v>10</v>
      </c>
      <c r="L184" s="123">
        <f>IFERROR(
IF(INDEX!$H$8=1,VLOOKUP($B184,'LA1'!$A$3:$L$167,'LA1'!I$1,0),
IF(INDEX!$H$8=2,VLOOKUP($B184,'LA14'!$A$3:$L$167,'LA14'!I$1,0),
IF(INDEX!$H$8=3,VLOOKUP($B184,'LA15'!$A$3:$L$167,'LA15'!I$1,0),
IF(INDEX!$H$8=4,VLOOKUP($B184,'LA16'!$A$3:$L$167,'LA16'!I$1,0),
0)))),
".")</f>
        <v>2</v>
      </c>
      <c r="M184" s="123">
        <f>IFERROR(
IF(INDEX!$H$8=1,VLOOKUP($B184,'LA1'!$A$3:$L$167,'LA1'!J$1,0),
IF(INDEX!$H$8=2,VLOOKUP($B184,'LA14'!$A$3:$L$167,'LA14'!J$1,0),
IF(INDEX!$H$8=3,VLOOKUP($B184,'LA15'!$A$3:$L$167,'LA15'!J$1,0),
IF(INDEX!$H$8=4,VLOOKUP($B184,'LA16'!$A$3:$L$167,'LA16'!J$1,0),
0)))),
".")</f>
        <v>2</v>
      </c>
      <c r="N184" s="123">
        <f>IFERROR(
IF(INDEX!$H$8=1,VLOOKUP($B184,'LA1'!$A$3:$L$167,'LA1'!K$1,0),
IF(INDEX!$H$8=2,VLOOKUP($B184,'LA14'!$A$3:$L$167,'LA14'!K$1,0),
IF(INDEX!$H$8=3,VLOOKUP($B184,'LA15'!$A$3:$L$167,'LA15'!K$1,0),
IF(INDEX!$H$8=4,VLOOKUP($B184,'LA16'!$A$3:$L$167,'LA16'!K$1,0),
0)))),
".")</f>
        <v>3</v>
      </c>
      <c r="O184" s="123">
        <f>IFERROR(
IF(INDEX!$H$8=1,VLOOKUP($B184,'LA1'!$A$3:$L$167,'LA1'!L$1,0),
IF(INDEX!$H$8=2,VLOOKUP($B184,'LA14'!$A$3:$L$167,'LA14'!L$1,0),
IF(INDEX!$H$8=3,VLOOKUP($B184,'LA15'!$A$3:$L$167,'LA15'!L$1,0),
IF(INDEX!$H$8=4,VLOOKUP($B184,'LA16'!$A$3:$L$167,'LA16'!L$1,0),
0)))),
".")</f>
        <v>1</v>
      </c>
    </row>
    <row r="185" spans="1:15" s="76" customFormat="1" ht="11.25" x14ac:dyDescent="0.2">
      <c r="A185" s="63" t="s">
        <v>419</v>
      </c>
      <c r="B185" s="81">
        <v>315</v>
      </c>
      <c r="C185" s="63" t="s">
        <v>172</v>
      </c>
      <c r="D185" s="110" t="s">
        <v>63</v>
      </c>
      <c r="E185" s="123">
        <f>IFERROR(
IF(INDEX!$H$8=1,VLOOKUP($B185,'LA1'!$A$3:$L$167,'LA1'!B$1,0),
IF(INDEX!$H$8=2,VLOOKUP($B185,'LA14'!$A$3:$L$167,'LA14'!B$1,0),
IF(INDEX!$H$8=3,VLOOKUP($B185,'LA15'!$A$3:$L$167,'LA15'!B$1,0),
IF(INDEX!$H$8=4,VLOOKUP($B185,'LA16'!$A$3:$L$167,'LA16'!B$1,0),
0)))),
".")</f>
        <v>1525</v>
      </c>
      <c r="F185" s="123">
        <f>IFERROR(
IF(INDEX!$H$8=1,VLOOKUP($B185,'LA1'!$A$3:$L$167,'LA1'!C$1,0),
IF(INDEX!$H$8=2,VLOOKUP($B185,'LA14'!$A$3:$L$167,'LA14'!C$1,0),
IF(INDEX!$H$8=3,VLOOKUP($B185,'LA15'!$A$3:$L$167,'LA15'!C$1,0),
IF(INDEX!$H$8=4,VLOOKUP($B185,'LA16'!$A$3:$L$167,'LA16'!C$1,0),
0)))),
".")</f>
        <v>93</v>
      </c>
      <c r="G185" s="123">
        <f>IFERROR(
IF(INDEX!$H$8=1,VLOOKUP($B185,'LA1'!$A$3:$L$167,'LA1'!D$1,0),
IF(INDEX!$H$8=2,VLOOKUP($B185,'LA14'!$A$3:$L$167,'LA14'!D$1,0),
IF(INDEX!$H$8=3,VLOOKUP($B185,'LA15'!$A$3:$L$167,'LA15'!D$1,0),
IF(INDEX!$H$8=4,VLOOKUP($B185,'LA16'!$A$3:$L$167,'LA16'!D$1,0),
0)))),
".")</f>
        <v>2</v>
      </c>
      <c r="H185" s="123">
        <f>IFERROR(
IF(INDEX!$H$8=1,VLOOKUP($B185,'LA1'!$A$3:$L$167,'LA1'!E$1,0),
IF(INDEX!$H$8=2,VLOOKUP($B185,'LA14'!$A$3:$L$167,'LA14'!E$1,0),
IF(INDEX!$H$8=3,VLOOKUP($B185,'LA15'!$A$3:$L$167,'LA15'!E$1,0),
IF(INDEX!$H$8=4,VLOOKUP($B185,'LA16'!$A$3:$L$167,'LA16'!E$1,0),
0)))),
".")</f>
        <v>92</v>
      </c>
      <c r="I185" s="123">
        <f>IFERROR(
IF(INDEX!$H$8=1,VLOOKUP($B185,'LA1'!$A$3:$L$167,'LA1'!F$1,0),
IF(INDEX!$H$8=2,VLOOKUP($B185,'LA14'!$A$3:$L$167,'LA14'!F$1,0),
IF(INDEX!$H$8=3,VLOOKUP($B185,'LA15'!$A$3:$L$167,'LA15'!F$1,0),
IF(INDEX!$H$8=4,VLOOKUP($B185,'LA16'!$A$3:$L$167,'LA16'!F$1,0),
0)))),
".")</f>
        <v>28</v>
      </c>
      <c r="J185" s="123">
        <f>IFERROR(
IF(INDEX!$H$8=1,VLOOKUP($B185,'LA1'!$A$3:$L$167,'LA1'!G$1,0),
IF(INDEX!$H$8=2,VLOOKUP($B185,'LA14'!$A$3:$L$167,'LA14'!G$1,0),
IF(INDEX!$H$8=3,VLOOKUP($B185,'LA15'!$A$3:$L$167,'LA15'!G$1,0),
IF(INDEX!$H$8=4,VLOOKUP($B185,'LA16'!$A$3:$L$167,'LA16'!G$1,0),
0)))),
".")</f>
        <v>56</v>
      </c>
      <c r="K185" s="123">
        <f>IFERROR(
IF(INDEX!$H$8=1,VLOOKUP($B185,'LA1'!$A$3:$L$167,'LA1'!H$1,0),
IF(INDEX!$H$8=2,VLOOKUP($B185,'LA14'!$A$3:$L$167,'LA14'!H$1,0),
IF(INDEX!$H$8=3,VLOOKUP($B185,'LA15'!$A$3:$L$167,'LA15'!H$1,0),
IF(INDEX!$H$8=4,VLOOKUP($B185,'LA16'!$A$3:$L$167,'LA16'!H$1,0),
0)))),
".")</f>
        <v>7</v>
      </c>
      <c r="L185" s="123">
        <f>IFERROR(
IF(INDEX!$H$8=1,VLOOKUP($B185,'LA1'!$A$3:$L$167,'LA1'!I$1,0),
IF(INDEX!$H$8=2,VLOOKUP($B185,'LA14'!$A$3:$L$167,'LA14'!I$1,0),
IF(INDEX!$H$8=3,VLOOKUP($B185,'LA15'!$A$3:$L$167,'LA15'!I$1,0),
IF(INDEX!$H$8=4,VLOOKUP($B185,'LA16'!$A$3:$L$167,'LA16'!I$1,0),
0)))),
".")</f>
        <v>1</v>
      </c>
      <c r="M185" s="123">
        <f>IFERROR(
IF(INDEX!$H$8=1,VLOOKUP($B185,'LA1'!$A$3:$L$167,'LA1'!J$1,0),
IF(INDEX!$H$8=2,VLOOKUP($B185,'LA14'!$A$3:$L$167,'LA14'!J$1,0),
IF(INDEX!$H$8=3,VLOOKUP($B185,'LA15'!$A$3:$L$167,'LA15'!J$1,0),
IF(INDEX!$H$8=4,VLOOKUP($B185,'LA16'!$A$3:$L$167,'LA16'!J$1,0),
0)))),
".")</f>
        <v>2</v>
      </c>
      <c r="N185" s="123">
        <f>IFERROR(
IF(INDEX!$H$8=1,VLOOKUP($B185,'LA1'!$A$3:$L$167,'LA1'!K$1,0),
IF(INDEX!$H$8=2,VLOOKUP($B185,'LA14'!$A$3:$L$167,'LA14'!K$1,0),
IF(INDEX!$H$8=3,VLOOKUP($B185,'LA15'!$A$3:$L$167,'LA15'!K$1,0),
IF(INDEX!$H$8=4,VLOOKUP($B185,'LA16'!$A$3:$L$167,'LA16'!K$1,0),
0)))),
".")</f>
        <v>5</v>
      </c>
      <c r="O185" s="123">
        <f>IFERROR(
IF(INDEX!$H$8=1,VLOOKUP($B185,'LA1'!$A$3:$L$167,'LA1'!L$1,0),
IF(INDEX!$H$8=2,VLOOKUP($B185,'LA14'!$A$3:$L$167,'LA14'!L$1,0),
IF(INDEX!$H$8=3,VLOOKUP($B185,'LA15'!$A$3:$L$167,'LA15'!L$1,0),
IF(INDEX!$H$8=4,VLOOKUP($B185,'LA16'!$A$3:$L$167,'LA16'!L$1,0),
0)))),
".")</f>
        <v>1</v>
      </c>
    </row>
    <row r="186" spans="1:15" s="76" customFormat="1" ht="11.25" x14ac:dyDescent="0.2">
      <c r="A186" s="63" t="s">
        <v>420</v>
      </c>
      <c r="B186" s="81">
        <v>317</v>
      </c>
      <c r="C186" s="63" t="s">
        <v>194</v>
      </c>
      <c r="D186" s="110" t="s">
        <v>63</v>
      </c>
      <c r="E186" s="123">
        <f>IFERROR(
IF(INDEX!$H$8=1,VLOOKUP($B186,'LA1'!$A$3:$L$167,'LA1'!B$1,0),
IF(INDEX!$H$8=2,VLOOKUP($B186,'LA14'!$A$3:$L$167,'LA14'!B$1,0),
IF(INDEX!$H$8=3,VLOOKUP($B186,'LA15'!$A$3:$L$167,'LA15'!B$1,0),
IF(INDEX!$H$8=4,VLOOKUP($B186,'LA16'!$A$3:$L$167,'LA16'!B$1,0),
0)))),
".")</f>
        <v>3265</v>
      </c>
      <c r="F186" s="123">
        <f>IFERROR(
IF(INDEX!$H$8=1,VLOOKUP($B186,'LA1'!$A$3:$L$167,'LA1'!C$1,0),
IF(INDEX!$H$8=2,VLOOKUP($B186,'LA14'!$A$3:$L$167,'LA14'!C$1,0),
IF(INDEX!$H$8=3,VLOOKUP($B186,'LA15'!$A$3:$L$167,'LA15'!C$1,0),
IF(INDEX!$H$8=4,VLOOKUP($B186,'LA16'!$A$3:$L$167,'LA16'!C$1,0),
0)))),
".")</f>
        <v>96</v>
      </c>
      <c r="G186" s="123">
        <f>IFERROR(
IF(INDEX!$H$8=1,VLOOKUP($B186,'LA1'!$A$3:$L$167,'LA1'!D$1,0),
IF(INDEX!$H$8=2,VLOOKUP($B186,'LA14'!$A$3:$L$167,'LA14'!D$1,0),
IF(INDEX!$H$8=3,VLOOKUP($B186,'LA15'!$A$3:$L$167,'LA15'!D$1,0),
IF(INDEX!$H$8=4,VLOOKUP($B186,'LA16'!$A$3:$L$167,'LA16'!D$1,0),
0)))),
".")</f>
        <v>2</v>
      </c>
      <c r="H186" s="123">
        <f>IFERROR(
IF(INDEX!$H$8=1,VLOOKUP($B186,'LA1'!$A$3:$L$167,'LA1'!E$1,0),
IF(INDEX!$H$8=2,VLOOKUP($B186,'LA14'!$A$3:$L$167,'LA14'!E$1,0),
IF(INDEX!$H$8=3,VLOOKUP($B186,'LA15'!$A$3:$L$167,'LA15'!E$1,0),
IF(INDEX!$H$8=4,VLOOKUP($B186,'LA16'!$A$3:$L$167,'LA16'!E$1,0),
0)))),
".")</f>
        <v>96</v>
      </c>
      <c r="I186" s="123">
        <f>IFERROR(
IF(INDEX!$H$8=1,VLOOKUP($B186,'LA1'!$A$3:$L$167,'LA1'!F$1,0),
IF(INDEX!$H$8=2,VLOOKUP($B186,'LA14'!$A$3:$L$167,'LA14'!F$1,0),
IF(INDEX!$H$8=3,VLOOKUP($B186,'LA15'!$A$3:$L$167,'LA15'!F$1,0),
IF(INDEX!$H$8=4,VLOOKUP($B186,'LA16'!$A$3:$L$167,'LA16'!F$1,0),
0)))),
".")</f>
        <v>17</v>
      </c>
      <c r="J186" s="123">
        <f>IFERROR(
IF(INDEX!$H$8=1,VLOOKUP($B186,'LA1'!$A$3:$L$167,'LA1'!G$1,0),
IF(INDEX!$H$8=2,VLOOKUP($B186,'LA14'!$A$3:$L$167,'LA14'!G$1,0),
IF(INDEX!$H$8=3,VLOOKUP($B186,'LA15'!$A$3:$L$167,'LA15'!G$1,0),
IF(INDEX!$H$8=4,VLOOKUP($B186,'LA16'!$A$3:$L$167,'LA16'!G$1,0),
0)))),
".")</f>
        <v>74</v>
      </c>
      <c r="K186" s="123">
        <f>IFERROR(
IF(INDEX!$H$8=1,VLOOKUP($B186,'LA1'!$A$3:$L$167,'LA1'!H$1,0),
IF(INDEX!$H$8=2,VLOOKUP($B186,'LA14'!$A$3:$L$167,'LA14'!H$1,0),
IF(INDEX!$H$8=3,VLOOKUP($B186,'LA15'!$A$3:$L$167,'LA15'!H$1,0),
IF(INDEX!$H$8=4,VLOOKUP($B186,'LA16'!$A$3:$L$167,'LA16'!H$1,0),
0)))),
".")</f>
        <v>3</v>
      </c>
      <c r="L186" s="123">
        <f>IFERROR(
IF(INDEX!$H$8=1,VLOOKUP($B186,'LA1'!$A$3:$L$167,'LA1'!I$1,0),
IF(INDEX!$H$8=2,VLOOKUP($B186,'LA14'!$A$3:$L$167,'LA14'!I$1,0),
IF(INDEX!$H$8=3,VLOOKUP($B186,'LA15'!$A$3:$L$167,'LA15'!I$1,0),
IF(INDEX!$H$8=4,VLOOKUP($B186,'LA16'!$A$3:$L$167,'LA16'!I$1,0),
0)))),
".")</f>
        <v>1</v>
      </c>
      <c r="M186" s="123">
        <f>IFERROR(
IF(INDEX!$H$8=1,VLOOKUP($B186,'LA1'!$A$3:$L$167,'LA1'!J$1,0),
IF(INDEX!$H$8=2,VLOOKUP($B186,'LA14'!$A$3:$L$167,'LA14'!J$1,0),
IF(INDEX!$H$8=3,VLOOKUP($B186,'LA15'!$A$3:$L$167,'LA15'!J$1,0),
IF(INDEX!$H$8=4,VLOOKUP($B186,'LA16'!$A$3:$L$167,'LA16'!J$1,0),
0)))),
".")</f>
        <v>1</v>
      </c>
      <c r="N186" s="123">
        <f>IFERROR(
IF(INDEX!$H$8=1,VLOOKUP($B186,'LA1'!$A$3:$L$167,'LA1'!K$1,0),
IF(INDEX!$H$8=2,VLOOKUP($B186,'LA14'!$A$3:$L$167,'LA14'!K$1,0),
IF(INDEX!$H$8=3,VLOOKUP($B186,'LA15'!$A$3:$L$167,'LA15'!K$1,0),
IF(INDEX!$H$8=4,VLOOKUP($B186,'LA16'!$A$3:$L$167,'LA16'!K$1,0),
0)))),
".")</f>
        <v>3</v>
      </c>
      <c r="O186" s="123">
        <f>IFERROR(
IF(INDEX!$H$8=1,VLOOKUP($B186,'LA1'!$A$3:$L$167,'LA1'!L$1,0),
IF(INDEX!$H$8=2,VLOOKUP($B186,'LA14'!$A$3:$L$167,'LA14'!L$1,0),
IF(INDEX!$H$8=3,VLOOKUP($B186,'LA15'!$A$3:$L$167,'LA15'!L$1,0),
IF(INDEX!$H$8=4,VLOOKUP($B186,'LA16'!$A$3:$L$167,'LA16'!L$1,0),
0)))),
".")</f>
        <v>1</v>
      </c>
    </row>
    <row r="187" spans="1:15" s="76" customFormat="1" ht="11.25" x14ac:dyDescent="0.2">
      <c r="A187" s="63" t="s">
        <v>421</v>
      </c>
      <c r="B187" s="81">
        <v>318</v>
      </c>
      <c r="C187" s="63" t="s">
        <v>196</v>
      </c>
      <c r="D187" s="110" t="s">
        <v>63</v>
      </c>
      <c r="E187" s="123">
        <f>IFERROR(
IF(INDEX!$H$8=1,VLOOKUP($B187,'LA1'!$A$3:$L$167,'LA1'!B$1,0),
IF(INDEX!$H$8=2,VLOOKUP($B187,'LA14'!$A$3:$L$167,'LA14'!B$1,0),
IF(INDEX!$H$8=3,VLOOKUP($B187,'LA15'!$A$3:$L$167,'LA15'!B$1,0),
IF(INDEX!$H$8=4,VLOOKUP($B187,'LA16'!$A$3:$L$167,'LA16'!B$1,0),
0)))),
".")</f>
        <v>1360</v>
      </c>
      <c r="F187" s="123">
        <f>IFERROR(
IF(INDEX!$H$8=1,VLOOKUP($B187,'LA1'!$A$3:$L$167,'LA1'!C$1,0),
IF(INDEX!$H$8=2,VLOOKUP($B187,'LA14'!$A$3:$L$167,'LA14'!C$1,0),
IF(INDEX!$H$8=3,VLOOKUP($B187,'LA15'!$A$3:$L$167,'LA15'!C$1,0),
IF(INDEX!$H$8=4,VLOOKUP($B187,'LA16'!$A$3:$L$167,'LA16'!C$1,0),
0)))),
".")</f>
        <v>91</v>
      </c>
      <c r="G187" s="123">
        <f>IFERROR(
IF(INDEX!$H$8=1,VLOOKUP($B187,'LA1'!$A$3:$L$167,'LA1'!D$1,0),
IF(INDEX!$H$8=2,VLOOKUP($B187,'LA14'!$A$3:$L$167,'LA14'!D$1,0),
IF(INDEX!$H$8=3,VLOOKUP($B187,'LA15'!$A$3:$L$167,'LA15'!D$1,0),
IF(INDEX!$H$8=4,VLOOKUP($B187,'LA16'!$A$3:$L$167,'LA16'!D$1,0),
0)))),
".")</f>
        <v>3</v>
      </c>
      <c r="H187" s="123">
        <f>IFERROR(
IF(INDEX!$H$8=1,VLOOKUP($B187,'LA1'!$A$3:$L$167,'LA1'!E$1,0),
IF(INDEX!$H$8=2,VLOOKUP($B187,'LA14'!$A$3:$L$167,'LA14'!E$1,0),
IF(INDEX!$H$8=3,VLOOKUP($B187,'LA15'!$A$3:$L$167,'LA15'!E$1,0),
IF(INDEX!$H$8=4,VLOOKUP($B187,'LA16'!$A$3:$L$167,'LA16'!E$1,0),
0)))),
".")</f>
        <v>89</v>
      </c>
      <c r="I187" s="123">
        <f>IFERROR(
IF(INDEX!$H$8=1,VLOOKUP($B187,'LA1'!$A$3:$L$167,'LA1'!F$1,0),
IF(INDEX!$H$8=2,VLOOKUP($B187,'LA14'!$A$3:$L$167,'LA14'!F$1,0),
IF(INDEX!$H$8=3,VLOOKUP($B187,'LA15'!$A$3:$L$167,'LA15'!F$1,0),
IF(INDEX!$H$8=4,VLOOKUP($B187,'LA16'!$A$3:$L$167,'LA16'!F$1,0),
0)))),
".")</f>
        <v>25</v>
      </c>
      <c r="J187" s="123">
        <f>IFERROR(
IF(INDEX!$H$8=1,VLOOKUP($B187,'LA1'!$A$3:$L$167,'LA1'!G$1,0),
IF(INDEX!$H$8=2,VLOOKUP($B187,'LA14'!$A$3:$L$167,'LA14'!G$1,0),
IF(INDEX!$H$8=3,VLOOKUP($B187,'LA15'!$A$3:$L$167,'LA15'!G$1,0),
IF(INDEX!$H$8=4,VLOOKUP($B187,'LA16'!$A$3:$L$167,'LA16'!G$1,0),
0)))),
".")</f>
        <v>38</v>
      </c>
      <c r="K187" s="123">
        <f>IFERROR(
IF(INDEX!$H$8=1,VLOOKUP($B187,'LA1'!$A$3:$L$167,'LA1'!H$1,0),
IF(INDEX!$H$8=2,VLOOKUP($B187,'LA14'!$A$3:$L$167,'LA14'!H$1,0),
IF(INDEX!$H$8=3,VLOOKUP($B187,'LA15'!$A$3:$L$167,'LA15'!H$1,0),
IF(INDEX!$H$8=4,VLOOKUP($B187,'LA16'!$A$3:$L$167,'LA16'!H$1,0),
0)))),
".")</f>
        <v>25</v>
      </c>
      <c r="L187" s="123">
        <f>IFERROR(
IF(INDEX!$H$8=1,VLOOKUP($B187,'LA1'!$A$3:$L$167,'LA1'!I$1,0),
IF(INDEX!$H$8=2,VLOOKUP($B187,'LA14'!$A$3:$L$167,'LA14'!I$1,0),
IF(INDEX!$H$8=3,VLOOKUP($B187,'LA15'!$A$3:$L$167,'LA15'!I$1,0),
IF(INDEX!$H$8=4,VLOOKUP($B187,'LA16'!$A$3:$L$167,'LA16'!I$1,0),
0)))),
".")</f>
        <v>1</v>
      </c>
      <c r="M187" s="123">
        <f>IFERROR(
IF(INDEX!$H$8=1,VLOOKUP($B187,'LA1'!$A$3:$L$167,'LA1'!J$1,0),
IF(INDEX!$H$8=2,VLOOKUP($B187,'LA14'!$A$3:$L$167,'LA14'!J$1,0),
IF(INDEX!$H$8=3,VLOOKUP($B187,'LA15'!$A$3:$L$167,'LA15'!J$1,0),
IF(INDEX!$H$8=4,VLOOKUP($B187,'LA16'!$A$3:$L$167,'LA16'!J$1,0),
0)))),
".")</f>
        <v>3</v>
      </c>
      <c r="N187" s="123">
        <f>IFERROR(
IF(INDEX!$H$8=1,VLOOKUP($B187,'LA1'!$A$3:$L$167,'LA1'!K$1,0),
IF(INDEX!$H$8=2,VLOOKUP($B187,'LA14'!$A$3:$L$167,'LA14'!K$1,0),
IF(INDEX!$H$8=3,VLOOKUP($B187,'LA15'!$A$3:$L$167,'LA15'!K$1,0),
IF(INDEX!$H$8=4,VLOOKUP($B187,'LA16'!$A$3:$L$167,'LA16'!K$1,0),
0)))),
".")</f>
        <v>7</v>
      </c>
      <c r="O187" s="123">
        <f>IFERROR(
IF(INDEX!$H$8=1,VLOOKUP($B187,'LA1'!$A$3:$L$167,'LA1'!L$1,0),
IF(INDEX!$H$8=2,VLOOKUP($B187,'LA14'!$A$3:$L$167,'LA14'!L$1,0),
IF(INDEX!$H$8=3,VLOOKUP($B187,'LA15'!$A$3:$L$167,'LA15'!L$1,0),
IF(INDEX!$H$8=4,VLOOKUP($B187,'LA16'!$A$3:$L$167,'LA16'!L$1,0),
0)))),
".")</f>
        <v>1</v>
      </c>
    </row>
    <row r="188" spans="1:15" s="76" customFormat="1" ht="11.25" x14ac:dyDescent="0.2">
      <c r="A188" s="63" t="s">
        <v>422</v>
      </c>
      <c r="B188" s="81">
        <v>319</v>
      </c>
      <c r="C188" s="63" t="s">
        <v>221</v>
      </c>
      <c r="D188" s="110" t="s">
        <v>63</v>
      </c>
      <c r="E188" s="123">
        <f>IFERROR(
IF(INDEX!$H$8=1,VLOOKUP($B188,'LA1'!$A$3:$L$167,'LA1'!B$1,0),
IF(INDEX!$H$8=2,VLOOKUP($B188,'LA14'!$A$3:$L$167,'LA14'!B$1,0),
IF(INDEX!$H$8=3,VLOOKUP($B188,'LA15'!$A$3:$L$167,'LA15'!B$1,0),
IF(INDEX!$H$8=4,VLOOKUP($B188,'LA16'!$A$3:$L$167,'LA16'!B$1,0),
0)))),
".")</f>
        <v>2680</v>
      </c>
      <c r="F188" s="123">
        <f>IFERROR(
IF(INDEX!$H$8=1,VLOOKUP($B188,'LA1'!$A$3:$L$167,'LA1'!C$1,0),
IF(INDEX!$H$8=2,VLOOKUP($B188,'LA14'!$A$3:$L$167,'LA14'!C$1,0),
IF(INDEX!$H$8=3,VLOOKUP($B188,'LA15'!$A$3:$L$167,'LA15'!C$1,0),
IF(INDEX!$H$8=4,VLOOKUP($B188,'LA16'!$A$3:$L$167,'LA16'!C$1,0),
0)))),
".")</f>
        <v>97</v>
      </c>
      <c r="G188" s="123">
        <f>IFERROR(
IF(INDEX!$H$8=1,VLOOKUP($B188,'LA1'!$A$3:$L$167,'LA1'!D$1,0),
IF(INDEX!$H$8=2,VLOOKUP($B188,'LA14'!$A$3:$L$167,'LA14'!D$1,0),
IF(INDEX!$H$8=3,VLOOKUP($B188,'LA15'!$A$3:$L$167,'LA15'!D$1,0),
IF(INDEX!$H$8=4,VLOOKUP($B188,'LA16'!$A$3:$L$167,'LA16'!D$1,0),
0)))),
".")</f>
        <v>5</v>
      </c>
      <c r="H188" s="123">
        <f>IFERROR(
IF(INDEX!$H$8=1,VLOOKUP($B188,'LA1'!$A$3:$L$167,'LA1'!E$1,0),
IF(INDEX!$H$8=2,VLOOKUP($B188,'LA14'!$A$3:$L$167,'LA14'!E$1,0),
IF(INDEX!$H$8=3,VLOOKUP($B188,'LA15'!$A$3:$L$167,'LA15'!E$1,0),
IF(INDEX!$H$8=4,VLOOKUP($B188,'LA16'!$A$3:$L$167,'LA16'!E$1,0),
0)))),
".")</f>
        <v>96</v>
      </c>
      <c r="I188" s="123">
        <f>IFERROR(
IF(INDEX!$H$8=1,VLOOKUP($B188,'LA1'!$A$3:$L$167,'LA1'!F$1,0),
IF(INDEX!$H$8=2,VLOOKUP($B188,'LA14'!$A$3:$L$167,'LA14'!F$1,0),
IF(INDEX!$H$8=3,VLOOKUP($B188,'LA15'!$A$3:$L$167,'LA15'!F$1,0),
IF(INDEX!$H$8=4,VLOOKUP($B188,'LA16'!$A$3:$L$167,'LA16'!F$1,0),
0)))),
".")</f>
        <v>22</v>
      </c>
      <c r="J188" s="123">
        <f>IFERROR(
IF(INDEX!$H$8=1,VLOOKUP($B188,'LA1'!$A$3:$L$167,'LA1'!G$1,0),
IF(INDEX!$H$8=2,VLOOKUP($B188,'LA14'!$A$3:$L$167,'LA14'!G$1,0),
IF(INDEX!$H$8=3,VLOOKUP($B188,'LA15'!$A$3:$L$167,'LA15'!G$1,0),
IF(INDEX!$H$8=4,VLOOKUP($B188,'LA16'!$A$3:$L$167,'LA16'!G$1,0),
0)))),
".")</f>
        <v>71</v>
      </c>
      <c r="K188" s="123">
        <f>IFERROR(
IF(INDEX!$H$8=1,VLOOKUP($B188,'LA1'!$A$3:$L$167,'LA1'!H$1,0),
IF(INDEX!$H$8=2,VLOOKUP($B188,'LA14'!$A$3:$L$167,'LA14'!H$1,0),
IF(INDEX!$H$8=3,VLOOKUP($B188,'LA15'!$A$3:$L$167,'LA15'!H$1,0),
IF(INDEX!$H$8=4,VLOOKUP($B188,'LA16'!$A$3:$L$167,'LA16'!H$1,0),
0)))),
".")</f>
        <v>2</v>
      </c>
      <c r="L188" s="123">
        <f>IFERROR(
IF(INDEX!$H$8=1,VLOOKUP($B188,'LA1'!$A$3:$L$167,'LA1'!I$1,0),
IF(INDEX!$H$8=2,VLOOKUP($B188,'LA14'!$A$3:$L$167,'LA14'!I$1,0),
IF(INDEX!$H$8=3,VLOOKUP($B188,'LA15'!$A$3:$L$167,'LA15'!I$1,0),
IF(INDEX!$H$8=4,VLOOKUP($B188,'LA16'!$A$3:$L$167,'LA16'!I$1,0),
0)))),
".")</f>
        <v>1</v>
      </c>
      <c r="M188" s="123">
        <f>IFERROR(
IF(INDEX!$H$8=1,VLOOKUP($B188,'LA1'!$A$3:$L$167,'LA1'!J$1,0),
IF(INDEX!$H$8=2,VLOOKUP($B188,'LA14'!$A$3:$L$167,'LA14'!J$1,0),
IF(INDEX!$H$8=3,VLOOKUP($B188,'LA15'!$A$3:$L$167,'LA15'!J$1,0),
IF(INDEX!$H$8=4,VLOOKUP($B188,'LA16'!$A$3:$L$167,'LA16'!J$1,0),
0)))),
".")</f>
        <v>2</v>
      </c>
      <c r="N188" s="123">
        <f>IFERROR(
IF(INDEX!$H$8=1,VLOOKUP($B188,'LA1'!$A$3:$L$167,'LA1'!K$1,0),
IF(INDEX!$H$8=2,VLOOKUP($B188,'LA14'!$A$3:$L$167,'LA14'!K$1,0),
IF(INDEX!$H$8=3,VLOOKUP($B188,'LA15'!$A$3:$L$167,'LA15'!K$1,0),
IF(INDEX!$H$8=4,VLOOKUP($B188,'LA16'!$A$3:$L$167,'LA16'!K$1,0),
0)))),
".")</f>
        <v>2</v>
      </c>
      <c r="O188" s="123" t="str">
        <f>IFERROR(
IF(INDEX!$H$8=1,VLOOKUP($B188,'LA1'!$A$3:$L$167,'LA1'!L$1,0),
IF(INDEX!$H$8=2,VLOOKUP($B188,'LA14'!$A$3:$L$167,'LA14'!L$1,0),
IF(INDEX!$H$8=3,VLOOKUP($B188,'LA15'!$A$3:$L$167,'LA15'!L$1,0),
IF(INDEX!$H$8=4,VLOOKUP($B188,'LA16'!$A$3:$L$167,'LA16'!L$1,0),
0)))),
".")</f>
        <v>-</v>
      </c>
    </row>
    <row r="189" spans="1:15" s="76" customFormat="1" ht="11.25" x14ac:dyDescent="0.2">
      <c r="A189" s="63" t="s">
        <v>423</v>
      </c>
      <c r="B189" s="128">
        <v>320</v>
      </c>
      <c r="C189" s="63" t="s">
        <v>231</v>
      </c>
      <c r="D189" s="63" t="s">
        <v>63</v>
      </c>
      <c r="E189" s="123">
        <f>IFERROR(
IF(INDEX!$H$8=1,VLOOKUP($B189,'LA1'!$A$3:$L$167,'LA1'!B$1,0),
IF(INDEX!$H$8=2,VLOOKUP($B189,'LA14'!$A$3:$L$167,'LA14'!B$1,0),
IF(INDEX!$H$8=3,VLOOKUP($B189,'LA15'!$A$3:$L$167,'LA15'!B$1,0),
IF(INDEX!$H$8=4,VLOOKUP($B189,'LA16'!$A$3:$L$167,'LA16'!B$1,0),
0)))),
".")</f>
        <v>2450</v>
      </c>
      <c r="F189" s="123">
        <f>IFERROR(
IF(INDEX!$H$8=1,VLOOKUP($B189,'LA1'!$A$3:$L$167,'LA1'!C$1,0),
IF(INDEX!$H$8=2,VLOOKUP($B189,'LA14'!$A$3:$L$167,'LA14'!C$1,0),
IF(INDEX!$H$8=3,VLOOKUP($B189,'LA15'!$A$3:$L$167,'LA15'!C$1,0),
IF(INDEX!$H$8=4,VLOOKUP($B189,'LA16'!$A$3:$L$167,'LA16'!C$1,0),
0)))),
".")</f>
        <v>95</v>
      </c>
      <c r="G189" s="123">
        <f>IFERROR(
IF(INDEX!$H$8=1,VLOOKUP($B189,'LA1'!$A$3:$L$167,'LA1'!D$1,0),
IF(INDEX!$H$8=2,VLOOKUP($B189,'LA14'!$A$3:$L$167,'LA14'!D$1,0),
IF(INDEX!$H$8=3,VLOOKUP($B189,'LA15'!$A$3:$L$167,'LA15'!D$1,0),
IF(INDEX!$H$8=4,VLOOKUP($B189,'LA16'!$A$3:$L$167,'LA16'!D$1,0),
0)))),
".")</f>
        <v>2</v>
      </c>
      <c r="H189" s="123">
        <f>IFERROR(
IF(INDEX!$H$8=1,VLOOKUP($B189,'LA1'!$A$3:$L$167,'LA1'!E$1,0),
IF(INDEX!$H$8=2,VLOOKUP($B189,'LA14'!$A$3:$L$167,'LA14'!E$1,0),
IF(INDEX!$H$8=3,VLOOKUP($B189,'LA15'!$A$3:$L$167,'LA15'!E$1,0),
IF(INDEX!$H$8=4,VLOOKUP($B189,'LA16'!$A$3:$L$167,'LA16'!E$1,0),
0)))),
".")</f>
        <v>93</v>
      </c>
      <c r="I189" s="123">
        <f>IFERROR(
IF(INDEX!$H$8=1,VLOOKUP($B189,'LA1'!$A$3:$L$167,'LA1'!F$1,0),
IF(INDEX!$H$8=2,VLOOKUP($B189,'LA14'!$A$3:$L$167,'LA14'!F$1,0),
IF(INDEX!$H$8=3,VLOOKUP($B189,'LA15'!$A$3:$L$167,'LA15'!F$1,0),
IF(INDEX!$H$8=4,VLOOKUP($B189,'LA16'!$A$3:$L$167,'LA16'!F$1,0),
0)))),
".")</f>
        <v>31</v>
      </c>
      <c r="J189" s="123">
        <f>IFERROR(
IF(INDEX!$H$8=1,VLOOKUP($B189,'LA1'!$A$3:$L$167,'LA1'!G$1,0),
IF(INDEX!$H$8=2,VLOOKUP($B189,'LA14'!$A$3:$L$167,'LA14'!G$1,0),
IF(INDEX!$H$8=3,VLOOKUP($B189,'LA15'!$A$3:$L$167,'LA15'!G$1,0),
IF(INDEX!$H$8=4,VLOOKUP($B189,'LA16'!$A$3:$L$167,'LA16'!G$1,0),
0)))),
".")</f>
        <v>31</v>
      </c>
      <c r="K189" s="123">
        <f>IFERROR(
IF(INDEX!$H$8=1,VLOOKUP($B189,'LA1'!$A$3:$L$167,'LA1'!H$1,0),
IF(INDEX!$H$8=2,VLOOKUP($B189,'LA14'!$A$3:$L$167,'LA14'!H$1,0),
IF(INDEX!$H$8=3,VLOOKUP($B189,'LA15'!$A$3:$L$167,'LA15'!H$1,0),
IF(INDEX!$H$8=4,VLOOKUP($B189,'LA16'!$A$3:$L$167,'LA16'!H$1,0),
0)))),
".")</f>
        <v>31</v>
      </c>
      <c r="L189" s="123">
        <f>IFERROR(
IF(INDEX!$H$8=1,VLOOKUP($B189,'LA1'!$A$3:$L$167,'LA1'!I$1,0),
IF(INDEX!$H$8=2,VLOOKUP($B189,'LA14'!$A$3:$L$167,'LA14'!I$1,0),
IF(INDEX!$H$8=3,VLOOKUP($B189,'LA15'!$A$3:$L$167,'LA15'!I$1,0),
IF(INDEX!$H$8=4,VLOOKUP($B189,'LA16'!$A$3:$L$167,'LA16'!I$1,0),
0)))),
".")</f>
        <v>1</v>
      </c>
      <c r="M189" s="123">
        <f>IFERROR(
IF(INDEX!$H$8=1,VLOOKUP($B189,'LA1'!$A$3:$L$167,'LA1'!J$1,0),
IF(INDEX!$H$8=2,VLOOKUP($B189,'LA14'!$A$3:$L$167,'LA14'!J$1,0),
IF(INDEX!$H$8=3,VLOOKUP($B189,'LA15'!$A$3:$L$167,'LA15'!J$1,0),
IF(INDEX!$H$8=4,VLOOKUP($B189,'LA16'!$A$3:$L$167,'LA16'!J$1,0),
0)))),
".")</f>
        <v>1</v>
      </c>
      <c r="N189" s="123">
        <f>IFERROR(
IF(INDEX!$H$8=1,VLOOKUP($B189,'LA1'!$A$3:$L$167,'LA1'!K$1,0),
IF(INDEX!$H$8=2,VLOOKUP($B189,'LA14'!$A$3:$L$167,'LA14'!K$1,0),
IF(INDEX!$H$8=3,VLOOKUP($B189,'LA15'!$A$3:$L$167,'LA15'!K$1,0),
IF(INDEX!$H$8=4,VLOOKUP($B189,'LA16'!$A$3:$L$167,'LA16'!K$1,0),
0)))),
".")</f>
        <v>4</v>
      </c>
      <c r="O189" s="123">
        <f>IFERROR(
IF(INDEX!$H$8=1,VLOOKUP($B189,'LA1'!$A$3:$L$167,'LA1'!L$1,0),
IF(INDEX!$H$8=2,VLOOKUP($B189,'LA14'!$A$3:$L$167,'LA14'!L$1,0),
IF(INDEX!$H$8=3,VLOOKUP($B189,'LA15'!$A$3:$L$167,'LA15'!L$1,0),
IF(INDEX!$H$8=4,VLOOKUP($B189,'LA16'!$A$3:$L$167,'LA16'!L$1,0),
0)))),
".")</f>
        <v>1</v>
      </c>
    </row>
    <row r="190" spans="1:15" s="76" customFormat="1" ht="11.25" x14ac:dyDescent="0.2">
      <c r="A190" s="63"/>
      <c r="B190" s="128"/>
      <c r="C190" s="63"/>
      <c r="D190" s="63"/>
      <c r="E190" s="95"/>
      <c r="F190" s="95"/>
      <c r="G190" s="95"/>
      <c r="H190" s="95"/>
      <c r="I190" s="95"/>
      <c r="J190" s="95"/>
      <c r="K190" s="95"/>
      <c r="L190" s="95"/>
      <c r="M190" s="95"/>
      <c r="N190" s="95"/>
      <c r="O190" s="95"/>
    </row>
    <row r="191" spans="1:15" x14ac:dyDescent="0.25">
      <c r="A191" s="129"/>
      <c r="B191" s="129"/>
      <c r="C191" s="83" t="s">
        <v>673</v>
      </c>
      <c r="D191" s="129"/>
      <c r="E191" s="129"/>
      <c r="F191" s="129"/>
      <c r="G191" s="129"/>
      <c r="H191" s="129"/>
      <c r="I191" s="129"/>
      <c r="J191" s="129"/>
      <c r="K191" s="129"/>
      <c r="L191" s="129"/>
      <c r="M191" s="129"/>
      <c r="N191" s="129"/>
      <c r="O191" s="85" t="s">
        <v>685</v>
      </c>
    </row>
  </sheetData>
  <sheetProtection selectLockedCells="1" sort="0" autoFilter="0"/>
  <dataConsolidate/>
  <mergeCells count="3">
    <mergeCell ref="H4:L4"/>
    <mergeCell ref="N4:O4"/>
    <mergeCell ref="I5:K5"/>
  </mergeCells>
  <pageMargins left="0.70866141732283472" right="0.70866141732283472" top="0.74803149606299213" bottom="0.74803149606299213" header="0.31496062992125984" footer="0.31496062992125984"/>
  <pageSetup paperSize="9" scale="34"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5844" r:id="rId4" name="Drop Down 4">
              <controlPr defaultSize="0" autoLine="0" autoPict="0">
                <anchor moveWithCells="1">
                  <from>
                    <xdr:col>2</xdr:col>
                    <xdr:colOff>9525</xdr:colOff>
                    <xdr:row>3</xdr:row>
                    <xdr:rowOff>38100</xdr:rowOff>
                  </from>
                  <to>
                    <xdr:col>3</xdr:col>
                    <xdr:colOff>1181100</xdr:colOff>
                    <xdr:row>3</xdr:row>
                    <xdr:rowOff>342900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AK195"/>
  <sheetViews>
    <sheetView workbookViewId="0">
      <pane xSplit="4" ySplit="6" topLeftCell="E7" activePane="bottomRight" state="frozen"/>
      <selection pane="topRight" activeCell="D1" sqref="D1"/>
      <selection pane="bottomLeft" activeCell="A7" sqref="A7"/>
      <selection pane="bottomRight"/>
    </sheetView>
  </sheetViews>
  <sheetFormatPr defaultColWidth="9.140625" defaultRowHeight="15" x14ac:dyDescent="0.25"/>
  <cols>
    <col min="1" max="1" width="9.7109375" style="72" customWidth="1"/>
    <col min="2" max="2" width="6.28515625" style="72" bestFit="1" customWidth="1"/>
    <col min="3" max="3" width="28.42578125" style="72" customWidth="1"/>
    <col min="4" max="4" width="19.28515625" style="72" bestFit="1" customWidth="1"/>
    <col min="5" max="7" width="9.140625" style="97"/>
    <col min="8" max="13" width="9.140625" style="72" customWidth="1"/>
    <col min="14" max="22" width="9.140625" style="72"/>
    <col min="23" max="27" width="9.140625" style="72" customWidth="1"/>
    <col min="28" max="31" width="9.140625" style="72"/>
    <col min="32" max="36" width="9.140625" style="72" customWidth="1"/>
    <col min="37" max="16384" width="9.140625" style="72"/>
  </cols>
  <sheetData>
    <row r="1" spans="1:37" s="76" customFormat="1" ht="12.75" customHeight="1" x14ac:dyDescent="0.2">
      <c r="A1" s="59" t="s">
        <v>629</v>
      </c>
      <c r="B1" s="87"/>
      <c r="C1" s="87"/>
      <c r="D1" s="87"/>
      <c r="E1" s="87"/>
      <c r="F1" s="87"/>
      <c r="G1" s="87"/>
      <c r="H1" s="87"/>
      <c r="I1" s="87"/>
      <c r="J1" s="87"/>
      <c r="K1" s="87"/>
      <c r="L1" s="87"/>
      <c r="M1" s="87"/>
      <c r="N1" s="87"/>
      <c r="O1" s="87"/>
      <c r="P1" s="87"/>
      <c r="Q1" s="87"/>
      <c r="R1" s="87"/>
      <c r="S1" s="87"/>
      <c r="T1" s="87"/>
      <c r="U1" s="87"/>
      <c r="V1" s="87"/>
      <c r="W1" s="87"/>
      <c r="X1" s="130"/>
      <c r="Y1" s="130"/>
      <c r="Z1" s="130"/>
      <c r="AA1" s="130"/>
    </row>
    <row r="2" spans="1:37" s="76" customFormat="1" ht="15" customHeight="1" x14ac:dyDescent="0.2">
      <c r="A2" s="61" t="s">
        <v>515</v>
      </c>
      <c r="B2" s="63"/>
      <c r="C2" s="63"/>
      <c r="D2" s="110"/>
      <c r="E2" s="63"/>
      <c r="F2" s="63"/>
      <c r="G2" s="63"/>
    </row>
    <row r="3" spans="1:37" s="76" customFormat="1" ht="15" customHeight="1" x14ac:dyDescent="0.2">
      <c r="A3" s="61" t="s">
        <v>2</v>
      </c>
      <c r="B3" s="63"/>
      <c r="C3" s="63"/>
      <c r="D3" s="110"/>
      <c r="E3" s="63"/>
      <c r="F3" s="63"/>
      <c r="G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row>
    <row r="4" spans="1:37" s="76" customFormat="1" ht="15" customHeight="1" x14ac:dyDescent="0.2">
      <c r="B4" s="63"/>
      <c r="C4" s="63"/>
      <c r="D4" s="63"/>
      <c r="E4" s="63"/>
      <c r="F4" s="63"/>
      <c r="G4" s="63"/>
      <c r="H4" s="63"/>
      <c r="I4" s="63"/>
      <c r="J4" s="63"/>
      <c r="K4" s="131"/>
      <c r="L4" s="131"/>
      <c r="M4" s="131"/>
      <c r="N4" s="131"/>
      <c r="O4" s="131"/>
      <c r="P4" s="131"/>
      <c r="Q4" s="131"/>
      <c r="R4" s="131"/>
      <c r="S4" s="131"/>
      <c r="T4" s="131"/>
      <c r="U4" s="131"/>
      <c r="V4" s="131"/>
      <c r="W4" s="131"/>
      <c r="X4" s="131"/>
      <c r="Y4" s="131"/>
      <c r="Z4" s="131"/>
      <c r="AA4" s="131"/>
      <c r="AB4" s="131"/>
      <c r="AC4" s="131"/>
      <c r="AD4" s="131"/>
      <c r="AE4" s="131"/>
      <c r="AF4" s="132"/>
      <c r="AG4" s="132"/>
      <c r="AH4" s="132"/>
      <c r="AI4" s="132"/>
      <c r="AJ4" s="132"/>
      <c r="AK4" s="132"/>
    </row>
    <row r="5" spans="1:37" s="76" customFormat="1" ht="39.75" customHeight="1" x14ac:dyDescent="0.2">
      <c r="A5" s="88"/>
      <c r="E5" s="215" t="s">
        <v>653</v>
      </c>
      <c r="F5" s="213"/>
      <c r="G5" s="213"/>
      <c r="H5" s="214" t="s">
        <v>674</v>
      </c>
      <c r="I5" s="214"/>
      <c r="J5" s="214"/>
      <c r="K5" s="216" t="s">
        <v>498</v>
      </c>
      <c r="L5" s="216"/>
      <c r="M5" s="216"/>
      <c r="N5" s="214" t="s">
        <v>675</v>
      </c>
      <c r="O5" s="214"/>
      <c r="P5" s="214"/>
      <c r="Q5" s="213" t="s">
        <v>494</v>
      </c>
      <c r="R5" s="213"/>
      <c r="S5" s="213"/>
      <c r="T5" s="213" t="s">
        <v>251</v>
      </c>
      <c r="U5" s="213"/>
      <c r="V5" s="213"/>
      <c r="W5" s="213" t="s">
        <v>252</v>
      </c>
      <c r="X5" s="213"/>
      <c r="Y5" s="213"/>
      <c r="Z5" s="213" t="s">
        <v>495</v>
      </c>
      <c r="AA5" s="213"/>
      <c r="AB5" s="213"/>
      <c r="AC5" s="214" t="s">
        <v>628</v>
      </c>
      <c r="AD5" s="214"/>
      <c r="AE5" s="214"/>
      <c r="AF5" s="213" t="s">
        <v>497</v>
      </c>
      <c r="AG5" s="213"/>
      <c r="AH5" s="213"/>
      <c r="AI5" s="213" t="s">
        <v>627</v>
      </c>
      <c r="AJ5" s="213"/>
      <c r="AK5" s="213"/>
    </row>
    <row r="6" spans="1:37" s="76" customFormat="1" ht="11.25" x14ac:dyDescent="0.2">
      <c r="A6" s="133" t="s">
        <v>247</v>
      </c>
      <c r="B6" s="134" t="s">
        <v>248</v>
      </c>
      <c r="C6" s="115" t="s">
        <v>249</v>
      </c>
      <c r="D6" s="116" t="s">
        <v>250</v>
      </c>
      <c r="E6" s="81" t="s">
        <v>424</v>
      </c>
      <c r="F6" s="81" t="s">
        <v>425</v>
      </c>
      <c r="G6" s="81" t="s">
        <v>30</v>
      </c>
      <c r="H6" s="81" t="s">
        <v>424</v>
      </c>
      <c r="I6" s="81" t="s">
        <v>425</v>
      </c>
      <c r="J6" s="81" t="s">
        <v>30</v>
      </c>
      <c r="K6" s="81" t="s">
        <v>424</v>
      </c>
      <c r="L6" s="81" t="s">
        <v>425</v>
      </c>
      <c r="M6" s="81" t="s">
        <v>30</v>
      </c>
      <c r="N6" s="81" t="s">
        <v>424</v>
      </c>
      <c r="O6" s="81" t="s">
        <v>425</v>
      </c>
      <c r="P6" s="81" t="s">
        <v>30</v>
      </c>
      <c r="Q6" s="81" t="s">
        <v>424</v>
      </c>
      <c r="R6" s="81" t="s">
        <v>425</v>
      </c>
      <c r="S6" s="81" t="s">
        <v>30</v>
      </c>
      <c r="T6" s="81" t="s">
        <v>424</v>
      </c>
      <c r="U6" s="81" t="s">
        <v>425</v>
      </c>
      <c r="V6" s="81" t="s">
        <v>30</v>
      </c>
      <c r="W6" s="81" t="s">
        <v>424</v>
      </c>
      <c r="X6" s="81" t="s">
        <v>425</v>
      </c>
      <c r="Y6" s="81" t="s">
        <v>30</v>
      </c>
      <c r="Z6" s="81" t="s">
        <v>424</v>
      </c>
      <c r="AA6" s="81" t="s">
        <v>425</v>
      </c>
      <c r="AB6" s="81" t="s">
        <v>30</v>
      </c>
      <c r="AC6" s="81" t="s">
        <v>424</v>
      </c>
      <c r="AD6" s="81" t="s">
        <v>425</v>
      </c>
      <c r="AE6" s="81" t="s">
        <v>30</v>
      </c>
      <c r="AF6" s="81" t="s">
        <v>424</v>
      </c>
      <c r="AG6" s="81" t="s">
        <v>425</v>
      </c>
      <c r="AH6" s="81" t="s">
        <v>30</v>
      </c>
      <c r="AI6" s="81" t="s">
        <v>424</v>
      </c>
      <c r="AJ6" s="81" t="s">
        <v>425</v>
      </c>
      <c r="AK6" s="81" t="s">
        <v>30</v>
      </c>
    </row>
    <row r="7" spans="1:37" s="70" customFormat="1" ht="11.25" x14ac:dyDescent="0.2">
      <c r="A7" s="117" t="s">
        <v>253</v>
      </c>
      <c r="B7" s="90" t="s">
        <v>111</v>
      </c>
      <c r="C7" s="118" t="s">
        <v>426</v>
      </c>
      <c r="D7" s="119"/>
      <c r="E7" s="135">
        <f>VLOOKUP($B7,'LA21'!$A$3:$AH$167,'LA21'!B$1,0)</f>
        <v>277375</v>
      </c>
      <c r="F7" s="135">
        <f>VLOOKUP($B7,'LA21'!$A$3:$AH$167,'LA21'!C$1,0)</f>
        <v>270905</v>
      </c>
      <c r="G7" s="135">
        <f>VLOOKUP($B7,'LA21'!$A$3:$AH$167,'LA21'!D$1,0)</f>
        <v>548280</v>
      </c>
      <c r="H7" s="135">
        <f>VLOOKUP($B7,'LA21'!$A$3:$AH$167,'LA21'!E$1,0)</f>
        <v>93</v>
      </c>
      <c r="I7" s="135">
        <f>VLOOKUP($B7,'LA21'!$A$3:$AH$167,'LA21'!F$1,0)</f>
        <v>94</v>
      </c>
      <c r="J7" s="135">
        <f>VLOOKUP($B7,'LA21'!$A$3:$AH$167,'LA21'!G$1,0)</f>
        <v>94</v>
      </c>
      <c r="K7" s="135">
        <f>VLOOKUP($B7,'LA21'!$A$3:$AH$167,'LA21'!H$1,0)</f>
        <v>7</v>
      </c>
      <c r="L7" s="135">
        <f>VLOOKUP($B7,'LA21'!$A$3:$AH$167,'LA21'!I$1,0)</f>
        <v>5</v>
      </c>
      <c r="M7" s="135">
        <f>VLOOKUP($B7,'LA21'!$A$3:$AH$167,'LA21'!J$1,0)</f>
        <v>6</v>
      </c>
      <c r="N7" s="135">
        <f>VLOOKUP($B7,'LA21'!$A$3:$AH$167,'LA21'!K$1,0)</f>
        <v>90</v>
      </c>
      <c r="O7" s="135">
        <f>VLOOKUP($B7,'LA21'!$A$3:$AH$167,'LA21'!L$1,0)</f>
        <v>91</v>
      </c>
      <c r="P7" s="135">
        <f>VLOOKUP($B7,'LA21'!$A$3:$AH$167,'LA21'!M$1,0)</f>
        <v>91</v>
      </c>
      <c r="Q7" s="135">
        <f>VLOOKUP($B7,'LA21'!$A$3:$AH$167,'LA21'!N$1,0)</f>
        <v>41</v>
      </c>
      <c r="R7" s="135">
        <f>VLOOKUP($B7,'LA21'!$A$3:$AH$167,'LA21'!O$1,0)</f>
        <v>35</v>
      </c>
      <c r="S7" s="135">
        <f>VLOOKUP($B7,'LA21'!$A$3:$AH$167,'LA21'!P$1,0)</f>
        <v>38</v>
      </c>
      <c r="T7" s="135">
        <f>VLOOKUP($B7,'LA21'!$A$3:$AH$167,'LA21'!Q$1,0)</f>
        <v>37</v>
      </c>
      <c r="U7" s="135">
        <f>VLOOKUP($B7,'LA21'!$A$3:$AH$167,'LA21'!R$1,0)</f>
        <v>41</v>
      </c>
      <c r="V7" s="135">
        <f>VLOOKUP($B7,'LA21'!$A$3:$AH$167,'LA21'!S$1,0)</f>
        <v>39</v>
      </c>
      <c r="W7" s="135">
        <f>VLOOKUP($B7,'LA21'!$A$3:$AH$167,'LA21'!T$1,0)</f>
        <v>11</v>
      </c>
      <c r="X7" s="135">
        <f>VLOOKUP($B7,'LA21'!$A$3:$AH$167,'LA21'!U$1,0)</f>
        <v>14</v>
      </c>
      <c r="Y7" s="135">
        <f>VLOOKUP($B7,'LA21'!$A$3:$AH$167,'LA21'!V$1,0)</f>
        <v>13</v>
      </c>
      <c r="Z7" s="135">
        <f>VLOOKUP($B7,'LA21'!$A$3:$AH$167,'LA21'!W$1,0)</f>
        <v>1</v>
      </c>
      <c r="AA7" s="135">
        <f>VLOOKUP($B7,'LA21'!$A$3:$AH$167,'LA21'!X$1,0)</f>
        <v>1</v>
      </c>
      <c r="AB7" s="135">
        <f>VLOOKUP($B7,'LA21'!$A$3:$AH$167,'LA21'!Y$1,0)</f>
        <v>1</v>
      </c>
      <c r="AC7" s="135">
        <f>VLOOKUP($B7,'LA21'!$A$3:$AH$167,'LA21'!Z$1,0)</f>
        <v>3</v>
      </c>
      <c r="AD7" s="135">
        <f>VLOOKUP($B7,'LA21'!$A$3:$AH$167,'LA21'!AA$1,0)</f>
        <v>3</v>
      </c>
      <c r="AE7" s="135">
        <f>VLOOKUP($B7,'LA21'!$A$3:$AH$167,'LA21'!AB$1,0)</f>
        <v>3</v>
      </c>
      <c r="AF7" s="135">
        <f>VLOOKUP($B7,'LA21'!$A$3:$AH$167,'LA21'!AC$1,0)</f>
        <v>6</v>
      </c>
      <c r="AG7" s="135">
        <f>VLOOKUP($B7,'LA21'!$A$3:$AH$167,'LA21'!AD$1,0)</f>
        <v>5</v>
      </c>
      <c r="AH7" s="135">
        <f>VLOOKUP($B7,'LA21'!$A$3:$AH$167,'LA21'!AE$1,0)</f>
        <v>5</v>
      </c>
      <c r="AI7" s="135">
        <f>VLOOKUP($B7,'LA21'!$A$3:$AH$167,'LA21'!AF$1,0)</f>
        <v>1</v>
      </c>
      <c r="AJ7" s="135">
        <f>VLOOKUP($B7,'LA21'!$A$3:$AH$167,'LA21'!AG$1,0)</f>
        <v>1</v>
      </c>
      <c r="AK7" s="135">
        <f>VLOOKUP($B7,'LA21'!$A$3:$AH$167,'LA21'!AH$1,0)</f>
        <v>1</v>
      </c>
    </row>
    <row r="8" spans="1:37" s="76" customFormat="1" ht="11.25" x14ac:dyDescent="0.2">
      <c r="A8" s="121"/>
      <c r="C8" s="122"/>
      <c r="D8" s="110"/>
      <c r="E8" s="135"/>
      <c r="F8" s="135"/>
      <c r="G8" s="13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row>
    <row r="9" spans="1:37" s="70" customFormat="1" ht="11.25" x14ac:dyDescent="0.2">
      <c r="A9" s="124" t="s">
        <v>255</v>
      </c>
      <c r="B9" s="90" t="s">
        <v>256</v>
      </c>
      <c r="C9" s="125" t="s">
        <v>118</v>
      </c>
      <c r="D9" s="119"/>
      <c r="E9" s="135">
        <f>VLOOKUP($B9,'LA21'!$A$3:$AH$167,'LA21'!B$1,0)</f>
        <v>13665</v>
      </c>
      <c r="F9" s="135">
        <f>VLOOKUP($B9,'LA21'!$A$3:$AH$167,'LA21'!C$1,0)</f>
        <v>13260</v>
      </c>
      <c r="G9" s="135">
        <f>VLOOKUP($B9,'LA21'!$A$3:$AH$167,'LA21'!D$1,0)</f>
        <v>26925</v>
      </c>
      <c r="H9" s="135">
        <f>VLOOKUP($B9,'LA21'!$A$3:$AH$167,'LA21'!E$1,0)</f>
        <v>92</v>
      </c>
      <c r="I9" s="135">
        <f>VLOOKUP($B9,'LA21'!$A$3:$AH$167,'LA21'!F$1,0)</f>
        <v>92</v>
      </c>
      <c r="J9" s="135">
        <f>VLOOKUP($B9,'LA21'!$A$3:$AH$167,'LA21'!G$1,0)</f>
        <v>92</v>
      </c>
      <c r="K9" s="135">
        <f>VLOOKUP($B9,'LA21'!$A$3:$AH$167,'LA21'!H$1,0)</f>
        <v>10</v>
      </c>
      <c r="L9" s="135">
        <f>VLOOKUP($B9,'LA21'!$A$3:$AH$167,'LA21'!I$1,0)</f>
        <v>7</v>
      </c>
      <c r="M9" s="135">
        <f>VLOOKUP($B9,'LA21'!$A$3:$AH$167,'LA21'!J$1,0)</f>
        <v>8</v>
      </c>
      <c r="N9" s="135">
        <f>VLOOKUP($B9,'LA21'!$A$3:$AH$167,'LA21'!K$1,0)</f>
        <v>88</v>
      </c>
      <c r="O9" s="135">
        <f>VLOOKUP($B9,'LA21'!$A$3:$AH$167,'LA21'!L$1,0)</f>
        <v>89</v>
      </c>
      <c r="P9" s="135">
        <f>VLOOKUP($B9,'LA21'!$A$3:$AH$167,'LA21'!M$1,0)</f>
        <v>89</v>
      </c>
      <c r="Q9" s="135">
        <f>VLOOKUP($B9,'LA21'!$A$3:$AH$167,'LA21'!N$1,0)</f>
        <v>49</v>
      </c>
      <c r="R9" s="135">
        <f>VLOOKUP($B9,'LA21'!$A$3:$AH$167,'LA21'!O$1,0)</f>
        <v>43</v>
      </c>
      <c r="S9" s="135">
        <f>VLOOKUP($B9,'LA21'!$A$3:$AH$167,'LA21'!P$1,0)</f>
        <v>46</v>
      </c>
      <c r="T9" s="135">
        <f>VLOOKUP($B9,'LA21'!$A$3:$AH$167,'LA21'!Q$1,0)</f>
        <v>32</v>
      </c>
      <c r="U9" s="135">
        <f>VLOOKUP($B9,'LA21'!$A$3:$AH$167,'LA21'!R$1,0)</f>
        <v>37</v>
      </c>
      <c r="V9" s="135">
        <f>VLOOKUP($B9,'LA21'!$A$3:$AH$167,'LA21'!S$1,0)</f>
        <v>35</v>
      </c>
      <c r="W9" s="135">
        <f>VLOOKUP($B9,'LA21'!$A$3:$AH$167,'LA21'!T$1,0)</f>
        <v>5</v>
      </c>
      <c r="X9" s="135">
        <f>VLOOKUP($B9,'LA21'!$A$3:$AH$167,'LA21'!U$1,0)</f>
        <v>8</v>
      </c>
      <c r="Y9" s="135">
        <f>VLOOKUP($B9,'LA21'!$A$3:$AH$167,'LA21'!V$1,0)</f>
        <v>7</v>
      </c>
      <c r="Z9" s="135">
        <f>VLOOKUP($B9,'LA21'!$A$3:$AH$167,'LA21'!W$1,0)</f>
        <v>1</v>
      </c>
      <c r="AA9" s="135">
        <f>VLOOKUP($B9,'LA21'!$A$3:$AH$167,'LA21'!X$1,0)</f>
        <v>1</v>
      </c>
      <c r="AB9" s="135">
        <f>VLOOKUP($B9,'LA21'!$A$3:$AH$167,'LA21'!Y$1,0)</f>
        <v>1</v>
      </c>
      <c r="AC9" s="135">
        <f>VLOOKUP($B9,'LA21'!$A$3:$AH$167,'LA21'!Z$1,0)</f>
        <v>4</v>
      </c>
      <c r="AD9" s="135">
        <f>VLOOKUP($B9,'LA21'!$A$3:$AH$167,'LA21'!AA$1,0)</f>
        <v>3</v>
      </c>
      <c r="AE9" s="135">
        <f>VLOOKUP($B9,'LA21'!$A$3:$AH$167,'LA21'!AB$1,0)</f>
        <v>3</v>
      </c>
      <c r="AF9" s="135">
        <f>VLOOKUP($B9,'LA21'!$A$3:$AH$167,'LA21'!AC$1,0)</f>
        <v>7</v>
      </c>
      <c r="AG9" s="135">
        <f>VLOOKUP($B9,'LA21'!$A$3:$AH$167,'LA21'!AD$1,0)</f>
        <v>7</v>
      </c>
      <c r="AH9" s="135">
        <f>VLOOKUP($B9,'LA21'!$A$3:$AH$167,'LA21'!AE$1,0)</f>
        <v>7</v>
      </c>
      <c r="AI9" s="135">
        <f>VLOOKUP($B9,'LA21'!$A$3:$AH$167,'LA21'!AF$1,0)</f>
        <v>1</v>
      </c>
      <c r="AJ9" s="135" t="str">
        <f>VLOOKUP($B9,'LA21'!$A$3:$AH$167,'LA21'!AG$1,0)</f>
        <v>-</v>
      </c>
      <c r="AK9" s="135">
        <f>VLOOKUP($B9,'LA21'!$A$3:$AH$167,'LA21'!AH$1,0)</f>
        <v>1</v>
      </c>
    </row>
    <row r="10" spans="1:37" s="76" customFormat="1" ht="11.25" x14ac:dyDescent="0.2">
      <c r="A10" s="121"/>
      <c r="B10" s="81"/>
      <c r="C10" s="122"/>
      <c r="D10" s="110"/>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row>
    <row r="11" spans="1:37" s="76" customFormat="1" ht="11.25" x14ac:dyDescent="0.2">
      <c r="A11" s="63" t="s">
        <v>257</v>
      </c>
      <c r="B11" s="81">
        <v>841</v>
      </c>
      <c r="C11" s="63" t="s">
        <v>117</v>
      </c>
      <c r="D11" s="110" t="s">
        <v>118</v>
      </c>
      <c r="E11" s="95">
        <f>VLOOKUP($B11,'LA21'!$A$3:$AH$167,'LA21'!B$1,0)</f>
        <v>550</v>
      </c>
      <c r="F11" s="95">
        <f>VLOOKUP($B11,'LA21'!$A$3:$AH$167,'LA21'!C$1,0)</f>
        <v>575</v>
      </c>
      <c r="G11" s="95">
        <f>VLOOKUP($B11,'LA21'!$A$3:$AH$167,'LA21'!D$1,0)</f>
        <v>1120</v>
      </c>
      <c r="H11" s="95">
        <f>VLOOKUP($B11,'LA21'!$A$3:$AH$167,'LA21'!E$1,0)</f>
        <v>93</v>
      </c>
      <c r="I11" s="95">
        <f>VLOOKUP($B11,'LA21'!$A$3:$AH$167,'LA21'!F$1,0)</f>
        <v>93</v>
      </c>
      <c r="J11" s="95">
        <f>VLOOKUP($B11,'LA21'!$A$3:$AH$167,'LA21'!G$1,0)</f>
        <v>93</v>
      </c>
      <c r="K11" s="95">
        <f>VLOOKUP($B11,'LA21'!$A$3:$AH$167,'LA21'!H$1,0)</f>
        <v>7</v>
      </c>
      <c r="L11" s="95">
        <f>VLOOKUP($B11,'LA21'!$A$3:$AH$167,'LA21'!I$1,0)</f>
        <v>4</v>
      </c>
      <c r="M11" s="95">
        <f>VLOOKUP($B11,'LA21'!$A$3:$AH$167,'LA21'!J$1,0)</f>
        <v>5</v>
      </c>
      <c r="N11" s="95">
        <f>VLOOKUP($B11,'LA21'!$A$3:$AH$167,'LA21'!K$1,0)</f>
        <v>89</v>
      </c>
      <c r="O11" s="95">
        <f>VLOOKUP($B11,'LA21'!$A$3:$AH$167,'LA21'!L$1,0)</f>
        <v>90</v>
      </c>
      <c r="P11" s="95">
        <f>VLOOKUP($B11,'LA21'!$A$3:$AH$167,'LA21'!M$1,0)</f>
        <v>90</v>
      </c>
      <c r="Q11" s="95">
        <f>VLOOKUP($B11,'LA21'!$A$3:$AH$167,'LA21'!N$1,0)</f>
        <v>47</v>
      </c>
      <c r="R11" s="95">
        <f>VLOOKUP($B11,'LA21'!$A$3:$AH$167,'LA21'!O$1,0)</f>
        <v>37</v>
      </c>
      <c r="S11" s="95">
        <f>VLOOKUP($B11,'LA21'!$A$3:$AH$167,'LA21'!P$1,0)</f>
        <v>42</v>
      </c>
      <c r="T11" s="95">
        <f>VLOOKUP($B11,'LA21'!$A$3:$AH$167,'LA21'!Q$1,0)</f>
        <v>9</v>
      </c>
      <c r="U11" s="95">
        <f>VLOOKUP($B11,'LA21'!$A$3:$AH$167,'LA21'!R$1,0)</f>
        <v>12</v>
      </c>
      <c r="V11" s="95">
        <f>VLOOKUP($B11,'LA21'!$A$3:$AH$167,'LA21'!S$1,0)</f>
        <v>11</v>
      </c>
      <c r="W11" s="95">
        <f>VLOOKUP($B11,'LA21'!$A$3:$AH$167,'LA21'!T$1,0)</f>
        <v>32</v>
      </c>
      <c r="X11" s="95">
        <f>VLOOKUP($B11,'LA21'!$A$3:$AH$167,'LA21'!U$1,0)</f>
        <v>40</v>
      </c>
      <c r="Y11" s="95">
        <f>VLOOKUP($B11,'LA21'!$A$3:$AH$167,'LA21'!V$1,0)</f>
        <v>36</v>
      </c>
      <c r="Z11" s="95">
        <f>VLOOKUP($B11,'LA21'!$A$3:$AH$167,'LA21'!W$1,0)</f>
        <v>1</v>
      </c>
      <c r="AA11" s="95">
        <f>VLOOKUP($B11,'LA21'!$A$3:$AH$167,'LA21'!X$1,0)</f>
        <v>1</v>
      </c>
      <c r="AB11" s="95">
        <f>VLOOKUP($B11,'LA21'!$A$3:$AH$167,'LA21'!Y$1,0)</f>
        <v>1</v>
      </c>
      <c r="AC11" s="95">
        <f>VLOOKUP($B11,'LA21'!$A$3:$AH$167,'LA21'!Z$1,0)</f>
        <v>3</v>
      </c>
      <c r="AD11" s="95">
        <f>VLOOKUP($B11,'LA21'!$A$3:$AH$167,'LA21'!AA$1,0)</f>
        <v>3</v>
      </c>
      <c r="AE11" s="95">
        <f>VLOOKUP($B11,'LA21'!$A$3:$AH$167,'LA21'!AB$1,0)</f>
        <v>3</v>
      </c>
      <c r="AF11" s="95">
        <f>VLOOKUP($B11,'LA21'!$A$3:$AH$167,'LA21'!AC$1,0)</f>
        <v>7</v>
      </c>
      <c r="AG11" s="95">
        <f>VLOOKUP($B11,'LA21'!$A$3:$AH$167,'LA21'!AD$1,0)</f>
        <v>7</v>
      </c>
      <c r="AH11" s="95">
        <f>VLOOKUP($B11,'LA21'!$A$3:$AH$167,'LA21'!AE$1,0)</f>
        <v>7</v>
      </c>
      <c r="AI11" s="95">
        <f>VLOOKUP($B11,'LA21'!$A$3:$AH$167,'LA21'!AF$1,0)</f>
        <v>0</v>
      </c>
      <c r="AJ11" s="95">
        <f>VLOOKUP($B11,'LA21'!$A$3:$AH$167,'LA21'!AG$1,0)</f>
        <v>1</v>
      </c>
      <c r="AK11" s="95" t="str">
        <f>VLOOKUP($B11,'LA21'!$A$3:$AH$167,'LA21'!AH$1,0)</f>
        <v>-</v>
      </c>
    </row>
    <row r="12" spans="1:37" s="76" customFormat="1" ht="11.25" x14ac:dyDescent="0.2">
      <c r="A12" s="126" t="s">
        <v>258</v>
      </c>
      <c r="B12" s="81">
        <v>840</v>
      </c>
      <c r="C12" s="63" t="s">
        <v>131</v>
      </c>
      <c r="D12" s="110" t="s">
        <v>118</v>
      </c>
      <c r="E12" s="95">
        <f>VLOOKUP($B12,'LA21'!$A$3:$AH$167,'LA21'!B$1,0)</f>
        <v>2590</v>
      </c>
      <c r="F12" s="95">
        <f>VLOOKUP($B12,'LA21'!$A$3:$AH$167,'LA21'!C$1,0)</f>
        <v>2500</v>
      </c>
      <c r="G12" s="95">
        <f>VLOOKUP($B12,'LA21'!$A$3:$AH$167,'LA21'!D$1,0)</f>
        <v>5090</v>
      </c>
      <c r="H12" s="95">
        <f>VLOOKUP($B12,'LA21'!$A$3:$AH$167,'LA21'!E$1,0)</f>
        <v>92</v>
      </c>
      <c r="I12" s="95">
        <f>VLOOKUP($B12,'LA21'!$A$3:$AH$167,'LA21'!F$1,0)</f>
        <v>92</v>
      </c>
      <c r="J12" s="95">
        <f>VLOOKUP($B12,'LA21'!$A$3:$AH$167,'LA21'!G$1,0)</f>
        <v>92</v>
      </c>
      <c r="K12" s="95">
        <f>VLOOKUP($B12,'LA21'!$A$3:$AH$167,'LA21'!H$1,0)</f>
        <v>10</v>
      </c>
      <c r="L12" s="95">
        <f>VLOOKUP($B12,'LA21'!$A$3:$AH$167,'LA21'!I$1,0)</f>
        <v>6</v>
      </c>
      <c r="M12" s="95">
        <f>VLOOKUP($B12,'LA21'!$A$3:$AH$167,'LA21'!J$1,0)</f>
        <v>8</v>
      </c>
      <c r="N12" s="95">
        <f>VLOOKUP($B12,'LA21'!$A$3:$AH$167,'LA21'!K$1,0)</f>
        <v>87</v>
      </c>
      <c r="O12" s="95">
        <f>VLOOKUP($B12,'LA21'!$A$3:$AH$167,'LA21'!L$1,0)</f>
        <v>89</v>
      </c>
      <c r="P12" s="95">
        <f>VLOOKUP($B12,'LA21'!$A$3:$AH$167,'LA21'!M$1,0)</f>
        <v>88</v>
      </c>
      <c r="Q12" s="95">
        <f>VLOOKUP($B12,'LA21'!$A$3:$AH$167,'LA21'!N$1,0)</f>
        <v>48</v>
      </c>
      <c r="R12" s="95">
        <f>VLOOKUP($B12,'LA21'!$A$3:$AH$167,'LA21'!O$1,0)</f>
        <v>41</v>
      </c>
      <c r="S12" s="95">
        <f>VLOOKUP($B12,'LA21'!$A$3:$AH$167,'LA21'!P$1,0)</f>
        <v>44</v>
      </c>
      <c r="T12" s="95">
        <f>VLOOKUP($B12,'LA21'!$A$3:$AH$167,'LA21'!Q$1,0)</f>
        <v>33</v>
      </c>
      <c r="U12" s="95">
        <f>VLOOKUP($B12,'LA21'!$A$3:$AH$167,'LA21'!R$1,0)</f>
        <v>39</v>
      </c>
      <c r="V12" s="95">
        <f>VLOOKUP($B12,'LA21'!$A$3:$AH$167,'LA21'!S$1,0)</f>
        <v>36</v>
      </c>
      <c r="W12" s="95">
        <f>VLOOKUP($B12,'LA21'!$A$3:$AH$167,'LA21'!T$1,0)</f>
        <v>5</v>
      </c>
      <c r="X12" s="95">
        <f>VLOOKUP($B12,'LA21'!$A$3:$AH$167,'LA21'!U$1,0)</f>
        <v>8</v>
      </c>
      <c r="Y12" s="95">
        <f>VLOOKUP($B12,'LA21'!$A$3:$AH$167,'LA21'!V$1,0)</f>
        <v>7</v>
      </c>
      <c r="Z12" s="95">
        <f>VLOOKUP($B12,'LA21'!$A$3:$AH$167,'LA21'!W$1,0)</f>
        <v>1</v>
      </c>
      <c r="AA12" s="95">
        <f>VLOOKUP($B12,'LA21'!$A$3:$AH$167,'LA21'!X$1,0)</f>
        <v>1</v>
      </c>
      <c r="AB12" s="95">
        <f>VLOOKUP($B12,'LA21'!$A$3:$AH$167,'LA21'!Y$1,0)</f>
        <v>1</v>
      </c>
      <c r="AC12" s="95">
        <f>VLOOKUP($B12,'LA21'!$A$3:$AH$167,'LA21'!Z$1,0)</f>
        <v>5</v>
      </c>
      <c r="AD12" s="95">
        <f>VLOOKUP($B12,'LA21'!$A$3:$AH$167,'LA21'!AA$1,0)</f>
        <v>2</v>
      </c>
      <c r="AE12" s="95">
        <f>VLOOKUP($B12,'LA21'!$A$3:$AH$167,'LA21'!AB$1,0)</f>
        <v>3</v>
      </c>
      <c r="AF12" s="95">
        <f>VLOOKUP($B12,'LA21'!$A$3:$AH$167,'LA21'!AC$1,0)</f>
        <v>8</v>
      </c>
      <c r="AG12" s="95">
        <f>VLOOKUP($B12,'LA21'!$A$3:$AH$167,'LA21'!AD$1,0)</f>
        <v>8</v>
      </c>
      <c r="AH12" s="95">
        <f>VLOOKUP($B12,'LA21'!$A$3:$AH$167,'LA21'!AE$1,0)</f>
        <v>8</v>
      </c>
      <c r="AI12" s="95" t="str">
        <f>VLOOKUP($B12,'LA21'!$A$3:$AH$167,'LA21'!AF$1,0)</f>
        <v>-</v>
      </c>
      <c r="AJ12" s="95">
        <f>VLOOKUP($B12,'LA21'!$A$3:$AH$167,'LA21'!AG$1,0)</f>
        <v>1</v>
      </c>
      <c r="AK12" s="95" t="str">
        <f>VLOOKUP($B12,'LA21'!$A$3:$AH$167,'LA21'!AH$1,0)</f>
        <v>-</v>
      </c>
    </row>
    <row r="13" spans="1:37" s="76" customFormat="1" ht="11.25" x14ac:dyDescent="0.2">
      <c r="A13" s="63" t="s">
        <v>526</v>
      </c>
      <c r="B13" s="81">
        <v>390</v>
      </c>
      <c r="C13" s="63" t="s">
        <v>137</v>
      </c>
      <c r="D13" s="110" t="s">
        <v>118</v>
      </c>
      <c r="E13" s="95">
        <f>VLOOKUP($B13,'LA21'!$A$3:$AH$167,'LA21'!B$1,0)</f>
        <v>995</v>
      </c>
      <c r="F13" s="95">
        <f>VLOOKUP($B13,'LA21'!$A$3:$AH$167,'LA21'!C$1,0)</f>
        <v>1050</v>
      </c>
      <c r="G13" s="95">
        <f>VLOOKUP($B13,'LA21'!$A$3:$AH$167,'LA21'!D$1,0)</f>
        <v>2050</v>
      </c>
      <c r="H13" s="95">
        <f>VLOOKUP($B13,'LA21'!$A$3:$AH$167,'LA21'!E$1,0)</f>
        <v>94</v>
      </c>
      <c r="I13" s="95">
        <f>VLOOKUP($B13,'LA21'!$A$3:$AH$167,'LA21'!F$1,0)</f>
        <v>92</v>
      </c>
      <c r="J13" s="95">
        <f>VLOOKUP($B13,'LA21'!$A$3:$AH$167,'LA21'!G$1,0)</f>
        <v>93</v>
      </c>
      <c r="K13" s="95">
        <f>VLOOKUP($B13,'LA21'!$A$3:$AH$167,'LA21'!H$1,0)</f>
        <v>14</v>
      </c>
      <c r="L13" s="95">
        <f>VLOOKUP($B13,'LA21'!$A$3:$AH$167,'LA21'!I$1,0)</f>
        <v>6</v>
      </c>
      <c r="M13" s="95">
        <f>VLOOKUP($B13,'LA21'!$A$3:$AH$167,'LA21'!J$1,0)</f>
        <v>10</v>
      </c>
      <c r="N13" s="95">
        <f>VLOOKUP($B13,'LA21'!$A$3:$AH$167,'LA21'!K$1,0)</f>
        <v>89</v>
      </c>
      <c r="O13" s="95">
        <f>VLOOKUP($B13,'LA21'!$A$3:$AH$167,'LA21'!L$1,0)</f>
        <v>88</v>
      </c>
      <c r="P13" s="95">
        <f>VLOOKUP($B13,'LA21'!$A$3:$AH$167,'LA21'!M$1,0)</f>
        <v>89</v>
      </c>
      <c r="Q13" s="95">
        <f>VLOOKUP($B13,'LA21'!$A$3:$AH$167,'LA21'!N$1,0)</f>
        <v>42</v>
      </c>
      <c r="R13" s="95">
        <f>VLOOKUP($B13,'LA21'!$A$3:$AH$167,'LA21'!O$1,0)</f>
        <v>32</v>
      </c>
      <c r="S13" s="95">
        <f>VLOOKUP($B13,'LA21'!$A$3:$AH$167,'LA21'!P$1,0)</f>
        <v>37</v>
      </c>
      <c r="T13" s="95">
        <f>VLOOKUP($B13,'LA21'!$A$3:$AH$167,'LA21'!Q$1,0)</f>
        <v>46</v>
      </c>
      <c r="U13" s="95">
        <f>VLOOKUP($B13,'LA21'!$A$3:$AH$167,'LA21'!R$1,0)</f>
        <v>54</v>
      </c>
      <c r="V13" s="95">
        <f>VLOOKUP($B13,'LA21'!$A$3:$AH$167,'LA21'!S$1,0)</f>
        <v>50</v>
      </c>
      <c r="W13" s="95">
        <f>VLOOKUP($B13,'LA21'!$A$3:$AH$167,'LA21'!T$1,0)</f>
        <v>0</v>
      </c>
      <c r="X13" s="95">
        <f>VLOOKUP($B13,'LA21'!$A$3:$AH$167,'LA21'!U$1,0)</f>
        <v>0</v>
      </c>
      <c r="Y13" s="95">
        <f>VLOOKUP($B13,'LA21'!$A$3:$AH$167,'LA21'!V$1,0)</f>
        <v>0</v>
      </c>
      <c r="Z13" s="95">
        <f>VLOOKUP($B13,'LA21'!$A$3:$AH$167,'LA21'!W$1,0)</f>
        <v>1</v>
      </c>
      <c r="AA13" s="95">
        <f>VLOOKUP($B13,'LA21'!$A$3:$AH$167,'LA21'!X$1,0)</f>
        <v>2</v>
      </c>
      <c r="AB13" s="95">
        <f>VLOOKUP($B13,'LA21'!$A$3:$AH$167,'LA21'!Y$1,0)</f>
        <v>1</v>
      </c>
      <c r="AC13" s="95">
        <f>VLOOKUP($B13,'LA21'!$A$3:$AH$167,'LA21'!Z$1,0)</f>
        <v>4</v>
      </c>
      <c r="AD13" s="95">
        <f>VLOOKUP($B13,'LA21'!$A$3:$AH$167,'LA21'!AA$1,0)</f>
        <v>4</v>
      </c>
      <c r="AE13" s="95">
        <f>VLOOKUP($B13,'LA21'!$A$3:$AH$167,'LA21'!AB$1,0)</f>
        <v>4</v>
      </c>
      <c r="AF13" s="95">
        <f>VLOOKUP($B13,'LA21'!$A$3:$AH$167,'LA21'!AC$1,0)</f>
        <v>6</v>
      </c>
      <c r="AG13" s="95">
        <f>VLOOKUP($B13,'LA21'!$A$3:$AH$167,'LA21'!AD$1,0)</f>
        <v>8</v>
      </c>
      <c r="AH13" s="95">
        <f>VLOOKUP($B13,'LA21'!$A$3:$AH$167,'LA21'!AE$1,0)</f>
        <v>7</v>
      </c>
      <c r="AI13" s="95" t="str">
        <f>VLOOKUP($B13,'LA21'!$A$3:$AH$167,'LA21'!AF$1,0)</f>
        <v>-</v>
      </c>
      <c r="AJ13" s="95" t="str">
        <f>VLOOKUP($B13,'LA21'!$A$3:$AH$167,'LA21'!AG$1,0)</f>
        <v>-</v>
      </c>
      <c r="AK13" s="95" t="str">
        <f>VLOOKUP($B13,'LA21'!$A$3:$AH$167,'LA21'!AH$1,0)</f>
        <v>-</v>
      </c>
    </row>
    <row r="14" spans="1:37" s="76" customFormat="1" ht="11.25" x14ac:dyDescent="0.2">
      <c r="A14" s="63" t="s">
        <v>259</v>
      </c>
      <c r="B14" s="81">
        <v>805</v>
      </c>
      <c r="C14" s="63" t="s">
        <v>146</v>
      </c>
      <c r="D14" s="110" t="s">
        <v>118</v>
      </c>
      <c r="E14" s="95">
        <f>VLOOKUP($B14,'LA21'!$A$3:$AH$167,'LA21'!B$1,0)</f>
        <v>525</v>
      </c>
      <c r="F14" s="95">
        <f>VLOOKUP($B14,'LA21'!$A$3:$AH$167,'LA21'!C$1,0)</f>
        <v>570</v>
      </c>
      <c r="G14" s="95">
        <f>VLOOKUP($B14,'LA21'!$A$3:$AH$167,'LA21'!D$1,0)</f>
        <v>1095</v>
      </c>
      <c r="H14" s="95">
        <f>VLOOKUP($B14,'LA21'!$A$3:$AH$167,'LA21'!E$1,0)</f>
        <v>93</v>
      </c>
      <c r="I14" s="95">
        <f>VLOOKUP($B14,'LA21'!$A$3:$AH$167,'LA21'!F$1,0)</f>
        <v>93</v>
      </c>
      <c r="J14" s="95">
        <f>VLOOKUP($B14,'LA21'!$A$3:$AH$167,'LA21'!G$1,0)</f>
        <v>93</v>
      </c>
      <c r="K14" s="95">
        <f>VLOOKUP($B14,'LA21'!$A$3:$AH$167,'LA21'!H$1,0)</f>
        <v>8</v>
      </c>
      <c r="L14" s="95">
        <f>VLOOKUP($B14,'LA21'!$A$3:$AH$167,'LA21'!I$1,0)</f>
        <v>6</v>
      </c>
      <c r="M14" s="95">
        <f>VLOOKUP($B14,'LA21'!$A$3:$AH$167,'LA21'!J$1,0)</f>
        <v>7</v>
      </c>
      <c r="N14" s="95">
        <f>VLOOKUP($B14,'LA21'!$A$3:$AH$167,'LA21'!K$1,0)</f>
        <v>88</v>
      </c>
      <c r="O14" s="95">
        <f>VLOOKUP($B14,'LA21'!$A$3:$AH$167,'LA21'!L$1,0)</f>
        <v>91</v>
      </c>
      <c r="P14" s="95">
        <f>VLOOKUP($B14,'LA21'!$A$3:$AH$167,'LA21'!M$1,0)</f>
        <v>90</v>
      </c>
      <c r="Q14" s="95">
        <f>VLOOKUP($B14,'LA21'!$A$3:$AH$167,'LA21'!N$1,0)</f>
        <v>51</v>
      </c>
      <c r="R14" s="95">
        <f>VLOOKUP($B14,'LA21'!$A$3:$AH$167,'LA21'!O$1,0)</f>
        <v>38</v>
      </c>
      <c r="S14" s="95">
        <f>VLOOKUP($B14,'LA21'!$A$3:$AH$167,'LA21'!P$1,0)</f>
        <v>44</v>
      </c>
      <c r="T14" s="95" t="str">
        <f>VLOOKUP($B14,'LA21'!$A$3:$AH$167,'LA21'!Q$1,0)</f>
        <v>x</v>
      </c>
      <c r="U14" s="95" t="str">
        <f>VLOOKUP($B14,'LA21'!$A$3:$AH$167,'LA21'!R$1,0)</f>
        <v>x</v>
      </c>
      <c r="V14" s="95">
        <f>VLOOKUP($B14,'LA21'!$A$3:$AH$167,'LA21'!S$1,0)</f>
        <v>17</v>
      </c>
      <c r="W14" s="95">
        <f>VLOOKUP($B14,'LA21'!$A$3:$AH$167,'LA21'!T$1,0)</f>
        <v>19</v>
      </c>
      <c r="X14" s="95">
        <f>VLOOKUP($B14,'LA21'!$A$3:$AH$167,'LA21'!U$1,0)</f>
        <v>36</v>
      </c>
      <c r="Y14" s="95">
        <f>VLOOKUP($B14,'LA21'!$A$3:$AH$167,'LA21'!V$1,0)</f>
        <v>28</v>
      </c>
      <c r="Z14" s="95" t="str">
        <f>VLOOKUP($B14,'LA21'!$A$3:$AH$167,'LA21'!W$1,0)</f>
        <v>x</v>
      </c>
      <c r="AA14" s="95" t="str">
        <f>VLOOKUP($B14,'LA21'!$A$3:$AH$167,'LA21'!X$1,0)</f>
        <v>x</v>
      </c>
      <c r="AB14" s="95">
        <f>VLOOKUP($B14,'LA21'!$A$3:$AH$167,'LA21'!Y$1,0)</f>
        <v>1</v>
      </c>
      <c r="AC14" s="95">
        <f>VLOOKUP($B14,'LA21'!$A$3:$AH$167,'LA21'!Z$1,0)</f>
        <v>5</v>
      </c>
      <c r="AD14" s="95">
        <f>VLOOKUP($B14,'LA21'!$A$3:$AH$167,'LA21'!AA$1,0)</f>
        <v>2</v>
      </c>
      <c r="AE14" s="95">
        <f>VLOOKUP($B14,'LA21'!$A$3:$AH$167,'LA21'!AB$1,0)</f>
        <v>3</v>
      </c>
      <c r="AF14" s="95" t="str">
        <f>VLOOKUP($B14,'LA21'!$A$3:$AH$167,'LA21'!AC$1,0)</f>
        <v>x</v>
      </c>
      <c r="AG14" s="95" t="str">
        <f>VLOOKUP($B14,'LA21'!$A$3:$AH$167,'LA21'!AD$1,0)</f>
        <v>x</v>
      </c>
      <c r="AH14" s="95">
        <f>VLOOKUP($B14,'LA21'!$A$3:$AH$167,'LA21'!AE$1,0)</f>
        <v>7</v>
      </c>
      <c r="AI14" s="95" t="str">
        <f>VLOOKUP($B14,'LA21'!$A$3:$AH$167,'LA21'!AF$1,0)</f>
        <v>x</v>
      </c>
      <c r="AJ14" s="95" t="str">
        <f>VLOOKUP($B14,'LA21'!$A$3:$AH$167,'LA21'!AG$1,0)</f>
        <v>x</v>
      </c>
      <c r="AK14" s="95">
        <f>VLOOKUP($B14,'LA21'!$A$3:$AH$167,'LA21'!AH$1,0)</f>
        <v>1</v>
      </c>
    </row>
    <row r="15" spans="1:37" s="76" customFormat="1" ht="11.25" x14ac:dyDescent="0.2">
      <c r="A15" s="63" t="s">
        <v>260</v>
      </c>
      <c r="B15" s="81">
        <v>806</v>
      </c>
      <c r="C15" s="63" t="s">
        <v>173</v>
      </c>
      <c r="D15" s="110" t="s">
        <v>118</v>
      </c>
      <c r="E15" s="95">
        <f>VLOOKUP($B15,'LA21'!$A$3:$AH$167,'LA21'!B$1,0)</f>
        <v>670</v>
      </c>
      <c r="F15" s="95">
        <f>VLOOKUP($B15,'LA21'!$A$3:$AH$167,'LA21'!C$1,0)</f>
        <v>725</v>
      </c>
      <c r="G15" s="95">
        <f>VLOOKUP($B15,'LA21'!$A$3:$AH$167,'LA21'!D$1,0)</f>
        <v>1395</v>
      </c>
      <c r="H15" s="95">
        <f>VLOOKUP($B15,'LA21'!$A$3:$AH$167,'LA21'!E$1,0)</f>
        <v>89</v>
      </c>
      <c r="I15" s="95">
        <f>VLOOKUP($B15,'LA21'!$A$3:$AH$167,'LA21'!F$1,0)</f>
        <v>94</v>
      </c>
      <c r="J15" s="95">
        <f>VLOOKUP($B15,'LA21'!$A$3:$AH$167,'LA21'!G$1,0)</f>
        <v>91</v>
      </c>
      <c r="K15" s="95">
        <f>VLOOKUP($B15,'LA21'!$A$3:$AH$167,'LA21'!H$1,0)</f>
        <v>8</v>
      </c>
      <c r="L15" s="95">
        <f>VLOOKUP($B15,'LA21'!$A$3:$AH$167,'LA21'!I$1,0)</f>
        <v>9</v>
      </c>
      <c r="M15" s="95">
        <f>VLOOKUP($B15,'LA21'!$A$3:$AH$167,'LA21'!J$1,0)</f>
        <v>8</v>
      </c>
      <c r="N15" s="95">
        <f>VLOOKUP($B15,'LA21'!$A$3:$AH$167,'LA21'!K$1,0)</f>
        <v>84</v>
      </c>
      <c r="O15" s="95">
        <f>VLOOKUP($B15,'LA21'!$A$3:$AH$167,'LA21'!L$1,0)</f>
        <v>91</v>
      </c>
      <c r="P15" s="95">
        <f>VLOOKUP($B15,'LA21'!$A$3:$AH$167,'LA21'!M$1,0)</f>
        <v>88</v>
      </c>
      <c r="Q15" s="95">
        <f>VLOOKUP($B15,'LA21'!$A$3:$AH$167,'LA21'!N$1,0)</f>
        <v>56</v>
      </c>
      <c r="R15" s="95">
        <f>VLOOKUP($B15,'LA21'!$A$3:$AH$167,'LA21'!O$1,0)</f>
        <v>54</v>
      </c>
      <c r="S15" s="95">
        <f>VLOOKUP($B15,'LA21'!$A$3:$AH$167,'LA21'!P$1,0)</f>
        <v>55</v>
      </c>
      <c r="T15" s="95">
        <f>VLOOKUP($B15,'LA21'!$A$3:$AH$167,'LA21'!Q$1,0)</f>
        <v>25</v>
      </c>
      <c r="U15" s="95">
        <f>VLOOKUP($B15,'LA21'!$A$3:$AH$167,'LA21'!R$1,0)</f>
        <v>28</v>
      </c>
      <c r="V15" s="95">
        <f>VLOOKUP($B15,'LA21'!$A$3:$AH$167,'LA21'!S$1,0)</f>
        <v>26</v>
      </c>
      <c r="W15" s="95" t="str">
        <f>VLOOKUP($B15,'LA21'!$A$3:$AH$167,'LA21'!T$1,0)</f>
        <v>x</v>
      </c>
      <c r="X15" s="95" t="str">
        <f>VLOOKUP($B15,'LA21'!$A$3:$AH$167,'LA21'!U$1,0)</f>
        <v>x</v>
      </c>
      <c r="Y15" s="95">
        <f>VLOOKUP($B15,'LA21'!$A$3:$AH$167,'LA21'!V$1,0)</f>
        <v>6</v>
      </c>
      <c r="Z15" s="95" t="str">
        <f>VLOOKUP($B15,'LA21'!$A$3:$AH$167,'LA21'!W$1,0)</f>
        <v>x</v>
      </c>
      <c r="AA15" s="95" t="str">
        <f>VLOOKUP($B15,'LA21'!$A$3:$AH$167,'LA21'!X$1,0)</f>
        <v>x</v>
      </c>
      <c r="AB15" s="95">
        <f>VLOOKUP($B15,'LA21'!$A$3:$AH$167,'LA21'!Y$1,0)</f>
        <v>1</v>
      </c>
      <c r="AC15" s="95">
        <f>VLOOKUP($B15,'LA21'!$A$3:$AH$167,'LA21'!Z$1,0)</f>
        <v>5</v>
      </c>
      <c r="AD15" s="95">
        <f>VLOOKUP($B15,'LA21'!$A$3:$AH$167,'LA21'!AA$1,0)</f>
        <v>2</v>
      </c>
      <c r="AE15" s="95">
        <f>VLOOKUP($B15,'LA21'!$A$3:$AH$167,'LA21'!AB$1,0)</f>
        <v>4</v>
      </c>
      <c r="AF15" s="95" t="str">
        <f>VLOOKUP($B15,'LA21'!$A$3:$AH$167,'LA21'!AC$1,0)</f>
        <v>x</v>
      </c>
      <c r="AG15" s="95" t="str">
        <f>VLOOKUP($B15,'LA21'!$A$3:$AH$167,'LA21'!AD$1,0)</f>
        <v>x</v>
      </c>
      <c r="AH15" s="95">
        <f>VLOOKUP($B15,'LA21'!$A$3:$AH$167,'LA21'!AE$1,0)</f>
        <v>8</v>
      </c>
      <c r="AI15" s="95" t="str">
        <f>VLOOKUP($B15,'LA21'!$A$3:$AH$167,'LA21'!AF$1,0)</f>
        <v>x</v>
      </c>
      <c r="AJ15" s="95" t="str">
        <f>VLOOKUP($B15,'LA21'!$A$3:$AH$167,'LA21'!AG$1,0)</f>
        <v>x</v>
      </c>
      <c r="AK15" s="95">
        <f>VLOOKUP($B15,'LA21'!$A$3:$AH$167,'LA21'!AH$1,0)</f>
        <v>1</v>
      </c>
    </row>
    <row r="16" spans="1:37" s="76" customFormat="1" ht="11.25" x14ac:dyDescent="0.2">
      <c r="A16" s="63" t="s">
        <v>261</v>
      </c>
      <c r="B16" s="81">
        <v>391</v>
      </c>
      <c r="C16" s="63" t="s">
        <v>175</v>
      </c>
      <c r="D16" s="110" t="s">
        <v>118</v>
      </c>
      <c r="E16" s="95">
        <f>VLOOKUP($B16,'LA21'!$A$3:$AH$167,'LA21'!B$1,0)</f>
        <v>1170</v>
      </c>
      <c r="F16" s="95">
        <f>VLOOKUP($B16,'LA21'!$A$3:$AH$167,'LA21'!C$1,0)</f>
        <v>1120</v>
      </c>
      <c r="G16" s="95">
        <f>VLOOKUP($B16,'LA21'!$A$3:$AH$167,'LA21'!D$1,0)</f>
        <v>2290</v>
      </c>
      <c r="H16" s="95">
        <f>VLOOKUP($B16,'LA21'!$A$3:$AH$167,'LA21'!E$1,0)</f>
        <v>92</v>
      </c>
      <c r="I16" s="95">
        <f>VLOOKUP($B16,'LA21'!$A$3:$AH$167,'LA21'!F$1,0)</f>
        <v>91</v>
      </c>
      <c r="J16" s="95">
        <f>VLOOKUP($B16,'LA21'!$A$3:$AH$167,'LA21'!G$1,0)</f>
        <v>92</v>
      </c>
      <c r="K16" s="95">
        <f>VLOOKUP($B16,'LA21'!$A$3:$AH$167,'LA21'!H$1,0)</f>
        <v>7</v>
      </c>
      <c r="L16" s="95">
        <f>VLOOKUP($B16,'LA21'!$A$3:$AH$167,'LA21'!I$1,0)</f>
        <v>6</v>
      </c>
      <c r="M16" s="95">
        <f>VLOOKUP($B16,'LA21'!$A$3:$AH$167,'LA21'!J$1,0)</f>
        <v>6</v>
      </c>
      <c r="N16" s="95">
        <f>VLOOKUP($B16,'LA21'!$A$3:$AH$167,'LA21'!K$1,0)</f>
        <v>89</v>
      </c>
      <c r="O16" s="95">
        <f>VLOOKUP($B16,'LA21'!$A$3:$AH$167,'LA21'!L$1,0)</f>
        <v>88</v>
      </c>
      <c r="P16" s="95">
        <f>VLOOKUP($B16,'LA21'!$A$3:$AH$167,'LA21'!M$1,0)</f>
        <v>89</v>
      </c>
      <c r="Q16" s="95">
        <f>VLOOKUP($B16,'LA21'!$A$3:$AH$167,'LA21'!N$1,0)</f>
        <v>28</v>
      </c>
      <c r="R16" s="95">
        <f>VLOOKUP($B16,'LA21'!$A$3:$AH$167,'LA21'!O$1,0)</f>
        <v>27</v>
      </c>
      <c r="S16" s="95">
        <f>VLOOKUP($B16,'LA21'!$A$3:$AH$167,'LA21'!P$1,0)</f>
        <v>28</v>
      </c>
      <c r="T16" s="95">
        <f>VLOOKUP($B16,'LA21'!$A$3:$AH$167,'LA21'!Q$1,0)</f>
        <v>60</v>
      </c>
      <c r="U16" s="95">
        <f>VLOOKUP($B16,'LA21'!$A$3:$AH$167,'LA21'!R$1,0)</f>
        <v>60</v>
      </c>
      <c r="V16" s="95">
        <f>VLOOKUP($B16,'LA21'!$A$3:$AH$167,'LA21'!S$1,0)</f>
        <v>60</v>
      </c>
      <c r="W16" s="95" t="str">
        <f>VLOOKUP($B16,'LA21'!$A$3:$AH$167,'LA21'!T$1,0)</f>
        <v>x</v>
      </c>
      <c r="X16" s="95" t="str">
        <f>VLOOKUP($B16,'LA21'!$A$3:$AH$167,'LA21'!U$1,0)</f>
        <v>x</v>
      </c>
      <c r="Y16" s="95" t="str">
        <f>VLOOKUP($B16,'LA21'!$A$3:$AH$167,'LA21'!V$1,0)</f>
        <v>x</v>
      </c>
      <c r="Z16" s="95" t="str">
        <f>VLOOKUP($B16,'LA21'!$A$3:$AH$167,'LA21'!W$1,0)</f>
        <v>x</v>
      </c>
      <c r="AA16" s="95" t="str">
        <f>VLOOKUP($B16,'LA21'!$A$3:$AH$167,'LA21'!X$1,0)</f>
        <v>x</v>
      </c>
      <c r="AB16" s="95" t="str">
        <f>VLOOKUP($B16,'LA21'!$A$3:$AH$167,'LA21'!Y$1,0)</f>
        <v>x</v>
      </c>
      <c r="AC16" s="95">
        <f>VLOOKUP($B16,'LA21'!$A$3:$AH$167,'LA21'!Z$1,0)</f>
        <v>3</v>
      </c>
      <c r="AD16" s="95">
        <f>VLOOKUP($B16,'LA21'!$A$3:$AH$167,'LA21'!AA$1,0)</f>
        <v>3</v>
      </c>
      <c r="AE16" s="95">
        <f>VLOOKUP($B16,'LA21'!$A$3:$AH$167,'LA21'!AB$1,0)</f>
        <v>3</v>
      </c>
      <c r="AF16" s="95">
        <f>VLOOKUP($B16,'LA21'!$A$3:$AH$167,'LA21'!AC$1,0)</f>
        <v>6</v>
      </c>
      <c r="AG16" s="95">
        <f>VLOOKUP($B16,'LA21'!$A$3:$AH$167,'LA21'!AD$1,0)</f>
        <v>8</v>
      </c>
      <c r="AH16" s="95">
        <f>VLOOKUP($B16,'LA21'!$A$3:$AH$167,'LA21'!AE$1,0)</f>
        <v>7</v>
      </c>
      <c r="AI16" s="95">
        <f>VLOOKUP($B16,'LA21'!$A$3:$AH$167,'LA21'!AF$1,0)</f>
        <v>1</v>
      </c>
      <c r="AJ16" s="95">
        <f>VLOOKUP($B16,'LA21'!$A$3:$AH$167,'LA21'!AG$1,0)</f>
        <v>1</v>
      </c>
      <c r="AK16" s="95">
        <f>VLOOKUP($B16,'LA21'!$A$3:$AH$167,'LA21'!AH$1,0)</f>
        <v>1</v>
      </c>
    </row>
    <row r="17" spans="1:37" s="76" customFormat="1" ht="11.25" x14ac:dyDescent="0.2">
      <c r="A17" s="63" t="s">
        <v>262</v>
      </c>
      <c r="B17" s="81">
        <v>392</v>
      </c>
      <c r="C17" s="63" t="s">
        <v>181</v>
      </c>
      <c r="D17" s="110" t="s">
        <v>118</v>
      </c>
      <c r="E17" s="95">
        <f>VLOOKUP($B17,'LA21'!$A$3:$AH$167,'LA21'!B$1,0)</f>
        <v>1110</v>
      </c>
      <c r="F17" s="95">
        <f>VLOOKUP($B17,'LA21'!$A$3:$AH$167,'LA21'!C$1,0)</f>
        <v>1030</v>
      </c>
      <c r="G17" s="95">
        <f>VLOOKUP($B17,'LA21'!$A$3:$AH$167,'LA21'!D$1,0)</f>
        <v>2140</v>
      </c>
      <c r="H17" s="95">
        <f>VLOOKUP($B17,'LA21'!$A$3:$AH$167,'LA21'!E$1,0)</f>
        <v>92</v>
      </c>
      <c r="I17" s="95">
        <f>VLOOKUP($B17,'LA21'!$A$3:$AH$167,'LA21'!F$1,0)</f>
        <v>91</v>
      </c>
      <c r="J17" s="95">
        <f>VLOOKUP($B17,'LA21'!$A$3:$AH$167,'LA21'!G$1,0)</f>
        <v>92</v>
      </c>
      <c r="K17" s="95">
        <f>VLOOKUP($B17,'LA21'!$A$3:$AH$167,'LA21'!H$1,0)</f>
        <v>9</v>
      </c>
      <c r="L17" s="95">
        <f>VLOOKUP($B17,'LA21'!$A$3:$AH$167,'LA21'!I$1,0)</f>
        <v>6</v>
      </c>
      <c r="M17" s="95">
        <f>VLOOKUP($B17,'LA21'!$A$3:$AH$167,'LA21'!J$1,0)</f>
        <v>8</v>
      </c>
      <c r="N17" s="95">
        <f>VLOOKUP($B17,'LA21'!$A$3:$AH$167,'LA21'!K$1,0)</f>
        <v>88</v>
      </c>
      <c r="O17" s="95">
        <f>VLOOKUP($B17,'LA21'!$A$3:$AH$167,'LA21'!L$1,0)</f>
        <v>88</v>
      </c>
      <c r="P17" s="95">
        <f>VLOOKUP($B17,'LA21'!$A$3:$AH$167,'LA21'!M$1,0)</f>
        <v>88</v>
      </c>
      <c r="Q17" s="95">
        <f>VLOOKUP($B17,'LA21'!$A$3:$AH$167,'LA21'!N$1,0)</f>
        <v>46</v>
      </c>
      <c r="R17" s="95">
        <f>VLOOKUP($B17,'LA21'!$A$3:$AH$167,'LA21'!O$1,0)</f>
        <v>39</v>
      </c>
      <c r="S17" s="95">
        <f>VLOOKUP($B17,'LA21'!$A$3:$AH$167,'LA21'!P$1,0)</f>
        <v>43</v>
      </c>
      <c r="T17" s="95">
        <f>VLOOKUP($B17,'LA21'!$A$3:$AH$167,'LA21'!Q$1,0)</f>
        <v>41</v>
      </c>
      <c r="U17" s="95">
        <f>VLOOKUP($B17,'LA21'!$A$3:$AH$167,'LA21'!R$1,0)</f>
        <v>48</v>
      </c>
      <c r="V17" s="95">
        <f>VLOOKUP($B17,'LA21'!$A$3:$AH$167,'LA21'!S$1,0)</f>
        <v>44</v>
      </c>
      <c r="W17" s="95">
        <f>VLOOKUP($B17,'LA21'!$A$3:$AH$167,'LA21'!T$1,0)</f>
        <v>0</v>
      </c>
      <c r="X17" s="95">
        <f>VLOOKUP($B17,'LA21'!$A$3:$AH$167,'LA21'!U$1,0)</f>
        <v>0</v>
      </c>
      <c r="Y17" s="95">
        <f>VLOOKUP($B17,'LA21'!$A$3:$AH$167,'LA21'!V$1,0)</f>
        <v>0</v>
      </c>
      <c r="Z17" s="95">
        <f>VLOOKUP($B17,'LA21'!$A$3:$AH$167,'LA21'!W$1,0)</f>
        <v>1</v>
      </c>
      <c r="AA17" s="95">
        <f>VLOOKUP($B17,'LA21'!$A$3:$AH$167,'LA21'!X$1,0)</f>
        <v>1</v>
      </c>
      <c r="AB17" s="95">
        <f>VLOOKUP($B17,'LA21'!$A$3:$AH$167,'LA21'!Y$1,0)</f>
        <v>1</v>
      </c>
      <c r="AC17" s="95">
        <f>VLOOKUP($B17,'LA21'!$A$3:$AH$167,'LA21'!Z$1,0)</f>
        <v>4</v>
      </c>
      <c r="AD17" s="95">
        <f>VLOOKUP($B17,'LA21'!$A$3:$AH$167,'LA21'!AA$1,0)</f>
        <v>3</v>
      </c>
      <c r="AE17" s="95">
        <f>VLOOKUP($B17,'LA21'!$A$3:$AH$167,'LA21'!AB$1,0)</f>
        <v>4</v>
      </c>
      <c r="AF17" s="95">
        <f>VLOOKUP($B17,'LA21'!$A$3:$AH$167,'LA21'!AC$1,0)</f>
        <v>7</v>
      </c>
      <c r="AG17" s="95">
        <f>VLOOKUP($B17,'LA21'!$A$3:$AH$167,'LA21'!AD$1,0)</f>
        <v>8</v>
      </c>
      <c r="AH17" s="95">
        <f>VLOOKUP($B17,'LA21'!$A$3:$AH$167,'LA21'!AE$1,0)</f>
        <v>8</v>
      </c>
      <c r="AI17" s="95">
        <f>VLOOKUP($B17,'LA21'!$A$3:$AH$167,'LA21'!AF$1,0)</f>
        <v>1</v>
      </c>
      <c r="AJ17" s="95">
        <f>VLOOKUP($B17,'LA21'!$A$3:$AH$167,'LA21'!AG$1,0)</f>
        <v>1</v>
      </c>
      <c r="AK17" s="95">
        <f>VLOOKUP($B17,'LA21'!$A$3:$AH$167,'LA21'!AH$1,0)</f>
        <v>1</v>
      </c>
    </row>
    <row r="18" spans="1:37" s="76" customFormat="1" ht="11.25" x14ac:dyDescent="0.2">
      <c r="A18" s="63" t="s">
        <v>527</v>
      </c>
      <c r="B18" s="81">
        <v>929</v>
      </c>
      <c r="C18" s="63" t="s">
        <v>184</v>
      </c>
      <c r="D18" s="110" t="s">
        <v>118</v>
      </c>
      <c r="E18" s="95">
        <f>VLOOKUP($B18,'LA21'!$A$3:$AH$167,'LA21'!B$1,0)</f>
        <v>1780</v>
      </c>
      <c r="F18" s="95">
        <f>VLOOKUP($B18,'LA21'!$A$3:$AH$167,'LA21'!C$1,0)</f>
        <v>1640</v>
      </c>
      <c r="G18" s="95">
        <f>VLOOKUP($B18,'LA21'!$A$3:$AH$167,'LA21'!D$1,0)</f>
        <v>3420</v>
      </c>
      <c r="H18" s="95">
        <f>VLOOKUP($B18,'LA21'!$A$3:$AH$167,'LA21'!E$1,0)</f>
        <v>93</v>
      </c>
      <c r="I18" s="95">
        <f>VLOOKUP($B18,'LA21'!$A$3:$AH$167,'LA21'!F$1,0)</f>
        <v>93</v>
      </c>
      <c r="J18" s="95">
        <f>VLOOKUP($B18,'LA21'!$A$3:$AH$167,'LA21'!G$1,0)</f>
        <v>93</v>
      </c>
      <c r="K18" s="95">
        <f>VLOOKUP($B18,'LA21'!$A$3:$AH$167,'LA21'!H$1,0)</f>
        <v>9</v>
      </c>
      <c r="L18" s="95">
        <f>VLOOKUP($B18,'LA21'!$A$3:$AH$167,'LA21'!I$1,0)</f>
        <v>6</v>
      </c>
      <c r="M18" s="95">
        <f>VLOOKUP($B18,'LA21'!$A$3:$AH$167,'LA21'!J$1,0)</f>
        <v>8</v>
      </c>
      <c r="N18" s="95">
        <f>VLOOKUP($B18,'LA21'!$A$3:$AH$167,'LA21'!K$1,0)</f>
        <v>90</v>
      </c>
      <c r="O18" s="95">
        <f>VLOOKUP($B18,'LA21'!$A$3:$AH$167,'LA21'!L$1,0)</f>
        <v>90</v>
      </c>
      <c r="P18" s="95">
        <f>VLOOKUP($B18,'LA21'!$A$3:$AH$167,'LA21'!M$1,0)</f>
        <v>90</v>
      </c>
      <c r="Q18" s="95">
        <f>VLOOKUP($B18,'LA21'!$A$3:$AH$167,'LA21'!N$1,0)</f>
        <v>36</v>
      </c>
      <c r="R18" s="95">
        <f>VLOOKUP($B18,'LA21'!$A$3:$AH$167,'LA21'!O$1,0)</f>
        <v>31</v>
      </c>
      <c r="S18" s="95">
        <f>VLOOKUP($B18,'LA21'!$A$3:$AH$167,'LA21'!P$1,0)</f>
        <v>34</v>
      </c>
      <c r="T18" s="95">
        <f>VLOOKUP($B18,'LA21'!$A$3:$AH$167,'LA21'!Q$1,0)</f>
        <v>52</v>
      </c>
      <c r="U18" s="95">
        <f>VLOOKUP($B18,'LA21'!$A$3:$AH$167,'LA21'!R$1,0)</f>
        <v>57</v>
      </c>
      <c r="V18" s="95">
        <f>VLOOKUP($B18,'LA21'!$A$3:$AH$167,'LA21'!S$1,0)</f>
        <v>54</v>
      </c>
      <c r="W18" s="95" t="str">
        <f>VLOOKUP($B18,'LA21'!$A$3:$AH$167,'LA21'!T$1,0)</f>
        <v>x</v>
      </c>
      <c r="X18" s="95" t="str">
        <f>VLOOKUP($B18,'LA21'!$A$3:$AH$167,'LA21'!U$1,0)</f>
        <v>x</v>
      </c>
      <c r="Y18" s="95" t="str">
        <f>VLOOKUP($B18,'LA21'!$A$3:$AH$167,'LA21'!V$1,0)</f>
        <v>x</v>
      </c>
      <c r="Z18" s="95" t="str">
        <f>VLOOKUP($B18,'LA21'!$A$3:$AH$167,'LA21'!W$1,0)</f>
        <v>x</v>
      </c>
      <c r="AA18" s="95" t="str">
        <f>VLOOKUP($B18,'LA21'!$A$3:$AH$167,'LA21'!X$1,0)</f>
        <v>x</v>
      </c>
      <c r="AB18" s="95" t="str">
        <f>VLOOKUP($B18,'LA21'!$A$3:$AH$167,'LA21'!Y$1,0)</f>
        <v>x</v>
      </c>
      <c r="AC18" s="95">
        <f>VLOOKUP($B18,'LA21'!$A$3:$AH$167,'LA21'!Z$1,0)</f>
        <v>3</v>
      </c>
      <c r="AD18" s="95">
        <f>VLOOKUP($B18,'LA21'!$A$3:$AH$167,'LA21'!AA$1,0)</f>
        <v>3</v>
      </c>
      <c r="AE18" s="95">
        <f>VLOOKUP($B18,'LA21'!$A$3:$AH$167,'LA21'!AB$1,0)</f>
        <v>3</v>
      </c>
      <c r="AF18" s="95">
        <f>VLOOKUP($B18,'LA21'!$A$3:$AH$167,'LA21'!AC$1,0)</f>
        <v>7</v>
      </c>
      <c r="AG18" s="95">
        <f>VLOOKUP($B18,'LA21'!$A$3:$AH$167,'LA21'!AD$1,0)</f>
        <v>7</v>
      </c>
      <c r="AH18" s="95">
        <f>VLOOKUP($B18,'LA21'!$A$3:$AH$167,'LA21'!AE$1,0)</f>
        <v>7</v>
      </c>
      <c r="AI18" s="95" t="str">
        <f>VLOOKUP($B18,'LA21'!$A$3:$AH$167,'LA21'!AF$1,0)</f>
        <v>-</v>
      </c>
      <c r="AJ18" s="95" t="str">
        <f>VLOOKUP($B18,'LA21'!$A$3:$AH$167,'LA21'!AG$1,0)</f>
        <v>-</v>
      </c>
      <c r="AK18" s="95" t="str">
        <f>VLOOKUP($B18,'LA21'!$A$3:$AH$167,'LA21'!AH$1,0)</f>
        <v>-</v>
      </c>
    </row>
    <row r="19" spans="1:37" s="76" customFormat="1" ht="11.25" x14ac:dyDescent="0.2">
      <c r="A19" s="63" t="s">
        <v>263</v>
      </c>
      <c r="B19" s="81">
        <v>807</v>
      </c>
      <c r="C19" s="63" t="s">
        <v>195</v>
      </c>
      <c r="D19" s="110" t="s">
        <v>118</v>
      </c>
      <c r="E19" s="95">
        <f>VLOOKUP($B19,'LA21'!$A$3:$AH$167,'LA21'!B$1,0)</f>
        <v>880</v>
      </c>
      <c r="F19" s="95">
        <f>VLOOKUP($B19,'LA21'!$A$3:$AH$167,'LA21'!C$1,0)</f>
        <v>815</v>
      </c>
      <c r="G19" s="95">
        <f>VLOOKUP($B19,'LA21'!$A$3:$AH$167,'LA21'!D$1,0)</f>
        <v>1690</v>
      </c>
      <c r="H19" s="95">
        <f>VLOOKUP($B19,'LA21'!$A$3:$AH$167,'LA21'!E$1,0)</f>
        <v>92</v>
      </c>
      <c r="I19" s="95">
        <f>VLOOKUP($B19,'LA21'!$A$3:$AH$167,'LA21'!F$1,0)</f>
        <v>93</v>
      </c>
      <c r="J19" s="95">
        <f>VLOOKUP($B19,'LA21'!$A$3:$AH$167,'LA21'!G$1,0)</f>
        <v>92</v>
      </c>
      <c r="K19" s="95">
        <f>VLOOKUP($B19,'LA21'!$A$3:$AH$167,'LA21'!H$1,0)</f>
        <v>9</v>
      </c>
      <c r="L19" s="95">
        <f>VLOOKUP($B19,'LA21'!$A$3:$AH$167,'LA21'!I$1,0)</f>
        <v>8</v>
      </c>
      <c r="M19" s="95">
        <f>VLOOKUP($B19,'LA21'!$A$3:$AH$167,'LA21'!J$1,0)</f>
        <v>8</v>
      </c>
      <c r="N19" s="95">
        <f>VLOOKUP($B19,'LA21'!$A$3:$AH$167,'LA21'!K$1,0)</f>
        <v>88</v>
      </c>
      <c r="O19" s="95">
        <f>VLOOKUP($B19,'LA21'!$A$3:$AH$167,'LA21'!L$1,0)</f>
        <v>92</v>
      </c>
      <c r="P19" s="95">
        <f>VLOOKUP($B19,'LA21'!$A$3:$AH$167,'LA21'!M$1,0)</f>
        <v>89</v>
      </c>
      <c r="Q19" s="95">
        <f>VLOOKUP($B19,'LA21'!$A$3:$AH$167,'LA21'!N$1,0)</f>
        <v>63</v>
      </c>
      <c r="R19" s="95">
        <f>VLOOKUP($B19,'LA21'!$A$3:$AH$167,'LA21'!O$1,0)</f>
        <v>56</v>
      </c>
      <c r="S19" s="95">
        <f>VLOOKUP($B19,'LA21'!$A$3:$AH$167,'LA21'!P$1,0)</f>
        <v>60</v>
      </c>
      <c r="T19" s="95" t="str">
        <f>VLOOKUP($B19,'LA21'!$A$3:$AH$167,'LA21'!Q$1,0)</f>
        <v>x</v>
      </c>
      <c r="U19" s="95" t="str">
        <f>VLOOKUP($B19,'LA21'!$A$3:$AH$167,'LA21'!R$1,0)</f>
        <v>x</v>
      </c>
      <c r="V19" s="95">
        <f>VLOOKUP($B19,'LA21'!$A$3:$AH$167,'LA21'!S$1,0)</f>
        <v>9</v>
      </c>
      <c r="W19" s="95">
        <f>VLOOKUP($B19,'LA21'!$A$3:$AH$167,'LA21'!T$1,0)</f>
        <v>17</v>
      </c>
      <c r="X19" s="95">
        <f>VLOOKUP($B19,'LA21'!$A$3:$AH$167,'LA21'!U$1,0)</f>
        <v>25</v>
      </c>
      <c r="Y19" s="95">
        <f>VLOOKUP($B19,'LA21'!$A$3:$AH$167,'LA21'!V$1,0)</f>
        <v>20</v>
      </c>
      <c r="Z19" s="95" t="str">
        <f>VLOOKUP($B19,'LA21'!$A$3:$AH$167,'LA21'!W$1,0)</f>
        <v>x</v>
      </c>
      <c r="AA19" s="95" t="str">
        <f>VLOOKUP($B19,'LA21'!$A$3:$AH$167,'LA21'!X$1,0)</f>
        <v>x</v>
      </c>
      <c r="AB19" s="95" t="str">
        <f>VLOOKUP($B19,'LA21'!$A$3:$AH$167,'LA21'!Y$1,0)</f>
        <v>-</v>
      </c>
      <c r="AC19" s="95">
        <f>VLOOKUP($B19,'LA21'!$A$3:$AH$167,'LA21'!Z$1,0)</f>
        <v>4</v>
      </c>
      <c r="AD19" s="95">
        <f>VLOOKUP($B19,'LA21'!$A$3:$AH$167,'LA21'!AA$1,0)</f>
        <v>2</v>
      </c>
      <c r="AE19" s="95">
        <f>VLOOKUP($B19,'LA21'!$A$3:$AH$167,'LA21'!AB$1,0)</f>
        <v>3</v>
      </c>
      <c r="AF19" s="95" t="str">
        <f>VLOOKUP($B19,'LA21'!$A$3:$AH$167,'LA21'!AC$1,0)</f>
        <v>x</v>
      </c>
      <c r="AG19" s="95" t="str">
        <f>VLOOKUP($B19,'LA21'!$A$3:$AH$167,'LA21'!AD$1,0)</f>
        <v>x</v>
      </c>
      <c r="AH19" s="95">
        <f>VLOOKUP($B19,'LA21'!$A$3:$AH$167,'LA21'!AE$1,0)</f>
        <v>7</v>
      </c>
      <c r="AI19" s="95" t="str">
        <f>VLOOKUP($B19,'LA21'!$A$3:$AH$167,'LA21'!AF$1,0)</f>
        <v>x</v>
      </c>
      <c r="AJ19" s="95" t="str">
        <f>VLOOKUP($B19,'LA21'!$A$3:$AH$167,'LA21'!AG$1,0)</f>
        <v>x</v>
      </c>
      <c r="AK19" s="95" t="str">
        <f>VLOOKUP($B19,'LA21'!$A$3:$AH$167,'LA21'!AH$1,0)</f>
        <v>-</v>
      </c>
    </row>
    <row r="20" spans="1:37" s="76" customFormat="1" ht="11.25" x14ac:dyDescent="0.2">
      <c r="A20" s="63" t="s">
        <v>264</v>
      </c>
      <c r="B20" s="81">
        <v>393</v>
      </c>
      <c r="C20" s="63" t="s">
        <v>209</v>
      </c>
      <c r="D20" s="110" t="s">
        <v>118</v>
      </c>
      <c r="E20" s="95">
        <f>VLOOKUP($B20,'LA21'!$A$3:$AH$167,'LA21'!B$1,0)</f>
        <v>815</v>
      </c>
      <c r="F20" s="95">
        <f>VLOOKUP($B20,'LA21'!$A$3:$AH$167,'LA21'!C$1,0)</f>
        <v>795</v>
      </c>
      <c r="G20" s="95">
        <f>VLOOKUP($B20,'LA21'!$A$3:$AH$167,'LA21'!D$1,0)</f>
        <v>1610</v>
      </c>
      <c r="H20" s="95">
        <f>VLOOKUP($B20,'LA21'!$A$3:$AH$167,'LA21'!E$1,0)</f>
        <v>91</v>
      </c>
      <c r="I20" s="95">
        <f>VLOOKUP($B20,'LA21'!$A$3:$AH$167,'LA21'!F$1,0)</f>
        <v>92</v>
      </c>
      <c r="J20" s="95">
        <f>VLOOKUP($B20,'LA21'!$A$3:$AH$167,'LA21'!G$1,0)</f>
        <v>92</v>
      </c>
      <c r="K20" s="95">
        <f>VLOOKUP($B20,'LA21'!$A$3:$AH$167,'LA21'!H$1,0)</f>
        <v>14</v>
      </c>
      <c r="L20" s="95">
        <f>VLOOKUP($B20,'LA21'!$A$3:$AH$167,'LA21'!I$1,0)</f>
        <v>8</v>
      </c>
      <c r="M20" s="95">
        <f>VLOOKUP($B20,'LA21'!$A$3:$AH$167,'LA21'!J$1,0)</f>
        <v>11</v>
      </c>
      <c r="N20" s="95">
        <f>VLOOKUP($B20,'LA21'!$A$3:$AH$167,'LA21'!K$1,0)</f>
        <v>87</v>
      </c>
      <c r="O20" s="95">
        <f>VLOOKUP($B20,'LA21'!$A$3:$AH$167,'LA21'!L$1,0)</f>
        <v>89</v>
      </c>
      <c r="P20" s="95">
        <f>VLOOKUP($B20,'LA21'!$A$3:$AH$167,'LA21'!M$1,0)</f>
        <v>88</v>
      </c>
      <c r="Q20" s="95">
        <f>VLOOKUP($B20,'LA21'!$A$3:$AH$167,'LA21'!N$1,0)</f>
        <v>59</v>
      </c>
      <c r="R20" s="95">
        <f>VLOOKUP($B20,'LA21'!$A$3:$AH$167,'LA21'!O$1,0)</f>
        <v>53</v>
      </c>
      <c r="S20" s="95">
        <f>VLOOKUP($B20,'LA21'!$A$3:$AH$167,'LA21'!P$1,0)</f>
        <v>56</v>
      </c>
      <c r="T20" s="95">
        <f>VLOOKUP($B20,'LA21'!$A$3:$AH$167,'LA21'!Q$1,0)</f>
        <v>27</v>
      </c>
      <c r="U20" s="95">
        <f>VLOOKUP($B20,'LA21'!$A$3:$AH$167,'LA21'!R$1,0)</f>
        <v>35</v>
      </c>
      <c r="V20" s="95">
        <f>VLOOKUP($B20,'LA21'!$A$3:$AH$167,'LA21'!S$1,0)</f>
        <v>31</v>
      </c>
      <c r="W20" s="95">
        <f>VLOOKUP($B20,'LA21'!$A$3:$AH$167,'LA21'!T$1,0)</f>
        <v>0</v>
      </c>
      <c r="X20" s="95">
        <f>VLOOKUP($B20,'LA21'!$A$3:$AH$167,'LA21'!U$1,0)</f>
        <v>0</v>
      </c>
      <c r="Y20" s="95">
        <f>VLOOKUP($B20,'LA21'!$A$3:$AH$167,'LA21'!V$1,0)</f>
        <v>0</v>
      </c>
      <c r="Z20" s="95">
        <f>VLOOKUP($B20,'LA21'!$A$3:$AH$167,'LA21'!W$1,0)</f>
        <v>1</v>
      </c>
      <c r="AA20" s="95">
        <f>VLOOKUP($B20,'LA21'!$A$3:$AH$167,'LA21'!X$1,0)</f>
        <v>2</v>
      </c>
      <c r="AB20" s="95">
        <f>VLOOKUP($B20,'LA21'!$A$3:$AH$167,'LA21'!Y$1,0)</f>
        <v>1</v>
      </c>
      <c r="AC20" s="95">
        <f>VLOOKUP($B20,'LA21'!$A$3:$AH$167,'LA21'!Z$1,0)</f>
        <v>4</v>
      </c>
      <c r="AD20" s="95">
        <f>VLOOKUP($B20,'LA21'!$A$3:$AH$167,'LA21'!AA$1,0)</f>
        <v>3</v>
      </c>
      <c r="AE20" s="95">
        <f>VLOOKUP($B20,'LA21'!$A$3:$AH$167,'LA21'!AB$1,0)</f>
        <v>4</v>
      </c>
      <c r="AF20" s="95">
        <f>VLOOKUP($B20,'LA21'!$A$3:$AH$167,'LA21'!AC$1,0)</f>
        <v>8</v>
      </c>
      <c r="AG20" s="95">
        <f>VLOOKUP($B20,'LA21'!$A$3:$AH$167,'LA21'!AD$1,0)</f>
        <v>7</v>
      </c>
      <c r="AH20" s="95">
        <f>VLOOKUP($B20,'LA21'!$A$3:$AH$167,'LA21'!AE$1,0)</f>
        <v>8</v>
      </c>
      <c r="AI20" s="95">
        <f>VLOOKUP($B20,'LA21'!$A$3:$AH$167,'LA21'!AF$1,0)</f>
        <v>1</v>
      </c>
      <c r="AJ20" s="95">
        <f>VLOOKUP($B20,'LA21'!$A$3:$AH$167,'LA21'!AG$1,0)</f>
        <v>1</v>
      </c>
      <c r="AK20" s="95">
        <f>VLOOKUP($B20,'LA21'!$A$3:$AH$167,'LA21'!AH$1,0)</f>
        <v>1</v>
      </c>
    </row>
    <row r="21" spans="1:37" s="76" customFormat="1" ht="11.25" x14ac:dyDescent="0.2">
      <c r="A21" s="63" t="s">
        <v>265</v>
      </c>
      <c r="B21" s="81">
        <v>808</v>
      </c>
      <c r="C21" s="63" t="s">
        <v>216</v>
      </c>
      <c r="D21" s="110" t="s">
        <v>118</v>
      </c>
      <c r="E21" s="95">
        <f>VLOOKUP($B21,'LA21'!$A$3:$AH$167,'LA21'!B$1,0)</f>
        <v>1080</v>
      </c>
      <c r="F21" s="95">
        <f>VLOOKUP($B21,'LA21'!$A$3:$AH$167,'LA21'!C$1,0)</f>
        <v>925</v>
      </c>
      <c r="G21" s="95">
        <f>VLOOKUP($B21,'LA21'!$A$3:$AH$167,'LA21'!D$1,0)</f>
        <v>2000</v>
      </c>
      <c r="H21" s="95">
        <f>VLOOKUP($B21,'LA21'!$A$3:$AH$167,'LA21'!E$1,0)</f>
        <v>93</v>
      </c>
      <c r="I21" s="95">
        <f>VLOOKUP($B21,'LA21'!$A$3:$AH$167,'LA21'!F$1,0)</f>
        <v>93</v>
      </c>
      <c r="J21" s="95">
        <f>VLOOKUP($B21,'LA21'!$A$3:$AH$167,'LA21'!G$1,0)</f>
        <v>93</v>
      </c>
      <c r="K21" s="95">
        <f>VLOOKUP($B21,'LA21'!$A$3:$AH$167,'LA21'!H$1,0)</f>
        <v>7</v>
      </c>
      <c r="L21" s="95">
        <f>VLOOKUP($B21,'LA21'!$A$3:$AH$167,'LA21'!I$1,0)</f>
        <v>6</v>
      </c>
      <c r="M21" s="95">
        <f>VLOOKUP($B21,'LA21'!$A$3:$AH$167,'LA21'!J$1,0)</f>
        <v>7</v>
      </c>
      <c r="N21" s="95">
        <f>VLOOKUP($B21,'LA21'!$A$3:$AH$167,'LA21'!K$1,0)</f>
        <v>89</v>
      </c>
      <c r="O21" s="95">
        <f>VLOOKUP($B21,'LA21'!$A$3:$AH$167,'LA21'!L$1,0)</f>
        <v>90</v>
      </c>
      <c r="P21" s="95">
        <f>VLOOKUP($B21,'LA21'!$A$3:$AH$167,'LA21'!M$1,0)</f>
        <v>89</v>
      </c>
      <c r="Q21" s="95">
        <f>VLOOKUP($B21,'LA21'!$A$3:$AH$167,'LA21'!N$1,0)</f>
        <v>58</v>
      </c>
      <c r="R21" s="95">
        <f>VLOOKUP($B21,'LA21'!$A$3:$AH$167,'LA21'!O$1,0)</f>
        <v>53</v>
      </c>
      <c r="S21" s="95">
        <f>VLOOKUP($B21,'LA21'!$A$3:$AH$167,'LA21'!P$1,0)</f>
        <v>56</v>
      </c>
      <c r="T21" s="95">
        <f>VLOOKUP($B21,'LA21'!$A$3:$AH$167,'LA21'!Q$1,0)</f>
        <v>14</v>
      </c>
      <c r="U21" s="95">
        <f>VLOOKUP($B21,'LA21'!$A$3:$AH$167,'LA21'!R$1,0)</f>
        <v>16</v>
      </c>
      <c r="V21" s="95">
        <f>VLOOKUP($B21,'LA21'!$A$3:$AH$167,'LA21'!S$1,0)</f>
        <v>15</v>
      </c>
      <c r="W21" s="95">
        <f>VLOOKUP($B21,'LA21'!$A$3:$AH$167,'LA21'!T$1,0)</f>
        <v>16</v>
      </c>
      <c r="X21" s="95">
        <f>VLOOKUP($B21,'LA21'!$A$3:$AH$167,'LA21'!U$1,0)</f>
        <v>21</v>
      </c>
      <c r="Y21" s="95">
        <f>VLOOKUP($B21,'LA21'!$A$3:$AH$167,'LA21'!V$1,0)</f>
        <v>18</v>
      </c>
      <c r="Z21" s="95" t="str">
        <f>VLOOKUP($B21,'LA21'!$A$3:$AH$167,'LA21'!W$1,0)</f>
        <v>-</v>
      </c>
      <c r="AA21" s="95">
        <f>VLOOKUP($B21,'LA21'!$A$3:$AH$167,'LA21'!X$1,0)</f>
        <v>1</v>
      </c>
      <c r="AB21" s="95" t="str">
        <f>VLOOKUP($B21,'LA21'!$A$3:$AH$167,'LA21'!Y$1,0)</f>
        <v>-</v>
      </c>
      <c r="AC21" s="95">
        <f>VLOOKUP($B21,'LA21'!$A$3:$AH$167,'LA21'!Z$1,0)</f>
        <v>4</v>
      </c>
      <c r="AD21" s="95">
        <f>VLOOKUP($B21,'LA21'!$A$3:$AH$167,'LA21'!AA$1,0)</f>
        <v>3</v>
      </c>
      <c r="AE21" s="95">
        <f>VLOOKUP($B21,'LA21'!$A$3:$AH$167,'LA21'!AB$1,0)</f>
        <v>4</v>
      </c>
      <c r="AF21" s="95">
        <f>VLOOKUP($B21,'LA21'!$A$3:$AH$167,'LA21'!AC$1,0)</f>
        <v>6</v>
      </c>
      <c r="AG21" s="95">
        <f>VLOOKUP($B21,'LA21'!$A$3:$AH$167,'LA21'!AD$1,0)</f>
        <v>6</v>
      </c>
      <c r="AH21" s="95">
        <f>VLOOKUP($B21,'LA21'!$A$3:$AH$167,'LA21'!AE$1,0)</f>
        <v>6</v>
      </c>
      <c r="AI21" s="95" t="str">
        <f>VLOOKUP($B21,'LA21'!$A$3:$AH$167,'LA21'!AF$1,0)</f>
        <v>-</v>
      </c>
      <c r="AJ21" s="95" t="str">
        <f>VLOOKUP($B21,'LA21'!$A$3:$AH$167,'LA21'!AG$1,0)</f>
        <v>-</v>
      </c>
      <c r="AK21" s="95" t="str">
        <f>VLOOKUP($B21,'LA21'!$A$3:$AH$167,'LA21'!AH$1,0)</f>
        <v>-</v>
      </c>
    </row>
    <row r="22" spans="1:37" s="76" customFormat="1" ht="11.25" x14ac:dyDescent="0.2">
      <c r="A22" s="63" t="s">
        <v>266</v>
      </c>
      <c r="B22" s="81">
        <v>394</v>
      </c>
      <c r="C22" s="63" t="s">
        <v>219</v>
      </c>
      <c r="D22" s="110" t="s">
        <v>118</v>
      </c>
      <c r="E22" s="95">
        <f>VLOOKUP($B22,'LA21'!$A$3:$AH$167,'LA21'!B$1,0)</f>
        <v>1505</v>
      </c>
      <c r="F22" s="95">
        <f>VLOOKUP($B22,'LA21'!$A$3:$AH$167,'LA21'!C$1,0)</f>
        <v>1520</v>
      </c>
      <c r="G22" s="95">
        <f>VLOOKUP($B22,'LA21'!$A$3:$AH$167,'LA21'!D$1,0)</f>
        <v>3025</v>
      </c>
      <c r="H22" s="95">
        <f>VLOOKUP($B22,'LA21'!$A$3:$AH$167,'LA21'!E$1,0)</f>
        <v>90</v>
      </c>
      <c r="I22" s="95">
        <f>VLOOKUP($B22,'LA21'!$A$3:$AH$167,'LA21'!F$1,0)</f>
        <v>92</v>
      </c>
      <c r="J22" s="95">
        <f>VLOOKUP($B22,'LA21'!$A$3:$AH$167,'LA21'!G$1,0)</f>
        <v>91</v>
      </c>
      <c r="K22" s="95">
        <f>VLOOKUP($B22,'LA21'!$A$3:$AH$167,'LA21'!H$1,0)</f>
        <v>14</v>
      </c>
      <c r="L22" s="95">
        <f>VLOOKUP($B22,'LA21'!$A$3:$AH$167,'LA21'!I$1,0)</f>
        <v>10</v>
      </c>
      <c r="M22" s="95">
        <f>VLOOKUP($B22,'LA21'!$A$3:$AH$167,'LA21'!J$1,0)</f>
        <v>12</v>
      </c>
      <c r="N22" s="95">
        <f>VLOOKUP($B22,'LA21'!$A$3:$AH$167,'LA21'!K$1,0)</f>
        <v>86</v>
      </c>
      <c r="O22" s="95">
        <f>VLOOKUP($B22,'LA21'!$A$3:$AH$167,'LA21'!L$1,0)</f>
        <v>88</v>
      </c>
      <c r="P22" s="95">
        <f>VLOOKUP($B22,'LA21'!$A$3:$AH$167,'LA21'!M$1,0)</f>
        <v>87</v>
      </c>
      <c r="Q22" s="95">
        <f>VLOOKUP($B22,'LA21'!$A$3:$AH$167,'LA21'!N$1,0)</f>
        <v>68</v>
      </c>
      <c r="R22" s="95">
        <f>VLOOKUP($B22,'LA21'!$A$3:$AH$167,'LA21'!O$1,0)</f>
        <v>60</v>
      </c>
      <c r="S22" s="95">
        <f>VLOOKUP($B22,'LA21'!$A$3:$AH$167,'LA21'!P$1,0)</f>
        <v>64</v>
      </c>
      <c r="T22" s="95">
        <f>VLOOKUP($B22,'LA21'!$A$3:$AH$167,'LA21'!Q$1,0)</f>
        <v>18</v>
      </c>
      <c r="U22" s="95">
        <f>VLOOKUP($B22,'LA21'!$A$3:$AH$167,'LA21'!R$1,0)</f>
        <v>26</v>
      </c>
      <c r="V22" s="95">
        <f>VLOOKUP($B22,'LA21'!$A$3:$AH$167,'LA21'!S$1,0)</f>
        <v>22</v>
      </c>
      <c r="W22" s="95" t="str">
        <f>VLOOKUP($B22,'LA21'!$A$3:$AH$167,'LA21'!T$1,0)</f>
        <v>x</v>
      </c>
      <c r="X22" s="95" t="str">
        <f>VLOOKUP($B22,'LA21'!$A$3:$AH$167,'LA21'!U$1,0)</f>
        <v>x</v>
      </c>
      <c r="Y22" s="95" t="str">
        <f>VLOOKUP($B22,'LA21'!$A$3:$AH$167,'LA21'!V$1,0)</f>
        <v>x</v>
      </c>
      <c r="Z22" s="95" t="str">
        <f>VLOOKUP($B22,'LA21'!$A$3:$AH$167,'LA21'!W$1,0)</f>
        <v>x</v>
      </c>
      <c r="AA22" s="95" t="str">
        <f>VLOOKUP($B22,'LA21'!$A$3:$AH$167,'LA21'!X$1,0)</f>
        <v>x</v>
      </c>
      <c r="AB22" s="95" t="str">
        <f>VLOOKUP($B22,'LA21'!$A$3:$AH$167,'LA21'!Y$1,0)</f>
        <v>x</v>
      </c>
      <c r="AC22" s="95">
        <f>VLOOKUP($B22,'LA21'!$A$3:$AH$167,'LA21'!Z$1,0)</f>
        <v>4</v>
      </c>
      <c r="AD22" s="95">
        <f>VLOOKUP($B22,'LA21'!$A$3:$AH$167,'LA21'!AA$1,0)</f>
        <v>5</v>
      </c>
      <c r="AE22" s="95">
        <f>VLOOKUP($B22,'LA21'!$A$3:$AH$167,'LA21'!AB$1,0)</f>
        <v>4</v>
      </c>
      <c r="AF22" s="95">
        <f>VLOOKUP($B22,'LA21'!$A$3:$AH$167,'LA21'!AC$1,0)</f>
        <v>9</v>
      </c>
      <c r="AG22" s="95">
        <f>VLOOKUP($B22,'LA21'!$A$3:$AH$167,'LA21'!AD$1,0)</f>
        <v>7</v>
      </c>
      <c r="AH22" s="95">
        <f>VLOOKUP($B22,'LA21'!$A$3:$AH$167,'LA21'!AE$1,0)</f>
        <v>8</v>
      </c>
      <c r="AI22" s="95">
        <f>VLOOKUP($B22,'LA21'!$A$3:$AH$167,'LA21'!AF$1,0)</f>
        <v>1</v>
      </c>
      <c r="AJ22" s="95">
        <f>VLOOKUP($B22,'LA21'!$A$3:$AH$167,'LA21'!AG$1,0)</f>
        <v>1</v>
      </c>
      <c r="AK22" s="95">
        <f>VLOOKUP($B22,'LA21'!$A$3:$AH$167,'LA21'!AH$1,0)</f>
        <v>1</v>
      </c>
    </row>
    <row r="23" spans="1:37" s="76" customFormat="1" ht="11.25" x14ac:dyDescent="0.2">
      <c r="A23" s="63"/>
      <c r="B23" s="81"/>
      <c r="C23" s="63"/>
      <c r="D23" s="110"/>
      <c r="E23" s="135"/>
      <c r="F23" s="135"/>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row>
    <row r="24" spans="1:37" s="70" customFormat="1" ht="11.25" x14ac:dyDescent="0.2">
      <c r="A24" s="124" t="s">
        <v>267</v>
      </c>
      <c r="B24" s="90" t="s">
        <v>268</v>
      </c>
      <c r="C24" s="125" t="s">
        <v>84</v>
      </c>
      <c r="D24" s="119"/>
      <c r="E24" s="135">
        <f>VLOOKUP($B24,'LA21'!$A$3:$AH$167,'LA21'!B$1,0)</f>
        <v>38220</v>
      </c>
      <c r="F24" s="135">
        <f>VLOOKUP($B24,'LA21'!$A$3:$AH$167,'LA21'!C$1,0)</f>
        <v>37325</v>
      </c>
      <c r="G24" s="135">
        <f>VLOOKUP($B24,'LA21'!$A$3:$AH$167,'LA21'!D$1,0)</f>
        <v>75545</v>
      </c>
      <c r="H24" s="135">
        <f>VLOOKUP($B24,'LA21'!$A$3:$AH$167,'LA21'!E$1,0)</f>
        <v>93</v>
      </c>
      <c r="I24" s="135">
        <f>VLOOKUP($B24,'LA21'!$A$3:$AH$167,'LA21'!F$1,0)</f>
        <v>94</v>
      </c>
      <c r="J24" s="135">
        <f>VLOOKUP($B24,'LA21'!$A$3:$AH$167,'LA21'!G$1,0)</f>
        <v>93</v>
      </c>
      <c r="K24" s="135">
        <f>VLOOKUP($B24,'LA21'!$A$3:$AH$167,'LA21'!H$1,0)</f>
        <v>9</v>
      </c>
      <c r="L24" s="135">
        <f>VLOOKUP($B24,'LA21'!$A$3:$AH$167,'LA21'!I$1,0)</f>
        <v>6</v>
      </c>
      <c r="M24" s="135">
        <f>VLOOKUP($B24,'LA21'!$A$3:$AH$167,'LA21'!J$1,0)</f>
        <v>7</v>
      </c>
      <c r="N24" s="135">
        <f>VLOOKUP($B24,'LA21'!$A$3:$AH$167,'LA21'!K$1,0)</f>
        <v>89</v>
      </c>
      <c r="O24" s="135">
        <f>VLOOKUP($B24,'LA21'!$A$3:$AH$167,'LA21'!L$1,0)</f>
        <v>91</v>
      </c>
      <c r="P24" s="135">
        <f>VLOOKUP($B24,'LA21'!$A$3:$AH$167,'LA21'!M$1,0)</f>
        <v>90</v>
      </c>
      <c r="Q24" s="135">
        <f>VLOOKUP($B24,'LA21'!$A$3:$AH$167,'LA21'!N$1,0)</f>
        <v>45</v>
      </c>
      <c r="R24" s="135">
        <f>VLOOKUP($B24,'LA21'!$A$3:$AH$167,'LA21'!O$1,0)</f>
        <v>38</v>
      </c>
      <c r="S24" s="135">
        <f>VLOOKUP($B24,'LA21'!$A$3:$AH$167,'LA21'!P$1,0)</f>
        <v>42</v>
      </c>
      <c r="T24" s="135">
        <f>VLOOKUP($B24,'LA21'!$A$3:$AH$167,'LA21'!Q$1,0)</f>
        <v>25</v>
      </c>
      <c r="U24" s="135">
        <f>VLOOKUP($B24,'LA21'!$A$3:$AH$167,'LA21'!R$1,0)</f>
        <v>28</v>
      </c>
      <c r="V24" s="135">
        <f>VLOOKUP($B24,'LA21'!$A$3:$AH$167,'LA21'!S$1,0)</f>
        <v>27</v>
      </c>
      <c r="W24" s="135">
        <f>VLOOKUP($B24,'LA21'!$A$3:$AH$167,'LA21'!T$1,0)</f>
        <v>18</v>
      </c>
      <c r="X24" s="135">
        <f>VLOOKUP($B24,'LA21'!$A$3:$AH$167,'LA21'!U$1,0)</f>
        <v>24</v>
      </c>
      <c r="Y24" s="135">
        <f>VLOOKUP($B24,'LA21'!$A$3:$AH$167,'LA21'!V$1,0)</f>
        <v>21</v>
      </c>
      <c r="Z24" s="135">
        <f>VLOOKUP($B24,'LA21'!$A$3:$AH$167,'LA21'!W$1,0)</f>
        <v>1</v>
      </c>
      <c r="AA24" s="135">
        <f>VLOOKUP($B24,'LA21'!$A$3:$AH$167,'LA21'!X$1,0)</f>
        <v>1</v>
      </c>
      <c r="AB24" s="135">
        <f>VLOOKUP($B24,'LA21'!$A$3:$AH$167,'LA21'!Y$1,0)</f>
        <v>1</v>
      </c>
      <c r="AC24" s="135">
        <f>VLOOKUP($B24,'LA21'!$A$3:$AH$167,'LA21'!Z$1,0)</f>
        <v>4</v>
      </c>
      <c r="AD24" s="135">
        <f>VLOOKUP($B24,'LA21'!$A$3:$AH$167,'LA21'!AA$1,0)</f>
        <v>3</v>
      </c>
      <c r="AE24" s="135">
        <f>VLOOKUP($B24,'LA21'!$A$3:$AH$167,'LA21'!AB$1,0)</f>
        <v>3</v>
      </c>
      <c r="AF24" s="135">
        <f>VLOOKUP($B24,'LA21'!$A$3:$AH$167,'LA21'!AC$1,0)</f>
        <v>6</v>
      </c>
      <c r="AG24" s="135">
        <f>VLOOKUP($B24,'LA21'!$A$3:$AH$167,'LA21'!AD$1,0)</f>
        <v>6</v>
      </c>
      <c r="AH24" s="135">
        <f>VLOOKUP($B24,'LA21'!$A$3:$AH$167,'LA21'!AE$1,0)</f>
        <v>6</v>
      </c>
      <c r="AI24" s="135">
        <f>VLOOKUP($B24,'LA21'!$A$3:$AH$167,'LA21'!AF$1,0)</f>
        <v>1</v>
      </c>
      <c r="AJ24" s="135">
        <f>VLOOKUP($B24,'LA21'!$A$3:$AH$167,'LA21'!AG$1,0)</f>
        <v>1</v>
      </c>
      <c r="AK24" s="135">
        <f>VLOOKUP($B24,'LA21'!$A$3:$AH$167,'LA21'!AH$1,0)</f>
        <v>1</v>
      </c>
    </row>
    <row r="25" spans="1:37" s="76" customFormat="1" ht="11.25" x14ac:dyDescent="0.2">
      <c r="A25" s="121"/>
      <c r="B25" s="81"/>
      <c r="C25" s="122"/>
      <c r="D25" s="110"/>
      <c r="E25" s="135"/>
      <c r="F25" s="135"/>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row>
    <row r="26" spans="1:37" s="76" customFormat="1" ht="11.25" x14ac:dyDescent="0.2">
      <c r="A26" s="63" t="s">
        <v>269</v>
      </c>
      <c r="B26" s="81">
        <v>889</v>
      </c>
      <c r="C26" s="63" t="s">
        <v>83</v>
      </c>
      <c r="D26" s="110" t="s">
        <v>84</v>
      </c>
      <c r="E26" s="95">
        <f>VLOOKUP($B26,'LA21'!$A$3:$AH$167,'LA21'!B$1,0)</f>
        <v>835</v>
      </c>
      <c r="F26" s="95">
        <f>VLOOKUP($B26,'LA21'!$A$3:$AH$167,'LA21'!C$1,0)</f>
        <v>800</v>
      </c>
      <c r="G26" s="95">
        <f>VLOOKUP($B26,'LA21'!$A$3:$AH$167,'LA21'!D$1,0)</f>
        <v>1635</v>
      </c>
      <c r="H26" s="95">
        <f>VLOOKUP($B26,'LA21'!$A$3:$AH$167,'LA21'!E$1,0)</f>
        <v>94</v>
      </c>
      <c r="I26" s="95">
        <f>VLOOKUP($B26,'LA21'!$A$3:$AH$167,'LA21'!F$1,0)</f>
        <v>94</v>
      </c>
      <c r="J26" s="95">
        <f>VLOOKUP($B26,'LA21'!$A$3:$AH$167,'LA21'!G$1,0)</f>
        <v>94</v>
      </c>
      <c r="K26" s="95">
        <f>VLOOKUP($B26,'LA21'!$A$3:$AH$167,'LA21'!H$1,0)</f>
        <v>7</v>
      </c>
      <c r="L26" s="95">
        <f>VLOOKUP($B26,'LA21'!$A$3:$AH$167,'LA21'!I$1,0)</f>
        <v>5</v>
      </c>
      <c r="M26" s="95">
        <f>VLOOKUP($B26,'LA21'!$A$3:$AH$167,'LA21'!J$1,0)</f>
        <v>6</v>
      </c>
      <c r="N26" s="95">
        <f>VLOOKUP($B26,'LA21'!$A$3:$AH$167,'LA21'!K$1,0)</f>
        <v>91</v>
      </c>
      <c r="O26" s="95">
        <f>VLOOKUP($B26,'LA21'!$A$3:$AH$167,'LA21'!L$1,0)</f>
        <v>92</v>
      </c>
      <c r="P26" s="95">
        <f>VLOOKUP($B26,'LA21'!$A$3:$AH$167,'LA21'!M$1,0)</f>
        <v>92</v>
      </c>
      <c r="Q26" s="95">
        <f>VLOOKUP($B26,'LA21'!$A$3:$AH$167,'LA21'!N$1,0)</f>
        <v>64</v>
      </c>
      <c r="R26" s="95">
        <f>VLOOKUP($B26,'LA21'!$A$3:$AH$167,'LA21'!O$1,0)</f>
        <v>49</v>
      </c>
      <c r="S26" s="95">
        <f>VLOOKUP($B26,'LA21'!$A$3:$AH$167,'LA21'!P$1,0)</f>
        <v>57</v>
      </c>
      <c r="T26" s="95">
        <f>VLOOKUP($B26,'LA21'!$A$3:$AH$167,'LA21'!Q$1,0)</f>
        <v>15</v>
      </c>
      <c r="U26" s="95">
        <f>VLOOKUP($B26,'LA21'!$A$3:$AH$167,'LA21'!R$1,0)</f>
        <v>25</v>
      </c>
      <c r="V26" s="95">
        <f>VLOOKUP($B26,'LA21'!$A$3:$AH$167,'LA21'!S$1,0)</f>
        <v>20</v>
      </c>
      <c r="W26" s="95">
        <f>VLOOKUP($B26,'LA21'!$A$3:$AH$167,'LA21'!T$1,0)</f>
        <v>11</v>
      </c>
      <c r="X26" s="95">
        <f>VLOOKUP($B26,'LA21'!$A$3:$AH$167,'LA21'!U$1,0)</f>
        <v>18</v>
      </c>
      <c r="Y26" s="95">
        <f>VLOOKUP($B26,'LA21'!$A$3:$AH$167,'LA21'!V$1,0)</f>
        <v>15</v>
      </c>
      <c r="Z26" s="95">
        <f>VLOOKUP($B26,'LA21'!$A$3:$AH$167,'LA21'!W$1,0)</f>
        <v>1</v>
      </c>
      <c r="AA26" s="95">
        <f>VLOOKUP($B26,'LA21'!$A$3:$AH$167,'LA21'!X$1,0)</f>
        <v>1</v>
      </c>
      <c r="AB26" s="95">
        <f>VLOOKUP($B26,'LA21'!$A$3:$AH$167,'LA21'!Y$1,0)</f>
        <v>1</v>
      </c>
      <c r="AC26" s="95">
        <f>VLOOKUP($B26,'LA21'!$A$3:$AH$167,'LA21'!Z$1,0)</f>
        <v>3</v>
      </c>
      <c r="AD26" s="95">
        <f>VLOOKUP($B26,'LA21'!$A$3:$AH$167,'LA21'!AA$1,0)</f>
        <v>2</v>
      </c>
      <c r="AE26" s="95">
        <f>VLOOKUP($B26,'LA21'!$A$3:$AH$167,'LA21'!AB$1,0)</f>
        <v>2</v>
      </c>
      <c r="AF26" s="95">
        <f>VLOOKUP($B26,'LA21'!$A$3:$AH$167,'LA21'!AC$1,0)</f>
        <v>5</v>
      </c>
      <c r="AG26" s="95">
        <f>VLOOKUP($B26,'LA21'!$A$3:$AH$167,'LA21'!AD$1,0)</f>
        <v>5</v>
      </c>
      <c r="AH26" s="95">
        <f>VLOOKUP($B26,'LA21'!$A$3:$AH$167,'LA21'!AE$1,0)</f>
        <v>5</v>
      </c>
      <c r="AI26" s="95">
        <f>VLOOKUP($B26,'LA21'!$A$3:$AH$167,'LA21'!AF$1,0)</f>
        <v>1</v>
      </c>
      <c r="AJ26" s="95" t="str">
        <f>VLOOKUP($B26,'LA21'!$A$3:$AH$167,'LA21'!AG$1,0)</f>
        <v>-</v>
      </c>
      <c r="AK26" s="95">
        <f>VLOOKUP($B26,'LA21'!$A$3:$AH$167,'LA21'!AH$1,0)</f>
        <v>1</v>
      </c>
    </row>
    <row r="27" spans="1:37" s="76" customFormat="1" ht="11.25" x14ac:dyDescent="0.2">
      <c r="A27" s="63" t="s">
        <v>270</v>
      </c>
      <c r="B27" s="81">
        <v>890</v>
      </c>
      <c r="C27" s="63" t="s">
        <v>85</v>
      </c>
      <c r="D27" s="110" t="s">
        <v>84</v>
      </c>
      <c r="E27" s="95">
        <f>VLOOKUP($B27,'LA21'!$A$3:$AH$167,'LA21'!B$1,0)</f>
        <v>720</v>
      </c>
      <c r="F27" s="95">
        <f>VLOOKUP($B27,'LA21'!$A$3:$AH$167,'LA21'!C$1,0)</f>
        <v>695</v>
      </c>
      <c r="G27" s="95">
        <f>VLOOKUP($B27,'LA21'!$A$3:$AH$167,'LA21'!D$1,0)</f>
        <v>1410</v>
      </c>
      <c r="H27" s="95">
        <f>VLOOKUP($B27,'LA21'!$A$3:$AH$167,'LA21'!E$1,0)</f>
        <v>91</v>
      </c>
      <c r="I27" s="95">
        <f>VLOOKUP($B27,'LA21'!$A$3:$AH$167,'LA21'!F$1,0)</f>
        <v>89</v>
      </c>
      <c r="J27" s="95">
        <f>VLOOKUP($B27,'LA21'!$A$3:$AH$167,'LA21'!G$1,0)</f>
        <v>90</v>
      </c>
      <c r="K27" s="95">
        <f>VLOOKUP($B27,'LA21'!$A$3:$AH$167,'LA21'!H$1,0)</f>
        <v>8</v>
      </c>
      <c r="L27" s="95">
        <f>VLOOKUP($B27,'LA21'!$A$3:$AH$167,'LA21'!I$1,0)</f>
        <v>9</v>
      </c>
      <c r="M27" s="95">
        <f>VLOOKUP($B27,'LA21'!$A$3:$AH$167,'LA21'!J$1,0)</f>
        <v>9</v>
      </c>
      <c r="N27" s="95">
        <f>VLOOKUP($B27,'LA21'!$A$3:$AH$167,'LA21'!K$1,0)</f>
        <v>86</v>
      </c>
      <c r="O27" s="95">
        <f>VLOOKUP($B27,'LA21'!$A$3:$AH$167,'LA21'!L$1,0)</f>
        <v>85</v>
      </c>
      <c r="P27" s="95">
        <f>VLOOKUP($B27,'LA21'!$A$3:$AH$167,'LA21'!M$1,0)</f>
        <v>86</v>
      </c>
      <c r="Q27" s="95">
        <f>VLOOKUP($B27,'LA21'!$A$3:$AH$167,'LA21'!N$1,0)</f>
        <v>52</v>
      </c>
      <c r="R27" s="95">
        <f>VLOOKUP($B27,'LA21'!$A$3:$AH$167,'LA21'!O$1,0)</f>
        <v>43</v>
      </c>
      <c r="S27" s="95">
        <f>VLOOKUP($B27,'LA21'!$A$3:$AH$167,'LA21'!P$1,0)</f>
        <v>47</v>
      </c>
      <c r="T27" s="95" t="str">
        <f>VLOOKUP($B27,'LA21'!$A$3:$AH$167,'LA21'!Q$1,0)</f>
        <v>x</v>
      </c>
      <c r="U27" s="95" t="str">
        <f>VLOOKUP($B27,'LA21'!$A$3:$AH$167,'LA21'!R$1,0)</f>
        <v>x</v>
      </c>
      <c r="V27" s="95" t="str">
        <f>VLOOKUP($B27,'LA21'!$A$3:$AH$167,'LA21'!S$1,0)</f>
        <v>x</v>
      </c>
      <c r="W27" s="95">
        <f>VLOOKUP($B27,'LA21'!$A$3:$AH$167,'LA21'!T$1,0)</f>
        <v>31</v>
      </c>
      <c r="X27" s="95">
        <f>VLOOKUP($B27,'LA21'!$A$3:$AH$167,'LA21'!U$1,0)</f>
        <v>36</v>
      </c>
      <c r="Y27" s="95">
        <f>VLOOKUP($B27,'LA21'!$A$3:$AH$167,'LA21'!V$1,0)</f>
        <v>34</v>
      </c>
      <c r="Z27" s="95" t="str">
        <f>VLOOKUP($B27,'LA21'!$A$3:$AH$167,'LA21'!W$1,0)</f>
        <v>x</v>
      </c>
      <c r="AA27" s="95" t="str">
        <f>VLOOKUP($B27,'LA21'!$A$3:$AH$167,'LA21'!X$1,0)</f>
        <v>x</v>
      </c>
      <c r="AB27" s="95" t="str">
        <f>VLOOKUP($B27,'LA21'!$A$3:$AH$167,'LA21'!Y$1,0)</f>
        <v>x</v>
      </c>
      <c r="AC27" s="95">
        <f>VLOOKUP($B27,'LA21'!$A$3:$AH$167,'LA21'!Z$1,0)</f>
        <v>4</v>
      </c>
      <c r="AD27" s="95">
        <f>VLOOKUP($B27,'LA21'!$A$3:$AH$167,'LA21'!AA$1,0)</f>
        <v>4</v>
      </c>
      <c r="AE27" s="95">
        <f>VLOOKUP($B27,'LA21'!$A$3:$AH$167,'LA21'!AB$1,0)</f>
        <v>4</v>
      </c>
      <c r="AF27" s="95">
        <f>VLOOKUP($B27,'LA21'!$A$3:$AH$167,'LA21'!AC$1,0)</f>
        <v>9</v>
      </c>
      <c r="AG27" s="95">
        <f>VLOOKUP($B27,'LA21'!$A$3:$AH$167,'LA21'!AD$1,0)</f>
        <v>10</v>
      </c>
      <c r="AH27" s="95">
        <f>VLOOKUP($B27,'LA21'!$A$3:$AH$167,'LA21'!AE$1,0)</f>
        <v>9</v>
      </c>
      <c r="AI27" s="95">
        <f>VLOOKUP($B27,'LA21'!$A$3:$AH$167,'LA21'!AF$1,0)</f>
        <v>1</v>
      </c>
      <c r="AJ27" s="95">
        <f>VLOOKUP($B27,'LA21'!$A$3:$AH$167,'LA21'!AG$1,0)</f>
        <v>1</v>
      </c>
      <c r="AK27" s="95">
        <f>VLOOKUP($B27,'LA21'!$A$3:$AH$167,'LA21'!AH$1,0)</f>
        <v>1</v>
      </c>
    </row>
    <row r="28" spans="1:37" s="76" customFormat="1" ht="11.25" x14ac:dyDescent="0.2">
      <c r="A28" s="63" t="s">
        <v>271</v>
      </c>
      <c r="B28" s="81">
        <v>350</v>
      </c>
      <c r="C28" s="63" t="s">
        <v>87</v>
      </c>
      <c r="D28" s="110" t="s">
        <v>84</v>
      </c>
      <c r="E28" s="95">
        <f>VLOOKUP($B28,'LA21'!$A$3:$AH$167,'LA21'!B$1,0)</f>
        <v>1690</v>
      </c>
      <c r="F28" s="95">
        <f>VLOOKUP($B28,'LA21'!$A$3:$AH$167,'LA21'!C$1,0)</f>
        <v>1640</v>
      </c>
      <c r="G28" s="95">
        <f>VLOOKUP($B28,'LA21'!$A$3:$AH$167,'LA21'!D$1,0)</f>
        <v>3330</v>
      </c>
      <c r="H28" s="95">
        <f>VLOOKUP($B28,'LA21'!$A$3:$AH$167,'LA21'!E$1,0)</f>
        <v>91</v>
      </c>
      <c r="I28" s="95">
        <f>VLOOKUP($B28,'LA21'!$A$3:$AH$167,'LA21'!F$1,0)</f>
        <v>93</v>
      </c>
      <c r="J28" s="95">
        <f>VLOOKUP($B28,'LA21'!$A$3:$AH$167,'LA21'!G$1,0)</f>
        <v>92</v>
      </c>
      <c r="K28" s="95">
        <f>VLOOKUP($B28,'LA21'!$A$3:$AH$167,'LA21'!H$1,0)</f>
        <v>7</v>
      </c>
      <c r="L28" s="95">
        <f>VLOOKUP($B28,'LA21'!$A$3:$AH$167,'LA21'!I$1,0)</f>
        <v>6</v>
      </c>
      <c r="M28" s="95">
        <f>VLOOKUP($B28,'LA21'!$A$3:$AH$167,'LA21'!J$1,0)</f>
        <v>7</v>
      </c>
      <c r="N28" s="95">
        <f>VLOOKUP($B28,'LA21'!$A$3:$AH$167,'LA21'!K$1,0)</f>
        <v>88</v>
      </c>
      <c r="O28" s="95">
        <f>VLOOKUP($B28,'LA21'!$A$3:$AH$167,'LA21'!L$1,0)</f>
        <v>89</v>
      </c>
      <c r="P28" s="95">
        <f>VLOOKUP($B28,'LA21'!$A$3:$AH$167,'LA21'!M$1,0)</f>
        <v>88</v>
      </c>
      <c r="Q28" s="95">
        <f>VLOOKUP($B28,'LA21'!$A$3:$AH$167,'LA21'!N$1,0)</f>
        <v>46</v>
      </c>
      <c r="R28" s="95">
        <f>VLOOKUP($B28,'LA21'!$A$3:$AH$167,'LA21'!O$1,0)</f>
        <v>43</v>
      </c>
      <c r="S28" s="95">
        <f>VLOOKUP($B28,'LA21'!$A$3:$AH$167,'LA21'!P$1,0)</f>
        <v>45</v>
      </c>
      <c r="T28" s="95">
        <f>VLOOKUP($B28,'LA21'!$A$3:$AH$167,'LA21'!Q$1,0)</f>
        <v>22</v>
      </c>
      <c r="U28" s="95">
        <f>VLOOKUP($B28,'LA21'!$A$3:$AH$167,'LA21'!R$1,0)</f>
        <v>22</v>
      </c>
      <c r="V28" s="95">
        <f>VLOOKUP($B28,'LA21'!$A$3:$AH$167,'LA21'!S$1,0)</f>
        <v>22</v>
      </c>
      <c r="W28" s="95">
        <f>VLOOKUP($B28,'LA21'!$A$3:$AH$167,'LA21'!T$1,0)</f>
        <v>19</v>
      </c>
      <c r="X28" s="95">
        <f>VLOOKUP($B28,'LA21'!$A$3:$AH$167,'LA21'!U$1,0)</f>
        <v>22</v>
      </c>
      <c r="Y28" s="95">
        <f>VLOOKUP($B28,'LA21'!$A$3:$AH$167,'LA21'!V$1,0)</f>
        <v>21</v>
      </c>
      <c r="Z28" s="95">
        <f>VLOOKUP($B28,'LA21'!$A$3:$AH$167,'LA21'!W$1,0)</f>
        <v>1</v>
      </c>
      <c r="AA28" s="95">
        <f>VLOOKUP($B28,'LA21'!$A$3:$AH$167,'LA21'!X$1,0)</f>
        <v>1</v>
      </c>
      <c r="AB28" s="95">
        <f>VLOOKUP($B28,'LA21'!$A$3:$AH$167,'LA21'!Y$1,0)</f>
        <v>1</v>
      </c>
      <c r="AC28" s="95">
        <f>VLOOKUP($B28,'LA21'!$A$3:$AH$167,'LA21'!Z$1,0)</f>
        <v>3</v>
      </c>
      <c r="AD28" s="95">
        <f>VLOOKUP($B28,'LA21'!$A$3:$AH$167,'LA21'!AA$1,0)</f>
        <v>3</v>
      </c>
      <c r="AE28" s="95">
        <f>VLOOKUP($B28,'LA21'!$A$3:$AH$167,'LA21'!AB$1,0)</f>
        <v>3</v>
      </c>
      <c r="AF28" s="95">
        <f>VLOOKUP($B28,'LA21'!$A$3:$AH$167,'LA21'!AC$1,0)</f>
        <v>8</v>
      </c>
      <c r="AG28" s="95">
        <f>VLOOKUP($B28,'LA21'!$A$3:$AH$167,'LA21'!AD$1,0)</f>
        <v>7</v>
      </c>
      <c r="AH28" s="95">
        <f>VLOOKUP($B28,'LA21'!$A$3:$AH$167,'LA21'!AE$1,0)</f>
        <v>8</v>
      </c>
      <c r="AI28" s="95">
        <f>VLOOKUP($B28,'LA21'!$A$3:$AH$167,'LA21'!AF$1,0)</f>
        <v>1</v>
      </c>
      <c r="AJ28" s="95">
        <f>VLOOKUP($B28,'LA21'!$A$3:$AH$167,'LA21'!AG$1,0)</f>
        <v>1</v>
      </c>
      <c r="AK28" s="95">
        <f>VLOOKUP($B28,'LA21'!$A$3:$AH$167,'LA21'!AH$1,0)</f>
        <v>1</v>
      </c>
    </row>
    <row r="29" spans="1:37" s="76" customFormat="1" ht="11.25" x14ac:dyDescent="0.2">
      <c r="A29" s="63" t="s">
        <v>272</v>
      </c>
      <c r="B29" s="81">
        <v>351</v>
      </c>
      <c r="C29" s="63" t="s">
        <v>101</v>
      </c>
      <c r="D29" s="110" t="s">
        <v>84</v>
      </c>
      <c r="E29" s="95">
        <f>VLOOKUP($B29,'LA21'!$A$3:$AH$167,'LA21'!B$1,0)</f>
        <v>1065</v>
      </c>
      <c r="F29" s="95">
        <f>VLOOKUP($B29,'LA21'!$A$3:$AH$167,'LA21'!C$1,0)</f>
        <v>1040</v>
      </c>
      <c r="G29" s="95">
        <f>VLOOKUP($B29,'LA21'!$A$3:$AH$167,'LA21'!D$1,0)</f>
        <v>2105</v>
      </c>
      <c r="H29" s="95">
        <f>VLOOKUP($B29,'LA21'!$A$3:$AH$167,'LA21'!E$1,0)</f>
        <v>93</v>
      </c>
      <c r="I29" s="95">
        <f>VLOOKUP($B29,'LA21'!$A$3:$AH$167,'LA21'!F$1,0)</f>
        <v>95</v>
      </c>
      <c r="J29" s="95">
        <f>VLOOKUP($B29,'LA21'!$A$3:$AH$167,'LA21'!G$1,0)</f>
        <v>94</v>
      </c>
      <c r="K29" s="95">
        <f>VLOOKUP($B29,'LA21'!$A$3:$AH$167,'LA21'!H$1,0)</f>
        <v>5</v>
      </c>
      <c r="L29" s="95">
        <f>VLOOKUP($B29,'LA21'!$A$3:$AH$167,'LA21'!I$1,0)</f>
        <v>6</v>
      </c>
      <c r="M29" s="95">
        <f>VLOOKUP($B29,'LA21'!$A$3:$AH$167,'LA21'!J$1,0)</f>
        <v>5</v>
      </c>
      <c r="N29" s="95">
        <f>VLOOKUP($B29,'LA21'!$A$3:$AH$167,'LA21'!K$1,0)</f>
        <v>90</v>
      </c>
      <c r="O29" s="95">
        <f>VLOOKUP($B29,'LA21'!$A$3:$AH$167,'LA21'!L$1,0)</f>
        <v>93</v>
      </c>
      <c r="P29" s="95">
        <f>VLOOKUP($B29,'LA21'!$A$3:$AH$167,'LA21'!M$1,0)</f>
        <v>92</v>
      </c>
      <c r="Q29" s="95">
        <f>VLOOKUP($B29,'LA21'!$A$3:$AH$167,'LA21'!N$1,0)</f>
        <v>54</v>
      </c>
      <c r="R29" s="95">
        <f>VLOOKUP($B29,'LA21'!$A$3:$AH$167,'LA21'!O$1,0)</f>
        <v>50</v>
      </c>
      <c r="S29" s="95">
        <f>VLOOKUP($B29,'LA21'!$A$3:$AH$167,'LA21'!P$1,0)</f>
        <v>52</v>
      </c>
      <c r="T29" s="95" t="str">
        <f>VLOOKUP($B29,'LA21'!$A$3:$AH$167,'LA21'!Q$1,0)</f>
        <v>x</v>
      </c>
      <c r="U29" s="95" t="str">
        <f>VLOOKUP($B29,'LA21'!$A$3:$AH$167,'LA21'!R$1,0)</f>
        <v>x</v>
      </c>
      <c r="V29" s="95">
        <f>VLOOKUP($B29,'LA21'!$A$3:$AH$167,'LA21'!S$1,0)</f>
        <v>4</v>
      </c>
      <c r="W29" s="95">
        <f>VLOOKUP($B29,'LA21'!$A$3:$AH$167,'LA21'!T$1,0)</f>
        <v>33</v>
      </c>
      <c r="X29" s="95">
        <f>VLOOKUP($B29,'LA21'!$A$3:$AH$167,'LA21'!U$1,0)</f>
        <v>39</v>
      </c>
      <c r="Y29" s="95">
        <f>VLOOKUP($B29,'LA21'!$A$3:$AH$167,'LA21'!V$1,0)</f>
        <v>36</v>
      </c>
      <c r="Z29" s="95" t="str">
        <f>VLOOKUP($B29,'LA21'!$A$3:$AH$167,'LA21'!W$1,0)</f>
        <v>x</v>
      </c>
      <c r="AA29" s="95" t="str">
        <f>VLOOKUP($B29,'LA21'!$A$3:$AH$167,'LA21'!X$1,0)</f>
        <v>x</v>
      </c>
      <c r="AB29" s="95" t="str">
        <f>VLOOKUP($B29,'LA21'!$A$3:$AH$167,'LA21'!Y$1,0)</f>
        <v>-</v>
      </c>
      <c r="AC29" s="95">
        <f>VLOOKUP($B29,'LA21'!$A$3:$AH$167,'LA21'!Z$1,0)</f>
        <v>3</v>
      </c>
      <c r="AD29" s="95">
        <f>VLOOKUP($B29,'LA21'!$A$3:$AH$167,'LA21'!AA$1,0)</f>
        <v>3</v>
      </c>
      <c r="AE29" s="95">
        <f>VLOOKUP($B29,'LA21'!$A$3:$AH$167,'LA21'!AB$1,0)</f>
        <v>3</v>
      </c>
      <c r="AF29" s="95">
        <f>VLOOKUP($B29,'LA21'!$A$3:$AH$167,'LA21'!AC$1,0)</f>
        <v>6</v>
      </c>
      <c r="AG29" s="95">
        <f>VLOOKUP($B29,'LA21'!$A$3:$AH$167,'LA21'!AD$1,0)</f>
        <v>4</v>
      </c>
      <c r="AH29" s="95">
        <f>VLOOKUP($B29,'LA21'!$A$3:$AH$167,'LA21'!AE$1,0)</f>
        <v>5</v>
      </c>
      <c r="AI29" s="95">
        <f>VLOOKUP($B29,'LA21'!$A$3:$AH$167,'LA21'!AF$1,0)</f>
        <v>1</v>
      </c>
      <c r="AJ29" s="95" t="str">
        <f>VLOOKUP($B29,'LA21'!$A$3:$AH$167,'LA21'!AG$1,0)</f>
        <v>-</v>
      </c>
      <c r="AK29" s="95">
        <f>VLOOKUP($B29,'LA21'!$A$3:$AH$167,'LA21'!AH$1,0)</f>
        <v>1</v>
      </c>
    </row>
    <row r="30" spans="1:37" s="76" customFormat="1" ht="11.25" x14ac:dyDescent="0.2">
      <c r="A30" s="63" t="s">
        <v>273</v>
      </c>
      <c r="B30" s="81">
        <v>895</v>
      </c>
      <c r="C30" s="63" t="s">
        <v>108</v>
      </c>
      <c r="D30" s="110" t="s">
        <v>84</v>
      </c>
      <c r="E30" s="95">
        <f>VLOOKUP($B30,'LA21'!$A$3:$AH$167,'LA21'!B$1,0)</f>
        <v>1925</v>
      </c>
      <c r="F30" s="95">
        <f>VLOOKUP($B30,'LA21'!$A$3:$AH$167,'LA21'!C$1,0)</f>
        <v>1920</v>
      </c>
      <c r="G30" s="95">
        <f>VLOOKUP($B30,'LA21'!$A$3:$AH$167,'LA21'!D$1,0)</f>
        <v>3840</v>
      </c>
      <c r="H30" s="95">
        <f>VLOOKUP($B30,'LA21'!$A$3:$AH$167,'LA21'!E$1,0)</f>
        <v>96</v>
      </c>
      <c r="I30" s="95">
        <f>VLOOKUP($B30,'LA21'!$A$3:$AH$167,'LA21'!F$1,0)</f>
        <v>96</v>
      </c>
      <c r="J30" s="95">
        <f>VLOOKUP($B30,'LA21'!$A$3:$AH$167,'LA21'!G$1,0)</f>
        <v>96</v>
      </c>
      <c r="K30" s="95">
        <f>VLOOKUP($B30,'LA21'!$A$3:$AH$167,'LA21'!H$1,0)</f>
        <v>7</v>
      </c>
      <c r="L30" s="95">
        <f>VLOOKUP($B30,'LA21'!$A$3:$AH$167,'LA21'!I$1,0)</f>
        <v>6</v>
      </c>
      <c r="M30" s="95">
        <f>VLOOKUP($B30,'LA21'!$A$3:$AH$167,'LA21'!J$1,0)</f>
        <v>7</v>
      </c>
      <c r="N30" s="95">
        <f>VLOOKUP($B30,'LA21'!$A$3:$AH$167,'LA21'!K$1,0)</f>
        <v>93</v>
      </c>
      <c r="O30" s="95">
        <f>VLOOKUP($B30,'LA21'!$A$3:$AH$167,'LA21'!L$1,0)</f>
        <v>94</v>
      </c>
      <c r="P30" s="95">
        <f>VLOOKUP($B30,'LA21'!$A$3:$AH$167,'LA21'!M$1,0)</f>
        <v>93</v>
      </c>
      <c r="Q30" s="95">
        <f>VLOOKUP($B30,'LA21'!$A$3:$AH$167,'LA21'!N$1,0)</f>
        <v>46</v>
      </c>
      <c r="R30" s="95">
        <f>VLOOKUP($B30,'LA21'!$A$3:$AH$167,'LA21'!O$1,0)</f>
        <v>42</v>
      </c>
      <c r="S30" s="95">
        <f>VLOOKUP($B30,'LA21'!$A$3:$AH$167,'LA21'!P$1,0)</f>
        <v>44</v>
      </c>
      <c r="T30" s="95">
        <f>VLOOKUP($B30,'LA21'!$A$3:$AH$167,'LA21'!Q$1,0)</f>
        <v>43</v>
      </c>
      <c r="U30" s="95">
        <f>VLOOKUP($B30,'LA21'!$A$3:$AH$167,'LA21'!R$1,0)</f>
        <v>44</v>
      </c>
      <c r="V30" s="95">
        <f>VLOOKUP($B30,'LA21'!$A$3:$AH$167,'LA21'!S$1,0)</f>
        <v>43</v>
      </c>
      <c r="W30" s="95">
        <f>VLOOKUP($B30,'LA21'!$A$3:$AH$167,'LA21'!T$1,0)</f>
        <v>4</v>
      </c>
      <c r="X30" s="95">
        <f>VLOOKUP($B30,'LA21'!$A$3:$AH$167,'LA21'!U$1,0)</f>
        <v>7</v>
      </c>
      <c r="Y30" s="95">
        <f>VLOOKUP($B30,'LA21'!$A$3:$AH$167,'LA21'!V$1,0)</f>
        <v>6</v>
      </c>
      <c r="Z30" s="95">
        <f>VLOOKUP($B30,'LA21'!$A$3:$AH$167,'LA21'!W$1,0)</f>
        <v>1</v>
      </c>
      <c r="AA30" s="95">
        <f>VLOOKUP($B30,'LA21'!$A$3:$AH$167,'LA21'!X$1,0)</f>
        <v>1</v>
      </c>
      <c r="AB30" s="95">
        <f>VLOOKUP($B30,'LA21'!$A$3:$AH$167,'LA21'!Y$1,0)</f>
        <v>1</v>
      </c>
      <c r="AC30" s="95">
        <f>VLOOKUP($B30,'LA21'!$A$3:$AH$167,'LA21'!Z$1,0)</f>
        <v>3</v>
      </c>
      <c r="AD30" s="95">
        <f>VLOOKUP($B30,'LA21'!$A$3:$AH$167,'LA21'!AA$1,0)</f>
        <v>3</v>
      </c>
      <c r="AE30" s="95">
        <f>VLOOKUP($B30,'LA21'!$A$3:$AH$167,'LA21'!AB$1,0)</f>
        <v>3</v>
      </c>
      <c r="AF30" s="95">
        <f>VLOOKUP($B30,'LA21'!$A$3:$AH$167,'LA21'!AC$1,0)</f>
        <v>4</v>
      </c>
      <c r="AG30" s="95">
        <f>VLOOKUP($B30,'LA21'!$A$3:$AH$167,'LA21'!AD$1,0)</f>
        <v>3</v>
      </c>
      <c r="AH30" s="95">
        <f>VLOOKUP($B30,'LA21'!$A$3:$AH$167,'LA21'!AE$1,0)</f>
        <v>4</v>
      </c>
      <c r="AI30" s="95" t="str">
        <f>VLOOKUP($B30,'LA21'!$A$3:$AH$167,'LA21'!AF$1,0)</f>
        <v>-</v>
      </c>
      <c r="AJ30" s="95" t="str">
        <f>VLOOKUP($B30,'LA21'!$A$3:$AH$167,'LA21'!AG$1,0)</f>
        <v>-</v>
      </c>
      <c r="AK30" s="95" t="str">
        <f>VLOOKUP($B30,'LA21'!$A$3:$AH$167,'LA21'!AH$1,0)</f>
        <v>-</v>
      </c>
    </row>
    <row r="31" spans="1:37" s="76" customFormat="1" ht="11.25" x14ac:dyDescent="0.2">
      <c r="A31" s="63" t="s">
        <v>274</v>
      </c>
      <c r="B31" s="81">
        <v>896</v>
      </c>
      <c r="C31" s="63" t="s">
        <v>109</v>
      </c>
      <c r="D31" s="110" t="s">
        <v>84</v>
      </c>
      <c r="E31" s="95">
        <f>VLOOKUP($B31,'LA21'!$A$3:$AH$167,'LA21'!B$1,0)</f>
        <v>1855</v>
      </c>
      <c r="F31" s="95">
        <f>VLOOKUP($B31,'LA21'!$A$3:$AH$167,'LA21'!C$1,0)</f>
        <v>1735</v>
      </c>
      <c r="G31" s="95">
        <f>VLOOKUP($B31,'LA21'!$A$3:$AH$167,'LA21'!D$1,0)</f>
        <v>3590</v>
      </c>
      <c r="H31" s="95">
        <f>VLOOKUP($B31,'LA21'!$A$3:$AH$167,'LA21'!E$1,0)</f>
        <v>94</v>
      </c>
      <c r="I31" s="95">
        <f>VLOOKUP($B31,'LA21'!$A$3:$AH$167,'LA21'!F$1,0)</f>
        <v>94</v>
      </c>
      <c r="J31" s="95">
        <f>VLOOKUP($B31,'LA21'!$A$3:$AH$167,'LA21'!G$1,0)</f>
        <v>94</v>
      </c>
      <c r="K31" s="95">
        <f>VLOOKUP($B31,'LA21'!$A$3:$AH$167,'LA21'!H$1,0)</f>
        <v>6</v>
      </c>
      <c r="L31" s="95">
        <f>VLOOKUP($B31,'LA21'!$A$3:$AH$167,'LA21'!I$1,0)</f>
        <v>5</v>
      </c>
      <c r="M31" s="95">
        <f>VLOOKUP($B31,'LA21'!$A$3:$AH$167,'LA21'!J$1,0)</f>
        <v>6</v>
      </c>
      <c r="N31" s="95">
        <f>VLOOKUP($B31,'LA21'!$A$3:$AH$167,'LA21'!K$1,0)</f>
        <v>91</v>
      </c>
      <c r="O31" s="95">
        <f>VLOOKUP($B31,'LA21'!$A$3:$AH$167,'LA21'!L$1,0)</f>
        <v>92</v>
      </c>
      <c r="P31" s="95">
        <f>VLOOKUP($B31,'LA21'!$A$3:$AH$167,'LA21'!M$1,0)</f>
        <v>91</v>
      </c>
      <c r="Q31" s="95">
        <f>VLOOKUP($B31,'LA21'!$A$3:$AH$167,'LA21'!N$1,0)</f>
        <v>40</v>
      </c>
      <c r="R31" s="95">
        <f>VLOOKUP($B31,'LA21'!$A$3:$AH$167,'LA21'!O$1,0)</f>
        <v>30</v>
      </c>
      <c r="S31" s="95">
        <f>VLOOKUP($B31,'LA21'!$A$3:$AH$167,'LA21'!P$1,0)</f>
        <v>35</v>
      </c>
      <c r="T31" s="95">
        <f>VLOOKUP($B31,'LA21'!$A$3:$AH$167,'LA21'!Q$1,0)</f>
        <v>39</v>
      </c>
      <c r="U31" s="95">
        <f>VLOOKUP($B31,'LA21'!$A$3:$AH$167,'LA21'!R$1,0)</f>
        <v>44</v>
      </c>
      <c r="V31" s="95">
        <f>VLOOKUP($B31,'LA21'!$A$3:$AH$167,'LA21'!S$1,0)</f>
        <v>41</v>
      </c>
      <c r="W31" s="95">
        <f>VLOOKUP($B31,'LA21'!$A$3:$AH$167,'LA21'!T$1,0)</f>
        <v>11</v>
      </c>
      <c r="X31" s="95">
        <f>VLOOKUP($B31,'LA21'!$A$3:$AH$167,'LA21'!U$1,0)</f>
        <v>17</v>
      </c>
      <c r="Y31" s="95">
        <f>VLOOKUP($B31,'LA21'!$A$3:$AH$167,'LA21'!V$1,0)</f>
        <v>13</v>
      </c>
      <c r="Z31" s="95">
        <f>VLOOKUP($B31,'LA21'!$A$3:$AH$167,'LA21'!W$1,0)</f>
        <v>1</v>
      </c>
      <c r="AA31" s="95">
        <f>VLOOKUP($B31,'LA21'!$A$3:$AH$167,'LA21'!X$1,0)</f>
        <v>1</v>
      </c>
      <c r="AB31" s="95">
        <f>VLOOKUP($B31,'LA21'!$A$3:$AH$167,'LA21'!Y$1,0)</f>
        <v>1</v>
      </c>
      <c r="AC31" s="95">
        <f>VLOOKUP($B31,'LA21'!$A$3:$AH$167,'LA21'!Z$1,0)</f>
        <v>3</v>
      </c>
      <c r="AD31" s="95">
        <f>VLOOKUP($B31,'LA21'!$A$3:$AH$167,'LA21'!AA$1,0)</f>
        <v>2</v>
      </c>
      <c r="AE31" s="95">
        <f>VLOOKUP($B31,'LA21'!$A$3:$AH$167,'LA21'!AB$1,0)</f>
        <v>3</v>
      </c>
      <c r="AF31" s="95">
        <f>VLOOKUP($B31,'LA21'!$A$3:$AH$167,'LA21'!AC$1,0)</f>
        <v>5</v>
      </c>
      <c r="AG31" s="95">
        <f>VLOOKUP($B31,'LA21'!$A$3:$AH$167,'LA21'!AD$1,0)</f>
        <v>5</v>
      </c>
      <c r="AH31" s="95">
        <f>VLOOKUP($B31,'LA21'!$A$3:$AH$167,'LA21'!AE$1,0)</f>
        <v>5</v>
      </c>
      <c r="AI31" s="95">
        <f>VLOOKUP($B31,'LA21'!$A$3:$AH$167,'LA21'!AF$1,0)</f>
        <v>1</v>
      </c>
      <c r="AJ31" s="95">
        <f>VLOOKUP($B31,'LA21'!$A$3:$AH$167,'LA21'!AG$1,0)</f>
        <v>1</v>
      </c>
      <c r="AK31" s="95">
        <f>VLOOKUP($B31,'LA21'!$A$3:$AH$167,'LA21'!AH$1,0)</f>
        <v>1</v>
      </c>
    </row>
    <row r="32" spans="1:37" s="76" customFormat="1" ht="11.25" x14ac:dyDescent="0.2">
      <c r="A32" s="63" t="s">
        <v>275</v>
      </c>
      <c r="B32" s="81">
        <v>909</v>
      </c>
      <c r="C32" s="63" t="s">
        <v>115</v>
      </c>
      <c r="D32" s="110" t="s">
        <v>84</v>
      </c>
      <c r="E32" s="95">
        <f>VLOOKUP($B32,'LA21'!$A$3:$AH$167,'LA21'!B$1,0)</f>
        <v>2810</v>
      </c>
      <c r="F32" s="95">
        <f>VLOOKUP($B32,'LA21'!$A$3:$AH$167,'LA21'!C$1,0)</f>
        <v>2610</v>
      </c>
      <c r="G32" s="95">
        <f>VLOOKUP($B32,'LA21'!$A$3:$AH$167,'LA21'!D$1,0)</f>
        <v>5420</v>
      </c>
      <c r="H32" s="95">
        <f>VLOOKUP($B32,'LA21'!$A$3:$AH$167,'LA21'!E$1,0)</f>
        <v>95</v>
      </c>
      <c r="I32" s="95">
        <f>VLOOKUP($B32,'LA21'!$A$3:$AH$167,'LA21'!F$1,0)</f>
        <v>94</v>
      </c>
      <c r="J32" s="95">
        <f>VLOOKUP($B32,'LA21'!$A$3:$AH$167,'LA21'!G$1,0)</f>
        <v>95</v>
      </c>
      <c r="K32" s="95">
        <f>VLOOKUP($B32,'LA21'!$A$3:$AH$167,'LA21'!H$1,0)</f>
        <v>16</v>
      </c>
      <c r="L32" s="95">
        <f>VLOOKUP($B32,'LA21'!$A$3:$AH$167,'LA21'!I$1,0)</f>
        <v>9</v>
      </c>
      <c r="M32" s="95">
        <f>VLOOKUP($B32,'LA21'!$A$3:$AH$167,'LA21'!J$1,0)</f>
        <v>13</v>
      </c>
      <c r="N32" s="95">
        <f>VLOOKUP($B32,'LA21'!$A$3:$AH$167,'LA21'!K$1,0)</f>
        <v>90</v>
      </c>
      <c r="O32" s="95">
        <f>VLOOKUP($B32,'LA21'!$A$3:$AH$167,'LA21'!L$1,0)</f>
        <v>91</v>
      </c>
      <c r="P32" s="95">
        <f>VLOOKUP($B32,'LA21'!$A$3:$AH$167,'LA21'!M$1,0)</f>
        <v>90</v>
      </c>
      <c r="Q32" s="95">
        <f>VLOOKUP($B32,'LA21'!$A$3:$AH$167,'LA21'!N$1,0)</f>
        <v>48</v>
      </c>
      <c r="R32" s="95">
        <f>VLOOKUP($B32,'LA21'!$A$3:$AH$167,'LA21'!O$1,0)</f>
        <v>36</v>
      </c>
      <c r="S32" s="95">
        <f>VLOOKUP($B32,'LA21'!$A$3:$AH$167,'LA21'!P$1,0)</f>
        <v>42</v>
      </c>
      <c r="T32" s="95">
        <f>VLOOKUP($B32,'LA21'!$A$3:$AH$167,'LA21'!Q$1,0)</f>
        <v>38</v>
      </c>
      <c r="U32" s="95">
        <f>VLOOKUP($B32,'LA21'!$A$3:$AH$167,'LA21'!R$1,0)</f>
        <v>48</v>
      </c>
      <c r="V32" s="95">
        <f>VLOOKUP($B32,'LA21'!$A$3:$AH$167,'LA21'!S$1,0)</f>
        <v>43</v>
      </c>
      <c r="W32" s="95">
        <f>VLOOKUP($B32,'LA21'!$A$3:$AH$167,'LA21'!T$1,0)</f>
        <v>3</v>
      </c>
      <c r="X32" s="95">
        <f>VLOOKUP($B32,'LA21'!$A$3:$AH$167,'LA21'!U$1,0)</f>
        <v>6</v>
      </c>
      <c r="Y32" s="95">
        <f>VLOOKUP($B32,'LA21'!$A$3:$AH$167,'LA21'!V$1,0)</f>
        <v>4</v>
      </c>
      <c r="Z32" s="95" t="str">
        <f>VLOOKUP($B32,'LA21'!$A$3:$AH$167,'LA21'!W$1,0)</f>
        <v>-</v>
      </c>
      <c r="AA32" s="95">
        <f>VLOOKUP($B32,'LA21'!$A$3:$AH$167,'LA21'!X$1,0)</f>
        <v>1</v>
      </c>
      <c r="AB32" s="95">
        <f>VLOOKUP($B32,'LA21'!$A$3:$AH$167,'LA21'!Y$1,0)</f>
        <v>1</v>
      </c>
      <c r="AC32" s="95">
        <f>VLOOKUP($B32,'LA21'!$A$3:$AH$167,'LA21'!Z$1,0)</f>
        <v>5</v>
      </c>
      <c r="AD32" s="95">
        <f>VLOOKUP($B32,'LA21'!$A$3:$AH$167,'LA21'!AA$1,0)</f>
        <v>4</v>
      </c>
      <c r="AE32" s="95">
        <f>VLOOKUP($B32,'LA21'!$A$3:$AH$167,'LA21'!AB$1,0)</f>
        <v>4</v>
      </c>
      <c r="AF32" s="95">
        <f>VLOOKUP($B32,'LA21'!$A$3:$AH$167,'LA21'!AC$1,0)</f>
        <v>5</v>
      </c>
      <c r="AG32" s="95">
        <f>VLOOKUP($B32,'LA21'!$A$3:$AH$167,'LA21'!AD$1,0)</f>
        <v>5</v>
      </c>
      <c r="AH32" s="95">
        <f>VLOOKUP($B32,'LA21'!$A$3:$AH$167,'LA21'!AE$1,0)</f>
        <v>5</v>
      </c>
      <c r="AI32" s="95" t="str">
        <f>VLOOKUP($B32,'LA21'!$A$3:$AH$167,'LA21'!AF$1,0)</f>
        <v>-</v>
      </c>
      <c r="AJ32" s="95">
        <f>VLOOKUP($B32,'LA21'!$A$3:$AH$167,'LA21'!AG$1,0)</f>
        <v>1</v>
      </c>
      <c r="AK32" s="95" t="str">
        <f>VLOOKUP($B32,'LA21'!$A$3:$AH$167,'LA21'!AH$1,0)</f>
        <v>-</v>
      </c>
    </row>
    <row r="33" spans="1:37" s="76" customFormat="1" ht="11.25" x14ac:dyDescent="0.2">
      <c r="A33" s="63" t="s">
        <v>276</v>
      </c>
      <c r="B33" s="81">
        <v>876</v>
      </c>
      <c r="C33" s="63" t="s">
        <v>141</v>
      </c>
      <c r="D33" s="110" t="s">
        <v>84</v>
      </c>
      <c r="E33" s="95">
        <f>VLOOKUP($B33,'LA21'!$A$3:$AH$167,'LA21'!B$1,0)</f>
        <v>745</v>
      </c>
      <c r="F33" s="95">
        <f>VLOOKUP($B33,'LA21'!$A$3:$AH$167,'LA21'!C$1,0)</f>
        <v>670</v>
      </c>
      <c r="G33" s="95">
        <f>VLOOKUP($B33,'LA21'!$A$3:$AH$167,'LA21'!D$1,0)</f>
        <v>1415</v>
      </c>
      <c r="H33" s="95">
        <f>VLOOKUP($B33,'LA21'!$A$3:$AH$167,'LA21'!E$1,0)</f>
        <v>95</v>
      </c>
      <c r="I33" s="95">
        <f>VLOOKUP($B33,'LA21'!$A$3:$AH$167,'LA21'!F$1,0)</f>
        <v>92</v>
      </c>
      <c r="J33" s="95">
        <f>VLOOKUP($B33,'LA21'!$A$3:$AH$167,'LA21'!G$1,0)</f>
        <v>94</v>
      </c>
      <c r="K33" s="95">
        <f>VLOOKUP($B33,'LA21'!$A$3:$AH$167,'LA21'!H$1,0)</f>
        <v>9</v>
      </c>
      <c r="L33" s="95">
        <f>VLOOKUP($B33,'LA21'!$A$3:$AH$167,'LA21'!I$1,0)</f>
        <v>4</v>
      </c>
      <c r="M33" s="95">
        <f>VLOOKUP($B33,'LA21'!$A$3:$AH$167,'LA21'!J$1,0)</f>
        <v>7</v>
      </c>
      <c r="N33" s="95">
        <f>VLOOKUP($B33,'LA21'!$A$3:$AH$167,'LA21'!K$1,0)</f>
        <v>91</v>
      </c>
      <c r="O33" s="95">
        <f>VLOOKUP($B33,'LA21'!$A$3:$AH$167,'LA21'!L$1,0)</f>
        <v>90</v>
      </c>
      <c r="P33" s="95">
        <f>VLOOKUP($B33,'LA21'!$A$3:$AH$167,'LA21'!M$1,0)</f>
        <v>91</v>
      </c>
      <c r="Q33" s="95">
        <f>VLOOKUP($B33,'LA21'!$A$3:$AH$167,'LA21'!N$1,0)</f>
        <v>57</v>
      </c>
      <c r="R33" s="95">
        <f>VLOOKUP($B33,'LA21'!$A$3:$AH$167,'LA21'!O$1,0)</f>
        <v>45</v>
      </c>
      <c r="S33" s="95">
        <f>VLOOKUP($B33,'LA21'!$A$3:$AH$167,'LA21'!P$1,0)</f>
        <v>51</v>
      </c>
      <c r="T33" s="95">
        <f>VLOOKUP($B33,'LA21'!$A$3:$AH$167,'LA21'!Q$1,0)</f>
        <v>21</v>
      </c>
      <c r="U33" s="95">
        <f>VLOOKUP($B33,'LA21'!$A$3:$AH$167,'LA21'!R$1,0)</f>
        <v>26</v>
      </c>
      <c r="V33" s="95">
        <f>VLOOKUP($B33,'LA21'!$A$3:$AH$167,'LA21'!S$1,0)</f>
        <v>24</v>
      </c>
      <c r="W33" s="95">
        <f>VLOOKUP($B33,'LA21'!$A$3:$AH$167,'LA21'!T$1,0)</f>
        <v>12</v>
      </c>
      <c r="X33" s="95">
        <f>VLOOKUP($B33,'LA21'!$A$3:$AH$167,'LA21'!U$1,0)</f>
        <v>16</v>
      </c>
      <c r="Y33" s="95">
        <f>VLOOKUP($B33,'LA21'!$A$3:$AH$167,'LA21'!V$1,0)</f>
        <v>14</v>
      </c>
      <c r="Z33" s="95">
        <f>VLOOKUP($B33,'LA21'!$A$3:$AH$167,'LA21'!W$1,0)</f>
        <v>1</v>
      </c>
      <c r="AA33" s="95">
        <f>VLOOKUP($B33,'LA21'!$A$3:$AH$167,'LA21'!X$1,0)</f>
        <v>2</v>
      </c>
      <c r="AB33" s="95">
        <f>VLOOKUP($B33,'LA21'!$A$3:$AH$167,'LA21'!Y$1,0)</f>
        <v>1</v>
      </c>
      <c r="AC33" s="95">
        <f>VLOOKUP($B33,'LA21'!$A$3:$AH$167,'LA21'!Z$1,0)</f>
        <v>4</v>
      </c>
      <c r="AD33" s="95">
        <f>VLOOKUP($B33,'LA21'!$A$3:$AH$167,'LA21'!AA$1,0)</f>
        <v>2</v>
      </c>
      <c r="AE33" s="95">
        <f>VLOOKUP($B33,'LA21'!$A$3:$AH$167,'LA21'!AB$1,0)</f>
        <v>3</v>
      </c>
      <c r="AF33" s="95" t="str">
        <f>VLOOKUP($B33,'LA21'!$A$3:$AH$167,'LA21'!AC$1,0)</f>
        <v>x</v>
      </c>
      <c r="AG33" s="95" t="str">
        <f>VLOOKUP($B33,'LA21'!$A$3:$AH$167,'LA21'!AD$1,0)</f>
        <v>x</v>
      </c>
      <c r="AH33" s="95">
        <f>VLOOKUP($B33,'LA21'!$A$3:$AH$167,'LA21'!AE$1,0)</f>
        <v>6</v>
      </c>
      <c r="AI33" s="95" t="str">
        <f>VLOOKUP($B33,'LA21'!$A$3:$AH$167,'LA21'!AF$1,0)</f>
        <v>x</v>
      </c>
      <c r="AJ33" s="95" t="str">
        <f>VLOOKUP($B33,'LA21'!$A$3:$AH$167,'LA21'!AG$1,0)</f>
        <v>x</v>
      </c>
      <c r="AK33" s="95" t="str">
        <f>VLOOKUP($B33,'LA21'!$A$3:$AH$167,'LA21'!AH$1,0)</f>
        <v>-</v>
      </c>
    </row>
    <row r="34" spans="1:37" s="76" customFormat="1" ht="11.25" x14ac:dyDescent="0.2">
      <c r="A34" s="63" t="s">
        <v>277</v>
      </c>
      <c r="B34" s="81">
        <v>340</v>
      </c>
      <c r="C34" s="63" t="s">
        <v>160</v>
      </c>
      <c r="D34" s="110" t="s">
        <v>84</v>
      </c>
      <c r="E34" s="95">
        <f>VLOOKUP($B34,'LA21'!$A$3:$AH$167,'LA21'!B$1,0)</f>
        <v>645</v>
      </c>
      <c r="F34" s="95">
        <f>VLOOKUP($B34,'LA21'!$A$3:$AH$167,'LA21'!C$1,0)</f>
        <v>575</v>
      </c>
      <c r="G34" s="95">
        <f>VLOOKUP($B34,'LA21'!$A$3:$AH$167,'LA21'!D$1,0)</f>
        <v>1220</v>
      </c>
      <c r="H34" s="95">
        <f>VLOOKUP($B34,'LA21'!$A$3:$AH$167,'LA21'!E$1,0)</f>
        <v>90</v>
      </c>
      <c r="I34" s="95">
        <f>VLOOKUP($B34,'LA21'!$A$3:$AH$167,'LA21'!F$1,0)</f>
        <v>86</v>
      </c>
      <c r="J34" s="95">
        <f>VLOOKUP($B34,'LA21'!$A$3:$AH$167,'LA21'!G$1,0)</f>
        <v>88</v>
      </c>
      <c r="K34" s="95">
        <f>VLOOKUP($B34,'LA21'!$A$3:$AH$167,'LA21'!H$1,0)</f>
        <v>9</v>
      </c>
      <c r="L34" s="95">
        <f>VLOOKUP($B34,'LA21'!$A$3:$AH$167,'LA21'!I$1,0)</f>
        <v>8</v>
      </c>
      <c r="M34" s="95">
        <f>VLOOKUP($B34,'LA21'!$A$3:$AH$167,'LA21'!J$1,0)</f>
        <v>8</v>
      </c>
      <c r="N34" s="95">
        <f>VLOOKUP($B34,'LA21'!$A$3:$AH$167,'LA21'!K$1,0)</f>
        <v>85</v>
      </c>
      <c r="O34" s="95">
        <f>VLOOKUP($B34,'LA21'!$A$3:$AH$167,'LA21'!L$1,0)</f>
        <v>81</v>
      </c>
      <c r="P34" s="95">
        <f>VLOOKUP($B34,'LA21'!$A$3:$AH$167,'LA21'!M$1,0)</f>
        <v>83</v>
      </c>
      <c r="Q34" s="95">
        <f>VLOOKUP($B34,'LA21'!$A$3:$AH$167,'LA21'!N$1,0)</f>
        <v>63</v>
      </c>
      <c r="R34" s="95">
        <f>VLOOKUP($B34,'LA21'!$A$3:$AH$167,'LA21'!O$1,0)</f>
        <v>58</v>
      </c>
      <c r="S34" s="95">
        <f>VLOOKUP($B34,'LA21'!$A$3:$AH$167,'LA21'!P$1,0)</f>
        <v>61</v>
      </c>
      <c r="T34" s="95" t="str">
        <f>VLOOKUP($B34,'LA21'!$A$3:$AH$167,'LA21'!Q$1,0)</f>
        <v>x</v>
      </c>
      <c r="U34" s="95" t="str">
        <f>VLOOKUP($B34,'LA21'!$A$3:$AH$167,'LA21'!R$1,0)</f>
        <v>x</v>
      </c>
      <c r="V34" s="95">
        <f>VLOOKUP($B34,'LA21'!$A$3:$AH$167,'LA21'!S$1,0)</f>
        <v>10</v>
      </c>
      <c r="W34" s="95">
        <f>VLOOKUP($B34,'LA21'!$A$3:$AH$167,'LA21'!T$1,0)</f>
        <v>11</v>
      </c>
      <c r="X34" s="95">
        <f>VLOOKUP($B34,'LA21'!$A$3:$AH$167,'LA21'!U$1,0)</f>
        <v>13</v>
      </c>
      <c r="Y34" s="95">
        <f>VLOOKUP($B34,'LA21'!$A$3:$AH$167,'LA21'!V$1,0)</f>
        <v>12</v>
      </c>
      <c r="Z34" s="95" t="str">
        <f>VLOOKUP($B34,'LA21'!$A$3:$AH$167,'LA21'!W$1,0)</f>
        <v>x</v>
      </c>
      <c r="AA34" s="95" t="str">
        <f>VLOOKUP($B34,'LA21'!$A$3:$AH$167,'LA21'!X$1,0)</f>
        <v>x</v>
      </c>
      <c r="AB34" s="95" t="str">
        <f>VLOOKUP($B34,'LA21'!$A$3:$AH$167,'LA21'!Y$1,0)</f>
        <v>-</v>
      </c>
      <c r="AC34" s="95">
        <f>VLOOKUP($B34,'LA21'!$A$3:$AH$167,'LA21'!Z$1,0)</f>
        <v>5</v>
      </c>
      <c r="AD34" s="95">
        <f>VLOOKUP($B34,'LA21'!$A$3:$AH$167,'LA21'!AA$1,0)</f>
        <v>5</v>
      </c>
      <c r="AE34" s="95">
        <f>VLOOKUP($B34,'LA21'!$A$3:$AH$167,'LA21'!AB$1,0)</f>
        <v>5</v>
      </c>
      <c r="AF34" s="95">
        <f>VLOOKUP($B34,'LA21'!$A$3:$AH$167,'LA21'!AC$1,0)</f>
        <v>9</v>
      </c>
      <c r="AG34" s="95">
        <f>VLOOKUP($B34,'LA21'!$A$3:$AH$167,'LA21'!AD$1,0)</f>
        <v>12</v>
      </c>
      <c r="AH34" s="95">
        <f>VLOOKUP($B34,'LA21'!$A$3:$AH$167,'LA21'!AE$1,0)</f>
        <v>10</v>
      </c>
      <c r="AI34" s="95">
        <f>VLOOKUP($B34,'LA21'!$A$3:$AH$167,'LA21'!AF$1,0)</f>
        <v>1</v>
      </c>
      <c r="AJ34" s="95">
        <f>VLOOKUP($B34,'LA21'!$A$3:$AH$167,'LA21'!AG$1,0)</f>
        <v>2</v>
      </c>
      <c r="AK34" s="95">
        <f>VLOOKUP($B34,'LA21'!$A$3:$AH$167,'LA21'!AH$1,0)</f>
        <v>1</v>
      </c>
    </row>
    <row r="35" spans="1:37" s="76" customFormat="1" ht="11.25" x14ac:dyDescent="0.2">
      <c r="A35" s="63" t="s">
        <v>278</v>
      </c>
      <c r="B35" s="81">
        <v>888</v>
      </c>
      <c r="C35" s="63" t="s">
        <v>162</v>
      </c>
      <c r="D35" s="110" t="s">
        <v>84</v>
      </c>
      <c r="E35" s="95">
        <f>VLOOKUP($B35,'LA21'!$A$3:$AH$167,'LA21'!B$1,0)</f>
        <v>6310</v>
      </c>
      <c r="F35" s="95">
        <f>VLOOKUP($B35,'LA21'!$A$3:$AH$167,'LA21'!C$1,0)</f>
        <v>6120</v>
      </c>
      <c r="G35" s="95">
        <f>VLOOKUP($B35,'LA21'!$A$3:$AH$167,'LA21'!D$1,0)</f>
        <v>12435</v>
      </c>
      <c r="H35" s="95">
        <f>VLOOKUP($B35,'LA21'!$A$3:$AH$167,'LA21'!E$1,0)</f>
        <v>94</v>
      </c>
      <c r="I35" s="95">
        <f>VLOOKUP($B35,'LA21'!$A$3:$AH$167,'LA21'!F$1,0)</f>
        <v>94</v>
      </c>
      <c r="J35" s="95">
        <f>VLOOKUP($B35,'LA21'!$A$3:$AH$167,'LA21'!G$1,0)</f>
        <v>94</v>
      </c>
      <c r="K35" s="95">
        <f>VLOOKUP($B35,'LA21'!$A$3:$AH$167,'LA21'!H$1,0)</f>
        <v>11</v>
      </c>
      <c r="L35" s="95">
        <f>VLOOKUP($B35,'LA21'!$A$3:$AH$167,'LA21'!I$1,0)</f>
        <v>6</v>
      </c>
      <c r="M35" s="95">
        <f>VLOOKUP($B35,'LA21'!$A$3:$AH$167,'LA21'!J$1,0)</f>
        <v>8</v>
      </c>
      <c r="N35" s="95">
        <f>VLOOKUP($B35,'LA21'!$A$3:$AH$167,'LA21'!K$1,0)</f>
        <v>90</v>
      </c>
      <c r="O35" s="95">
        <f>VLOOKUP($B35,'LA21'!$A$3:$AH$167,'LA21'!L$1,0)</f>
        <v>91</v>
      </c>
      <c r="P35" s="95">
        <f>VLOOKUP($B35,'LA21'!$A$3:$AH$167,'LA21'!M$1,0)</f>
        <v>91</v>
      </c>
      <c r="Q35" s="95">
        <f>VLOOKUP($B35,'LA21'!$A$3:$AH$167,'LA21'!N$1,0)</f>
        <v>54</v>
      </c>
      <c r="R35" s="95">
        <f>VLOOKUP($B35,'LA21'!$A$3:$AH$167,'LA21'!O$1,0)</f>
        <v>48</v>
      </c>
      <c r="S35" s="95">
        <f>VLOOKUP($B35,'LA21'!$A$3:$AH$167,'LA21'!P$1,0)</f>
        <v>51</v>
      </c>
      <c r="T35" s="95">
        <f>VLOOKUP($B35,'LA21'!$A$3:$AH$167,'LA21'!Q$1,0)</f>
        <v>19</v>
      </c>
      <c r="U35" s="95">
        <f>VLOOKUP($B35,'LA21'!$A$3:$AH$167,'LA21'!R$1,0)</f>
        <v>20</v>
      </c>
      <c r="V35" s="95">
        <f>VLOOKUP($B35,'LA21'!$A$3:$AH$167,'LA21'!S$1,0)</f>
        <v>19</v>
      </c>
      <c r="W35" s="95">
        <f>VLOOKUP($B35,'LA21'!$A$3:$AH$167,'LA21'!T$1,0)</f>
        <v>16</v>
      </c>
      <c r="X35" s="95">
        <f>VLOOKUP($B35,'LA21'!$A$3:$AH$167,'LA21'!U$1,0)</f>
        <v>23</v>
      </c>
      <c r="Y35" s="95">
        <f>VLOOKUP($B35,'LA21'!$A$3:$AH$167,'LA21'!V$1,0)</f>
        <v>20</v>
      </c>
      <c r="Z35" s="95" t="str">
        <f>VLOOKUP($B35,'LA21'!$A$3:$AH$167,'LA21'!W$1,0)</f>
        <v>-</v>
      </c>
      <c r="AA35" s="95" t="str">
        <f>VLOOKUP($B35,'LA21'!$A$3:$AH$167,'LA21'!X$1,0)</f>
        <v>-</v>
      </c>
      <c r="AB35" s="95" t="str">
        <f>VLOOKUP($B35,'LA21'!$A$3:$AH$167,'LA21'!Y$1,0)</f>
        <v>-</v>
      </c>
      <c r="AC35" s="95">
        <f>VLOOKUP($B35,'LA21'!$A$3:$AH$167,'LA21'!Z$1,0)</f>
        <v>4</v>
      </c>
      <c r="AD35" s="95">
        <f>VLOOKUP($B35,'LA21'!$A$3:$AH$167,'LA21'!AA$1,0)</f>
        <v>3</v>
      </c>
      <c r="AE35" s="95">
        <f>VLOOKUP($B35,'LA21'!$A$3:$AH$167,'LA21'!AB$1,0)</f>
        <v>3</v>
      </c>
      <c r="AF35" s="95">
        <f>VLOOKUP($B35,'LA21'!$A$3:$AH$167,'LA21'!AC$1,0)</f>
        <v>5</v>
      </c>
      <c r="AG35" s="95">
        <f>VLOOKUP($B35,'LA21'!$A$3:$AH$167,'LA21'!AD$1,0)</f>
        <v>6</v>
      </c>
      <c r="AH35" s="95">
        <f>VLOOKUP($B35,'LA21'!$A$3:$AH$167,'LA21'!AE$1,0)</f>
        <v>5</v>
      </c>
      <c r="AI35" s="95">
        <f>VLOOKUP($B35,'LA21'!$A$3:$AH$167,'LA21'!AF$1,0)</f>
        <v>1</v>
      </c>
      <c r="AJ35" s="95">
        <f>VLOOKUP($B35,'LA21'!$A$3:$AH$167,'LA21'!AG$1,0)</f>
        <v>1</v>
      </c>
      <c r="AK35" s="95">
        <f>VLOOKUP($B35,'LA21'!$A$3:$AH$167,'LA21'!AH$1,0)</f>
        <v>1</v>
      </c>
    </row>
    <row r="36" spans="1:37" s="76" customFormat="1" ht="11.25" x14ac:dyDescent="0.2">
      <c r="A36" s="63" t="s">
        <v>279</v>
      </c>
      <c r="B36" s="81">
        <v>341</v>
      </c>
      <c r="C36" s="63" t="s">
        <v>168</v>
      </c>
      <c r="D36" s="110" t="s">
        <v>84</v>
      </c>
      <c r="E36" s="95">
        <f>VLOOKUP($B36,'LA21'!$A$3:$AH$167,'LA21'!B$1,0)</f>
        <v>2265</v>
      </c>
      <c r="F36" s="95">
        <f>VLOOKUP($B36,'LA21'!$A$3:$AH$167,'LA21'!C$1,0)</f>
        <v>2365</v>
      </c>
      <c r="G36" s="95">
        <f>VLOOKUP($B36,'LA21'!$A$3:$AH$167,'LA21'!D$1,0)</f>
        <v>4630</v>
      </c>
      <c r="H36" s="95">
        <f>VLOOKUP($B36,'LA21'!$A$3:$AH$167,'LA21'!E$1,0)</f>
        <v>92</v>
      </c>
      <c r="I36" s="95">
        <f>VLOOKUP($B36,'LA21'!$A$3:$AH$167,'LA21'!F$1,0)</f>
        <v>93</v>
      </c>
      <c r="J36" s="95">
        <f>VLOOKUP($B36,'LA21'!$A$3:$AH$167,'LA21'!G$1,0)</f>
        <v>93</v>
      </c>
      <c r="K36" s="95">
        <f>VLOOKUP($B36,'LA21'!$A$3:$AH$167,'LA21'!H$1,0)</f>
        <v>8</v>
      </c>
      <c r="L36" s="95">
        <f>VLOOKUP($B36,'LA21'!$A$3:$AH$167,'LA21'!I$1,0)</f>
        <v>6</v>
      </c>
      <c r="M36" s="95">
        <f>VLOOKUP($B36,'LA21'!$A$3:$AH$167,'LA21'!J$1,0)</f>
        <v>7</v>
      </c>
      <c r="N36" s="95">
        <f>VLOOKUP($B36,'LA21'!$A$3:$AH$167,'LA21'!K$1,0)</f>
        <v>89</v>
      </c>
      <c r="O36" s="95">
        <f>VLOOKUP($B36,'LA21'!$A$3:$AH$167,'LA21'!L$1,0)</f>
        <v>91</v>
      </c>
      <c r="P36" s="95">
        <f>VLOOKUP($B36,'LA21'!$A$3:$AH$167,'LA21'!M$1,0)</f>
        <v>90</v>
      </c>
      <c r="Q36" s="95">
        <f>VLOOKUP($B36,'LA21'!$A$3:$AH$167,'LA21'!N$1,0)</f>
        <v>33</v>
      </c>
      <c r="R36" s="95">
        <f>VLOOKUP($B36,'LA21'!$A$3:$AH$167,'LA21'!O$1,0)</f>
        <v>26</v>
      </c>
      <c r="S36" s="95">
        <f>VLOOKUP($B36,'LA21'!$A$3:$AH$167,'LA21'!P$1,0)</f>
        <v>29</v>
      </c>
      <c r="T36" s="95">
        <f>VLOOKUP($B36,'LA21'!$A$3:$AH$167,'LA21'!Q$1,0)</f>
        <v>54</v>
      </c>
      <c r="U36" s="95">
        <f>VLOOKUP($B36,'LA21'!$A$3:$AH$167,'LA21'!R$1,0)</f>
        <v>59</v>
      </c>
      <c r="V36" s="95">
        <f>VLOOKUP($B36,'LA21'!$A$3:$AH$167,'LA21'!S$1,0)</f>
        <v>56</v>
      </c>
      <c r="W36" s="95">
        <f>VLOOKUP($B36,'LA21'!$A$3:$AH$167,'LA21'!T$1,0)</f>
        <v>2</v>
      </c>
      <c r="X36" s="95">
        <f>VLOOKUP($B36,'LA21'!$A$3:$AH$167,'LA21'!U$1,0)</f>
        <v>4</v>
      </c>
      <c r="Y36" s="95">
        <f>VLOOKUP($B36,'LA21'!$A$3:$AH$167,'LA21'!V$1,0)</f>
        <v>3</v>
      </c>
      <c r="Z36" s="95">
        <f>VLOOKUP($B36,'LA21'!$A$3:$AH$167,'LA21'!W$1,0)</f>
        <v>1</v>
      </c>
      <c r="AA36" s="95">
        <f>VLOOKUP($B36,'LA21'!$A$3:$AH$167,'LA21'!X$1,0)</f>
        <v>2</v>
      </c>
      <c r="AB36" s="95">
        <f>VLOOKUP($B36,'LA21'!$A$3:$AH$167,'LA21'!Y$1,0)</f>
        <v>2</v>
      </c>
      <c r="AC36" s="95">
        <f>VLOOKUP($B36,'LA21'!$A$3:$AH$167,'LA21'!Z$1,0)</f>
        <v>3</v>
      </c>
      <c r="AD36" s="95">
        <f>VLOOKUP($B36,'LA21'!$A$3:$AH$167,'LA21'!AA$1,0)</f>
        <v>2</v>
      </c>
      <c r="AE36" s="95">
        <f>VLOOKUP($B36,'LA21'!$A$3:$AH$167,'LA21'!AB$1,0)</f>
        <v>3</v>
      </c>
      <c r="AF36" s="95">
        <f>VLOOKUP($B36,'LA21'!$A$3:$AH$167,'LA21'!AC$1,0)</f>
        <v>7</v>
      </c>
      <c r="AG36" s="95">
        <f>VLOOKUP($B36,'LA21'!$A$3:$AH$167,'LA21'!AD$1,0)</f>
        <v>6</v>
      </c>
      <c r="AH36" s="95">
        <f>VLOOKUP($B36,'LA21'!$A$3:$AH$167,'LA21'!AE$1,0)</f>
        <v>7</v>
      </c>
      <c r="AI36" s="95">
        <f>VLOOKUP($B36,'LA21'!$A$3:$AH$167,'LA21'!AF$1,0)</f>
        <v>1</v>
      </c>
      <c r="AJ36" s="95" t="str">
        <f>VLOOKUP($B36,'LA21'!$A$3:$AH$167,'LA21'!AG$1,0)</f>
        <v>-</v>
      </c>
      <c r="AK36" s="95" t="str">
        <f>VLOOKUP($B36,'LA21'!$A$3:$AH$167,'LA21'!AH$1,0)</f>
        <v>-</v>
      </c>
    </row>
    <row r="37" spans="1:37" s="76" customFormat="1" ht="11.25" x14ac:dyDescent="0.2">
      <c r="A37" s="63" t="s">
        <v>280</v>
      </c>
      <c r="B37" s="81">
        <v>352</v>
      </c>
      <c r="C37" s="63" t="s">
        <v>170</v>
      </c>
      <c r="D37" s="110" t="s">
        <v>84</v>
      </c>
      <c r="E37" s="95">
        <f>VLOOKUP($B37,'LA21'!$A$3:$AH$167,'LA21'!B$1,0)</f>
        <v>2165</v>
      </c>
      <c r="F37" s="95">
        <f>VLOOKUP($B37,'LA21'!$A$3:$AH$167,'LA21'!C$1,0)</f>
        <v>2210</v>
      </c>
      <c r="G37" s="95">
        <f>VLOOKUP($B37,'LA21'!$A$3:$AH$167,'LA21'!D$1,0)</f>
        <v>4375</v>
      </c>
      <c r="H37" s="95">
        <f>VLOOKUP($B37,'LA21'!$A$3:$AH$167,'LA21'!E$1,0)</f>
        <v>89</v>
      </c>
      <c r="I37" s="95">
        <f>VLOOKUP($B37,'LA21'!$A$3:$AH$167,'LA21'!F$1,0)</f>
        <v>91</v>
      </c>
      <c r="J37" s="95">
        <f>VLOOKUP($B37,'LA21'!$A$3:$AH$167,'LA21'!G$1,0)</f>
        <v>90</v>
      </c>
      <c r="K37" s="95">
        <f>VLOOKUP($B37,'LA21'!$A$3:$AH$167,'LA21'!H$1,0)</f>
        <v>4</v>
      </c>
      <c r="L37" s="95">
        <f>VLOOKUP($B37,'LA21'!$A$3:$AH$167,'LA21'!I$1,0)</f>
        <v>5</v>
      </c>
      <c r="M37" s="95">
        <f>VLOOKUP($B37,'LA21'!$A$3:$AH$167,'LA21'!J$1,0)</f>
        <v>4</v>
      </c>
      <c r="N37" s="95">
        <f>VLOOKUP($B37,'LA21'!$A$3:$AH$167,'LA21'!K$1,0)</f>
        <v>85</v>
      </c>
      <c r="O37" s="95">
        <f>VLOOKUP($B37,'LA21'!$A$3:$AH$167,'LA21'!L$1,0)</f>
        <v>89</v>
      </c>
      <c r="P37" s="95">
        <f>VLOOKUP($B37,'LA21'!$A$3:$AH$167,'LA21'!M$1,0)</f>
        <v>87</v>
      </c>
      <c r="Q37" s="95">
        <f>VLOOKUP($B37,'LA21'!$A$3:$AH$167,'LA21'!N$1,0)</f>
        <v>39</v>
      </c>
      <c r="R37" s="95">
        <f>VLOOKUP($B37,'LA21'!$A$3:$AH$167,'LA21'!O$1,0)</f>
        <v>30</v>
      </c>
      <c r="S37" s="95">
        <f>VLOOKUP($B37,'LA21'!$A$3:$AH$167,'LA21'!P$1,0)</f>
        <v>34</v>
      </c>
      <c r="T37" s="95">
        <f>VLOOKUP($B37,'LA21'!$A$3:$AH$167,'LA21'!Q$1,0)</f>
        <v>14</v>
      </c>
      <c r="U37" s="95">
        <f>VLOOKUP($B37,'LA21'!$A$3:$AH$167,'LA21'!R$1,0)</f>
        <v>16</v>
      </c>
      <c r="V37" s="95">
        <f>VLOOKUP($B37,'LA21'!$A$3:$AH$167,'LA21'!S$1,0)</f>
        <v>15</v>
      </c>
      <c r="W37" s="95">
        <f>VLOOKUP($B37,'LA21'!$A$3:$AH$167,'LA21'!T$1,0)</f>
        <v>32</v>
      </c>
      <c r="X37" s="95">
        <f>VLOOKUP($B37,'LA21'!$A$3:$AH$167,'LA21'!U$1,0)</f>
        <v>42</v>
      </c>
      <c r="Y37" s="95">
        <f>VLOOKUP($B37,'LA21'!$A$3:$AH$167,'LA21'!V$1,0)</f>
        <v>37</v>
      </c>
      <c r="Z37" s="95" t="str">
        <f>VLOOKUP($B37,'LA21'!$A$3:$AH$167,'LA21'!W$1,0)</f>
        <v>-</v>
      </c>
      <c r="AA37" s="95">
        <f>VLOOKUP($B37,'LA21'!$A$3:$AH$167,'LA21'!X$1,0)</f>
        <v>1</v>
      </c>
      <c r="AB37" s="95">
        <f>VLOOKUP($B37,'LA21'!$A$3:$AH$167,'LA21'!Y$1,0)</f>
        <v>1</v>
      </c>
      <c r="AC37" s="95">
        <f>VLOOKUP($B37,'LA21'!$A$3:$AH$167,'LA21'!Z$1,0)</f>
        <v>3</v>
      </c>
      <c r="AD37" s="95">
        <f>VLOOKUP($B37,'LA21'!$A$3:$AH$167,'LA21'!AA$1,0)</f>
        <v>2</v>
      </c>
      <c r="AE37" s="95">
        <f>VLOOKUP($B37,'LA21'!$A$3:$AH$167,'LA21'!AB$1,0)</f>
        <v>3</v>
      </c>
      <c r="AF37" s="95">
        <f>VLOOKUP($B37,'LA21'!$A$3:$AH$167,'LA21'!AC$1,0)</f>
        <v>10</v>
      </c>
      <c r="AG37" s="95">
        <f>VLOOKUP($B37,'LA21'!$A$3:$AH$167,'LA21'!AD$1,0)</f>
        <v>8</v>
      </c>
      <c r="AH37" s="95">
        <f>VLOOKUP($B37,'LA21'!$A$3:$AH$167,'LA21'!AE$1,0)</f>
        <v>9</v>
      </c>
      <c r="AI37" s="95">
        <f>VLOOKUP($B37,'LA21'!$A$3:$AH$167,'LA21'!AF$1,0)</f>
        <v>2</v>
      </c>
      <c r="AJ37" s="95">
        <f>VLOOKUP($B37,'LA21'!$A$3:$AH$167,'LA21'!AG$1,0)</f>
        <v>1</v>
      </c>
      <c r="AK37" s="95">
        <f>VLOOKUP($B37,'LA21'!$A$3:$AH$167,'LA21'!AH$1,0)</f>
        <v>1</v>
      </c>
    </row>
    <row r="38" spans="1:37" s="76" customFormat="1" ht="11.25" x14ac:dyDescent="0.2">
      <c r="A38" s="126" t="s">
        <v>281</v>
      </c>
      <c r="B38" s="81">
        <v>353</v>
      </c>
      <c r="C38" s="63" t="s">
        <v>187</v>
      </c>
      <c r="D38" s="110" t="s">
        <v>84</v>
      </c>
      <c r="E38" s="95">
        <f>VLOOKUP($B38,'LA21'!$A$3:$AH$167,'LA21'!B$1,0)</f>
        <v>1495</v>
      </c>
      <c r="F38" s="95">
        <f>VLOOKUP($B38,'LA21'!$A$3:$AH$167,'LA21'!C$1,0)</f>
        <v>1425</v>
      </c>
      <c r="G38" s="95">
        <f>VLOOKUP($B38,'LA21'!$A$3:$AH$167,'LA21'!D$1,0)</f>
        <v>2920</v>
      </c>
      <c r="H38" s="95">
        <f>VLOOKUP($B38,'LA21'!$A$3:$AH$167,'LA21'!E$1,0)</f>
        <v>92</v>
      </c>
      <c r="I38" s="95">
        <f>VLOOKUP($B38,'LA21'!$A$3:$AH$167,'LA21'!F$1,0)</f>
        <v>93</v>
      </c>
      <c r="J38" s="95">
        <f>VLOOKUP($B38,'LA21'!$A$3:$AH$167,'LA21'!G$1,0)</f>
        <v>93</v>
      </c>
      <c r="K38" s="95">
        <f>VLOOKUP($B38,'LA21'!$A$3:$AH$167,'LA21'!H$1,0)</f>
        <v>7</v>
      </c>
      <c r="L38" s="95">
        <f>VLOOKUP($B38,'LA21'!$A$3:$AH$167,'LA21'!I$1,0)</f>
        <v>4</v>
      </c>
      <c r="M38" s="95">
        <f>VLOOKUP($B38,'LA21'!$A$3:$AH$167,'LA21'!J$1,0)</f>
        <v>6</v>
      </c>
      <c r="N38" s="95">
        <f>VLOOKUP($B38,'LA21'!$A$3:$AH$167,'LA21'!K$1,0)</f>
        <v>88</v>
      </c>
      <c r="O38" s="95">
        <f>VLOOKUP($B38,'LA21'!$A$3:$AH$167,'LA21'!L$1,0)</f>
        <v>91</v>
      </c>
      <c r="P38" s="95">
        <f>VLOOKUP($B38,'LA21'!$A$3:$AH$167,'LA21'!M$1,0)</f>
        <v>90</v>
      </c>
      <c r="Q38" s="95">
        <f>VLOOKUP($B38,'LA21'!$A$3:$AH$167,'LA21'!N$1,0)</f>
        <v>43</v>
      </c>
      <c r="R38" s="95">
        <f>VLOOKUP($B38,'LA21'!$A$3:$AH$167,'LA21'!O$1,0)</f>
        <v>35</v>
      </c>
      <c r="S38" s="95">
        <f>VLOOKUP($B38,'LA21'!$A$3:$AH$167,'LA21'!P$1,0)</f>
        <v>39</v>
      </c>
      <c r="T38" s="95">
        <f>VLOOKUP($B38,'LA21'!$A$3:$AH$167,'LA21'!Q$1,0)</f>
        <v>13</v>
      </c>
      <c r="U38" s="95">
        <f>VLOOKUP($B38,'LA21'!$A$3:$AH$167,'LA21'!R$1,0)</f>
        <v>16</v>
      </c>
      <c r="V38" s="95">
        <f>VLOOKUP($B38,'LA21'!$A$3:$AH$167,'LA21'!S$1,0)</f>
        <v>15</v>
      </c>
      <c r="W38" s="95">
        <f>VLOOKUP($B38,'LA21'!$A$3:$AH$167,'LA21'!T$1,0)</f>
        <v>32</v>
      </c>
      <c r="X38" s="95">
        <f>VLOOKUP($B38,'LA21'!$A$3:$AH$167,'LA21'!U$1,0)</f>
        <v>39</v>
      </c>
      <c r="Y38" s="95">
        <f>VLOOKUP($B38,'LA21'!$A$3:$AH$167,'LA21'!V$1,0)</f>
        <v>36</v>
      </c>
      <c r="Z38" s="95">
        <f>VLOOKUP($B38,'LA21'!$A$3:$AH$167,'LA21'!W$1,0)</f>
        <v>1</v>
      </c>
      <c r="AA38" s="95">
        <f>VLOOKUP($B38,'LA21'!$A$3:$AH$167,'LA21'!X$1,0)</f>
        <v>1</v>
      </c>
      <c r="AB38" s="95">
        <f>VLOOKUP($B38,'LA21'!$A$3:$AH$167,'LA21'!Y$1,0)</f>
        <v>1</v>
      </c>
      <c r="AC38" s="95">
        <f>VLOOKUP($B38,'LA21'!$A$3:$AH$167,'LA21'!Z$1,0)</f>
        <v>4</v>
      </c>
      <c r="AD38" s="95">
        <f>VLOOKUP($B38,'LA21'!$A$3:$AH$167,'LA21'!AA$1,0)</f>
        <v>2</v>
      </c>
      <c r="AE38" s="95">
        <f>VLOOKUP($B38,'LA21'!$A$3:$AH$167,'LA21'!AB$1,0)</f>
        <v>3</v>
      </c>
      <c r="AF38" s="95">
        <f>VLOOKUP($B38,'LA21'!$A$3:$AH$167,'LA21'!AC$1,0)</f>
        <v>7</v>
      </c>
      <c r="AG38" s="95">
        <f>VLOOKUP($B38,'LA21'!$A$3:$AH$167,'LA21'!AD$1,0)</f>
        <v>6</v>
      </c>
      <c r="AH38" s="95">
        <f>VLOOKUP($B38,'LA21'!$A$3:$AH$167,'LA21'!AE$1,0)</f>
        <v>7</v>
      </c>
      <c r="AI38" s="95">
        <f>VLOOKUP($B38,'LA21'!$A$3:$AH$167,'LA21'!AF$1,0)</f>
        <v>1</v>
      </c>
      <c r="AJ38" s="95" t="str">
        <f>VLOOKUP($B38,'LA21'!$A$3:$AH$167,'LA21'!AG$1,0)</f>
        <v>-</v>
      </c>
      <c r="AK38" s="95">
        <f>VLOOKUP($B38,'LA21'!$A$3:$AH$167,'LA21'!AH$1,0)</f>
        <v>1</v>
      </c>
    </row>
    <row r="39" spans="1:37" s="76" customFormat="1" ht="11.25" x14ac:dyDescent="0.2">
      <c r="A39" s="63" t="s">
        <v>282</v>
      </c>
      <c r="B39" s="81">
        <v>354</v>
      </c>
      <c r="C39" s="63" t="s">
        <v>197</v>
      </c>
      <c r="D39" s="110" t="s">
        <v>84</v>
      </c>
      <c r="E39" s="95">
        <f>VLOOKUP($B39,'LA21'!$A$3:$AH$167,'LA21'!B$1,0)</f>
        <v>1170</v>
      </c>
      <c r="F39" s="95">
        <f>VLOOKUP($B39,'LA21'!$A$3:$AH$167,'LA21'!C$1,0)</f>
        <v>1200</v>
      </c>
      <c r="G39" s="95">
        <f>VLOOKUP($B39,'LA21'!$A$3:$AH$167,'LA21'!D$1,0)</f>
        <v>2370</v>
      </c>
      <c r="H39" s="95">
        <f>VLOOKUP($B39,'LA21'!$A$3:$AH$167,'LA21'!E$1,0)</f>
        <v>91</v>
      </c>
      <c r="I39" s="95">
        <f>VLOOKUP($B39,'LA21'!$A$3:$AH$167,'LA21'!F$1,0)</f>
        <v>92</v>
      </c>
      <c r="J39" s="95">
        <f>VLOOKUP($B39,'LA21'!$A$3:$AH$167,'LA21'!G$1,0)</f>
        <v>92</v>
      </c>
      <c r="K39" s="95">
        <f>VLOOKUP($B39,'LA21'!$A$3:$AH$167,'LA21'!H$1,0)</f>
        <v>7</v>
      </c>
      <c r="L39" s="95">
        <f>VLOOKUP($B39,'LA21'!$A$3:$AH$167,'LA21'!I$1,0)</f>
        <v>5</v>
      </c>
      <c r="M39" s="95">
        <f>VLOOKUP($B39,'LA21'!$A$3:$AH$167,'LA21'!J$1,0)</f>
        <v>6</v>
      </c>
      <c r="N39" s="95">
        <f>VLOOKUP($B39,'LA21'!$A$3:$AH$167,'LA21'!K$1,0)</f>
        <v>88</v>
      </c>
      <c r="O39" s="95">
        <f>VLOOKUP($B39,'LA21'!$A$3:$AH$167,'LA21'!L$1,0)</f>
        <v>89</v>
      </c>
      <c r="P39" s="95">
        <f>VLOOKUP($B39,'LA21'!$A$3:$AH$167,'LA21'!M$1,0)</f>
        <v>88</v>
      </c>
      <c r="Q39" s="95">
        <f>VLOOKUP($B39,'LA21'!$A$3:$AH$167,'LA21'!N$1,0)</f>
        <v>52</v>
      </c>
      <c r="R39" s="95">
        <f>VLOOKUP($B39,'LA21'!$A$3:$AH$167,'LA21'!O$1,0)</f>
        <v>44</v>
      </c>
      <c r="S39" s="95">
        <f>VLOOKUP($B39,'LA21'!$A$3:$AH$167,'LA21'!P$1,0)</f>
        <v>48</v>
      </c>
      <c r="T39" s="95">
        <f>VLOOKUP($B39,'LA21'!$A$3:$AH$167,'LA21'!Q$1,0)</f>
        <v>6</v>
      </c>
      <c r="U39" s="95">
        <f>VLOOKUP($B39,'LA21'!$A$3:$AH$167,'LA21'!R$1,0)</f>
        <v>8</v>
      </c>
      <c r="V39" s="95">
        <f>VLOOKUP($B39,'LA21'!$A$3:$AH$167,'LA21'!S$1,0)</f>
        <v>7</v>
      </c>
      <c r="W39" s="95">
        <f>VLOOKUP($B39,'LA21'!$A$3:$AH$167,'LA21'!T$1,0)</f>
        <v>29</v>
      </c>
      <c r="X39" s="95">
        <f>VLOOKUP($B39,'LA21'!$A$3:$AH$167,'LA21'!U$1,0)</f>
        <v>36</v>
      </c>
      <c r="Y39" s="95">
        <f>VLOOKUP($B39,'LA21'!$A$3:$AH$167,'LA21'!V$1,0)</f>
        <v>32</v>
      </c>
      <c r="Z39" s="95" t="str">
        <f>VLOOKUP($B39,'LA21'!$A$3:$AH$167,'LA21'!W$1,0)</f>
        <v>-</v>
      </c>
      <c r="AA39" s="95">
        <f>VLOOKUP($B39,'LA21'!$A$3:$AH$167,'LA21'!X$1,0)</f>
        <v>1</v>
      </c>
      <c r="AB39" s="95">
        <f>VLOOKUP($B39,'LA21'!$A$3:$AH$167,'LA21'!Y$1,0)</f>
        <v>1</v>
      </c>
      <c r="AC39" s="95">
        <f>VLOOKUP($B39,'LA21'!$A$3:$AH$167,'LA21'!Z$1,0)</f>
        <v>3</v>
      </c>
      <c r="AD39" s="95">
        <f>VLOOKUP($B39,'LA21'!$A$3:$AH$167,'LA21'!AA$1,0)</f>
        <v>3</v>
      </c>
      <c r="AE39" s="95">
        <f>VLOOKUP($B39,'LA21'!$A$3:$AH$167,'LA21'!AB$1,0)</f>
        <v>3</v>
      </c>
      <c r="AF39" s="95">
        <f>VLOOKUP($B39,'LA21'!$A$3:$AH$167,'LA21'!AC$1,0)</f>
        <v>8</v>
      </c>
      <c r="AG39" s="95">
        <f>VLOOKUP($B39,'LA21'!$A$3:$AH$167,'LA21'!AD$1,0)</f>
        <v>7</v>
      </c>
      <c r="AH39" s="95">
        <f>VLOOKUP($B39,'LA21'!$A$3:$AH$167,'LA21'!AE$1,0)</f>
        <v>8</v>
      </c>
      <c r="AI39" s="95">
        <f>VLOOKUP($B39,'LA21'!$A$3:$AH$167,'LA21'!AF$1,0)</f>
        <v>1</v>
      </c>
      <c r="AJ39" s="95">
        <f>VLOOKUP($B39,'LA21'!$A$3:$AH$167,'LA21'!AG$1,0)</f>
        <v>1</v>
      </c>
      <c r="AK39" s="95">
        <f>VLOOKUP($B39,'LA21'!$A$3:$AH$167,'LA21'!AH$1,0)</f>
        <v>1</v>
      </c>
    </row>
    <row r="40" spans="1:37" s="76" customFormat="1" ht="11.25" x14ac:dyDescent="0.2">
      <c r="A40" s="63" t="s">
        <v>283</v>
      </c>
      <c r="B40" s="81">
        <v>355</v>
      </c>
      <c r="C40" s="63" t="s">
        <v>200</v>
      </c>
      <c r="D40" s="110" t="s">
        <v>84</v>
      </c>
      <c r="E40" s="95">
        <f>VLOOKUP($B40,'LA21'!$A$3:$AH$167,'LA21'!B$1,0)</f>
        <v>1020</v>
      </c>
      <c r="F40" s="95">
        <f>VLOOKUP($B40,'LA21'!$A$3:$AH$167,'LA21'!C$1,0)</f>
        <v>1095</v>
      </c>
      <c r="G40" s="95">
        <f>VLOOKUP($B40,'LA21'!$A$3:$AH$167,'LA21'!D$1,0)</f>
        <v>2115</v>
      </c>
      <c r="H40" s="95">
        <f>VLOOKUP($B40,'LA21'!$A$3:$AH$167,'LA21'!E$1,0)</f>
        <v>92</v>
      </c>
      <c r="I40" s="95">
        <f>VLOOKUP($B40,'LA21'!$A$3:$AH$167,'LA21'!F$1,0)</f>
        <v>91</v>
      </c>
      <c r="J40" s="95">
        <f>VLOOKUP($B40,'LA21'!$A$3:$AH$167,'LA21'!G$1,0)</f>
        <v>91</v>
      </c>
      <c r="K40" s="95">
        <f>VLOOKUP($B40,'LA21'!$A$3:$AH$167,'LA21'!H$1,0)</f>
        <v>12</v>
      </c>
      <c r="L40" s="95">
        <f>VLOOKUP($B40,'LA21'!$A$3:$AH$167,'LA21'!I$1,0)</f>
        <v>6</v>
      </c>
      <c r="M40" s="95">
        <f>VLOOKUP($B40,'LA21'!$A$3:$AH$167,'LA21'!J$1,0)</f>
        <v>9</v>
      </c>
      <c r="N40" s="95">
        <f>VLOOKUP($B40,'LA21'!$A$3:$AH$167,'LA21'!K$1,0)</f>
        <v>87</v>
      </c>
      <c r="O40" s="95">
        <f>VLOOKUP($B40,'LA21'!$A$3:$AH$167,'LA21'!L$1,0)</f>
        <v>85</v>
      </c>
      <c r="P40" s="95">
        <f>VLOOKUP($B40,'LA21'!$A$3:$AH$167,'LA21'!M$1,0)</f>
        <v>86</v>
      </c>
      <c r="Q40" s="95">
        <f>VLOOKUP($B40,'LA21'!$A$3:$AH$167,'LA21'!N$1,0)</f>
        <v>74</v>
      </c>
      <c r="R40" s="95">
        <f>VLOOKUP($B40,'LA21'!$A$3:$AH$167,'LA21'!O$1,0)</f>
        <v>68</v>
      </c>
      <c r="S40" s="95">
        <f>VLOOKUP($B40,'LA21'!$A$3:$AH$167,'LA21'!P$1,0)</f>
        <v>71</v>
      </c>
      <c r="T40" s="95">
        <f>VLOOKUP($B40,'LA21'!$A$3:$AH$167,'LA21'!Q$1,0)</f>
        <v>4</v>
      </c>
      <c r="U40" s="95">
        <f>VLOOKUP($B40,'LA21'!$A$3:$AH$167,'LA21'!R$1,0)</f>
        <v>5</v>
      </c>
      <c r="V40" s="95">
        <f>VLOOKUP($B40,'LA21'!$A$3:$AH$167,'LA21'!S$1,0)</f>
        <v>5</v>
      </c>
      <c r="W40" s="95">
        <f>VLOOKUP($B40,'LA21'!$A$3:$AH$167,'LA21'!T$1,0)</f>
        <v>9</v>
      </c>
      <c r="X40" s="95">
        <f>VLOOKUP($B40,'LA21'!$A$3:$AH$167,'LA21'!U$1,0)</f>
        <v>11</v>
      </c>
      <c r="Y40" s="95">
        <f>VLOOKUP($B40,'LA21'!$A$3:$AH$167,'LA21'!V$1,0)</f>
        <v>10</v>
      </c>
      <c r="Z40" s="95" t="str">
        <f>VLOOKUP($B40,'LA21'!$A$3:$AH$167,'LA21'!W$1,0)</f>
        <v>-</v>
      </c>
      <c r="AA40" s="95">
        <f>VLOOKUP($B40,'LA21'!$A$3:$AH$167,'LA21'!X$1,0)</f>
        <v>1</v>
      </c>
      <c r="AB40" s="95">
        <f>VLOOKUP($B40,'LA21'!$A$3:$AH$167,'LA21'!Y$1,0)</f>
        <v>1</v>
      </c>
      <c r="AC40" s="95">
        <f>VLOOKUP($B40,'LA21'!$A$3:$AH$167,'LA21'!Z$1,0)</f>
        <v>5</v>
      </c>
      <c r="AD40" s="95">
        <f>VLOOKUP($B40,'LA21'!$A$3:$AH$167,'LA21'!AA$1,0)</f>
        <v>5</v>
      </c>
      <c r="AE40" s="95">
        <f>VLOOKUP($B40,'LA21'!$A$3:$AH$167,'LA21'!AB$1,0)</f>
        <v>5</v>
      </c>
      <c r="AF40" s="95">
        <f>VLOOKUP($B40,'LA21'!$A$3:$AH$167,'LA21'!AC$1,0)</f>
        <v>8</v>
      </c>
      <c r="AG40" s="95">
        <f>VLOOKUP($B40,'LA21'!$A$3:$AH$167,'LA21'!AD$1,0)</f>
        <v>7</v>
      </c>
      <c r="AH40" s="95">
        <f>VLOOKUP($B40,'LA21'!$A$3:$AH$167,'LA21'!AE$1,0)</f>
        <v>8</v>
      </c>
      <c r="AI40" s="95" t="str">
        <f>VLOOKUP($B40,'LA21'!$A$3:$AH$167,'LA21'!AF$1,0)</f>
        <v>-</v>
      </c>
      <c r="AJ40" s="95">
        <f>VLOOKUP($B40,'LA21'!$A$3:$AH$167,'LA21'!AG$1,0)</f>
        <v>2</v>
      </c>
      <c r="AK40" s="95">
        <f>VLOOKUP($B40,'LA21'!$A$3:$AH$167,'LA21'!AH$1,0)</f>
        <v>1</v>
      </c>
    </row>
    <row r="41" spans="1:37" s="76" customFormat="1" ht="11.25" x14ac:dyDescent="0.2">
      <c r="A41" s="63" t="s">
        <v>284</v>
      </c>
      <c r="B41" s="81">
        <v>343</v>
      </c>
      <c r="C41" s="63" t="s">
        <v>202</v>
      </c>
      <c r="D41" s="110" t="s">
        <v>84</v>
      </c>
      <c r="E41" s="95">
        <f>VLOOKUP($B41,'LA21'!$A$3:$AH$167,'LA21'!B$1,0)</f>
        <v>1655</v>
      </c>
      <c r="F41" s="95">
        <f>VLOOKUP($B41,'LA21'!$A$3:$AH$167,'LA21'!C$1,0)</f>
        <v>1595</v>
      </c>
      <c r="G41" s="95">
        <f>VLOOKUP($B41,'LA21'!$A$3:$AH$167,'LA21'!D$1,0)</f>
        <v>3250</v>
      </c>
      <c r="H41" s="95">
        <f>VLOOKUP($B41,'LA21'!$A$3:$AH$167,'LA21'!E$1,0)</f>
        <v>93</v>
      </c>
      <c r="I41" s="95">
        <f>VLOOKUP($B41,'LA21'!$A$3:$AH$167,'LA21'!F$1,0)</f>
        <v>94</v>
      </c>
      <c r="J41" s="95">
        <f>VLOOKUP($B41,'LA21'!$A$3:$AH$167,'LA21'!G$1,0)</f>
        <v>93</v>
      </c>
      <c r="K41" s="95">
        <f>VLOOKUP($B41,'LA21'!$A$3:$AH$167,'LA21'!H$1,0)</f>
        <v>9</v>
      </c>
      <c r="L41" s="95">
        <f>VLOOKUP($B41,'LA21'!$A$3:$AH$167,'LA21'!I$1,0)</f>
        <v>6</v>
      </c>
      <c r="M41" s="95">
        <f>VLOOKUP($B41,'LA21'!$A$3:$AH$167,'LA21'!J$1,0)</f>
        <v>7</v>
      </c>
      <c r="N41" s="95">
        <f>VLOOKUP($B41,'LA21'!$A$3:$AH$167,'LA21'!K$1,0)</f>
        <v>89</v>
      </c>
      <c r="O41" s="95">
        <f>VLOOKUP($B41,'LA21'!$A$3:$AH$167,'LA21'!L$1,0)</f>
        <v>91</v>
      </c>
      <c r="P41" s="95">
        <f>VLOOKUP($B41,'LA21'!$A$3:$AH$167,'LA21'!M$1,0)</f>
        <v>90</v>
      </c>
      <c r="Q41" s="95">
        <f>VLOOKUP($B41,'LA21'!$A$3:$AH$167,'LA21'!N$1,0)</f>
        <v>40</v>
      </c>
      <c r="R41" s="95">
        <f>VLOOKUP($B41,'LA21'!$A$3:$AH$167,'LA21'!O$1,0)</f>
        <v>32</v>
      </c>
      <c r="S41" s="95">
        <f>VLOOKUP($B41,'LA21'!$A$3:$AH$167,'LA21'!P$1,0)</f>
        <v>36</v>
      </c>
      <c r="T41" s="95">
        <f>VLOOKUP($B41,'LA21'!$A$3:$AH$167,'LA21'!Q$1,0)</f>
        <v>38</v>
      </c>
      <c r="U41" s="95">
        <f>VLOOKUP($B41,'LA21'!$A$3:$AH$167,'LA21'!R$1,0)</f>
        <v>46</v>
      </c>
      <c r="V41" s="95">
        <f>VLOOKUP($B41,'LA21'!$A$3:$AH$167,'LA21'!S$1,0)</f>
        <v>42</v>
      </c>
      <c r="W41" s="95">
        <f>VLOOKUP($B41,'LA21'!$A$3:$AH$167,'LA21'!T$1,0)</f>
        <v>11</v>
      </c>
      <c r="X41" s="95">
        <f>VLOOKUP($B41,'LA21'!$A$3:$AH$167,'LA21'!U$1,0)</f>
        <v>12</v>
      </c>
      <c r="Y41" s="95">
        <f>VLOOKUP($B41,'LA21'!$A$3:$AH$167,'LA21'!V$1,0)</f>
        <v>12</v>
      </c>
      <c r="Z41" s="95">
        <f>VLOOKUP($B41,'LA21'!$A$3:$AH$167,'LA21'!W$1,0)</f>
        <v>1</v>
      </c>
      <c r="AA41" s="95">
        <f>VLOOKUP($B41,'LA21'!$A$3:$AH$167,'LA21'!X$1,0)</f>
        <v>1</v>
      </c>
      <c r="AB41" s="95">
        <f>VLOOKUP($B41,'LA21'!$A$3:$AH$167,'LA21'!Y$1,0)</f>
        <v>1</v>
      </c>
      <c r="AC41" s="95">
        <f>VLOOKUP($B41,'LA21'!$A$3:$AH$167,'LA21'!Z$1,0)</f>
        <v>3</v>
      </c>
      <c r="AD41" s="95">
        <f>VLOOKUP($B41,'LA21'!$A$3:$AH$167,'LA21'!AA$1,0)</f>
        <v>3</v>
      </c>
      <c r="AE41" s="95">
        <f>VLOOKUP($B41,'LA21'!$A$3:$AH$167,'LA21'!AB$1,0)</f>
        <v>3</v>
      </c>
      <c r="AF41" s="95">
        <f>VLOOKUP($B41,'LA21'!$A$3:$AH$167,'LA21'!AC$1,0)</f>
        <v>6</v>
      </c>
      <c r="AG41" s="95">
        <f>VLOOKUP($B41,'LA21'!$A$3:$AH$167,'LA21'!AD$1,0)</f>
        <v>5</v>
      </c>
      <c r="AH41" s="95">
        <f>VLOOKUP($B41,'LA21'!$A$3:$AH$167,'LA21'!AE$1,0)</f>
        <v>6</v>
      </c>
      <c r="AI41" s="95">
        <f>VLOOKUP($B41,'LA21'!$A$3:$AH$167,'LA21'!AF$1,0)</f>
        <v>1</v>
      </c>
      <c r="AJ41" s="95">
        <f>VLOOKUP($B41,'LA21'!$A$3:$AH$167,'LA21'!AG$1,0)</f>
        <v>1</v>
      </c>
      <c r="AK41" s="95">
        <f>VLOOKUP($B41,'LA21'!$A$3:$AH$167,'LA21'!AH$1,0)</f>
        <v>1</v>
      </c>
    </row>
    <row r="42" spans="1:37" s="76" customFormat="1" ht="11.25" x14ac:dyDescent="0.2">
      <c r="A42" s="126" t="s">
        <v>285</v>
      </c>
      <c r="B42" s="81">
        <v>342</v>
      </c>
      <c r="C42" s="63" t="s">
        <v>213</v>
      </c>
      <c r="D42" s="110" t="s">
        <v>84</v>
      </c>
      <c r="E42" s="95">
        <f>VLOOKUP($B42,'LA21'!$A$3:$AH$167,'LA21'!B$1,0)</f>
        <v>910</v>
      </c>
      <c r="F42" s="95">
        <f>VLOOKUP($B42,'LA21'!$A$3:$AH$167,'LA21'!C$1,0)</f>
        <v>865</v>
      </c>
      <c r="G42" s="95">
        <f>VLOOKUP($B42,'LA21'!$A$3:$AH$167,'LA21'!D$1,0)</f>
        <v>1775</v>
      </c>
      <c r="H42" s="95">
        <f>VLOOKUP($B42,'LA21'!$A$3:$AH$167,'LA21'!E$1,0)</f>
        <v>92</v>
      </c>
      <c r="I42" s="95">
        <f>VLOOKUP($B42,'LA21'!$A$3:$AH$167,'LA21'!F$1,0)</f>
        <v>94</v>
      </c>
      <c r="J42" s="95">
        <f>VLOOKUP($B42,'LA21'!$A$3:$AH$167,'LA21'!G$1,0)</f>
        <v>93</v>
      </c>
      <c r="K42" s="95">
        <f>VLOOKUP($B42,'LA21'!$A$3:$AH$167,'LA21'!H$1,0)</f>
        <v>9</v>
      </c>
      <c r="L42" s="95">
        <f>VLOOKUP($B42,'LA21'!$A$3:$AH$167,'LA21'!I$1,0)</f>
        <v>6</v>
      </c>
      <c r="M42" s="95">
        <f>VLOOKUP($B42,'LA21'!$A$3:$AH$167,'LA21'!J$1,0)</f>
        <v>7</v>
      </c>
      <c r="N42" s="95">
        <f>VLOOKUP($B42,'LA21'!$A$3:$AH$167,'LA21'!K$1,0)</f>
        <v>89</v>
      </c>
      <c r="O42" s="95">
        <f>VLOOKUP($B42,'LA21'!$A$3:$AH$167,'LA21'!L$1,0)</f>
        <v>91</v>
      </c>
      <c r="P42" s="95">
        <f>VLOOKUP($B42,'LA21'!$A$3:$AH$167,'LA21'!M$1,0)</f>
        <v>90</v>
      </c>
      <c r="Q42" s="95">
        <f>VLOOKUP($B42,'LA21'!$A$3:$AH$167,'LA21'!N$1,0)</f>
        <v>40</v>
      </c>
      <c r="R42" s="95">
        <f>VLOOKUP($B42,'LA21'!$A$3:$AH$167,'LA21'!O$1,0)</f>
        <v>31</v>
      </c>
      <c r="S42" s="95">
        <f>VLOOKUP($B42,'LA21'!$A$3:$AH$167,'LA21'!P$1,0)</f>
        <v>35</v>
      </c>
      <c r="T42" s="95">
        <f>VLOOKUP($B42,'LA21'!$A$3:$AH$167,'LA21'!Q$1,0)</f>
        <v>26</v>
      </c>
      <c r="U42" s="95">
        <f>VLOOKUP($B42,'LA21'!$A$3:$AH$167,'LA21'!R$1,0)</f>
        <v>30</v>
      </c>
      <c r="V42" s="95">
        <f>VLOOKUP($B42,'LA21'!$A$3:$AH$167,'LA21'!S$1,0)</f>
        <v>28</v>
      </c>
      <c r="W42" s="95">
        <f>VLOOKUP($B42,'LA21'!$A$3:$AH$167,'LA21'!T$1,0)</f>
        <v>22</v>
      </c>
      <c r="X42" s="95">
        <f>VLOOKUP($B42,'LA21'!$A$3:$AH$167,'LA21'!U$1,0)</f>
        <v>29</v>
      </c>
      <c r="Y42" s="95">
        <f>VLOOKUP($B42,'LA21'!$A$3:$AH$167,'LA21'!V$1,0)</f>
        <v>26</v>
      </c>
      <c r="Z42" s="95">
        <f>VLOOKUP($B42,'LA21'!$A$3:$AH$167,'LA21'!W$1,0)</f>
        <v>1</v>
      </c>
      <c r="AA42" s="95">
        <f>VLOOKUP($B42,'LA21'!$A$3:$AH$167,'LA21'!X$1,0)</f>
        <v>1</v>
      </c>
      <c r="AB42" s="95">
        <f>VLOOKUP($B42,'LA21'!$A$3:$AH$167,'LA21'!Y$1,0)</f>
        <v>1</v>
      </c>
      <c r="AC42" s="95">
        <f>VLOOKUP($B42,'LA21'!$A$3:$AH$167,'LA21'!Z$1,0)</f>
        <v>3</v>
      </c>
      <c r="AD42" s="95">
        <f>VLOOKUP($B42,'LA21'!$A$3:$AH$167,'LA21'!AA$1,0)</f>
        <v>3</v>
      </c>
      <c r="AE42" s="95">
        <f>VLOOKUP($B42,'LA21'!$A$3:$AH$167,'LA21'!AB$1,0)</f>
        <v>3</v>
      </c>
      <c r="AF42" s="95" t="str">
        <f>VLOOKUP($B42,'LA21'!$A$3:$AH$167,'LA21'!AC$1,0)</f>
        <v>x</v>
      </c>
      <c r="AG42" s="95" t="str">
        <f>VLOOKUP($B42,'LA21'!$A$3:$AH$167,'LA21'!AD$1,0)</f>
        <v>x</v>
      </c>
      <c r="AH42" s="95">
        <f>VLOOKUP($B42,'LA21'!$A$3:$AH$167,'LA21'!AE$1,0)</f>
        <v>7</v>
      </c>
      <c r="AI42" s="95" t="str">
        <f>VLOOKUP($B42,'LA21'!$A$3:$AH$167,'LA21'!AF$1,0)</f>
        <v>x</v>
      </c>
      <c r="AJ42" s="95" t="str">
        <f>VLOOKUP($B42,'LA21'!$A$3:$AH$167,'LA21'!AG$1,0)</f>
        <v>x</v>
      </c>
      <c r="AK42" s="95" t="str">
        <f>VLOOKUP($B42,'LA21'!$A$3:$AH$167,'LA21'!AH$1,0)</f>
        <v>-</v>
      </c>
    </row>
    <row r="43" spans="1:37" s="76" customFormat="1" ht="11.25" x14ac:dyDescent="0.2">
      <c r="A43" s="63" t="s">
        <v>286</v>
      </c>
      <c r="B43" s="81">
        <v>356</v>
      </c>
      <c r="C43" s="63" t="s">
        <v>215</v>
      </c>
      <c r="D43" s="110" t="s">
        <v>84</v>
      </c>
      <c r="E43" s="95">
        <f>VLOOKUP($B43,'LA21'!$A$3:$AH$167,'LA21'!B$1,0)</f>
        <v>1395</v>
      </c>
      <c r="F43" s="95">
        <f>VLOOKUP($B43,'LA21'!$A$3:$AH$167,'LA21'!C$1,0)</f>
        <v>1405</v>
      </c>
      <c r="G43" s="95">
        <f>VLOOKUP($B43,'LA21'!$A$3:$AH$167,'LA21'!D$1,0)</f>
        <v>2800</v>
      </c>
      <c r="H43" s="95">
        <f>VLOOKUP($B43,'LA21'!$A$3:$AH$167,'LA21'!E$1,0)</f>
        <v>94</v>
      </c>
      <c r="I43" s="95">
        <f>VLOOKUP($B43,'LA21'!$A$3:$AH$167,'LA21'!F$1,0)</f>
        <v>95</v>
      </c>
      <c r="J43" s="95">
        <f>VLOOKUP($B43,'LA21'!$A$3:$AH$167,'LA21'!G$1,0)</f>
        <v>94</v>
      </c>
      <c r="K43" s="95">
        <f>VLOOKUP($B43,'LA21'!$A$3:$AH$167,'LA21'!H$1,0)</f>
        <v>8</v>
      </c>
      <c r="L43" s="95">
        <f>VLOOKUP($B43,'LA21'!$A$3:$AH$167,'LA21'!I$1,0)</f>
        <v>7</v>
      </c>
      <c r="M43" s="95">
        <f>VLOOKUP($B43,'LA21'!$A$3:$AH$167,'LA21'!J$1,0)</f>
        <v>7</v>
      </c>
      <c r="N43" s="95">
        <f>VLOOKUP($B43,'LA21'!$A$3:$AH$167,'LA21'!K$1,0)</f>
        <v>90</v>
      </c>
      <c r="O43" s="95">
        <f>VLOOKUP($B43,'LA21'!$A$3:$AH$167,'LA21'!L$1,0)</f>
        <v>92</v>
      </c>
      <c r="P43" s="95">
        <f>VLOOKUP($B43,'LA21'!$A$3:$AH$167,'LA21'!M$1,0)</f>
        <v>91</v>
      </c>
      <c r="Q43" s="95">
        <f>VLOOKUP($B43,'LA21'!$A$3:$AH$167,'LA21'!N$1,0)</f>
        <v>29</v>
      </c>
      <c r="R43" s="95">
        <f>VLOOKUP($B43,'LA21'!$A$3:$AH$167,'LA21'!O$1,0)</f>
        <v>23</v>
      </c>
      <c r="S43" s="95">
        <f>VLOOKUP($B43,'LA21'!$A$3:$AH$167,'LA21'!P$1,0)</f>
        <v>26</v>
      </c>
      <c r="T43" s="95">
        <f>VLOOKUP($B43,'LA21'!$A$3:$AH$167,'LA21'!Q$1,0)</f>
        <v>9</v>
      </c>
      <c r="U43" s="95">
        <f>VLOOKUP($B43,'LA21'!$A$3:$AH$167,'LA21'!R$1,0)</f>
        <v>8</v>
      </c>
      <c r="V43" s="95">
        <f>VLOOKUP($B43,'LA21'!$A$3:$AH$167,'LA21'!S$1,0)</f>
        <v>9</v>
      </c>
      <c r="W43" s="95">
        <f>VLOOKUP($B43,'LA21'!$A$3:$AH$167,'LA21'!T$1,0)</f>
        <v>51</v>
      </c>
      <c r="X43" s="95">
        <f>VLOOKUP($B43,'LA21'!$A$3:$AH$167,'LA21'!U$1,0)</f>
        <v>60</v>
      </c>
      <c r="Y43" s="95">
        <f>VLOOKUP($B43,'LA21'!$A$3:$AH$167,'LA21'!V$1,0)</f>
        <v>55</v>
      </c>
      <c r="Z43" s="95">
        <f>VLOOKUP($B43,'LA21'!$A$3:$AH$167,'LA21'!W$1,0)</f>
        <v>1</v>
      </c>
      <c r="AA43" s="95">
        <f>VLOOKUP($B43,'LA21'!$A$3:$AH$167,'LA21'!X$1,0)</f>
        <v>1</v>
      </c>
      <c r="AB43" s="95">
        <f>VLOOKUP($B43,'LA21'!$A$3:$AH$167,'LA21'!Y$1,0)</f>
        <v>1</v>
      </c>
      <c r="AC43" s="95">
        <f>VLOOKUP($B43,'LA21'!$A$3:$AH$167,'LA21'!Z$1,0)</f>
        <v>4</v>
      </c>
      <c r="AD43" s="95">
        <f>VLOOKUP($B43,'LA21'!$A$3:$AH$167,'LA21'!AA$1,0)</f>
        <v>3</v>
      </c>
      <c r="AE43" s="95">
        <f>VLOOKUP($B43,'LA21'!$A$3:$AH$167,'LA21'!AB$1,0)</f>
        <v>3</v>
      </c>
      <c r="AF43" s="95">
        <f>VLOOKUP($B43,'LA21'!$A$3:$AH$167,'LA21'!AC$1,0)</f>
        <v>5</v>
      </c>
      <c r="AG43" s="95">
        <f>VLOOKUP($B43,'LA21'!$A$3:$AH$167,'LA21'!AD$1,0)</f>
        <v>5</v>
      </c>
      <c r="AH43" s="95">
        <f>VLOOKUP($B43,'LA21'!$A$3:$AH$167,'LA21'!AE$1,0)</f>
        <v>5</v>
      </c>
      <c r="AI43" s="95" t="str">
        <f>VLOOKUP($B43,'LA21'!$A$3:$AH$167,'LA21'!AF$1,0)</f>
        <v>-</v>
      </c>
      <c r="AJ43" s="95" t="str">
        <f>VLOOKUP($B43,'LA21'!$A$3:$AH$167,'LA21'!AG$1,0)</f>
        <v>-</v>
      </c>
      <c r="AK43" s="95" t="str">
        <f>VLOOKUP($B43,'LA21'!$A$3:$AH$167,'LA21'!AH$1,0)</f>
        <v>-</v>
      </c>
    </row>
    <row r="44" spans="1:37" s="76" customFormat="1" ht="11.25" x14ac:dyDescent="0.2">
      <c r="A44" s="63" t="s">
        <v>287</v>
      </c>
      <c r="B44" s="81">
        <v>357</v>
      </c>
      <c r="C44" s="63" t="s">
        <v>223</v>
      </c>
      <c r="D44" s="110" t="s">
        <v>84</v>
      </c>
      <c r="E44" s="95">
        <f>VLOOKUP($B44,'LA21'!$A$3:$AH$167,'LA21'!B$1,0)</f>
        <v>1315</v>
      </c>
      <c r="F44" s="95">
        <f>VLOOKUP($B44,'LA21'!$A$3:$AH$167,'LA21'!C$1,0)</f>
        <v>1340</v>
      </c>
      <c r="G44" s="95">
        <f>VLOOKUP($B44,'LA21'!$A$3:$AH$167,'LA21'!D$1,0)</f>
        <v>2660</v>
      </c>
      <c r="H44" s="95">
        <f>VLOOKUP($B44,'LA21'!$A$3:$AH$167,'LA21'!E$1,0)</f>
        <v>93</v>
      </c>
      <c r="I44" s="95">
        <f>VLOOKUP($B44,'LA21'!$A$3:$AH$167,'LA21'!F$1,0)</f>
        <v>93</v>
      </c>
      <c r="J44" s="95">
        <f>VLOOKUP($B44,'LA21'!$A$3:$AH$167,'LA21'!G$1,0)</f>
        <v>93</v>
      </c>
      <c r="K44" s="95">
        <f>VLOOKUP($B44,'LA21'!$A$3:$AH$167,'LA21'!H$1,0)</f>
        <v>9</v>
      </c>
      <c r="L44" s="95">
        <f>VLOOKUP($B44,'LA21'!$A$3:$AH$167,'LA21'!I$1,0)</f>
        <v>6</v>
      </c>
      <c r="M44" s="95">
        <f>VLOOKUP($B44,'LA21'!$A$3:$AH$167,'LA21'!J$1,0)</f>
        <v>8</v>
      </c>
      <c r="N44" s="95">
        <f>VLOOKUP($B44,'LA21'!$A$3:$AH$167,'LA21'!K$1,0)</f>
        <v>88</v>
      </c>
      <c r="O44" s="95">
        <f>VLOOKUP($B44,'LA21'!$A$3:$AH$167,'LA21'!L$1,0)</f>
        <v>90</v>
      </c>
      <c r="P44" s="95">
        <f>VLOOKUP($B44,'LA21'!$A$3:$AH$167,'LA21'!M$1,0)</f>
        <v>89</v>
      </c>
      <c r="Q44" s="95">
        <f>VLOOKUP($B44,'LA21'!$A$3:$AH$167,'LA21'!N$1,0)</f>
        <v>44</v>
      </c>
      <c r="R44" s="95">
        <f>VLOOKUP($B44,'LA21'!$A$3:$AH$167,'LA21'!O$1,0)</f>
        <v>39</v>
      </c>
      <c r="S44" s="95">
        <f>VLOOKUP($B44,'LA21'!$A$3:$AH$167,'LA21'!P$1,0)</f>
        <v>41</v>
      </c>
      <c r="T44" s="95">
        <f>VLOOKUP($B44,'LA21'!$A$3:$AH$167,'LA21'!Q$1,0)</f>
        <v>8</v>
      </c>
      <c r="U44" s="95">
        <f>VLOOKUP($B44,'LA21'!$A$3:$AH$167,'LA21'!R$1,0)</f>
        <v>9</v>
      </c>
      <c r="V44" s="95">
        <f>VLOOKUP($B44,'LA21'!$A$3:$AH$167,'LA21'!S$1,0)</f>
        <v>8</v>
      </c>
      <c r="W44" s="95">
        <f>VLOOKUP($B44,'LA21'!$A$3:$AH$167,'LA21'!T$1,0)</f>
        <v>37</v>
      </c>
      <c r="X44" s="95">
        <f>VLOOKUP($B44,'LA21'!$A$3:$AH$167,'LA21'!U$1,0)</f>
        <v>42</v>
      </c>
      <c r="Y44" s="95">
        <f>VLOOKUP($B44,'LA21'!$A$3:$AH$167,'LA21'!V$1,0)</f>
        <v>39</v>
      </c>
      <c r="Z44" s="95" t="str">
        <f>VLOOKUP($B44,'LA21'!$A$3:$AH$167,'LA21'!W$1,0)</f>
        <v>-</v>
      </c>
      <c r="AA44" s="95" t="str">
        <f>VLOOKUP($B44,'LA21'!$A$3:$AH$167,'LA21'!X$1,0)</f>
        <v>-</v>
      </c>
      <c r="AB44" s="95" t="str">
        <f>VLOOKUP($B44,'LA21'!$A$3:$AH$167,'LA21'!Y$1,0)</f>
        <v>-</v>
      </c>
      <c r="AC44" s="95">
        <f>VLOOKUP($B44,'LA21'!$A$3:$AH$167,'LA21'!Z$1,0)</f>
        <v>4</v>
      </c>
      <c r="AD44" s="95">
        <f>VLOOKUP($B44,'LA21'!$A$3:$AH$167,'LA21'!AA$1,0)</f>
        <v>3</v>
      </c>
      <c r="AE44" s="95">
        <f>VLOOKUP($B44,'LA21'!$A$3:$AH$167,'LA21'!AB$1,0)</f>
        <v>4</v>
      </c>
      <c r="AF44" s="95" t="str">
        <f>VLOOKUP($B44,'LA21'!$A$3:$AH$167,'LA21'!AC$1,0)</f>
        <v>x</v>
      </c>
      <c r="AG44" s="95" t="str">
        <f>VLOOKUP($B44,'LA21'!$A$3:$AH$167,'LA21'!AD$1,0)</f>
        <v>x</v>
      </c>
      <c r="AH44" s="95">
        <f>VLOOKUP($B44,'LA21'!$A$3:$AH$167,'LA21'!AE$1,0)</f>
        <v>7</v>
      </c>
      <c r="AI44" s="95" t="str">
        <f>VLOOKUP($B44,'LA21'!$A$3:$AH$167,'LA21'!AF$1,0)</f>
        <v>x</v>
      </c>
      <c r="AJ44" s="95" t="str">
        <f>VLOOKUP($B44,'LA21'!$A$3:$AH$167,'LA21'!AG$1,0)</f>
        <v>x</v>
      </c>
      <c r="AK44" s="95" t="str">
        <f>VLOOKUP($B44,'LA21'!$A$3:$AH$167,'LA21'!AH$1,0)</f>
        <v>-</v>
      </c>
    </row>
    <row r="45" spans="1:37" s="76" customFormat="1" ht="11.25" x14ac:dyDescent="0.2">
      <c r="A45" s="63" t="s">
        <v>288</v>
      </c>
      <c r="B45" s="81">
        <v>358</v>
      </c>
      <c r="C45" s="63" t="s">
        <v>228</v>
      </c>
      <c r="D45" s="110" t="s">
        <v>84</v>
      </c>
      <c r="E45" s="95">
        <f>VLOOKUP($B45,'LA21'!$A$3:$AH$167,'LA21'!B$1,0)</f>
        <v>1505</v>
      </c>
      <c r="F45" s="95">
        <f>VLOOKUP($B45,'LA21'!$A$3:$AH$167,'LA21'!C$1,0)</f>
        <v>1375</v>
      </c>
      <c r="G45" s="95">
        <f>VLOOKUP($B45,'LA21'!$A$3:$AH$167,'LA21'!D$1,0)</f>
        <v>2880</v>
      </c>
      <c r="H45" s="95">
        <f>VLOOKUP($B45,'LA21'!$A$3:$AH$167,'LA21'!E$1,0)</f>
        <v>96</v>
      </c>
      <c r="I45" s="95">
        <f>VLOOKUP($B45,'LA21'!$A$3:$AH$167,'LA21'!F$1,0)</f>
        <v>96</v>
      </c>
      <c r="J45" s="95">
        <f>VLOOKUP($B45,'LA21'!$A$3:$AH$167,'LA21'!G$1,0)</f>
        <v>96</v>
      </c>
      <c r="K45" s="95">
        <f>VLOOKUP($B45,'LA21'!$A$3:$AH$167,'LA21'!H$1,0)</f>
        <v>6</v>
      </c>
      <c r="L45" s="95">
        <f>VLOOKUP($B45,'LA21'!$A$3:$AH$167,'LA21'!I$1,0)</f>
        <v>5</v>
      </c>
      <c r="M45" s="95">
        <f>VLOOKUP($B45,'LA21'!$A$3:$AH$167,'LA21'!J$1,0)</f>
        <v>5</v>
      </c>
      <c r="N45" s="95">
        <f>VLOOKUP($B45,'LA21'!$A$3:$AH$167,'LA21'!K$1,0)</f>
        <v>93</v>
      </c>
      <c r="O45" s="95">
        <f>VLOOKUP($B45,'LA21'!$A$3:$AH$167,'LA21'!L$1,0)</f>
        <v>94</v>
      </c>
      <c r="P45" s="95">
        <f>VLOOKUP($B45,'LA21'!$A$3:$AH$167,'LA21'!M$1,0)</f>
        <v>93</v>
      </c>
      <c r="Q45" s="95">
        <f>VLOOKUP($B45,'LA21'!$A$3:$AH$167,'LA21'!N$1,0)</f>
        <v>38</v>
      </c>
      <c r="R45" s="95">
        <f>VLOOKUP($B45,'LA21'!$A$3:$AH$167,'LA21'!O$1,0)</f>
        <v>28</v>
      </c>
      <c r="S45" s="95">
        <f>VLOOKUP($B45,'LA21'!$A$3:$AH$167,'LA21'!P$1,0)</f>
        <v>33</v>
      </c>
      <c r="T45" s="95">
        <f>VLOOKUP($B45,'LA21'!$A$3:$AH$167,'LA21'!Q$1,0)</f>
        <v>43</v>
      </c>
      <c r="U45" s="95">
        <f>VLOOKUP($B45,'LA21'!$A$3:$AH$167,'LA21'!R$1,0)</f>
        <v>47</v>
      </c>
      <c r="V45" s="95">
        <f>VLOOKUP($B45,'LA21'!$A$3:$AH$167,'LA21'!S$1,0)</f>
        <v>45</v>
      </c>
      <c r="W45" s="95">
        <f>VLOOKUP($B45,'LA21'!$A$3:$AH$167,'LA21'!T$1,0)</f>
        <v>11</v>
      </c>
      <c r="X45" s="95">
        <f>VLOOKUP($B45,'LA21'!$A$3:$AH$167,'LA21'!U$1,0)</f>
        <v>18</v>
      </c>
      <c r="Y45" s="95">
        <f>VLOOKUP($B45,'LA21'!$A$3:$AH$167,'LA21'!V$1,0)</f>
        <v>15</v>
      </c>
      <c r="Z45" s="95">
        <f>VLOOKUP($B45,'LA21'!$A$3:$AH$167,'LA21'!W$1,0)</f>
        <v>1</v>
      </c>
      <c r="AA45" s="95">
        <f>VLOOKUP($B45,'LA21'!$A$3:$AH$167,'LA21'!X$1,0)</f>
        <v>1</v>
      </c>
      <c r="AB45" s="95">
        <f>VLOOKUP($B45,'LA21'!$A$3:$AH$167,'LA21'!Y$1,0)</f>
        <v>1</v>
      </c>
      <c r="AC45" s="95">
        <f>VLOOKUP($B45,'LA21'!$A$3:$AH$167,'LA21'!Z$1,0)</f>
        <v>3</v>
      </c>
      <c r="AD45" s="95">
        <f>VLOOKUP($B45,'LA21'!$A$3:$AH$167,'LA21'!AA$1,0)</f>
        <v>2</v>
      </c>
      <c r="AE45" s="95">
        <f>VLOOKUP($B45,'LA21'!$A$3:$AH$167,'LA21'!AB$1,0)</f>
        <v>2</v>
      </c>
      <c r="AF45" s="95">
        <f>VLOOKUP($B45,'LA21'!$A$3:$AH$167,'LA21'!AC$1,0)</f>
        <v>4</v>
      </c>
      <c r="AG45" s="95">
        <f>VLOOKUP($B45,'LA21'!$A$3:$AH$167,'LA21'!AD$1,0)</f>
        <v>4</v>
      </c>
      <c r="AH45" s="95">
        <f>VLOOKUP($B45,'LA21'!$A$3:$AH$167,'LA21'!AE$1,0)</f>
        <v>4</v>
      </c>
      <c r="AI45" s="95">
        <f>VLOOKUP($B45,'LA21'!$A$3:$AH$167,'LA21'!AF$1,0)</f>
        <v>1</v>
      </c>
      <c r="AJ45" s="95">
        <f>VLOOKUP($B45,'LA21'!$A$3:$AH$167,'LA21'!AG$1,0)</f>
        <v>1</v>
      </c>
      <c r="AK45" s="95">
        <f>VLOOKUP($B45,'LA21'!$A$3:$AH$167,'LA21'!AH$1,0)</f>
        <v>1</v>
      </c>
    </row>
    <row r="46" spans="1:37" s="76" customFormat="1" ht="11.25" x14ac:dyDescent="0.2">
      <c r="A46" s="63" t="s">
        <v>289</v>
      </c>
      <c r="B46" s="81">
        <v>877</v>
      </c>
      <c r="C46" s="63" t="s">
        <v>233</v>
      </c>
      <c r="D46" s="110" t="s">
        <v>84</v>
      </c>
      <c r="E46" s="95">
        <f>VLOOKUP($B46,'LA21'!$A$3:$AH$167,'LA21'!B$1,0)</f>
        <v>1175</v>
      </c>
      <c r="F46" s="95">
        <f>VLOOKUP($B46,'LA21'!$A$3:$AH$167,'LA21'!C$1,0)</f>
        <v>1185</v>
      </c>
      <c r="G46" s="95">
        <f>VLOOKUP($B46,'LA21'!$A$3:$AH$167,'LA21'!D$1,0)</f>
        <v>2360</v>
      </c>
      <c r="H46" s="95">
        <f>VLOOKUP($B46,'LA21'!$A$3:$AH$167,'LA21'!E$1,0)</f>
        <v>94</v>
      </c>
      <c r="I46" s="95">
        <f>VLOOKUP($B46,'LA21'!$A$3:$AH$167,'LA21'!F$1,0)</f>
        <v>95</v>
      </c>
      <c r="J46" s="95">
        <f>VLOOKUP($B46,'LA21'!$A$3:$AH$167,'LA21'!G$1,0)</f>
        <v>95</v>
      </c>
      <c r="K46" s="95">
        <f>VLOOKUP($B46,'LA21'!$A$3:$AH$167,'LA21'!H$1,0)</f>
        <v>7</v>
      </c>
      <c r="L46" s="95">
        <f>VLOOKUP($B46,'LA21'!$A$3:$AH$167,'LA21'!I$1,0)</f>
        <v>5</v>
      </c>
      <c r="M46" s="95">
        <f>VLOOKUP($B46,'LA21'!$A$3:$AH$167,'LA21'!J$1,0)</f>
        <v>6</v>
      </c>
      <c r="N46" s="95">
        <f>VLOOKUP($B46,'LA21'!$A$3:$AH$167,'LA21'!K$1,0)</f>
        <v>90</v>
      </c>
      <c r="O46" s="95">
        <f>VLOOKUP($B46,'LA21'!$A$3:$AH$167,'LA21'!L$1,0)</f>
        <v>91</v>
      </c>
      <c r="P46" s="95">
        <f>VLOOKUP($B46,'LA21'!$A$3:$AH$167,'LA21'!M$1,0)</f>
        <v>91</v>
      </c>
      <c r="Q46" s="95">
        <f>VLOOKUP($B46,'LA21'!$A$3:$AH$167,'LA21'!N$1,0)</f>
        <v>29</v>
      </c>
      <c r="R46" s="95">
        <f>VLOOKUP($B46,'LA21'!$A$3:$AH$167,'LA21'!O$1,0)</f>
        <v>23</v>
      </c>
      <c r="S46" s="95">
        <f>VLOOKUP($B46,'LA21'!$A$3:$AH$167,'LA21'!P$1,0)</f>
        <v>26</v>
      </c>
      <c r="T46" s="95">
        <f>VLOOKUP($B46,'LA21'!$A$3:$AH$167,'LA21'!Q$1,0)</f>
        <v>25</v>
      </c>
      <c r="U46" s="95">
        <f>VLOOKUP($B46,'LA21'!$A$3:$AH$167,'LA21'!R$1,0)</f>
        <v>27</v>
      </c>
      <c r="V46" s="95">
        <f>VLOOKUP($B46,'LA21'!$A$3:$AH$167,'LA21'!S$1,0)</f>
        <v>26</v>
      </c>
      <c r="W46" s="95">
        <f>VLOOKUP($B46,'LA21'!$A$3:$AH$167,'LA21'!T$1,0)</f>
        <v>35</v>
      </c>
      <c r="X46" s="95">
        <f>VLOOKUP($B46,'LA21'!$A$3:$AH$167,'LA21'!U$1,0)</f>
        <v>40</v>
      </c>
      <c r="Y46" s="95">
        <f>VLOOKUP($B46,'LA21'!$A$3:$AH$167,'LA21'!V$1,0)</f>
        <v>38</v>
      </c>
      <c r="Z46" s="95">
        <f>VLOOKUP($B46,'LA21'!$A$3:$AH$167,'LA21'!W$1,0)</f>
        <v>1</v>
      </c>
      <c r="AA46" s="95">
        <f>VLOOKUP($B46,'LA21'!$A$3:$AH$167,'LA21'!X$1,0)</f>
        <v>1</v>
      </c>
      <c r="AB46" s="95">
        <f>VLOOKUP($B46,'LA21'!$A$3:$AH$167,'LA21'!Y$1,0)</f>
        <v>1</v>
      </c>
      <c r="AC46" s="95">
        <f>VLOOKUP($B46,'LA21'!$A$3:$AH$167,'LA21'!Z$1,0)</f>
        <v>4</v>
      </c>
      <c r="AD46" s="95">
        <f>VLOOKUP($B46,'LA21'!$A$3:$AH$167,'LA21'!AA$1,0)</f>
        <v>4</v>
      </c>
      <c r="AE46" s="95">
        <f>VLOOKUP($B46,'LA21'!$A$3:$AH$167,'LA21'!AB$1,0)</f>
        <v>4</v>
      </c>
      <c r="AF46" s="95">
        <f>VLOOKUP($B46,'LA21'!$A$3:$AH$167,'LA21'!AC$1,0)</f>
        <v>6</v>
      </c>
      <c r="AG46" s="95">
        <f>VLOOKUP($B46,'LA21'!$A$3:$AH$167,'LA21'!AD$1,0)</f>
        <v>4</v>
      </c>
      <c r="AH46" s="95">
        <f>VLOOKUP($B46,'LA21'!$A$3:$AH$167,'LA21'!AE$1,0)</f>
        <v>5</v>
      </c>
      <c r="AI46" s="95" t="str">
        <f>VLOOKUP($B46,'LA21'!$A$3:$AH$167,'LA21'!AF$1,0)</f>
        <v>-</v>
      </c>
      <c r="AJ46" s="95">
        <f>VLOOKUP($B46,'LA21'!$A$3:$AH$167,'LA21'!AG$1,0)</f>
        <v>1</v>
      </c>
      <c r="AK46" s="95" t="str">
        <f>VLOOKUP($B46,'LA21'!$A$3:$AH$167,'LA21'!AH$1,0)</f>
        <v>-</v>
      </c>
    </row>
    <row r="47" spans="1:37" s="76" customFormat="1" ht="11.25" x14ac:dyDescent="0.2">
      <c r="A47" s="63" t="s">
        <v>290</v>
      </c>
      <c r="B47" s="81">
        <v>359</v>
      </c>
      <c r="C47" s="63" t="s">
        <v>238</v>
      </c>
      <c r="D47" s="110" t="s">
        <v>84</v>
      </c>
      <c r="E47" s="95">
        <f>VLOOKUP($B47,'LA21'!$A$3:$AH$167,'LA21'!B$1,0)</f>
        <v>1825</v>
      </c>
      <c r="F47" s="95">
        <f>VLOOKUP($B47,'LA21'!$A$3:$AH$167,'LA21'!C$1,0)</f>
        <v>1670</v>
      </c>
      <c r="G47" s="95">
        <f>VLOOKUP($B47,'LA21'!$A$3:$AH$167,'LA21'!D$1,0)</f>
        <v>3490</v>
      </c>
      <c r="H47" s="95">
        <f>VLOOKUP($B47,'LA21'!$A$3:$AH$167,'LA21'!E$1,0)</f>
        <v>93</v>
      </c>
      <c r="I47" s="95">
        <f>VLOOKUP($B47,'LA21'!$A$3:$AH$167,'LA21'!F$1,0)</f>
        <v>93</v>
      </c>
      <c r="J47" s="95">
        <f>VLOOKUP($B47,'LA21'!$A$3:$AH$167,'LA21'!G$1,0)</f>
        <v>93</v>
      </c>
      <c r="K47" s="95">
        <f>VLOOKUP($B47,'LA21'!$A$3:$AH$167,'LA21'!H$1,0)</f>
        <v>14</v>
      </c>
      <c r="L47" s="95">
        <f>VLOOKUP($B47,'LA21'!$A$3:$AH$167,'LA21'!I$1,0)</f>
        <v>7</v>
      </c>
      <c r="M47" s="95">
        <f>VLOOKUP($B47,'LA21'!$A$3:$AH$167,'LA21'!J$1,0)</f>
        <v>10</v>
      </c>
      <c r="N47" s="95">
        <f>VLOOKUP($B47,'LA21'!$A$3:$AH$167,'LA21'!K$1,0)</f>
        <v>88</v>
      </c>
      <c r="O47" s="95">
        <f>VLOOKUP($B47,'LA21'!$A$3:$AH$167,'LA21'!L$1,0)</f>
        <v>89</v>
      </c>
      <c r="P47" s="95">
        <f>VLOOKUP($B47,'LA21'!$A$3:$AH$167,'LA21'!M$1,0)</f>
        <v>88</v>
      </c>
      <c r="Q47" s="95">
        <f>VLOOKUP($B47,'LA21'!$A$3:$AH$167,'LA21'!N$1,0)</f>
        <v>50</v>
      </c>
      <c r="R47" s="95">
        <f>VLOOKUP($B47,'LA21'!$A$3:$AH$167,'LA21'!O$1,0)</f>
        <v>41</v>
      </c>
      <c r="S47" s="95">
        <f>VLOOKUP($B47,'LA21'!$A$3:$AH$167,'LA21'!P$1,0)</f>
        <v>45</v>
      </c>
      <c r="T47" s="95">
        <f>VLOOKUP($B47,'LA21'!$A$3:$AH$167,'LA21'!Q$1,0)</f>
        <v>9</v>
      </c>
      <c r="U47" s="95">
        <f>VLOOKUP($B47,'LA21'!$A$3:$AH$167,'LA21'!R$1,0)</f>
        <v>10</v>
      </c>
      <c r="V47" s="95">
        <f>VLOOKUP($B47,'LA21'!$A$3:$AH$167,'LA21'!S$1,0)</f>
        <v>9</v>
      </c>
      <c r="W47" s="95">
        <f>VLOOKUP($B47,'LA21'!$A$3:$AH$167,'LA21'!T$1,0)</f>
        <v>29</v>
      </c>
      <c r="X47" s="95">
        <f>VLOOKUP($B47,'LA21'!$A$3:$AH$167,'LA21'!U$1,0)</f>
        <v>39</v>
      </c>
      <c r="Y47" s="95">
        <f>VLOOKUP($B47,'LA21'!$A$3:$AH$167,'LA21'!V$1,0)</f>
        <v>33</v>
      </c>
      <c r="Z47" s="95">
        <f>VLOOKUP($B47,'LA21'!$A$3:$AH$167,'LA21'!W$1,0)</f>
        <v>1</v>
      </c>
      <c r="AA47" s="95">
        <f>VLOOKUP($B47,'LA21'!$A$3:$AH$167,'LA21'!X$1,0)</f>
        <v>1</v>
      </c>
      <c r="AB47" s="95">
        <f>VLOOKUP($B47,'LA21'!$A$3:$AH$167,'LA21'!Y$1,0)</f>
        <v>1</v>
      </c>
      <c r="AC47" s="95">
        <f>VLOOKUP($B47,'LA21'!$A$3:$AH$167,'LA21'!Z$1,0)</f>
        <v>5</v>
      </c>
      <c r="AD47" s="95">
        <f>VLOOKUP($B47,'LA21'!$A$3:$AH$167,'LA21'!AA$1,0)</f>
        <v>4</v>
      </c>
      <c r="AE47" s="95">
        <f>VLOOKUP($B47,'LA21'!$A$3:$AH$167,'LA21'!AB$1,0)</f>
        <v>4</v>
      </c>
      <c r="AF47" s="95">
        <f>VLOOKUP($B47,'LA21'!$A$3:$AH$167,'LA21'!AC$1,0)</f>
        <v>7</v>
      </c>
      <c r="AG47" s="95">
        <f>VLOOKUP($B47,'LA21'!$A$3:$AH$167,'LA21'!AD$1,0)</f>
        <v>7</v>
      </c>
      <c r="AH47" s="95">
        <f>VLOOKUP($B47,'LA21'!$A$3:$AH$167,'LA21'!AE$1,0)</f>
        <v>7</v>
      </c>
      <c r="AI47" s="95">
        <f>VLOOKUP($B47,'LA21'!$A$3:$AH$167,'LA21'!AF$1,0)</f>
        <v>1</v>
      </c>
      <c r="AJ47" s="95" t="str">
        <f>VLOOKUP($B47,'LA21'!$A$3:$AH$167,'LA21'!AG$1,0)</f>
        <v>-</v>
      </c>
      <c r="AK47" s="95" t="str">
        <f>VLOOKUP($B47,'LA21'!$A$3:$AH$167,'LA21'!AH$1,0)</f>
        <v>-</v>
      </c>
    </row>
    <row r="48" spans="1:37" s="76" customFormat="1" ht="11.25" x14ac:dyDescent="0.2">
      <c r="A48" s="63" t="s">
        <v>291</v>
      </c>
      <c r="B48" s="81">
        <v>344</v>
      </c>
      <c r="C48" s="63" t="s">
        <v>241</v>
      </c>
      <c r="D48" s="110" t="s">
        <v>84</v>
      </c>
      <c r="E48" s="95">
        <f>VLOOKUP($B48,'LA21'!$A$3:$AH$167,'LA21'!B$1,0)</f>
        <v>1725</v>
      </c>
      <c r="F48" s="95">
        <f>VLOOKUP($B48,'LA21'!$A$3:$AH$167,'LA21'!C$1,0)</f>
        <v>1785</v>
      </c>
      <c r="G48" s="95">
        <f>VLOOKUP($B48,'LA21'!$A$3:$AH$167,'LA21'!D$1,0)</f>
        <v>3510</v>
      </c>
      <c r="H48" s="95">
        <f>VLOOKUP($B48,'LA21'!$A$3:$AH$167,'LA21'!E$1,0)</f>
        <v>94</v>
      </c>
      <c r="I48" s="95">
        <f>VLOOKUP($B48,'LA21'!$A$3:$AH$167,'LA21'!F$1,0)</f>
        <v>95</v>
      </c>
      <c r="J48" s="95">
        <f>VLOOKUP($B48,'LA21'!$A$3:$AH$167,'LA21'!G$1,0)</f>
        <v>94</v>
      </c>
      <c r="K48" s="95">
        <f>VLOOKUP($B48,'LA21'!$A$3:$AH$167,'LA21'!H$1,0)</f>
        <v>5</v>
      </c>
      <c r="L48" s="95">
        <f>VLOOKUP($B48,'LA21'!$A$3:$AH$167,'LA21'!I$1,0)</f>
        <v>5</v>
      </c>
      <c r="M48" s="95">
        <f>VLOOKUP($B48,'LA21'!$A$3:$AH$167,'LA21'!J$1,0)</f>
        <v>5</v>
      </c>
      <c r="N48" s="95">
        <f>VLOOKUP($B48,'LA21'!$A$3:$AH$167,'LA21'!K$1,0)</f>
        <v>91</v>
      </c>
      <c r="O48" s="95">
        <f>VLOOKUP($B48,'LA21'!$A$3:$AH$167,'LA21'!L$1,0)</f>
        <v>94</v>
      </c>
      <c r="P48" s="95">
        <f>VLOOKUP($B48,'LA21'!$A$3:$AH$167,'LA21'!M$1,0)</f>
        <v>92</v>
      </c>
      <c r="Q48" s="95">
        <f>VLOOKUP($B48,'LA21'!$A$3:$AH$167,'LA21'!N$1,0)</f>
        <v>24</v>
      </c>
      <c r="R48" s="95">
        <f>VLOOKUP($B48,'LA21'!$A$3:$AH$167,'LA21'!O$1,0)</f>
        <v>19</v>
      </c>
      <c r="S48" s="95">
        <f>VLOOKUP($B48,'LA21'!$A$3:$AH$167,'LA21'!P$1,0)</f>
        <v>21</v>
      </c>
      <c r="T48" s="95">
        <f>VLOOKUP($B48,'LA21'!$A$3:$AH$167,'LA21'!Q$1,0)</f>
        <v>55</v>
      </c>
      <c r="U48" s="95">
        <f>VLOOKUP($B48,'LA21'!$A$3:$AH$167,'LA21'!R$1,0)</f>
        <v>58</v>
      </c>
      <c r="V48" s="95">
        <f>VLOOKUP($B48,'LA21'!$A$3:$AH$167,'LA21'!S$1,0)</f>
        <v>57</v>
      </c>
      <c r="W48" s="95">
        <f>VLOOKUP($B48,'LA21'!$A$3:$AH$167,'LA21'!T$1,0)</f>
        <v>11</v>
      </c>
      <c r="X48" s="95">
        <f>VLOOKUP($B48,'LA21'!$A$3:$AH$167,'LA21'!U$1,0)</f>
        <v>15</v>
      </c>
      <c r="Y48" s="95">
        <f>VLOOKUP($B48,'LA21'!$A$3:$AH$167,'LA21'!V$1,0)</f>
        <v>13</v>
      </c>
      <c r="Z48" s="95">
        <f>VLOOKUP($B48,'LA21'!$A$3:$AH$167,'LA21'!W$1,0)</f>
        <v>1</v>
      </c>
      <c r="AA48" s="95">
        <f>VLOOKUP($B48,'LA21'!$A$3:$AH$167,'LA21'!X$1,0)</f>
        <v>1</v>
      </c>
      <c r="AB48" s="95">
        <f>VLOOKUP($B48,'LA21'!$A$3:$AH$167,'LA21'!Y$1,0)</f>
        <v>1</v>
      </c>
      <c r="AC48" s="95">
        <f>VLOOKUP($B48,'LA21'!$A$3:$AH$167,'LA21'!Z$1,0)</f>
        <v>3</v>
      </c>
      <c r="AD48" s="95">
        <f>VLOOKUP($B48,'LA21'!$A$3:$AH$167,'LA21'!AA$1,0)</f>
        <v>1</v>
      </c>
      <c r="AE48" s="95">
        <f>VLOOKUP($B48,'LA21'!$A$3:$AH$167,'LA21'!AB$1,0)</f>
        <v>2</v>
      </c>
      <c r="AF48" s="95">
        <f>VLOOKUP($B48,'LA21'!$A$3:$AH$167,'LA21'!AC$1,0)</f>
        <v>6</v>
      </c>
      <c r="AG48" s="95">
        <f>VLOOKUP($B48,'LA21'!$A$3:$AH$167,'LA21'!AD$1,0)</f>
        <v>5</v>
      </c>
      <c r="AH48" s="95">
        <f>VLOOKUP($B48,'LA21'!$A$3:$AH$167,'LA21'!AE$1,0)</f>
        <v>5</v>
      </c>
      <c r="AI48" s="95" t="str">
        <f>VLOOKUP($B48,'LA21'!$A$3:$AH$167,'LA21'!AF$1,0)</f>
        <v>-</v>
      </c>
      <c r="AJ48" s="95" t="str">
        <f>VLOOKUP($B48,'LA21'!$A$3:$AH$167,'LA21'!AG$1,0)</f>
        <v>-</v>
      </c>
      <c r="AK48" s="95" t="str">
        <f>VLOOKUP($B48,'LA21'!$A$3:$AH$167,'LA21'!AH$1,0)</f>
        <v>-</v>
      </c>
    </row>
    <row r="49" spans="1:37" s="76" customFormat="1" ht="11.25" x14ac:dyDescent="0.2">
      <c r="A49" s="63"/>
      <c r="B49" s="81"/>
      <c r="C49" s="63"/>
      <c r="D49" s="110"/>
      <c r="E49" s="135"/>
      <c r="F49" s="135"/>
      <c r="G49" s="135"/>
      <c r="H49" s="135"/>
      <c r="I49" s="135"/>
      <c r="J49" s="135"/>
      <c r="K49" s="135"/>
      <c r="L49" s="135"/>
      <c r="M49" s="135"/>
      <c r="N49" s="135"/>
      <c r="O49" s="135"/>
      <c r="P49" s="135"/>
      <c r="Q49" s="135"/>
      <c r="R49" s="135"/>
      <c r="S49" s="135"/>
      <c r="T49" s="135"/>
      <c r="U49" s="135"/>
      <c r="V49" s="135"/>
      <c r="W49" s="135"/>
      <c r="X49" s="135"/>
      <c r="Y49" s="135"/>
      <c r="Z49" s="135"/>
      <c r="AA49" s="135"/>
      <c r="AB49" s="135"/>
      <c r="AC49" s="135"/>
      <c r="AD49" s="135"/>
      <c r="AE49" s="135"/>
      <c r="AF49" s="135"/>
      <c r="AG49" s="135"/>
      <c r="AH49" s="135"/>
      <c r="AI49" s="135"/>
      <c r="AJ49" s="135"/>
      <c r="AK49" s="135"/>
    </row>
    <row r="50" spans="1:37" s="70" customFormat="1" ht="11.25" x14ac:dyDescent="0.2">
      <c r="A50" s="124" t="s">
        <v>292</v>
      </c>
      <c r="B50" s="90" t="s">
        <v>293</v>
      </c>
      <c r="C50" s="118" t="s">
        <v>69</v>
      </c>
      <c r="D50" s="119"/>
      <c r="E50" s="135">
        <f>VLOOKUP($B50,'LA21'!$A$3:$AH$167,'LA21'!B$1,0)</f>
        <v>28380</v>
      </c>
      <c r="F50" s="135">
        <f>VLOOKUP($B50,'LA21'!$A$3:$AH$167,'LA21'!C$1,0)</f>
        <v>27870</v>
      </c>
      <c r="G50" s="135">
        <f>VLOOKUP($B50,'LA21'!$A$3:$AH$167,'LA21'!D$1,0)</f>
        <v>56250</v>
      </c>
      <c r="H50" s="135">
        <f>VLOOKUP($B50,'LA21'!$A$3:$AH$167,'LA21'!E$1,0)</f>
        <v>93</v>
      </c>
      <c r="I50" s="135">
        <f>VLOOKUP($B50,'LA21'!$A$3:$AH$167,'LA21'!F$1,0)</f>
        <v>94</v>
      </c>
      <c r="J50" s="135">
        <f>VLOOKUP($B50,'LA21'!$A$3:$AH$167,'LA21'!G$1,0)</f>
        <v>93</v>
      </c>
      <c r="K50" s="135">
        <f>VLOOKUP($B50,'LA21'!$A$3:$AH$167,'LA21'!H$1,0)</f>
        <v>9</v>
      </c>
      <c r="L50" s="135">
        <f>VLOOKUP($B50,'LA21'!$A$3:$AH$167,'LA21'!I$1,0)</f>
        <v>6</v>
      </c>
      <c r="M50" s="135">
        <f>VLOOKUP($B50,'LA21'!$A$3:$AH$167,'LA21'!J$1,0)</f>
        <v>8</v>
      </c>
      <c r="N50" s="135">
        <f>VLOOKUP($B50,'LA21'!$A$3:$AH$167,'LA21'!K$1,0)</f>
        <v>89</v>
      </c>
      <c r="O50" s="135">
        <f>VLOOKUP($B50,'LA21'!$A$3:$AH$167,'LA21'!L$1,0)</f>
        <v>91</v>
      </c>
      <c r="P50" s="135">
        <f>VLOOKUP($B50,'LA21'!$A$3:$AH$167,'LA21'!M$1,0)</f>
        <v>90</v>
      </c>
      <c r="Q50" s="135">
        <f>VLOOKUP($B50,'LA21'!$A$3:$AH$167,'LA21'!N$1,0)</f>
        <v>42</v>
      </c>
      <c r="R50" s="135">
        <f>VLOOKUP($B50,'LA21'!$A$3:$AH$167,'LA21'!O$1,0)</f>
        <v>34</v>
      </c>
      <c r="S50" s="135">
        <f>VLOOKUP($B50,'LA21'!$A$3:$AH$167,'LA21'!P$1,0)</f>
        <v>38</v>
      </c>
      <c r="T50" s="135">
        <f>VLOOKUP($B50,'LA21'!$A$3:$AH$167,'LA21'!Q$1,0)</f>
        <v>33</v>
      </c>
      <c r="U50" s="135">
        <f>VLOOKUP($B50,'LA21'!$A$3:$AH$167,'LA21'!R$1,0)</f>
        <v>38</v>
      </c>
      <c r="V50" s="135">
        <f>VLOOKUP($B50,'LA21'!$A$3:$AH$167,'LA21'!S$1,0)</f>
        <v>36</v>
      </c>
      <c r="W50" s="135">
        <f>VLOOKUP($B50,'LA21'!$A$3:$AH$167,'LA21'!T$1,0)</f>
        <v>13</v>
      </c>
      <c r="X50" s="135">
        <f>VLOOKUP($B50,'LA21'!$A$3:$AH$167,'LA21'!U$1,0)</f>
        <v>17</v>
      </c>
      <c r="Y50" s="135">
        <f>VLOOKUP($B50,'LA21'!$A$3:$AH$167,'LA21'!V$1,0)</f>
        <v>15</v>
      </c>
      <c r="Z50" s="135">
        <f>VLOOKUP($B50,'LA21'!$A$3:$AH$167,'LA21'!W$1,0)</f>
        <v>1</v>
      </c>
      <c r="AA50" s="135">
        <f>VLOOKUP($B50,'LA21'!$A$3:$AH$167,'LA21'!X$1,0)</f>
        <v>1</v>
      </c>
      <c r="AB50" s="135">
        <f>VLOOKUP($B50,'LA21'!$A$3:$AH$167,'LA21'!Y$1,0)</f>
        <v>1</v>
      </c>
      <c r="AC50" s="135">
        <f>VLOOKUP($B50,'LA21'!$A$3:$AH$167,'LA21'!Z$1,0)</f>
        <v>4</v>
      </c>
      <c r="AD50" s="135">
        <f>VLOOKUP($B50,'LA21'!$A$3:$AH$167,'LA21'!AA$1,0)</f>
        <v>3</v>
      </c>
      <c r="AE50" s="135">
        <f>VLOOKUP($B50,'LA21'!$A$3:$AH$167,'LA21'!AB$1,0)</f>
        <v>3</v>
      </c>
      <c r="AF50" s="135">
        <f>VLOOKUP($B50,'LA21'!$A$3:$AH$167,'LA21'!AC$1,0)</f>
        <v>7</v>
      </c>
      <c r="AG50" s="135">
        <f>VLOOKUP($B50,'LA21'!$A$3:$AH$167,'LA21'!AD$1,0)</f>
        <v>6</v>
      </c>
      <c r="AH50" s="135">
        <f>VLOOKUP($B50,'LA21'!$A$3:$AH$167,'LA21'!AE$1,0)</f>
        <v>6</v>
      </c>
      <c r="AI50" s="135">
        <f>VLOOKUP($B50,'LA21'!$A$3:$AH$167,'LA21'!AF$1,0)</f>
        <v>1</v>
      </c>
      <c r="AJ50" s="135" t="str">
        <f>VLOOKUP($B50,'LA21'!$A$3:$AH$167,'LA21'!AG$1,0)</f>
        <v>-</v>
      </c>
      <c r="AK50" s="135">
        <f>VLOOKUP($B50,'LA21'!$A$3:$AH$167,'LA21'!AH$1,0)</f>
        <v>1</v>
      </c>
    </row>
    <row r="51" spans="1:37" s="76" customFormat="1" ht="11.25" x14ac:dyDescent="0.2">
      <c r="A51" s="121"/>
      <c r="B51" s="81"/>
      <c r="C51" s="122"/>
      <c r="D51" s="110"/>
      <c r="E51" s="135"/>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row>
    <row r="52" spans="1:37" s="76" customFormat="1" ht="11.25" x14ac:dyDescent="0.2">
      <c r="A52" s="63" t="s">
        <v>294</v>
      </c>
      <c r="B52" s="81">
        <v>370</v>
      </c>
      <c r="C52" s="63" t="s">
        <v>68</v>
      </c>
      <c r="D52" s="110" t="s">
        <v>69</v>
      </c>
      <c r="E52" s="95">
        <f>VLOOKUP($B52,'LA21'!$A$3:$AH$167,'LA21'!B$1,0)</f>
        <v>1160</v>
      </c>
      <c r="F52" s="95">
        <f>VLOOKUP($B52,'LA21'!$A$3:$AH$167,'LA21'!C$1,0)</f>
        <v>1185</v>
      </c>
      <c r="G52" s="95">
        <f>VLOOKUP($B52,'LA21'!$A$3:$AH$167,'LA21'!D$1,0)</f>
        <v>2345</v>
      </c>
      <c r="H52" s="95">
        <f>VLOOKUP($B52,'LA21'!$A$3:$AH$167,'LA21'!E$1,0)</f>
        <v>92</v>
      </c>
      <c r="I52" s="95">
        <f>VLOOKUP($B52,'LA21'!$A$3:$AH$167,'LA21'!F$1,0)</f>
        <v>93</v>
      </c>
      <c r="J52" s="95">
        <f>VLOOKUP($B52,'LA21'!$A$3:$AH$167,'LA21'!G$1,0)</f>
        <v>92</v>
      </c>
      <c r="K52" s="95">
        <f>VLOOKUP($B52,'LA21'!$A$3:$AH$167,'LA21'!H$1,0)</f>
        <v>14</v>
      </c>
      <c r="L52" s="95">
        <f>VLOOKUP($B52,'LA21'!$A$3:$AH$167,'LA21'!I$1,0)</f>
        <v>9</v>
      </c>
      <c r="M52" s="95">
        <f>VLOOKUP($B52,'LA21'!$A$3:$AH$167,'LA21'!J$1,0)</f>
        <v>12</v>
      </c>
      <c r="N52" s="95">
        <f>VLOOKUP($B52,'LA21'!$A$3:$AH$167,'LA21'!K$1,0)</f>
        <v>85</v>
      </c>
      <c r="O52" s="95">
        <f>VLOOKUP($B52,'LA21'!$A$3:$AH$167,'LA21'!L$1,0)</f>
        <v>90</v>
      </c>
      <c r="P52" s="95">
        <f>VLOOKUP($B52,'LA21'!$A$3:$AH$167,'LA21'!M$1,0)</f>
        <v>88</v>
      </c>
      <c r="Q52" s="95">
        <f>VLOOKUP($B52,'LA21'!$A$3:$AH$167,'LA21'!N$1,0)</f>
        <v>72</v>
      </c>
      <c r="R52" s="95">
        <f>VLOOKUP($B52,'LA21'!$A$3:$AH$167,'LA21'!O$1,0)</f>
        <v>72</v>
      </c>
      <c r="S52" s="95">
        <f>VLOOKUP($B52,'LA21'!$A$3:$AH$167,'LA21'!P$1,0)</f>
        <v>72</v>
      </c>
      <c r="T52" s="95">
        <f>VLOOKUP($B52,'LA21'!$A$3:$AH$167,'LA21'!Q$1,0)</f>
        <v>8</v>
      </c>
      <c r="U52" s="95">
        <f>VLOOKUP($B52,'LA21'!$A$3:$AH$167,'LA21'!R$1,0)</f>
        <v>12</v>
      </c>
      <c r="V52" s="95">
        <f>VLOOKUP($B52,'LA21'!$A$3:$AH$167,'LA21'!S$1,0)</f>
        <v>10</v>
      </c>
      <c r="W52" s="95" t="str">
        <f>VLOOKUP($B52,'LA21'!$A$3:$AH$167,'LA21'!T$1,0)</f>
        <v>x</v>
      </c>
      <c r="X52" s="95" t="str">
        <f>VLOOKUP($B52,'LA21'!$A$3:$AH$167,'LA21'!U$1,0)</f>
        <v>x</v>
      </c>
      <c r="Y52" s="95">
        <f>VLOOKUP($B52,'LA21'!$A$3:$AH$167,'LA21'!V$1,0)</f>
        <v>5</v>
      </c>
      <c r="Z52" s="95" t="str">
        <f>VLOOKUP($B52,'LA21'!$A$3:$AH$167,'LA21'!W$1,0)</f>
        <v>x</v>
      </c>
      <c r="AA52" s="95" t="str">
        <f>VLOOKUP($B52,'LA21'!$A$3:$AH$167,'LA21'!X$1,0)</f>
        <v>x</v>
      </c>
      <c r="AB52" s="95" t="str">
        <f>VLOOKUP($B52,'LA21'!$A$3:$AH$167,'LA21'!Y$1,0)</f>
        <v>-</v>
      </c>
      <c r="AC52" s="95">
        <f>VLOOKUP($B52,'LA21'!$A$3:$AH$167,'LA21'!Z$1,0)</f>
        <v>7</v>
      </c>
      <c r="AD52" s="95">
        <f>VLOOKUP($B52,'LA21'!$A$3:$AH$167,'LA21'!AA$1,0)</f>
        <v>2</v>
      </c>
      <c r="AE52" s="95">
        <f>VLOOKUP($B52,'LA21'!$A$3:$AH$167,'LA21'!AB$1,0)</f>
        <v>5</v>
      </c>
      <c r="AF52" s="95">
        <f>VLOOKUP($B52,'LA21'!$A$3:$AH$167,'LA21'!AC$1,0)</f>
        <v>8</v>
      </c>
      <c r="AG52" s="95">
        <f>VLOOKUP($B52,'LA21'!$A$3:$AH$167,'LA21'!AD$1,0)</f>
        <v>6</v>
      </c>
      <c r="AH52" s="95">
        <f>VLOOKUP($B52,'LA21'!$A$3:$AH$167,'LA21'!AE$1,0)</f>
        <v>7</v>
      </c>
      <c r="AI52" s="95">
        <f>VLOOKUP($B52,'LA21'!$A$3:$AH$167,'LA21'!AF$1,0)</f>
        <v>1</v>
      </c>
      <c r="AJ52" s="95">
        <f>VLOOKUP($B52,'LA21'!$A$3:$AH$167,'LA21'!AG$1,0)</f>
        <v>1</v>
      </c>
      <c r="AK52" s="95">
        <f>VLOOKUP($B52,'LA21'!$A$3:$AH$167,'LA21'!AH$1,0)</f>
        <v>1</v>
      </c>
    </row>
    <row r="53" spans="1:37" s="76" customFormat="1" ht="11.25" x14ac:dyDescent="0.2">
      <c r="A53" s="63" t="s">
        <v>295</v>
      </c>
      <c r="B53" s="81">
        <v>380</v>
      </c>
      <c r="C53" s="63" t="s">
        <v>91</v>
      </c>
      <c r="D53" s="110" t="s">
        <v>69</v>
      </c>
      <c r="E53" s="95">
        <f>VLOOKUP($B53,'LA21'!$A$3:$AH$167,'LA21'!B$1,0)</f>
        <v>2960</v>
      </c>
      <c r="F53" s="95">
        <f>VLOOKUP($B53,'LA21'!$A$3:$AH$167,'LA21'!C$1,0)</f>
        <v>2770</v>
      </c>
      <c r="G53" s="95">
        <f>VLOOKUP($B53,'LA21'!$A$3:$AH$167,'LA21'!D$1,0)</f>
        <v>5725</v>
      </c>
      <c r="H53" s="95">
        <f>VLOOKUP($B53,'LA21'!$A$3:$AH$167,'LA21'!E$1,0)</f>
        <v>90</v>
      </c>
      <c r="I53" s="95">
        <f>VLOOKUP($B53,'LA21'!$A$3:$AH$167,'LA21'!F$1,0)</f>
        <v>92</v>
      </c>
      <c r="J53" s="95">
        <f>VLOOKUP($B53,'LA21'!$A$3:$AH$167,'LA21'!G$1,0)</f>
        <v>91</v>
      </c>
      <c r="K53" s="95">
        <f>VLOOKUP($B53,'LA21'!$A$3:$AH$167,'LA21'!H$1,0)</f>
        <v>5</v>
      </c>
      <c r="L53" s="95">
        <f>VLOOKUP($B53,'LA21'!$A$3:$AH$167,'LA21'!I$1,0)</f>
        <v>4</v>
      </c>
      <c r="M53" s="95">
        <f>VLOOKUP($B53,'LA21'!$A$3:$AH$167,'LA21'!J$1,0)</f>
        <v>5</v>
      </c>
      <c r="N53" s="95">
        <f>VLOOKUP($B53,'LA21'!$A$3:$AH$167,'LA21'!K$1,0)</f>
        <v>87</v>
      </c>
      <c r="O53" s="95">
        <f>VLOOKUP($B53,'LA21'!$A$3:$AH$167,'LA21'!L$1,0)</f>
        <v>90</v>
      </c>
      <c r="P53" s="95">
        <f>VLOOKUP($B53,'LA21'!$A$3:$AH$167,'LA21'!M$1,0)</f>
        <v>88</v>
      </c>
      <c r="Q53" s="95">
        <f>VLOOKUP($B53,'LA21'!$A$3:$AH$167,'LA21'!N$1,0)</f>
        <v>35</v>
      </c>
      <c r="R53" s="95">
        <f>VLOOKUP($B53,'LA21'!$A$3:$AH$167,'LA21'!O$1,0)</f>
        <v>28</v>
      </c>
      <c r="S53" s="95">
        <f>VLOOKUP($B53,'LA21'!$A$3:$AH$167,'LA21'!P$1,0)</f>
        <v>31</v>
      </c>
      <c r="T53" s="95">
        <f>VLOOKUP($B53,'LA21'!$A$3:$AH$167,'LA21'!Q$1,0)</f>
        <v>50</v>
      </c>
      <c r="U53" s="95">
        <f>VLOOKUP($B53,'LA21'!$A$3:$AH$167,'LA21'!R$1,0)</f>
        <v>60</v>
      </c>
      <c r="V53" s="95">
        <f>VLOOKUP($B53,'LA21'!$A$3:$AH$167,'LA21'!S$1,0)</f>
        <v>55</v>
      </c>
      <c r="W53" s="95">
        <f>VLOOKUP($B53,'LA21'!$A$3:$AH$167,'LA21'!T$1,0)</f>
        <v>1</v>
      </c>
      <c r="X53" s="95">
        <f>VLOOKUP($B53,'LA21'!$A$3:$AH$167,'LA21'!U$1,0)</f>
        <v>1</v>
      </c>
      <c r="Y53" s="95">
        <f>VLOOKUP($B53,'LA21'!$A$3:$AH$167,'LA21'!V$1,0)</f>
        <v>1</v>
      </c>
      <c r="Z53" s="95">
        <f>VLOOKUP($B53,'LA21'!$A$3:$AH$167,'LA21'!W$1,0)</f>
        <v>1</v>
      </c>
      <c r="AA53" s="95">
        <f>VLOOKUP($B53,'LA21'!$A$3:$AH$167,'LA21'!X$1,0)</f>
        <v>1</v>
      </c>
      <c r="AB53" s="95">
        <f>VLOOKUP($B53,'LA21'!$A$3:$AH$167,'LA21'!Y$1,0)</f>
        <v>1</v>
      </c>
      <c r="AC53" s="95">
        <f>VLOOKUP($B53,'LA21'!$A$3:$AH$167,'LA21'!Z$1,0)</f>
        <v>3</v>
      </c>
      <c r="AD53" s="95">
        <f>VLOOKUP($B53,'LA21'!$A$3:$AH$167,'LA21'!AA$1,0)</f>
        <v>2</v>
      </c>
      <c r="AE53" s="95">
        <f>VLOOKUP($B53,'LA21'!$A$3:$AH$167,'LA21'!AB$1,0)</f>
        <v>2</v>
      </c>
      <c r="AF53" s="95">
        <f>VLOOKUP($B53,'LA21'!$A$3:$AH$167,'LA21'!AC$1,0)</f>
        <v>9</v>
      </c>
      <c r="AG53" s="95">
        <f>VLOOKUP($B53,'LA21'!$A$3:$AH$167,'LA21'!AD$1,0)</f>
        <v>7</v>
      </c>
      <c r="AH53" s="95">
        <f>VLOOKUP($B53,'LA21'!$A$3:$AH$167,'LA21'!AE$1,0)</f>
        <v>8</v>
      </c>
      <c r="AI53" s="95">
        <f>VLOOKUP($B53,'LA21'!$A$3:$AH$167,'LA21'!AF$1,0)</f>
        <v>1</v>
      </c>
      <c r="AJ53" s="95">
        <f>VLOOKUP($B53,'LA21'!$A$3:$AH$167,'LA21'!AG$1,0)</f>
        <v>1</v>
      </c>
      <c r="AK53" s="95">
        <f>VLOOKUP($B53,'LA21'!$A$3:$AH$167,'LA21'!AH$1,0)</f>
        <v>1</v>
      </c>
    </row>
    <row r="54" spans="1:37" s="76" customFormat="1" ht="11.25" x14ac:dyDescent="0.2">
      <c r="A54" s="63" t="s">
        <v>296</v>
      </c>
      <c r="B54" s="81">
        <v>381</v>
      </c>
      <c r="C54" s="63" t="s">
        <v>102</v>
      </c>
      <c r="D54" s="110" t="s">
        <v>69</v>
      </c>
      <c r="E54" s="95">
        <f>VLOOKUP($B54,'LA21'!$A$3:$AH$167,'LA21'!B$1,0)</f>
        <v>1285</v>
      </c>
      <c r="F54" s="95">
        <f>VLOOKUP($B54,'LA21'!$A$3:$AH$167,'LA21'!C$1,0)</f>
        <v>1285</v>
      </c>
      <c r="G54" s="95">
        <f>VLOOKUP($B54,'LA21'!$A$3:$AH$167,'LA21'!D$1,0)</f>
        <v>2570</v>
      </c>
      <c r="H54" s="95">
        <f>VLOOKUP($B54,'LA21'!$A$3:$AH$167,'LA21'!E$1,0)</f>
        <v>94</v>
      </c>
      <c r="I54" s="95">
        <f>VLOOKUP($B54,'LA21'!$A$3:$AH$167,'LA21'!F$1,0)</f>
        <v>96</v>
      </c>
      <c r="J54" s="95">
        <f>VLOOKUP($B54,'LA21'!$A$3:$AH$167,'LA21'!G$1,0)</f>
        <v>95</v>
      </c>
      <c r="K54" s="95">
        <f>VLOOKUP($B54,'LA21'!$A$3:$AH$167,'LA21'!H$1,0)</f>
        <v>8</v>
      </c>
      <c r="L54" s="95">
        <f>VLOOKUP($B54,'LA21'!$A$3:$AH$167,'LA21'!I$1,0)</f>
        <v>5</v>
      </c>
      <c r="M54" s="95">
        <f>VLOOKUP($B54,'LA21'!$A$3:$AH$167,'LA21'!J$1,0)</f>
        <v>6</v>
      </c>
      <c r="N54" s="95">
        <f>VLOOKUP($B54,'LA21'!$A$3:$AH$167,'LA21'!K$1,0)</f>
        <v>92</v>
      </c>
      <c r="O54" s="95">
        <f>VLOOKUP($B54,'LA21'!$A$3:$AH$167,'LA21'!L$1,0)</f>
        <v>95</v>
      </c>
      <c r="P54" s="95">
        <f>VLOOKUP($B54,'LA21'!$A$3:$AH$167,'LA21'!M$1,0)</f>
        <v>93</v>
      </c>
      <c r="Q54" s="95">
        <f>VLOOKUP($B54,'LA21'!$A$3:$AH$167,'LA21'!N$1,0)</f>
        <v>30</v>
      </c>
      <c r="R54" s="95">
        <f>VLOOKUP($B54,'LA21'!$A$3:$AH$167,'LA21'!O$1,0)</f>
        <v>22</v>
      </c>
      <c r="S54" s="95">
        <f>VLOOKUP($B54,'LA21'!$A$3:$AH$167,'LA21'!P$1,0)</f>
        <v>26</v>
      </c>
      <c r="T54" s="95">
        <f>VLOOKUP($B54,'LA21'!$A$3:$AH$167,'LA21'!Q$1,0)</f>
        <v>50</v>
      </c>
      <c r="U54" s="95">
        <f>VLOOKUP($B54,'LA21'!$A$3:$AH$167,'LA21'!R$1,0)</f>
        <v>54</v>
      </c>
      <c r="V54" s="95">
        <f>VLOOKUP($B54,'LA21'!$A$3:$AH$167,'LA21'!S$1,0)</f>
        <v>52</v>
      </c>
      <c r="W54" s="95">
        <f>VLOOKUP($B54,'LA21'!$A$3:$AH$167,'LA21'!T$1,0)</f>
        <v>10</v>
      </c>
      <c r="X54" s="95">
        <f>VLOOKUP($B54,'LA21'!$A$3:$AH$167,'LA21'!U$1,0)</f>
        <v>17</v>
      </c>
      <c r="Y54" s="95">
        <f>VLOOKUP($B54,'LA21'!$A$3:$AH$167,'LA21'!V$1,0)</f>
        <v>13</v>
      </c>
      <c r="Z54" s="95">
        <f>VLOOKUP($B54,'LA21'!$A$3:$AH$167,'LA21'!W$1,0)</f>
        <v>2</v>
      </c>
      <c r="AA54" s="95">
        <f>VLOOKUP($B54,'LA21'!$A$3:$AH$167,'LA21'!X$1,0)</f>
        <v>1</v>
      </c>
      <c r="AB54" s="95">
        <f>VLOOKUP($B54,'LA21'!$A$3:$AH$167,'LA21'!Y$1,0)</f>
        <v>1</v>
      </c>
      <c r="AC54" s="95">
        <f>VLOOKUP($B54,'LA21'!$A$3:$AH$167,'LA21'!Z$1,0)</f>
        <v>2</v>
      </c>
      <c r="AD54" s="95">
        <f>VLOOKUP($B54,'LA21'!$A$3:$AH$167,'LA21'!AA$1,0)</f>
        <v>2</v>
      </c>
      <c r="AE54" s="95">
        <f>VLOOKUP($B54,'LA21'!$A$3:$AH$167,'LA21'!AB$1,0)</f>
        <v>2</v>
      </c>
      <c r="AF54" s="95">
        <f>VLOOKUP($B54,'LA21'!$A$3:$AH$167,'LA21'!AC$1,0)</f>
        <v>6</v>
      </c>
      <c r="AG54" s="95">
        <f>VLOOKUP($B54,'LA21'!$A$3:$AH$167,'LA21'!AD$1,0)</f>
        <v>3</v>
      </c>
      <c r="AH54" s="95">
        <f>VLOOKUP($B54,'LA21'!$A$3:$AH$167,'LA21'!AE$1,0)</f>
        <v>4</v>
      </c>
      <c r="AI54" s="95" t="str">
        <f>VLOOKUP($B54,'LA21'!$A$3:$AH$167,'LA21'!AF$1,0)</f>
        <v>-</v>
      </c>
      <c r="AJ54" s="95" t="str">
        <f>VLOOKUP($B54,'LA21'!$A$3:$AH$167,'LA21'!AG$1,0)</f>
        <v>-</v>
      </c>
      <c r="AK54" s="95" t="str">
        <f>VLOOKUP($B54,'LA21'!$A$3:$AH$167,'LA21'!AH$1,0)</f>
        <v>-</v>
      </c>
    </row>
    <row r="55" spans="1:37" s="76" customFormat="1" ht="11.25" x14ac:dyDescent="0.2">
      <c r="A55" s="63" t="s">
        <v>297</v>
      </c>
      <c r="B55" s="81">
        <v>371</v>
      </c>
      <c r="C55" s="63" t="s">
        <v>128</v>
      </c>
      <c r="D55" s="110" t="s">
        <v>69</v>
      </c>
      <c r="E55" s="95">
        <f>VLOOKUP($B55,'LA21'!$A$3:$AH$167,'LA21'!B$1,0)</f>
        <v>1680</v>
      </c>
      <c r="F55" s="95">
        <f>VLOOKUP($B55,'LA21'!$A$3:$AH$167,'LA21'!C$1,0)</f>
        <v>1630</v>
      </c>
      <c r="G55" s="95">
        <f>VLOOKUP($B55,'LA21'!$A$3:$AH$167,'LA21'!D$1,0)</f>
        <v>3315</v>
      </c>
      <c r="H55" s="95">
        <f>VLOOKUP($B55,'LA21'!$A$3:$AH$167,'LA21'!E$1,0)</f>
        <v>91</v>
      </c>
      <c r="I55" s="95">
        <f>VLOOKUP($B55,'LA21'!$A$3:$AH$167,'LA21'!F$1,0)</f>
        <v>92</v>
      </c>
      <c r="J55" s="95">
        <f>VLOOKUP($B55,'LA21'!$A$3:$AH$167,'LA21'!G$1,0)</f>
        <v>92</v>
      </c>
      <c r="K55" s="95">
        <f>VLOOKUP($B55,'LA21'!$A$3:$AH$167,'LA21'!H$1,0)</f>
        <v>9</v>
      </c>
      <c r="L55" s="95">
        <f>VLOOKUP($B55,'LA21'!$A$3:$AH$167,'LA21'!I$1,0)</f>
        <v>6</v>
      </c>
      <c r="M55" s="95">
        <f>VLOOKUP($B55,'LA21'!$A$3:$AH$167,'LA21'!J$1,0)</f>
        <v>7</v>
      </c>
      <c r="N55" s="95">
        <f>VLOOKUP($B55,'LA21'!$A$3:$AH$167,'LA21'!K$1,0)</f>
        <v>86</v>
      </c>
      <c r="O55" s="95">
        <f>VLOOKUP($B55,'LA21'!$A$3:$AH$167,'LA21'!L$1,0)</f>
        <v>87</v>
      </c>
      <c r="P55" s="95">
        <f>VLOOKUP($B55,'LA21'!$A$3:$AH$167,'LA21'!M$1,0)</f>
        <v>87</v>
      </c>
      <c r="Q55" s="95">
        <f>VLOOKUP($B55,'LA21'!$A$3:$AH$167,'LA21'!N$1,0)</f>
        <v>40</v>
      </c>
      <c r="R55" s="95">
        <f>VLOOKUP($B55,'LA21'!$A$3:$AH$167,'LA21'!O$1,0)</f>
        <v>31</v>
      </c>
      <c r="S55" s="95">
        <f>VLOOKUP($B55,'LA21'!$A$3:$AH$167,'LA21'!P$1,0)</f>
        <v>35</v>
      </c>
      <c r="T55" s="95">
        <f>VLOOKUP($B55,'LA21'!$A$3:$AH$167,'LA21'!Q$1,0)</f>
        <v>43</v>
      </c>
      <c r="U55" s="95">
        <f>VLOOKUP($B55,'LA21'!$A$3:$AH$167,'LA21'!R$1,0)</f>
        <v>51</v>
      </c>
      <c r="V55" s="95">
        <f>VLOOKUP($B55,'LA21'!$A$3:$AH$167,'LA21'!S$1,0)</f>
        <v>47</v>
      </c>
      <c r="W55" s="95">
        <f>VLOOKUP($B55,'LA21'!$A$3:$AH$167,'LA21'!T$1,0)</f>
        <v>2</v>
      </c>
      <c r="X55" s="95">
        <f>VLOOKUP($B55,'LA21'!$A$3:$AH$167,'LA21'!U$1,0)</f>
        <v>4</v>
      </c>
      <c r="Y55" s="95">
        <f>VLOOKUP($B55,'LA21'!$A$3:$AH$167,'LA21'!V$1,0)</f>
        <v>3</v>
      </c>
      <c r="Z55" s="95">
        <f>VLOOKUP($B55,'LA21'!$A$3:$AH$167,'LA21'!W$1,0)</f>
        <v>1</v>
      </c>
      <c r="AA55" s="95">
        <f>VLOOKUP($B55,'LA21'!$A$3:$AH$167,'LA21'!X$1,0)</f>
        <v>1</v>
      </c>
      <c r="AB55" s="95">
        <f>VLOOKUP($B55,'LA21'!$A$3:$AH$167,'LA21'!Y$1,0)</f>
        <v>1</v>
      </c>
      <c r="AC55" s="95">
        <f>VLOOKUP($B55,'LA21'!$A$3:$AH$167,'LA21'!Z$1,0)</f>
        <v>5</v>
      </c>
      <c r="AD55" s="95">
        <f>VLOOKUP($B55,'LA21'!$A$3:$AH$167,'LA21'!AA$1,0)</f>
        <v>5</v>
      </c>
      <c r="AE55" s="95">
        <f>VLOOKUP($B55,'LA21'!$A$3:$AH$167,'LA21'!AB$1,0)</f>
        <v>5</v>
      </c>
      <c r="AF55" s="95">
        <f>VLOOKUP($B55,'LA21'!$A$3:$AH$167,'LA21'!AC$1,0)</f>
        <v>8</v>
      </c>
      <c r="AG55" s="95">
        <f>VLOOKUP($B55,'LA21'!$A$3:$AH$167,'LA21'!AD$1,0)</f>
        <v>7</v>
      </c>
      <c r="AH55" s="95">
        <f>VLOOKUP($B55,'LA21'!$A$3:$AH$167,'LA21'!AE$1,0)</f>
        <v>8</v>
      </c>
      <c r="AI55" s="95">
        <f>VLOOKUP($B55,'LA21'!$A$3:$AH$167,'LA21'!AF$1,0)</f>
        <v>1</v>
      </c>
      <c r="AJ55" s="95">
        <f>VLOOKUP($B55,'LA21'!$A$3:$AH$167,'LA21'!AG$1,0)</f>
        <v>1</v>
      </c>
      <c r="AK55" s="95">
        <f>VLOOKUP($B55,'LA21'!$A$3:$AH$167,'LA21'!AH$1,0)</f>
        <v>1</v>
      </c>
    </row>
    <row r="56" spans="1:37" s="76" customFormat="1" ht="11.25" x14ac:dyDescent="0.2">
      <c r="A56" s="63" t="s">
        <v>298</v>
      </c>
      <c r="B56" s="81">
        <v>811</v>
      </c>
      <c r="C56" s="63" t="s">
        <v>133</v>
      </c>
      <c r="D56" s="110" t="s">
        <v>69</v>
      </c>
      <c r="E56" s="95">
        <f>VLOOKUP($B56,'LA21'!$A$3:$AH$167,'LA21'!B$1,0)</f>
        <v>1835</v>
      </c>
      <c r="F56" s="95">
        <f>VLOOKUP($B56,'LA21'!$A$3:$AH$167,'LA21'!C$1,0)</f>
        <v>1895</v>
      </c>
      <c r="G56" s="95">
        <f>VLOOKUP($B56,'LA21'!$A$3:$AH$167,'LA21'!D$1,0)</f>
        <v>3730</v>
      </c>
      <c r="H56" s="95">
        <f>VLOOKUP($B56,'LA21'!$A$3:$AH$167,'LA21'!E$1,0)</f>
        <v>95</v>
      </c>
      <c r="I56" s="95">
        <f>VLOOKUP($B56,'LA21'!$A$3:$AH$167,'LA21'!F$1,0)</f>
        <v>95</v>
      </c>
      <c r="J56" s="95">
        <f>VLOOKUP($B56,'LA21'!$A$3:$AH$167,'LA21'!G$1,0)</f>
        <v>95</v>
      </c>
      <c r="K56" s="95">
        <f>VLOOKUP($B56,'LA21'!$A$3:$AH$167,'LA21'!H$1,0)</f>
        <v>12</v>
      </c>
      <c r="L56" s="95">
        <f>VLOOKUP($B56,'LA21'!$A$3:$AH$167,'LA21'!I$1,0)</f>
        <v>6</v>
      </c>
      <c r="M56" s="95">
        <f>VLOOKUP($B56,'LA21'!$A$3:$AH$167,'LA21'!J$1,0)</f>
        <v>9</v>
      </c>
      <c r="N56" s="95">
        <f>VLOOKUP($B56,'LA21'!$A$3:$AH$167,'LA21'!K$1,0)</f>
        <v>92</v>
      </c>
      <c r="O56" s="95">
        <f>VLOOKUP($B56,'LA21'!$A$3:$AH$167,'LA21'!L$1,0)</f>
        <v>93</v>
      </c>
      <c r="P56" s="95">
        <f>VLOOKUP($B56,'LA21'!$A$3:$AH$167,'LA21'!M$1,0)</f>
        <v>93</v>
      </c>
      <c r="Q56" s="95">
        <f>VLOOKUP($B56,'LA21'!$A$3:$AH$167,'LA21'!N$1,0)</f>
        <v>46</v>
      </c>
      <c r="R56" s="95">
        <f>VLOOKUP($B56,'LA21'!$A$3:$AH$167,'LA21'!O$1,0)</f>
        <v>34</v>
      </c>
      <c r="S56" s="95">
        <f>VLOOKUP($B56,'LA21'!$A$3:$AH$167,'LA21'!P$1,0)</f>
        <v>40</v>
      </c>
      <c r="T56" s="95">
        <f>VLOOKUP($B56,'LA21'!$A$3:$AH$167,'LA21'!Q$1,0)</f>
        <v>36</v>
      </c>
      <c r="U56" s="95">
        <f>VLOOKUP($B56,'LA21'!$A$3:$AH$167,'LA21'!R$1,0)</f>
        <v>39</v>
      </c>
      <c r="V56" s="95">
        <f>VLOOKUP($B56,'LA21'!$A$3:$AH$167,'LA21'!S$1,0)</f>
        <v>37</v>
      </c>
      <c r="W56" s="95">
        <f>VLOOKUP($B56,'LA21'!$A$3:$AH$167,'LA21'!T$1,0)</f>
        <v>10</v>
      </c>
      <c r="X56" s="95">
        <f>VLOOKUP($B56,'LA21'!$A$3:$AH$167,'LA21'!U$1,0)</f>
        <v>19</v>
      </c>
      <c r="Y56" s="95">
        <f>VLOOKUP($B56,'LA21'!$A$3:$AH$167,'LA21'!V$1,0)</f>
        <v>15</v>
      </c>
      <c r="Z56" s="95" t="str">
        <f>VLOOKUP($B56,'LA21'!$A$3:$AH$167,'LA21'!W$1,0)</f>
        <v>-</v>
      </c>
      <c r="AA56" s="95">
        <f>VLOOKUP($B56,'LA21'!$A$3:$AH$167,'LA21'!X$1,0)</f>
        <v>1</v>
      </c>
      <c r="AB56" s="95">
        <f>VLOOKUP($B56,'LA21'!$A$3:$AH$167,'LA21'!Y$1,0)</f>
        <v>1</v>
      </c>
      <c r="AC56" s="95">
        <f>VLOOKUP($B56,'LA21'!$A$3:$AH$167,'LA21'!Z$1,0)</f>
        <v>3</v>
      </c>
      <c r="AD56" s="95">
        <f>VLOOKUP($B56,'LA21'!$A$3:$AH$167,'LA21'!AA$1,0)</f>
        <v>2</v>
      </c>
      <c r="AE56" s="95">
        <f>VLOOKUP($B56,'LA21'!$A$3:$AH$167,'LA21'!AB$1,0)</f>
        <v>2</v>
      </c>
      <c r="AF56" s="95">
        <f>VLOOKUP($B56,'LA21'!$A$3:$AH$167,'LA21'!AC$1,0)</f>
        <v>4</v>
      </c>
      <c r="AG56" s="95">
        <f>VLOOKUP($B56,'LA21'!$A$3:$AH$167,'LA21'!AD$1,0)</f>
        <v>4</v>
      </c>
      <c r="AH56" s="95">
        <f>VLOOKUP($B56,'LA21'!$A$3:$AH$167,'LA21'!AE$1,0)</f>
        <v>4</v>
      </c>
      <c r="AI56" s="95" t="str">
        <f>VLOOKUP($B56,'LA21'!$A$3:$AH$167,'LA21'!AF$1,0)</f>
        <v>-</v>
      </c>
      <c r="AJ56" s="95" t="str">
        <f>VLOOKUP($B56,'LA21'!$A$3:$AH$167,'LA21'!AG$1,0)</f>
        <v>-</v>
      </c>
      <c r="AK56" s="95" t="str">
        <f>VLOOKUP($B56,'LA21'!$A$3:$AH$167,'LA21'!AH$1,0)</f>
        <v>-</v>
      </c>
    </row>
    <row r="57" spans="1:37" s="76" customFormat="1" ht="11.25" x14ac:dyDescent="0.2">
      <c r="A57" s="126" t="s">
        <v>299</v>
      </c>
      <c r="B57" s="81">
        <v>810</v>
      </c>
      <c r="C57" s="63" t="s">
        <v>157</v>
      </c>
      <c r="D57" s="110" t="s">
        <v>69</v>
      </c>
      <c r="E57" s="95">
        <f>VLOOKUP($B57,'LA21'!$A$3:$AH$167,'LA21'!B$1,0)</f>
        <v>1230</v>
      </c>
      <c r="F57" s="95">
        <f>VLOOKUP($B57,'LA21'!$A$3:$AH$167,'LA21'!C$1,0)</f>
        <v>1255</v>
      </c>
      <c r="G57" s="95">
        <f>VLOOKUP($B57,'LA21'!$A$3:$AH$167,'LA21'!D$1,0)</f>
        <v>2485</v>
      </c>
      <c r="H57" s="95">
        <f>VLOOKUP($B57,'LA21'!$A$3:$AH$167,'LA21'!E$1,0)</f>
        <v>90</v>
      </c>
      <c r="I57" s="95">
        <f>VLOOKUP($B57,'LA21'!$A$3:$AH$167,'LA21'!F$1,0)</f>
        <v>91</v>
      </c>
      <c r="J57" s="95">
        <f>VLOOKUP($B57,'LA21'!$A$3:$AH$167,'LA21'!G$1,0)</f>
        <v>91</v>
      </c>
      <c r="K57" s="95">
        <f>VLOOKUP($B57,'LA21'!$A$3:$AH$167,'LA21'!H$1,0)</f>
        <v>13</v>
      </c>
      <c r="L57" s="95">
        <f>VLOOKUP($B57,'LA21'!$A$3:$AH$167,'LA21'!I$1,0)</f>
        <v>8</v>
      </c>
      <c r="M57" s="95">
        <f>VLOOKUP($B57,'LA21'!$A$3:$AH$167,'LA21'!J$1,0)</f>
        <v>10</v>
      </c>
      <c r="N57" s="95">
        <f>VLOOKUP($B57,'LA21'!$A$3:$AH$167,'LA21'!K$1,0)</f>
        <v>87</v>
      </c>
      <c r="O57" s="95">
        <f>VLOOKUP($B57,'LA21'!$A$3:$AH$167,'LA21'!L$1,0)</f>
        <v>89</v>
      </c>
      <c r="P57" s="95">
        <f>VLOOKUP($B57,'LA21'!$A$3:$AH$167,'LA21'!M$1,0)</f>
        <v>88</v>
      </c>
      <c r="Q57" s="95">
        <f>VLOOKUP($B57,'LA21'!$A$3:$AH$167,'LA21'!N$1,0)</f>
        <v>42</v>
      </c>
      <c r="R57" s="95">
        <f>VLOOKUP($B57,'LA21'!$A$3:$AH$167,'LA21'!O$1,0)</f>
        <v>33</v>
      </c>
      <c r="S57" s="95">
        <f>VLOOKUP($B57,'LA21'!$A$3:$AH$167,'LA21'!P$1,0)</f>
        <v>37</v>
      </c>
      <c r="T57" s="95" t="str">
        <f>VLOOKUP($B57,'LA21'!$A$3:$AH$167,'LA21'!Q$1,0)</f>
        <v>x</v>
      </c>
      <c r="U57" s="95" t="str">
        <f>VLOOKUP($B57,'LA21'!$A$3:$AH$167,'LA21'!R$1,0)</f>
        <v>x</v>
      </c>
      <c r="V57" s="95">
        <f>VLOOKUP($B57,'LA21'!$A$3:$AH$167,'LA21'!S$1,0)</f>
        <v>13</v>
      </c>
      <c r="W57" s="95">
        <f>VLOOKUP($B57,'LA21'!$A$3:$AH$167,'LA21'!T$1,0)</f>
        <v>31</v>
      </c>
      <c r="X57" s="95">
        <f>VLOOKUP($B57,'LA21'!$A$3:$AH$167,'LA21'!U$1,0)</f>
        <v>42</v>
      </c>
      <c r="Y57" s="95">
        <f>VLOOKUP($B57,'LA21'!$A$3:$AH$167,'LA21'!V$1,0)</f>
        <v>36</v>
      </c>
      <c r="Z57" s="95" t="str">
        <f>VLOOKUP($B57,'LA21'!$A$3:$AH$167,'LA21'!W$1,0)</f>
        <v>x</v>
      </c>
      <c r="AA57" s="95" t="str">
        <f>VLOOKUP($B57,'LA21'!$A$3:$AH$167,'LA21'!X$1,0)</f>
        <v>x</v>
      </c>
      <c r="AB57" s="95">
        <f>VLOOKUP($B57,'LA21'!$A$3:$AH$167,'LA21'!Y$1,0)</f>
        <v>1</v>
      </c>
      <c r="AC57" s="95">
        <f>VLOOKUP($B57,'LA21'!$A$3:$AH$167,'LA21'!Z$1,0)</f>
        <v>4</v>
      </c>
      <c r="AD57" s="95">
        <f>VLOOKUP($B57,'LA21'!$A$3:$AH$167,'LA21'!AA$1,0)</f>
        <v>2</v>
      </c>
      <c r="AE57" s="95">
        <f>VLOOKUP($B57,'LA21'!$A$3:$AH$167,'LA21'!AB$1,0)</f>
        <v>3</v>
      </c>
      <c r="AF57" s="95">
        <f>VLOOKUP($B57,'LA21'!$A$3:$AH$167,'LA21'!AC$1,0)</f>
        <v>9</v>
      </c>
      <c r="AG57" s="95">
        <f>VLOOKUP($B57,'LA21'!$A$3:$AH$167,'LA21'!AD$1,0)</f>
        <v>8</v>
      </c>
      <c r="AH57" s="95">
        <f>VLOOKUP($B57,'LA21'!$A$3:$AH$167,'LA21'!AE$1,0)</f>
        <v>9</v>
      </c>
      <c r="AI57" s="95">
        <f>VLOOKUP($B57,'LA21'!$A$3:$AH$167,'LA21'!AF$1,0)</f>
        <v>1</v>
      </c>
      <c r="AJ57" s="95" t="str">
        <f>VLOOKUP($B57,'LA21'!$A$3:$AH$167,'LA21'!AG$1,0)</f>
        <v>-</v>
      </c>
      <c r="AK57" s="95" t="str">
        <f>VLOOKUP($B57,'LA21'!$A$3:$AH$167,'LA21'!AH$1,0)</f>
        <v>-</v>
      </c>
    </row>
    <row r="58" spans="1:37" s="76" customFormat="1" ht="11.25" x14ac:dyDescent="0.2">
      <c r="A58" s="63" t="s">
        <v>300</v>
      </c>
      <c r="B58" s="81">
        <v>382</v>
      </c>
      <c r="C58" s="63" t="s">
        <v>159</v>
      </c>
      <c r="D58" s="110" t="s">
        <v>69</v>
      </c>
      <c r="E58" s="95">
        <f>VLOOKUP($B58,'LA21'!$A$3:$AH$167,'LA21'!B$1,0)</f>
        <v>2320</v>
      </c>
      <c r="F58" s="95">
        <f>VLOOKUP($B58,'LA21'!$A$3:$AH$167,'LA21'!C$1,0)</f>
        <v>2285</v>
      </c>
      <c r="G58" s="95">
        <f>VLOOKUP($B58,'LA21'!$A$3:$AH$167,'LA21'!D$1,0)</f>
        <v>4605</v>
      </c>
      <c r="H58" s="95">
        <f>VLOOKUP($B58,'LA21'!$A$3:$AH$167,'LA21'!E$1,0)</f>
        <v>94</v>
      </c>
      <c r="I58" s="95">
        <f>VLOOKUP($B58,'LA21'!$A$3:$AH$167,'LA21'!F$1,0)</f>
        <v>95</v>
      </c>
      <c r="J58" s="95">
        <f>VLOOKUP($B58,'LA21'!$A$3:$AH$167,'LA21'!G$1,0)</f>
        <v>95</v>
      </c>
      <c r="K58" s="95">
        <f>VLOOKUP($B58,'LA21'!$A$3:$AH$167,'LA21'!H$1,0)</f>
        <v>10</v>
      </c>
      <c r="L58" s="95">
        <f>VLOOKUP($B58,'LA21'!$A$3:$AH$167,'LA21'!I$1,0)</f>
        <v>5</v>
      </c>
      <c r="M58" s="95">
        <f>VLOOKUP($B58,'LA21'!$A$3:$AH$167,'LA21'!J$1,0)</f>
        <v>8</v>
      </c>
      <c r="N58" s="95">
        <f>VLOOKUP($B58,'LA21'!$A$3:$AH$167,'LA21'!K$1,0)</f>
        <v>92</v>
      </c>
      <c r="O58" s="95">
        <f>VLOOKUP($B58,'LA21'!$A$3:$AH$167,'LA21'!L$1,0)</f>
        <v>93</v>
      </c>
      <c r="P58" s="95">
        <f>VLOOKUP($B58,'LA21'!$A$3:$AH$167,'LA21'!M$1,0)</f>
        <v>92</v>
      </c>
      <c r="Q58" s="95">
        <f>VLOOKUP($B58,'LA21'!$A$3:$AH$167,'LA21'!N$1,0)</f>
        <v>38</v>
      </c>
      <c r="R58" s="95">
        <f>VLOOKUP($B58,'LA21'!$A$3:$AH$167,'LA21'!O$1,0)</f>
        <v>32</v>
      </c>
      <c r="S58" s="95">
        <f>VLOOKUP($B58,'LA21'!$A$3:$AH$167,'LA21'!P$1,0)</f>
        <v>35</v>
      </c>
      <c r="T58" s="95">
        <f>VLOOKUP($B58,'LA21'!$A$3:$AH$167,'LA21'!Q$1,0)</f>
        <v>17</v>
      </c>
      <c r="U58" s="95">
        <f>VLOOKUP($B58,'LA21'!$A$3:$AH$167,'LA21'!R$1,0)</f>
        <v>22</v>
      </c>
      <c r="V58" s="95">
        <f>VLOOKUP($B58,'LA21'!$A$3:$AH$167,'LA21'!S$1,0)</f>
        <v>19</v>
      </c>
      <c r="W58" s="95">
        <f>VLOOKUP($B58,'LA21'!$A$3:$AH$167,'LA21'!T$1,0)</f>
        <v>36</v>
      </c>
      <c r="X58" s="95">
        <f>VLOOKUP($B58,'LA21'!$A$3:$AH$167,'LA21'!U$1,0)</f>
        <v>39</v>
      </c>
      <c r="Y58" s="95">
        <f>VLOOKUP($B58,'LA21'!$A$3:$AH$167,'LA21'!V$1,0)</f>
        <v>37</v>
      </c>
      <c r="Z58" s="95" t="str">
        <f>VLOOKUP($B58,'LA21'!$A$3:$AH$167,'LA21'!W$1,0)</f>
        <v>-</v>
      </c>
      <c r="AA58" s="95">
        <f>VLOOKUP($B58,'LA21'!$A$3:$AH$167,'LA21'!X$1,0)</f>
        <v>1</v>
      </c>
      <c r="AB58" s="95">
        <f>VLOOKUP($B58,'LA21'!$A$3:$AH$167,'LA21'!Y$1,0)</f>
        <v>1</v>
      </c>
      <c r="AC58" s="95">
        <f>VLOOKUP($B58,'LA21'!$A$3:$AH$167,'LA21'!Z$1,0)</f>
        <v>3</v>
      </c>
      <c r="AD58" s="95">
        <f>VLOOKUP($B58,'LA21'!$A$3:$AH$167,'LA21'!AA$1,0)</f>
        <v>2</v>
      </c>
      <c r="AE58" s="95">
        <f>VLOOKUP($B58,'LA21'!$A$3:$AH$167,'LA21'!AB$1,0)</f>
        <v>2</v>
      </c>
      <c r="AF58" s="95">
        <f>VLOOKUP($B58,'LA21'!$A$3:$AH$167,'LA21'!AC$1,0)</f>
        <v>5</v>
      </c>
      <c r="AG58" s="95">
        <f>VLOOKUP($B58,'LA21'!$A$3:$AH$167,'LA21'!AD$1,0)</f>
        <v>5</v>
      </c>
      <c r="AH58" s="95">
        <f>VLOOKUP($B58,'LA21'!$A$3:$AH$167,'LA21'!AE$1,0)</f>
        <v>5</v>
      </c>
      <c r="AI58" s="95">
        <f>VLOOKUP($B58,'LA21'!$A$3:$AH$167,'LA21'!AF$1,0)</f>
        <v>1</v>
      </c>
      <c r="AJ58" s="95" t="str">
        <f>VLOOKUP($B58,'LA21'!$A$3:$AH$167,'LA21'!AG$1,0)</f>
        <v>-</v>
      </c>
      <c r="AK58" s="95" t="str">
        <f>VLOOKUP($B58,'LA21'!$A$3:$AH$167,'LA21'!AH$1,0)</f>
        <v>-</v>
      </c>
    </row>
    <row r="59" spans="1:37" s="76" customFormat="1" ht="11.25" x14ac:dyDescent="0.2">
      <c r="A59" s="63" t="s">
        <v>301</v>
      </c>
      <c r="B59" s="81">
        <v>383</v>
      </c>
      <c r="C59" s="63" t="s">
        <v>163</v>
      </c>
      <c r="D59" s="110" t="s">
        <v>69</v>
      </c>
      <c r="E59" s="95">
        <f>VLOOKUP($B59,'LA21'!$A$3:$AH$167,'LA21'!B$1,0)</f>
        <v>3890</v>
      </c>
      <c r="F59" s="95">
        <f>VLOOKUP($B59,'LA21'!$A$3:$AH$167,'LA21'!C$1,0)</f>
        <v>3655</v>
      </c>
      <c r="G59" s="95">
        <f>VLOOKUP($B59,'LA21'!$A$3:$AH$167,'LA21'!D$1,0)</f>
        <v>7545</v>
      </c>
      <c r="H59" s="95">
        <f>VLOOKUP($B59,'LA21'!$A$3:$AH$167,'LA21'!E$1,0)</f>
        <v>91</v>
      </c>
      <c r="I59" s="95">
        <f>VLOOKUP($B59,'LA21'!$A$3:$AH$167,'LA21'!F$1,0)</f>
        <v>93</v>
      </c>
      <c r="J59" s="95">
        <f>VLOOKUP($B59,'LA21'!$A$3:$AH$167,'LA21'!G$1,0)</f>
        <v>92</v>
      </c>
      <c r="K59" s="95">
        <f>VLOOKUP($B59,'LA21'!$A$3:$AH$167,'LA21'!H$1,0)</f>
        <v>8</v>
      </c>
      <c r="L59" s="95">
        <f>VLOOKUP($B59,'LA21'!$A$3:$AH$167,'LA21'!I$1,0)</f>
        <v>6</v>
      </c>
      <c r="M59" s="95">
        <f>VLOOKUP($B59,'LA21'!$A$3:$AH$167,'LA21'!J$1,0)</f>
        <v>7</v>
      </c>
      <c r="N59" s="95">
        <f>VLOOKUP($B59,'LA21'!$A$3:$AH$167,'LA21'!K$1,0)</f>
        <v>87</v>
      </c>
      <c r="O59" s="95">
        <f>VLOOKUP($B59,'LA21'!$A$3:$AH$167,'LA21'!L$1,0)</f>
        <v>90</v>
      </c>
      <c r="P59" s="95">
        <f>VLOOKUP($B59,'LA21'!$A$3:$AH$167,'LA21'!M$1,0)</f>
        <v>88</v>
      </c>
      <c r="Q59" s="95">
        <f>VLOOKUP($B59,'LA21'!$A$3:$AH$167,'LA21'!N$1,0)</f>
        <v>34</v>
      </c>
      <c r="R59" s="95">
        <f>VLOOKUP($B59,'LA21'!$A$3:$AH$167,'LA21'!O$1,0)</f>
        <v>29</v>
      </c>
      <c r="S59" s="95">
        <f>VLOOKUP($B59,'LA21'!$A$3:$AH$167,'LA21'!P$1,0)</f>
        <v>32</v>
      </c>
      <c r="T59" s="95">
        <f>VLOOKUP($B59,'LA21'!$A$3:$AH$167,'LA21'!Q$1,0)</f>
        <v>42</v>
      </c>
      <c r="U59" s="95">
        <f>VLOOKUP($B59,'LA21'!$A$3:$AH$167,'LA21'!R$1,0)</f>
        <v>47</v>
      </c>
      <c r="V59" s="95">
        <f>VLOOKUP($B59,'LA21'!$A$3:$AH$167,'LA21'!S$1,0)</f>
        <v>45</v>
      </c>
      <c r="W59" s="95">
        <f>VLOOKUP($B59,'LA21'!$A$3:$AH$167,'LA21'!T$1,0)</f>
        <v>9</v>
      </c>
      <c r="X59" s="95">
        <f>VLOOKUP($B59,'LA21'!$A$3:$AH$167,'LA21'!U$1,0)</f>
        <v>13</v>
      </c>
      <c r="Y59" s="95">
        <f>VLOOKUP($B59,'LA21'!$A$3:$AH$167,'LA21'!V$1,0)</f>
        <v>11</v>
      </c>
      <c r="Z59" s="95">
        <f>VLOOKUP($B59,'LA21'!$A$3:$AH$167,'LA21'!W$1,0)</f>
        <v>1</v>
      </c>
      <c r="AA59" s="95">
        <f>VLOOKUP($B59,'LA21'!$A$3:$AH$167,'LA21'!X$1,0)</f>
        <v>1</v>
      </c>
      <c r="AB59" s="95">
        <f>VLOOKUP($B59,'LA21'!$A$3:$AH$167,'LA21'!Y$1,0)</f>
        <v>1</v>
      </c>
      <c r="AC59" s="95">
        <f>VLOOKUP($B59,'LA21'!$A$3:$AH$167,'LA21'!Z$1,0)</f>
        <v>4</v>
      </c>
      <c r="AD59" s="95">
        <f>VLOOKUP($B59,'LA21'!$A$3:$AH$167,'LA21'!AA$1,0)</f>
        <v>3</v>
      </c>
      <c r="AE59" s="95">
        <f>VLOOKUP($B59,'LA21'!$A$3:$AH$167,'LA21'!AB$1,0)</f>
        <v>4</v>
      </c>
      <c r="AF59" s="95">
        <f>VLOOKUP($B59,'LA21'!$A$3:$AH$167,'LA21'!AC$1,0)</f>
        <v>8</v>
      </c>
      <c r="AG59" s="95">
        <f>VLOOKUP($B59,'LA21'!$A$3:$AH$167,'LA21'!AD$1,0)</f>
        <v>6</v>
      </c>
      <c r="AH59" s="95">
        <f>VLOOKUP($B59,'LA21'!$A$3:$AH$167,'LA21'!AE$1,0)</f>
        <v>7</v>
      </c>
      <c r="AI59" s="95">
        <f>VLOOKUP($B59,'LA21'!$A$3:$AH$167,'LA21'!AF$1,0)</f>
        <v>1</v>
      </c>
      <c r="AJ59" s="95" t="str">
        <f>VLOOKUP($B59,'LA21'!$A$3:$AH$167,'LA21'!AG$1,0)</f>
        <v>-</v>
      </c>
      <c r="AK59" s="95">
        <f>VLOOKUP($B59,'LA21'!$A$3:$AH$167,'LA21'!AH$1,0)</f>
        <v>1</v>
      </c>
    </row>
    <row r="60" spans="1:37" s="76" customFormat="1" ht="11.25" x14ac:dyDescent="0.2">
      <c r="A60" s="63" t="s">
        <v>302</v>
      </c>
      <c r="B60" s="81">
        <v>812</v>
      </c>
      <c r="C60" s="63" t="s">
        <v>178</v>
      </c>
      <c r="D60" s="110" t="s">
        <v>69</v>
      </c>
      <c r="E60" s="95">
        <f>VLOOKUP($B60,'LA21'!$A$3:$AH$167,'LA21'!B$1,0)</f>
        <v>870</v>
      </c>
      <c r="F60" s="95">
        <f>VLOOKUP($B60,'LA21'!$A$3:$AH$167,'LA21'!C$1,0)</f>
        <v>840</v>
      </c>
      <c r="G60" s="95">
        <f>VLOOKUP($B60,'LA21'!$A$3:$AH$167,'LA21'!D$1,0)</f>
        <v>1710</v>
      </c>
      <c r="H60" s="95">
        <f>VLOOKUP($B60,'LA21'!$A$3:$AH$167,'LA21'!E$1,0)</f>
        <v>92</v>
      </c>
      <c r="I60" s="95">
        <f>VLOOKUP($B60,'LA21'!$A$3:$AH$167,'LA21'!F$1,0)</f>
        <v>90</v>
      </c>
      <c r="J60" s="95">
        <f>VLOOKUP($B60,'LA21'!$A$3:$AH$167,'LA21'!G$1,0)</f>
        <v>91</v>
      </c>
      <c r="K60" s="95">
        <f>VLOOKUP($B60,'LA21'!$A$3:$AH$167,'LA21'!H$1,0)</f>
        <v>10</v>
      </c>
      <c r="L60" s="95">
        <f>VLOOKUP($B60,'LA21'!$A$3:$AH$167,'LA21'!I$1,0)</f>
        <v>5</v>
      </c>
      <c r="M60" s="95">
        <f>VLOOKUP($B60,'LA21'!$A$3:$AH$167,'LA21'!J$1,0)</f>
        <v>7</v>
      </c>
      <c r="N60" s="95">
        <f>VLOOKUP($B60,'LA21'!$A$3:$AH$167,'LA21'!K$1,0)</f>
        <v>88</v>
      </c>
      <c r="O60" s="95">
        <f>VLOOKUP($B60,'LA21'!$A$3:$AH$167,'LA21'!L$1,0)</f>
        <v>88</v>
      </c>
      <c r="P60" s="95">
        <f>VLOOKUP($B60,'LA21'!$A$3:$AH$167,'LA21'!M$1,0)</f>
        <v>88</v>
      </c>
      <c r="Q60" s="95">
        <f>VLOOKUP($B60,'LA21'!$A$3:$AH$167,'LA21'!N$1,0)</f>
        <v>48</v>
      </c>
      <c r="R60" s="95">
        <f>VLOOKUP($B60,'LA21'!$A$3:$AH$167,'LA21'!O$1,0)</f>
        <v>38</v>
      </c>
      <c r="S60" s="95">
        <f>VLOOKUP($B60,'LA21'!$A$3:$AH$167,'LA21'!P$1,0)</f>
        <v>43</v>
      </c>
      <c r="T60" s="95">
        <f>VLOOKUP($B60,'LA21'!$A$3:$AH$167,'LA21'!Q$1,0)</f>
        <v>13</v>
      </c>
      <c r="U60" s="95">
        <f>VLOOKUP($B60,'LA21'!$A$3:$AH$167,'LA21'!R$1,0)</f>
        <v>14</v>
      </c>
      <c r="V60" s="95">
        <f>VLOOKUP($B60,'LA21'!$A$3:$AH$167,'LA21'!S$1,0)</f>
        <v>14</v>
      </c>
      <c r="W60" s="95">
        <f>VLOOKUP($B60,'LA21'!$A$3:$AH$167,'LA21'!T$1,0)</f>
        <v>26</v>
      </c>
      <c r="X60" s="95">
        <f>VLOOKUP($B60,'LA21'!$A$3:$AH$167,'LA21'!U$1,0)</f>
        <v>36</v>
      </c>
      <c r="Y60" s="95">
        <f>VLOOKUP($B60,'LA21'!$A$3:$AH$167,'LA21'!V$1,0)</f>
        <v>31</v>
      </c>
      <c r="Z60" s="95" t="str">
        <f>VLOOKUP($B60,'LA21'!$A$3:$AH$167,'LA21'!W$1,0)</f>
        <v>-</v>
      </c>
      <c r="AA60" s="95">
        <f>VLOOKUP($B60,'LA21'!$A$3:$AH$167,'LA21'!X$1,0)</f>
        <v>1</v>
      </c>
      <c r="AB60" s="95">
        <f>VLOOKUP($B60,'LA21'!$A$3:$AH$167,'LA21'!Y$1,0)</f>
        <v>1</v>
      </c>
      <c r="AC60" s="95">
        <f>VLOOKUP($B60,'LA21'!$A$3:$AH$167,'LA21'!Z$1,0)</f>
        <v>4</v>
      </c>
      <c r="AD60" s="95">
        <f>VLOOKUP($B60,'LA21'!$A$3:$AH$167,'LA21'!AA$1,0)</f>
        <v>2</v>
      </c>
      <c r="AE60" s="95">
        <f>VLOOKUP($B60,'LA21'!$A$3:$AH$167,'LA21'!AB$1,0)</f>
        <v>3</v>
      </c>
      <c r="AF60" s="95" t="str">
        <f>VLOOKUP($B60,'LA21'!$A$3:$AH$167,'LA21'!AC$1,0)</f>
        <v>x</v>
      </c>
      <c r="AG60" s="95" t="str">
        <f>VLOOKUP($B60,'LA21'!$A$3:$AH$167,'LA21'!AD$1,0)</f>
        <v>x</v>
      </c>
      <c r="AH60" s="95">
        <f>VLOOKUP($B60,'LA21'!$A$3:$AH$167,'LA21'!AE$1,0)</f>
        <v>9</v>
      </c>
      <c r="AI60" s="95" t="str">
        <f>VLOOKUP($B60,'LA21'!$A$3:$AH$167,'LA21'!AF$1,0)</f>
        <v>x</v>
      </c>
      <c r="AJ60" s="95" t="str">
        <f>VLOOKUP($B60,'LA21'!$A$3:$AH$167,'LA21'!AG$1,0)</f>
        <v>x</v>
      </c>
      <c r="AK60" s="95" t="str">
        <f>VLOOKUP($B60,'LA21'!$A$3:$AH$167,'LA21'!AH$1,0)</f>
        <v>-</v>
      </c>
    </row>
    <row r="61" spans="1:37" s="76" customFormat="1" ht="11.25" x14ac:dyDescent="0.2">
      <c r="A61" s="63" t="s">
        <v>303</v>
      </c>
      <c r="B61" s="81">
        <v>813</v>
      </c>
      <c r="C61" s="63" t="s">
        <v>179</v>
      </c>
      <c r="D61" s="110" t="s">
        <v>69</v>
      </c>
      <c r="E61" s="95">
        <f>VLOOKUP($B61,'LA21'!$A$3:$AH$167,'LA21'!B$1,0)</f>
        <v>930</v>
      </c>
      <c r="F61" s="95">
        <f>VLOOKUP($B61,'LA21'!$A$3:$AH$167,'LA21'!C$1,0)</f>
        <v>915</v>
      </c>
      <c r="G61" s="95">
        <f>VLOOKUP($B61,'LA21'!$A$3:$AH$167,'LA21'!D$1,0)</f>
        <v>1845</v>
      </c>
      <c r="H61" s="95">
        <f>VLOOKUP($B61,'LA21'!$A$3:$AH$167,'LA21'!E$1,0)</f>
        <v>93</v>
      </c>
      <c r="I61" s="95">
        <f>VLOOKUP($B61,'LA21'!$A$3:$AH$167,'LA21'!F$1,0)</f>
        <v>94</v>
      </c>
      <c r="J61" s="95">
        <f>VLOOKUP($B61,'LA21'!$A$3:$AH$167,'LA21'!G$1,0)</f>
        <v>93</v>
      </c>
      <c r="K61" s="95">
        <f>VLOOKUP($B61,'LA21'!$A$3:$AH$167,'LA21'!H$1,0)</f>
        <v>11</v>
      </c>
      <c r="L61" s="95">
        <f>VLOOKUP($B61,'LA21'!$A$3:$AH$167,'LA21'!I$1,0)</f>
        <v>8</v>
      </c>
      <c r="M61" s="95">
        <f>VLOOKUP($B61,'LA21'!$A$3:$AH$167,'LA21'!J$1,0)</f>
        <v>9</v>
      </c>
      <c r="N61" s="95">
        <f>VLOOKUP($B61,'LA21'!$A$3:$AH$167,'LA21'!K$1,0)</f>
        <v>90</v>
      </c>
      <c r="O61" s="95">
        <f>VLOOKUP($B61,'LA21'!$A$3:$AH$167,'LA21'!L$1,0)</f>
        <v>91</v>
      </c>
      <c r="P61" s="95">
        <f>VLOOKUP($B61,'LA21'!$A$3:$AH$167,'LA21'!M$1,0)</f>
        <v>91</v>
      </c>
      <c r="Q61" s="95">
        <f>VLOOKUP($B61,'LA21'!$A$3:$AH$167,'LA21'!N$1,0)</f>
        <v>47</v>
      </c>
      <c r="R61" s="95">
        <f>VLOOKUP($B61,'LA21'!$A$3:$AH$167,'LA21'!O$1,0)</f>
        <v>39</v>
      </c>
      <c r="S61" s="95">
        <f>VLOOKUP($B61,'LA21'!$A$3:$AH$167,'LA21'!P$1,0)</f>
        <v>43</v>
      </c>
      <c r="T61" s="95">
        <f>VLOOKUP($B61,'LA21'!$A$3:$AH$167,'LA21'!Q$1,0)</f>
        <v>7</v>
      </c>
      <c r="U61" s="95">
        <f>VLOOKUP($B61,'LA21'!$A$3:$AH$167,'LA21'!R$1,0)</f>
        <v>6</v>
      </c>
      <c r="V61" s="95">
        <f>VLOOKUP($B61,'LA21'!$A$3:$AH$167,'LA21'!S$1,0)</f>
        <v>7</v>
      </c>
      <c r="W61" s="95">
        <f>VLOOKUP($B61,'LA21'!$A$3:$AH$167,'LA21'!T$1,0)</f>
        <v>36</v>
      </c>
      <c r="X61" s="95">
        <f>VLOOKUP($B61,'LA21'!$A$3:$AH$167,'LA21'!U$1,0)</f>
        <v>45</v>
      </c>
      <c r="Y61" s="95">
        <f>VLOOKUP($B61,'LA21'!$A$3:$AH$167,'LA21'!V$1,0)</f>
        <v>40</v>
      </c>
      <c r="Z61" s="95">
        <f>VLOOKUP($B61,'LA21'!$A$3:$AH$167,'LA21'!W$1,0)</f>
        <v>1</v>
      </c>
      <c r="AA61" s="95" t="str">
        <f>VLOOKUP($B61,'LA21'!$A$3:$AH$167,'LA21'!X$1,0)</f>
        <v>-</v>
      </c>
      <c r="AB61" s="95" t="str">
        <f>VLOOKUP($B61,'LA21'!$A$3:$AH$167,'LA21'!Y$1,0)</f>
        <v>-</v>
      </c>
      <c r="AC61" s="95">
        <f>VLOOKUP($B61,'LA21'!$A$3:$AH$167,'LA21'!Z$1,0)</f>
        <v>3</v>
      </c>
      <c r="AD61" s="95">
        <f>VLOOKUP($B61,'LA21'!$A$3:$AH$167,'LA21'!AA$1,0)</f>
        <v>3</v>
      </c>
      <c r="AE61" s="95">
        <f>VLOOKUP($B61,'LA21'!$A$3:$AH$167,'LA21'!AB$1,0)</f>
        <v>3</v>
      </c>
      <c r="AF61" s="95">
        <f>VLOOKUP($B61,'LA21'!$A$3:$AH$167,'LA21'!AC$1,0)</f>
        <v>6</v>
      </c>
      <c r="AG61" s="95">
        <f>VLOOKUP($B61,'LA21'!$A$3:$AH$167,'LA21'!AD$1,0)</f>
        <v>6</v>
      </c>
      <c r="AH61" s="95">
        <f>VLOOKUP($B61,'LA21'!$A$3:$AH$167,'LA21'!AE$1,0)</f>
        <v>6</v>
      </c>
      <c r="AI61" s="95">
        <f>VLOOKUP($B61,'LA21'!$A$3:$AH$167,'LA21'!AF$1,0)</f>
        <v>1</v>
      </c>
      <c r="AJ61" s="95" t="str">
        <f>VLOOKUP($B61,'LA21'!$A$3:$AH$167,'LA21'!AG$1,0)</f>
        <v>-</v>
      </c>
      <c r="AK61" s="95">
        <f>VLOOKUP($B61,'LA21'!$A$3:$AH$167,'LA21'!AH$1,0)</f>
        <v>1</v>
      </c>
    </row>
    <row r="62" spans="1:37" s="76" customFormat="1" ht="11.25" x14ac:dyDescent="0.2">
      <c r="A62" s="63" t="s">
        <v>304</v>
      </c>
      <c r="B62" s="81">
        <v>815</v>
      </c>
      <c r="C62" s="63" t="s">
        <v>182</v>
      </c>
      <c r="D62" s="110" t="s">
        <v>69</v>
      </c>
      <c r="E62" s="95">
        <f>VLOOKUP($B62,'LA21'!$A$3:$AH$167,'LA21'!B$1,0)</f>
        <v>3205</v>
      </c>
      <c r="F62" s="95">
        <f>VLOOKUP($B62,'LA21'!$A$3:$AH$167,'LA21'!C$1,0)</f>
        <v>3250</v>
      </c>
      <c r="G62" s="95">
        <f>VLOOKUP($B62,'LA21'!$A$3:$AH$167,'LA21'!D$1,0)</f>
        <v>6455</v>
      </c>
      <c r="H62" s="95">
        <f>VLOOKUP($B62,'LA21'!$A$3:$AH$167,'LA21'!E$1,0)</f>
        <v>96</v>
      </c>
      <c r="I62" s="95">
        <f>VLOOKUP($B62,'LA21'!$A$3:$AH$167,'LA21'!F$1,0)</f>
        <v>96</v>
      </c>
      <c r="J62" s="95">
        <f>VLOOKUP($B62,'LA21'!$A$3:$AH$167,'LA21'!G$1,0)</f>
        <v>96</v>
      </c>
      <c r="K62" s="95">
        <f>VLOOKUP($B62,'LA21'!$A$3:$AH$167,'LA21'!H$1,0)</f>
        <v>9</v>
      </c>
      <c r="L62" s="95">
        <f>VLOOKUP($B62,'LA21'!$A$3:$AH$167,'LA21'!I$1,0)</f>
        <v>5</v>
      </c>
      <c r="M62" s="95">
        <f>VLOOKUP($B62,'LA21'!$A$3:$AH$167,'LA21'!J$1,0)</f>
        <v>7</v>
      </c>
      <c r="N62" s="95">
        <f>VLOOKUP($B62,'LA21'!$A$3:$AH$167,'LA21'!K$1,0)</f>
        <v>92</v>
      </c>
      <c r="O62" s="95">
        <f>VLOOKUP($B62,'LA21'!$A$3:$AH$167,'LA21'!L$1,0)</f>
        <v>94</v>
      </c>
      <c r="P62" s="95">
        <f>VLOOKUP($B62,'LA21'!$A$3:$AH$167,'LA21'!M$1,0)</f>
        <v>93</v>
      </c>
      <c r="Q62" s="95">
        <f>VLOOKUP($B62,'LA21'!$A$3:$AH$167,'LA21'!N$1,0)</f>
        <v>39</v>
      </c>
      <c r="R62" s="95">
        <f>VLOOKUP($B62,'LA21'!$A$3:$AH$167,'LA21'!O$1,0)</f>
        <v>33</v>
      </c>
      <c r="S62" s="95">
        <f>VLOOKUP($B62,'LA21'!$A$3:$AH$167,'LA21'!P$1,0)</f>
        <v>36</v>
      </c>
      <c r="T62" s="95">
        <f>VLOOKUP($B62,'LA21'!$A$3:$AH$167,'LA21'!Q$1,0)</f>
        <v>42</v>
      </c>
      <c r="U62" s="95">
        <f>VLOOKUP($B62,'LA21'!$A$3:$AH$167,'LA21'!R$1,0)</f>
        <v>47</v>
      </c>
      <c r="V62" s="95">
        <f>VLOOKUP($B62,'LA21'!$A$3:$AH$167,'LA21'!S$1,0)</f>
        <v>44</v>
      </c>
      <c r="W62" s="95">
        <f>VLOOKUP($B62,'LA21'!$A$3:$AH$167,'LA21'!T$1,0)</f>
        <v>10</v>
      </c>
      <c r="X62" s="95">
        <f>VLOOKUP($B62,'LA21'!$A$3:$AH$167,'LA21'!U$1,0)</f>
        <v>13</v>
      </c>
      <c r="Y62" s="95">
        <f>VLOOKUP($B62,'LA21'!$A$3:$AH$167,'LA21'!V$1,0)</f>
        <v>11</v>
      </c>
      <c r="Z62" s="95">
        <f>VLOOKUP($B62,'LA21'!$A$3:$AH$167,'LA21'!W$1,0)</f>
        <v>1</v>
      </c>
      <c r="AA62" s="95">
        <f>VLOOKUP($B62,'LA21'!$A$3:$AH$167,'LA21'!X$1,0)</f>
        <v>1</v>
      </c>
      <c r="AB62" s="95">
        <f>VLOOKUP($B62,'LA21'!$A$3:$AH$167,'LA21'!Y$1,0)</f>
        <v>1</v>
      </c>
      <c r="AC62" s="95">
        <f>VLOOKUP($B62,'LA21'!$A$3:$AH$167,'LA21'!Z$1,0)</f>
        <v>3</v>
      </c>
      <c r="AD62" s="95">
        <f>VLOOKUP($B62,'LA21'!$A$3:$AH$167,'LA21'!AA$1,0)</f>
        <v>2</v>
      </c>
      <c r="AE62" s="95">
        <f>VLOOKUP($B62,'LA21'!$A$3:$AH$167,'LA21'!AB$1,0)</f>
        <v>3</v>
      </c>
      <c r="AF62" s="95">
        <f>VLOOKUP($B62,'LA21'!$A$3:$AH$167,'LA21'!AC$1,0)</f>
        <v>4</v>
      </c>
      <c r="AG62" s="95">
        <f>VLOOKUP($B62,'LA21'!$A$3:$AH$167,'LA21'!AD$1,0)</f>
        <v>3</v>
      </c>
      <c r="AH62" s="95">
        <f>VLOOKUP($B62,'LA21'!$A$3:$AH$167,'LA21'!AE$1,0)</f>
        <v>4</v>
      </c>
      <c r="AI62" s="95" t="str">
        <f>VLOOKUP($B62,'LA21'!$A$3:$AH$167,'LA21'!AF$1,0)</f>
        <v>-</v>
      </c>
      <c r="AJ62" s="95" t="str">
        <f>VLOOKUP($B62,'LA21'!$A$3:$AH$167,'LA21'!AG$1,0)</f>
        <v>-</v>
      </c>
      <c r="AK62" s="95" t="str">
        <f>VLOOKUP($B62,'LA21'!$A$3:$AH$167,'LA21'!AH$1,0)</f>
        <v>-</v>
      </c>
    </row>
    <row r="63" spans="1:37" s="76" customFormat="1" ht="11.25" x14ac:dyDescent="0.2">
      <c r="A63" s="63" t="s">
        <v>305</v>
      </c>
      <c r="B63" s="81">
        <v>372</v>
      </c>
      <c r="C63" s="63" t="s">
        <v>198</v>
      </c>
      <c r="D63" s="110" t="s">
        <v>69</v>
      </c>
      <c r="E63" s="95">
        <f>VLOOKUP($B63,'LA21'!$A$3:$AH$167,'LA21'!B$1,0)</f>
        <v>1685</v>
      </c>
      <c r="F63" s="95">
        <f>VLOOKUP($B63,'LA21'!$A$3:$AH$167,'LA21'!C$1,0)</f>
        <v>1620</v>
      </c>
      <c r="G63" s="95">
        <f>VLOOKUP($B63,'LA21'!$A$3:$AH$167,'LA21'!D$1,0)</f>
        <v>3305</v>
      </c>
      <c r="H63" s="95">
        <f>VLOOKUP($B63,'LA21'!$A$3:$AH$167,'LA21'!E$1,0)</f>
        <v>91</v>
      </c>
      <c r="I63" s="95">
        <f>VLOOKUP($B63,'LA21'!$A$3:$AH$167,'LA21'!F$1,0)</f>
        <v>93</v>
      </c>
      <c r="J63" s="95">
        <f>VLOOKUP($B63,'LA21'!$A$3:$AH$167,'LA21'!G$1,0)</f>
        <v>92</v>
      </c>
      <c r="K63" s="95">
        <f>VLOOKUP($B63,'LA21'!$A$3:$AH$167,'LA21'!H$1,0)</f>
        <v>10</v>
      </c>
      <c r="L63" s="95">
        <f>VLOOKUP($B63,'LA21'!$A$3:$AH$167,'LA21'!I$1,0)</f>
        <v>7</v>
      </c>
      <c r="M63" s="95">
        <f>VLOOKUP($B63,'LA21'!$A$3:$AH$167,'LA21'!J$1,0)</f>
        <v>9</v>
      </c>
      <c r="N63" s="95">
        <f>VLOOKUP($B63,'LA21'!$A$3:$AH$167,'LA21'!K$1,0)</f>
        <v>87</v>
      </c>
      <c r="O63" s="95">
        <f>VLOOKUP($B63,'LA21'!$A$3:$AH$167,'LA21'!L$1,0)</f>
        <v>89</v>
      </c>
      <c r="P63" s="95">
        <f>VLOOKUP($B63,'LA21'!$A$3:$AH$167,'LA21'!M$1,0)</f>
        <v>88</v>
      </c>
      <c r="Q63" s="95">
        <f>VLOOKUP($B63,'LA21'!$A$3:$AH$167,'LA21'!N$1,0)</f>
        <v>40</v>
      </c>
      <c r="R63" s="95">
        <f>VLOOKUP($B63,'LA21'!$A$3:$AH$167,'LA21'!O$1,0)</f>
        <v>32</v>
      </c>
      <c r="S63" s="95">
        <f>VLOOKUP($B63,'LA21'!$A$3:$AH$167,'LA21'!P$1,0)</f>
        <v>36</v>
      </c>
      <c r="T63" s="95">
        <f>VLOOKUP($B63,'LA21'!$A$3:$AH$167,'LA21'!Q$1,0)</f>
        <v>31</v>
      </c>
      <c r="U63" s="95">
        <f>VLOOKUP($B63,'LA21'!$A$3:$AH$167,'LA21'!R$1,0)</f>
        <v>37</v>
      </c>
      <c r="V63" s="95">
        <f>VLOOKUP($B63,'LA21'!$A$3:$AH$167,'LA21'!S$1,0)</f>
        <v>34</v>
      </c>
      <c r="W63" s="95">
        <f>VLOOKUP($B63,'LA21'!$A$3:$AH$167,'LA21'!T$1,0)</f>
        <v>14</v>
      </c>
      <c r="X63" s="95">
        <f>VLOOKUP($B63,'LA21'!$A$3:$AH$167,'LA21'!U$1,0)</f>
        <v>19</v>
      </c>
      <c r="Y63" s="95">
        <f>VLOOKUP($B63,'LA21'!$A$3:$AH$167,'LA21'!V$1,0)</f>
        <v>17</v>
      </c>
      <c r="Z63" s="95">
        <f>VLOOKUP($B63,'LA21'!$A$3:$AH$167,'LA21'!W$1,0)</f>
        <v>1</v>
      </c>
      <c r="AA63" s="95">
        <f>VLOOKUP($B63,'LA21'!$A$3:$AH$167,'LA21'!X$1,0)</f>
        <v>1</v>
      </c>
      <c r="AB63" s="95">
        <f>VLOOKUP($B63,'LA21'!$A$3:$AH$167,'LA21'!Y$1,0)</f>
        <v>1</v>
      </c>
      <c r="AC63" s="95">
        <f>VLOOKUP($B63,'LA21'!$A$3:$AH$167,'LA21'!Z$1,0)</f>
        <v>5</v>
      </c>
      <c r="AD63" s="95">
        <f>VLOOKUP($B63,'LA21'!$A$3:$AH$167,'LA21'!AA$1,0)</f>
        <v>4</v>
      </c>
      <c r="AE63" s="95">
        <f>VLOOKUP($B63,'LA21'!$A$3:$AH$167,'LA21'!AB$1,0)</f>
        <v>4</v>
      </c>
      <c r="AF63" s="95" t="str">
        <f>VLOOKUP($B63,'LA21'!$A$3:$AH$167,'LA21'!AC$1,0)</f>
        <v>x</v>
      </c>
      <c r="AG63" s="95" t="str">
        <f>VLOOKUP($B63,'LA21'!$A$3:$AH$167,'LA21'!AD$1,0)</f>
        <v>x</v>
      </c>
      <c r="AH63" s="95">
        <f>VLOOKUP($B63,'LA21'!$A$3:$AH$167,'LA21'!AE$1,0)</f>
        <v>8</v>
      </c>
      <c r="AI63" s="95" t="str">
        <f>VLOOKUP($B63,'LA21'!$A$3:$AH$167,'LA21'!AF$1,0)</f>
        <v>x</v>
      </c>
      <c r="AJ63" s="95" t="str">
        <f>VLOOKUP($B63,'LA21'!$A$3:$AH$167,'LA21'!AG$1,0)</f>
        <v>x</v>
      </c>
      <c r="AK63" s="95" t="str">
        <f>VLOOKUP($B63,'LA21'!$A$3:$AH$167,'LA21'!AH$1,0)</f>
        <v>-</v>
      </c>
    </row>
    <row r="64" spans="1:37" s="76" customFormat="1" ht="11.25" x14ac:dyDescent="0.2">
      <c r="A64" s="63" t="s">
        <v>306</v>
      </c>
      <c r="B64" s="81">
        <v>373</v>
      </c>
      <c r="C64" s="63" t="s">
        <v>203</v>
      </c>
      <c r="D64" s="110" t="s">
        <v>69</v>
      </c>
      <c r="E64" s="95">
        <f>VLOOKUP($B64,'LA21'!$A$3:$AH$167,'LA21'!B$1,0)</f>
        <v>2690</v>
      </c>
      <c r="F64" s="95">
        <f>VLOOKUP($B64,'LA21'!$A$3:$AH$167,'LA21'!C$1,0)</f>
        <v>2635</v>
      </c>
      <c r="G64" s="95">
        <f>VLOOKUP($B64,'LA21'!$A$3:$AH$167,'LA21'!D$1,0)</f>
        <v>5330</v>
      </c>
      <c r="H64" s="95">
        <f>VLOOKUP($B64,'LA21'!$A$3:$AH$167,'LA21'!E$1,0)</f>
        <v>92</v>
      </c>
      <c r="I64" s="95">
        <f>VLOOKUP($B64,'LA21'!$A$3:$AH$167,'LA21'!F$1,0)</f>
        <v>93</v>
      </c>
      <c r="J64" s="95">
        <f>VLOOKUP($B64,'LA21'!$A$3:$AH$167,'LA21'!G$1,0)</f>
        <v>92</v>
      </c>
      <c r="K64" s="95">
        <f>VLOOKUP($B64,'LA21'!$A$3:$AH$167,'LA21'!H$1,0)</f>
        <v>9</v>
      </c>
      <c r="L64" s="95">
        <f>VLOOKUP($B64,'LA21'!$A$3:$AH$167,'LA21'!I$1,0)</f>
        <v>8</v>
      </c>
      <c r="M64" s="95">
        <f>VLOOKUP($B64,'LA21'!$A$3:$AH$167,'LA21'!J$1,0)</f>
        <v>9</v>
      </c>
      <c r="N64" s="95">
        <f>VLOOKUP($B64,'LA21'!$A$3:$AH$167,'LA21'!K$1,0)</f>
        <v>88</v>
      </c>
      <c r="O64" s="95">
        <f>VLOOKUP($B64,'LA21'!$A$3:$AH$167,'LA21'!L$1,0)</f>
        <v>89</v>
      </c>
      <c r="P64" s="95">
        <f>VLOOKUP($B64,'LA21'!$A$3:$AH$167,'LA21'!M$1,0)</f>
        <v>89</v>
      </c>
      <c r="Q64" s="95">
        <f>VLOOKUP($B64,'LA21'!$A$3:$AH$167,'LA21'!N$1,0)</f>
        <v>47</v>
      </c>
      <c r="R64" s="95">
        <f>VLOOKUP($B64,'LA21'!$A$3:$AH$167,'LA21'!O$1,0)</f>
        <v>41</v>
      </c>
      <c r="S64" s="95">
        <f>VLOOKUP($B64,'LA21'!$A$3:$AH$167,'LA21'!P$1,0)</f>
        <v>44</v>
      </c>
      <c r="T64" s="95">
        <f>VLOOKUP($B64,'LA21'!$A$3:$AH$167,'LA21'!Q$1,0)</f>
        <v>32</v>
      </c>
      <c r="U64" s="95">
        <f>VLOOKUP($B64,'LA21'!$A$3:$AH$167,'LA21'!R$1,0)</f>
        <v>37</v>
      </c>
      <c r="V64" s="95">
        <f>VLOOKUP($B64,'LA21'!$A$3:$AH$167,'LA21'!S$1,0)</f>
        <v>35</v>
      </c>
      <c r="W64" s="95">
        <f>VLOOKUP($B64,'LA21'!$A$3:$AH$167,'LA21'!T$1,0)</f>
        <v>8</v>
      </c>
      <c r="X64" s="95">
        <f>VLOOKUP($B64,'LA21'!$A$3:$AH$167,'LA21'!U$1,0)</f>
        <v>11</v>
      </c>
      <c r="Y64" s="95">
        <f>VLOOKUP($B64,'LA21'!$A$3:$AH$167,'LA21'!V$1,0)</f>
        <v>9</v>
      </c>
      <c r="Z64" s="95">
        <f>VLOOKUP($B64,'LA21'!$A$3:$AH$167,'LA21'!W$1,0)</f>
        <v>1</v>
      </c>
      <c r="AA64" s="95">
        <f>VLOOKUP($B64,'LA21'!$A$3:$AH$167,'LA21'!X$1,0)</f>
        <v>1</v>
      </c>
      <c r="AB64" s="95">
        <f>VLOOKUP($B64,'LA21'!$A$3:$AH$167,'LA21'!Y$1,0)</f>
        <v>1</v>
      </c>
      <c r="AC64" s="95">
        <f>VLOOKUP($B64,'LA21'!$A$3:$AH$167,'LA21'!Z$1,0)</f>
        <v>4</v>
      </c>
      <c r="AD64" s="95">
        <f>VLOOKUP($B64,'LA21'!$A$3:$AH$167,'LA21'!AA$1,0)</f>
        <v>3</v>
      </c>
      <c r="AE64" s="95">
        <f>VLOOKUP($B64,'LA21'!$A$3:$AH$167,'LA21'!AB$1,0)</f>
        <v>4</v>
      </c>
      <c r="AF64" s="95">
        <f>VLOOKUP($B64,'LA21'!$A$3:$AH$167,'LA21'!AC$1,0)</f>
        <v>8</v>
      </c>
      <c r="AG64" s="95">
        <f>VLOOKUP($B64,'LA21'!$A$3:$AH$167,'LA21'!AD$1,0)</f>
        <v>7</v>
      </c>
      <c r="AH64" s="95">
        <f>VLOOKUP($B64,'LA21'!$A$3:$AH$167,'LA21'!AE$1,0)</f>
        <v>7</v>
      </c>
      <c r="AI64" s="95">
        <f>VLOOKUP($B64,'LA21'!$A$3:$AH$167,'LA21'!AF$1,0)</f>
        <v>1</v>
      </c>
      <c r="AJ64" s="95" t="str">
        <f>VLOOKUP($B64,'LA21'!$A$3:$AH$167,'LA21'!AG$1,0)</f>
        <v>-</v>
      </c>
      <c r="AK64" s="95" t="str">
        <f>VLOOKUP($B64,'LA21'!$A$3:$AH$167,'LA21'!AH$1,0)</f>
        <v>-</v>
      </c>
    </row>
    <row r="65" spans="1:37" s="76" customFormat="1" ht="11.25" x14ac:dyDescent="0.2">
      <c r="A65" s="63" t="s">
        <v>307</v>
      </c>
      <c r="B65" s="81">
        <v>384</v>
      </c>
      <c r="C65" s="63" t="s">
        <v>229</v>
      </c>
      <c r="D65" s="110" t="s">
        <v>69</v>
      </c>
      <c r="E65" s="95">
        <f>VLOOKUP($B65,'LA21'!$A$3:$AH$167,'LA21'!B$1,0)</f>
        <v>1830</v>
      </c>
      <c r="F65" s="95">
        <f>VLOOKUP($B65,'LA21'!$A$3:$AH$167,'LA21'!C$1,0)</f>
        <v>1790</v>
      </c>
      <c r="G65" s="95">
        <f>VLOOKUP($B65,'LA21'!$A$3:$AH$167,'LA21'!D$1,0)</f>
        <v>3615</v>
      </c>
      <c r="H65" s="95">
        <f>VLOOKUP($B65,'LA21'!$A$3:$AH$167,'LA21'!E$1,0)</f>
        <v>92</v>
      </c>
      <c r="I65" s="95">
        <f>VLOOKUP($B65,'LA21'!$A$3:$AH$167,'LA21'!F$1,0)</f>
        <v>93</v>
      </c>
      <c r="J65" s="95">
        <f>VLOOKUP($B65,'LA21'!$A$3:$AH$167,'LA21'!G$1,0)</f>
        <v>92</v>
      </c>
      <c r="K65" s="95">
        <f>VLOOKUP($B65,'LA21'!$A$3:$AH$167,'LA21'!H$1,0)</f>
        <v>9</v>
      </c>
      <c r="L65" s="95">
        <f>VLOOKUP($B65,'LA21'!$A$3:$AH$167,'LA21'!I$1,0)</f>
        <v>6</v>
      </c>
      <c r="M65" s="95">
        <f>VLOOKUP($B65,'LA21'!$A$3:$AH$167,'LA21'!J$1,0)</f>
        <v>7</v>
      </c>
      <c r="N65" s="95">
        <f>VLOOKUP($B65,'LA21'!$A$3:$AH$167,'LA21'!K$1,0)</f>
        <v>88</v>
      </c>
      <c r="O65" s="95">
        <f>VLOOKUP($B65,'LA21'!$A$3:$AH$167,'LA21'!L$1,0)</f>
        <v>91</v>
      </c>
      <c r="P65" s="95">
        <f>VLOOKUP($B65,'LA21'!$A$3:$AH$167,'LA21'!M$1,0)</f>
        <v>89</v>
      </c>
      <c r="Q65" s="95">
        <f>VLOOKUP($B65,'LA21'!$A$3:$AH$167,'LA21'!N$1,0)</f>
        <v>45</v>
      </c>
      <c r="R65" s="95">
        <f>VLOOKUP($B65,'LA21'!$A$3:$AH$167,'LA21'!O$1,0)</f>
        <v>36</v>
      </c>
      <c r="S65" s="95">
        <f>VLOOKUP($B65,'LA21'!$A$3:$AH$167,'LA21'!P$1,0)</f>
        <v>41</v>
      </c>
      <c r="T65" s="95">
        <f>VLOOKUP($B65,'LA21'!$A$3:$AH$167,'LA21'!Q$1,0)</f>
        <v>21</v>
      </c>
      <c r="U65" s="95">
        <f>VLOOKUP($B65,'LA21'!$A$3:$AH$167,'LA21'!R$1,0)</f>
        <v>25</v>
      </c>
      <c r="V65" s="95">
        <f>VLOOKUP($B65,'LA21'!$A$3:$AH$167,'LA21'!S$1,0)</f>
        <v>23</v>
      </c>
      <c r="W65" s="95">
        <f>VLOOKUP($B65,'LA21'!$A$3:$AH$167,'LA21'!T$1,0)</f>
        <v>22</v>
      </c>
      <c r="X65" s="95">
        <f>VLOOKUP($B65,'LA21'!$A$3:$AH$167,'LA21'!U$1,0)</f>
        <v>29</v>
      </c>
      <c r="Y65" s="95">
        <f>VLOOKUP($B65,'LA21'!$A$3:$AH$167,'LA21'!V$1,0)</f>
        <v>25</v>
      </c>
      <c r="Z65" s="95" t="str">
        <f>VLOOKUP($B65,'LA21'!$A$3:$AH$167,'LA21'!W$1,0)</f>
        <v>-</v>
      </c>
      <c r="AA65" s="95">
        <f>VLOOKUP($B65,'LA21'!$A$3:$AH$167,'LA21'!X$1,0)</f>
        <v>1</v>
      </c>
      <c r="AB65" s="95">
        <f>VLOOKUP($B65,'LA21'!$A$3:$AH$167,'LA21'!Y$1,0)</f>
        <v>1</v>
      </c>
      <c r="AC65" s="95">
        <f>VLOOKUP($B65,'LA21'!$A$3:$AH$167,'LA21'!Z$1,0)</f>
        <v>3</v>
      </c>
      <c r="AD65" s="95">
        <f>VLOOKUP($B65,'LA21'!$A$3:$AH$167,'LA21'!AA$1,0)</f>
        <v>2</v>
      </c>
      <c r="AE65" s="95">
        <f>VLOOKUP($B65,'LA21'!$A$3:$AH$167,'LA21'!AB$1,0)</f>
        <v>3</v>
      </c>
      <c r="AF65" s="95">
        <f>VLOOKUP($B65,'LA21'!$A$3:$AH$167,'LA21'!AC$1,0)</f>
        <v>8</v>
      </c>
      <c r="AG65" s="95">
        <f>VLOOKUP($B65,'LA21'!$A$3:$AH$167,'LA21'!AD$1,0)</f>
        <v>7</v>
      </c>
      <c r="AH65" s="95">
        <f>VLOOKUP($B65,'LA21'!$A$3:$AH$167,'LA21'!AE$1,0)</f>
        <v>7</v>
      </c>
      <c r="AI65" s="95" t="str">
        <f>VLOOKUP($B65,'LA21'!$A$3:$AH$167,'LA21'!AF$1,0)</f>
        <v>-</v>
      </c>
      <c r="AJ65" s="95" t="str">
        <f>VLOOKUP($B65,'LA21'!$A$3:$AH$167,'LA21'!AG$1,0)</f>
        <v>-</v>
      </c>
      <c r="AK65" s="95" t="str">
        <f>VLOOKUP($B65,'LA21'!$A$3:$AH$167,'LA21'!AH$1,0)</f>
        <v>-</v>
      </c>
    </row>
    <row r="66" spans="1:37" s="76" customFormat="1" ht="11.25" x14ac:dyDescent="0.2">
      <c r="A66" s="63" t="s">
        <v>308</v>
      </c>
      <c r="B66" s="81">
        <v>816</v>
      </c>
      <c r="C66" s="63" t="s">
        <v>245</v>
      </c>
      <c r="D66" s="110" t="s">
        <v>69</v>
      </c>
      <c r="E66" s="95">
        <f>VLOOKUP($B66,'LA21'!$A$3:$AH$167,'LA21'!B$1,0)</f>
        <v>810</v>
      </c>
      <c r="F66" s="95">
        <f>VLOOKUP($B66,'LA21'!$A$3:$AH$167,'LA21'!C$1,0)</f>
        <v>860</v>
      </c>
      <c r="G66" s="95">
        <f>VLOOKUP($B66,'LA21'!$A$3:$AH$167,'LA21'!D$1,0)</f>
        <v>1675</v>
      </c>
      <c r="H66" s="95">
        <f>VLOOKUP($B66,'LA21'!$A$3:$AH$167,'LA21'!E$1,0)</f>
        <v>96</v>
      </c>
      <c r="I66" s="95">
        <f>VLOOKUP($B66,'LA21'!$A$3:$AH$167,'LA21'!F$1,0)</f>
        <v>95</v>
      </c>
      <c r="J66" s="95">
        <f>VLOOKUP($B66,'LA21'!$A$3:$AH$167,'LA21'!G$1,0)</f>
        <v>96</v>
      </c>
      <c r="K66" s="95">
        <f>VLOOKUP($B66,'LA21'!$A$3:$AH$167,'LA21'!H$1,0)</f>
        <v>10</v>
      </c>
      <c r="L66" s="95">
        <f>VLOOKUP($B66,'LA21'!$A$3:$AH$167,'LA21'!I$1,0)</f>
        <v>4</v>
      </c>
      <c r="M66" s="95">
        <f>VLOOKUP($B66,'LA21'!$A$3:$AH$167,'LA21'!J$1,0)</f>
        <v>7</v>
      </c>
      <c r="N66" s="95">
        <f>VLOOKUP($B66,'LA21'!$A$3:$AH$167,'LA21'!K$1,0)</f>
        <v>92</v>
      </c>
      <c r="O66" s="95">
        <f>VLOOKUP($B66,'LA21'!$A$3:$AH$167,'LA21'!L$1,0)</f>
        <v>91</v>
      </c>
      <c r="P66" s="95">
        <f>VLOOKUP($B66,'LA21'!$A$3:$AH$167,'LA21'!M$1,0)</f>
        <v>92</v>
      </c>
      <c r="Q66" s="95">
        <f>VLOOKUP($B66,'LA21'!$A$3:$AH$167,'LA21'!N$1,0)</f>
        <v>52</v>
      </c>
      <c r="R66" s="95">
        <f>VLOOKUP($B66,'LA21'!$A$3:$AH$167,'LA21'!O$1,0)</f>
        <v>42</v>
      </c>
      <c r="S66" s="95">
        <f>VLOOKUP($B66,'LA21'!$A$3:$AH$167,'LA21'!P$1,0)</f>
        <v>47</v>
      </c>
      <c r="T66" s="95">
        <f>VLOOKUP($B66,'LA21'!$A$3:$AH$167,'LA21'!Q$1,0)</f>
        <v>39</v>
      </c>
      <c r="U66" s="95">
        <f>VLOOKUP($B66,'LA21'!$A$3:$AH$167,'LA21'!R$1,0)</f>
        <v>48</v>
      </c>
      <c r="V66" s="95">
        <f>VLOOKUP($B66,'LA21'!$A$3:$AH$167,'LA21'!S$1,0)</f>
        <v>44</v>
      </c>
      <c r="W66" s="95" t="str">
        <f>VLOOKUP($B66,'LA21'!$A$3:$AH$167,'LA21'!T$1,0)</f>
        <v>x</v>
      </c>
      <c r="X66" s="95" t="str">
        <f>VLOOKUP($B66,'LA21'!$A$3:$AH$167,'LA21'!U$1,0)</f>
        <v>x</v>
      </c>
      <c r="Y66" s="95" t="str">
        <f>VLOOKUP($B66,'LA21'!$A$3:$AH$167,'LA21'!V$1,0)</f>
        <v>x</v>
      </c>
      <c r="Z66" s="95" t="str">
        <f>VLOOKUP($B66,'LA21'!$A$3:$AH$167,'LA21'!W$1,0)</f>
        <v>x</v>
      </c>
      <c r="AA66" s="95" t="str">
        <f>VLOOKUP($B66,'LA21'!$A$3:$AH$167,'LA21'!X$1,0)</f>
        <v>x</v>
      </c>
      <c r="AB66" s="95" t="str">
        <f>VLOOKUP($B66,'LA21'!$A$3:$AH$167,'LA21'!Y$1,0)</f>
        <v>x</v>
      </c>
      <c r="AC66" s="95">
        <f>VLOOKUP($B66,'LA21'!$A$3:$AH$167,'LA21'!Z$1,0)</f>
        <v>3</v>
      </c>
      <c r="AD66" s="95">
        <f>VLOOKUP($B66,'LA21'!$A$3:$AH$167,'LA21'!AA$1,0)</f>
        <v>4</v>
      </c>
      <c r="AE66" s="95">
        <f>VLOOKUP($B66,'LA21'!$A$3:$AH$167,'LA21'!AB$1,0)</f>
        <v>4</v>
      </c>
      <c r="AF66" s="95" t="str">
        <f>VLOOKUP($B66,'LA21'!$A$3:$AH$167,'LA21'!AC$1,0)</f>
        <v>x</v>
      </c>
      <c r="AG66" s="95" t="str">
        <f>VLOOKUP($B66,'LA21'!$A$3:$AH$167,'LA21'!AD$1,0)</f>
        <v>x</v>
      </c>
      <c r="AH66" s="95">
        <f>VLOOKUP($B66,'LA21'!$A$3:$AH$167,'LA21'!AE$1,0)</f>
        <v>4</v>
      </c>
      <c r="AI66" s="95" t="str">
        <f>VLOOKUP($B66,'LA21'!$A$3:$AH$167,'LA21'!AF$1,0)</f>
        <v>x</v>
      </c>
      <c r="AJ66" s="95" t="str">
        <f>VLOOKUP($B66,'LA21'!$A$3:$AH$167,'LA21'!AG$1,0)</f>
        <v>x</v>
      </c>
      <c r="AK66" s="95" t="str">
        <f>VLOOKUP($B66,'LA21'!$A$3:$AH$167,'LA21'!AH$1,0)</f>
        <v>-</v>
      </c>
    </row>
    <row r="67" spans="1:37" s="76" customFormat="1" ht="11.25" x14ac:dyDescent="0.2">
      <c r="A67" s="63"/>
      <c r="B67" s="81"/>
      <c r="C67" s="63"/>
      <c r="D67" s="110"/>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c r="AE67" s="135"/>
      <c r="AF67" s="135"/>
      <c r="AG67" s="135"/>
      <c r="AH67" s="135"/>
      <c r="AI67" s="135"/>
      <c r="AJ67" s="135"/>
      <c r="AK67" s="135"/>
    </row>
    <row r="68" spans="1:37" s="70" customFormat="1" ht="11.25" x14ac:dyDescent="0.2">
      <c r="A68" s="124" t="s">
        <v>309</v>
      </c>
      <c r="B68" s="90" t="s">
        <v>310</v>
      </c>
      <c r="C68" s="125" t="s">
        <v>121</v>
      </c>
      <c r="D68" s="119"/>
      <c r="E68" s="135">
        <f>VLOOKUP($B68,'LA21'!$A$3:$AH$167,'LA21'!B$1,0)</f>
        <v>24745</v>
      </c>
      <c r="F68" s="135">
        <f>VLOOKUP($B68,'LA21'!$A$3:$AH$167,'LA21'!C$1,0)</f>
        <v>23785</v>
      </c>
      <c r="G68" s="135">
        <f>VLOOKUP($B68,'LA21'!$A$3:$AH$167,'LA21'!D$1,0)</f>
        <v>48530</v>
      </c>
      <c r="H68" s="135">
        <f>VLOOKUP($B68,'LA21'!$A$3:$AH$167,'LA21'!E$1,0)</f>
        <v>93</v>
      </c>
      <c r="I68" s="135">
        <f>VLOOKUP($B68,'LA21'!$A$3:$AH$167,'LA21'!F$1,0)</f>
        <v>94</v>
      </c>
      <c r="J68" s="135">
        <f>VLOOKUP($B68,'LA21'!$A$3:$AH$167,'LA21'!G$1,0)</f>
        <v>93</v>
      </c>
      <c r="K68" s="135">
        <f>VLOOKUP($B68,'LA21'!$A$3:$AH$167,'LA21'!H$1,0)</f>
        <v>8</v>
      </c>
      <c r="L68" s="135">
        <f>VLOOKUP($B68,'LA21'!$A$3:$AH$167,'LA21'!I$1,0)</f>
        <v>6</v>
      </c>
      <c r="M68" s="135">
        <f>VLOOKUP($B68,'LA21'!$A$3:$AH$167,'LA21'!J$1,0)</f>
        <v>7</v>
      </c>
      <c r="N68" s="135">
        <f>VLOOKUP($B68,'LA21'!$A$3:$AH$167,'LA21'!K$1,0)</f>
        <v>88</v>
      </c>
      <c r="O68" s="135">
        <f>VLOOKUP($B68,'LA21'!$A$3:$AH$167,'LA21'!L$1,0)</f>
        <v>91</v>
      </c>
      <c r="P68" s="135">
        <f>VLOOKUP($B68,'LA21'!$A$3:$AH$167,'LA21'!M$1,0)</f>
        <v>89</v>
      </c>
      <c r="Q68" s="135">
        <f>VLOOKUP($B68,'LA21'!$A$3:$AH$167,'LA21'!N$1,0)</f>
        <v>42</v>
      </c>
      <c r="R68" s="135">
        <f>VLOOKUP($B68,'LA21'!$A$3:$AH$167,'LA21'!O$1,0)</f>
        <v>37</v>
      </c>
      <c r="S68" s="135">
        <f>VLOOKUP($B68,'LA21'!$A$3:$AH$167,'LA21'!P$1,0)</f>
        <v>40</v>
      </c>
      <c r="T68" s="135">
        <f>VLOOKUP($B68,'LA21'!$A$3:$AH$167,'LA21'!Q$1,0)</f>
        <v>39</v>
      </c>
      <c r="U68" s="135">
        <f>VLOOKUP($B68,'LA21'!$A$3:$AH$167,'LA21'!R$1,0)</f>
        <v>45</v>
      </c>
      <c r="V68" s="135">
        <f>VLOOKUP($B68,'LA21'!$A$3:$AH$167,'LA21'!S$1,0)</f>
        <v>42</v>
      </c>
      <c r="W68" s="135">
        <f>VLOOKUP($B68,'LA21'!$A$3:$AH$167,'LA21'!T$1,0)</f>
        <v>6</v>
      </c>
      <c r="X68" s="135">
        <f>VLOOKUP($B68,'LA21'!$A$3:$AH$167,'LA21'!U$1,0)</f>
        <v>8</v>
      </c>
      <c r="Y68" s="135">
        <f>VLOOKUP($B68,'LA21'!$A$3:$AH$167,'LA21'!V$1,0)</f>
        <v>7</v>
      </c>
      <c r="Z68" s="135">
        <f>VLOOKUP($B68,'LA21'!$A$3:$AH$167,'LA21'!W$1,0)</f>
        <v>1</v>
      </c>
      <c r="AA68" s="135">
        <f>VLOOKUP($B68,'LA21'!$A$3:$AH$167,'LA21'!X$1,0)</f>
        <v>1</v>
      </c>
      <c r="AB68" s="135">
        <f>VLOOKUP($B68,'LA21'!$A$3:$AH$167,'LA21'!Y$1,0)</f>
        <v>1</v>
      </c>
      <c r="AC68" s="135">
        <f>VLOOKUP($B68,'LA21'!$A$3:$AH$167,'LA21'!Z$1,0)</f>
        <v>4</v>
      </c>
      <c r="AD68" s="135">
        <f>VLOOKUP($B68,'LA21'!$A$3:$AH$167,'LA21'!AA$1,0)</f>
        <v>3</v>
      </c>
      <c r="AE68" s="135">
        <f>VLOOKUP($B68,'LA21'!$A$3:$AH$167,'LA21'!AB$1,0)</f>
        <v>4</v>
      </c>
      <c r="AF68" s="135">
        <f>VLOOKUP($B68,'LA21'!$A$3:$AH$167,'LA21'!AC$1,0)</f>
        <v>6</v>
      </c>
      <c r="AG68" s="135">
        <f>VLOOKUP($B68,'LA21'!$A$3:$AH$167,'LA21'!AD$1,0)</f>
        <v>6</v>
      </c>
      <c r="AH68" s="135">
        <f>VLOOKUP($B68,'LA21'!$A$3:$AH$167,'LA21'!AE$1,0)</f>
        <v>6</v>
      </c>
      <c r="AI68" s="135">
        <f>VLOOKUP($B68,'LA21'!$A$3:$AH$167,'LA21'!AF$1,0)</f>
        <v>1</v>
      </c>
      <c r="AJ68" s="135">
        <f>VLOOKUP($B68,'LA21'!$A$3:$AH$167,'LA21'!AG$1,0)</f>
        <v>1</v>
      </c>
      <c r="AK68" s="135">
        <f>VLOOKUP($B68,'LA21'!$A$3:$AH$167,'LA21'!AH$1,0)</f>
        <v>1</v>
      </c>
    </row>
    <row r="69" spans="1:37" s="76" customFormat="1" ht="11.25" x14ac:dyDescent="0.2">
      <c r="A69" s="124"/>
      <c r="B69" s="90"/>
      <c r="C69" s="125"/>
      <c r="D69" s="119"/>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c r="AG69" s="135"/>
      <c r="AH69" s="135"/>
      <c r="AI69" s="135"/>
      <c r="AJ69" s="135"/>
      <c r="AK69" s="135"/>
    </row>
    <row r="70" spans="1:37" s="76" customFormat="1" ht="11.25" x14ac:dyDescent="0.2">
      <c r="A70" s="63" t="s">
        <v>311</v>
      </c>
      <c r="B70" s="81">
        <v>831</v>
      </c>
      <c r="C70" s="63" t="s">
        <v>120</v>
      </c>
      <c r="D70" s="110" t="s">
        <v>121</v>
      </c>
      <c r="E70" s="95">
        <f>VLOOKUP($B70,'LA21'!$A$3:$AH$167,'LA21'!B$1,0)</f>
        <v>1420</v>
      </c>
      <c r="F70" s="95">
        <f>VLOOKUP($B70,'LA21'!$A$3:$AH$167,'LA21'!C$1,0)</f>
        <v>1360</v>
      </c>
      <c r="G70" s="95">
        <f>VLOOKUP($B70,'LA21'!$A$3:$AH$167,'LA21'!D$1,0)</f>
        <v>2780</v>
      </c>
      <c r="H70" s="95">
        <f>VLOOKUP($B70,'LA21'!$A$3:$AH$167,'LA21'!E$1,0)</f>
        <v>92</v>
      </c>
      <c r="I70" s="95">
        <f>VLOOKUP($B70,'LA21'!$A$3:$AH$167,'LA21'!F$1,0)</f>
        <v>93</v>
      </c>
      <c r="J70" s="95">
        <f>VLOOKUP($B70,'LA21'!$A$3:$AH$167,'LA21'!G$1,0)</f>
        <v>92</v>
      </c>
      <c r="K70" s="95">
        <f>VLOOKUP($B70,'LA21'!$A$3:$AH$167,'LA21'!H$1,0)</f>
        <v>12</v>
      </c>
      <c r="L70" s="95">
        <f>VLOOKUP($B70,'LA21'!$A$3:$AH$167,'LA21'!I$1,0)</f>
        <v>8</v>
      </c>
      <c r="M70" s="95">
        <f>VLOOKUP($B70,'LA21'!$A$3:$AH$167,'LA21'!J$1,0)</f>
        <v>10</v>
      </c>
      <c r="N70" s="95">
        <f>VLOOKUP($B70,'LA21'!$A$3:$AH$167,'LA21'!K$1,0)</f>
        <v>86</v>
      </c>
      <c r="O70" s="95">
        <f>VLOOKUP($B70,'LA21'!$A$3:$AH$167,'LA21'!L$1,0)</f>
        <v>89</v>
      </c>
      <c r="P70" s="95">
        <f>VLOOKUP($B70,'LA21'!$A$3:$AH$167,'LA21'!M$1,0)</f>
        <v>88</v>
      </c>
      <c r="Q70" s="95">
        <f>VLOOKUP($B70,'LA21'!$A$3:$AH$167,'LA21'!N$1,0)</f>
        <v>50</v>
      </c>
      <c r="R70" s="95">
        <f>VLOOKUP($B70,'LA21'!$A$3:$AH$167,'LA21'!O$1,0)</f>
        <v>44</v>
      </c>
      <c r="S70" s="95">
        <f>VLOOKUP($B70,'LA21'!$A$3:$AH$167,'LA21'!P$1,0)</f>
        <v>47</v>
      </c>
      <c r="T70" s="95">
        <f>VLOOKUP($B70,'LA21'!$A$3:$AH$167,'LA21'!Q$1,0)</f>
        <v>33</v>
      </c>
      <c r="U70" s="95">
        <f>VLOOKUP($B70,'LA21'!$A$3:$AH$167,'LA21'!R$1,0)</f>
        <v>41</v>
      </c>
      <c r="V70" s="95">
        <f>VLOOKUP($B70,'LA21'!$A$3:$AH$167,'LA21'!S$1,0)</f>
        <v>37</v>
      </c>
      <c r="W70" s="95">
        <f>VLOOKUP($B70,'LA21'!$A$3:$AH$167,'LA21'!T$1,0)</f>
        <v>3</v>
      </c>
      <c r="X70" s="95">
        <f>VLOOKUP($B70,'LA21'!$A$3:$AH$167,'LA21'!U$1,0)</f>
        <v>3</v>
      </c>
      <c r="Y70" s="95">
        <f>VLOOKUP($B70,'LA21'!$A$3:$AH$167,'LA21'!V$1,0)</f>
        <v>3</v>
      </c>
      <c r="Z70" s="95">
        <f>VLOOKUP($B70,'LA21'!$A$3:$AH$167,'LA21'!W$1,0)</f>
        <v>1</v>
      </c>
      <c r="AA70" s="95">
        <f>VLOOKUP($B70,'LA21'!$A$3:$AH$167,'LA21'!X$1,0)</f>
        <v>1</v>
      </c>
      <c r="AB70" s="95">
        <f>VLOOKUP($B70,'LA21'!$A$3:$AH$167,'LA21'!Y$1,0)</f>
        <v>1</v>
      </c>
      <c r="AC70" s="95">
        <f>VLOOKUP($B70,'LA21'!$A$3:$AH$167,'LA21'!Z$1,0)</f>
        <v>6</v>
      </c>
      <c r="AD70" s="95">
        <f>VLOOKUP($B70,'LA21'!$A$3:$AH$167,'LA21'!AA$1,0)</f>
        <v>4</v>
      </c>
      <c r="AE70" s="95">
        <f>VLOOKUP($B70,'LA21'!$A$3:$AH$167,'LA21'!AB$1,0)</f>
        <v>5</v>
      </c>
      <c r="AF70" s="95">
        <f>VLOOKUP($B70,'LA21'!$A$3:$AH$167,'LA21'!AC$1,0)</f>
        <v>7</v>
      </c>
      <c r="AG70" s="95">
        <f>VLOOKUP($B70,'LA21'!$A$3:$AH$167,'LA21'!AD$1,0)</f>
        <v>7</v>
      </c>
      <c r="AH70" s="95">
        <f>VLOOKUP($B70,'LA21'!$A$3:$AH$167,'LA21'!AE$1,0)</f>
        <v>7</v>
      </c>
      <c r="AI70" s="95">
        <f>VLOOKUP($B70,'LA21'!$A$3:$AH$167,'LA21'!AF$1,0)</f>
        <v>1</v>
      </c>
      <c r="AJ70" s="95" t="str">
        <f>VLOOKUP($B70,'LA21'!$A$3:$AH$167,'LA21'!AG$1,0)</f>
        <v>-</v>
      </c>
      <c r="AK70" s="95">
        <f>VLOOKUP($B70,'LA21'!$A$3:$AH$167,'LA21'!AH$1,0)</f>
        <v>1</v>
      </c>
    </row>
    <row r="71" spans="1:37" s="76" customFormat="1" ht="11.25" x14ac:dyDescent="0.2">
      <c r="A71" s="63" t="s">
        <v>312</v>
      </c>
      <c r="B71" s="81">
        <v>830</v>
      </c>
      <c r="C71" s="63" t="s">
        <v>124</v>
      </c>
      <c r="D71" s="110" t="s">
        <v>121</v>
      </c>
      <c r="E71" s="95">
        <f>VLOOKUP($B71,'LA21'!$A$3:$AH$167,'LA21'!B$1,0)</f>
        <v>4300</v>
      </c>
      <c r="F71" s="95">
        <f>VLOOKUP($B71,'LA21'!$A$3:$AH$167,'LA21'!C$1,0)</f>
        <v>3930</v>
      </c>
      <c r="G71" s="95">
        <f>VLOOKUP($B71,'LA21'!$A$3:$AH$167,'LA21'!D$1,0)</f>
        <v>8235</v>
      </c>
      <c r="H71" s="95">
        <f>VLOOKUP($B71,'LA21'!$A$3:$AH$167,'LA21'!E$1,0)</f>
        <v>94</v>
      </c>
      <c r="I71" s="95">
        <f>VLOOKUP($B71,'LA21'!$A$3:$AH$167,'LA21'!F$1,0)</f>
        <v>95</v>
      </c>
      <c r="J71" s="95">
        <f>VLOOKUP($B71,'LA21'!$A$3:$AH$167,'LA21'!G$1,0)</f>
        <v>94</v>
      </c>
      <c r="K71" s="95">
        <f>VLOOKUP($B71,'LA21'!$A$3:$AH$167,'LA21'!H$1,0)</f>
        <v>12</v>
      </c>
      <c r="L71" s="95">
        <f>VLOOKUP($B71,'LA21'!$A$3:$AH$167,'LA21'!I$1,0)</f>
        <v>7</v>
      </c>
      <c r="M71" s="95">
        <f>VLOOKUP($B71,'LA21'!$A$3:$AH$167,'LA21'!J$1,0)</f>
        <v>10</v>
      </c>
      <c r="N71" s="95">
        <f>VLOOKUP($B71,'LA21'!$A$3:$AH$167,'LA21'!K$1,0)</f>
        <v>89</v>
      </c>
      <c r="O71" s="95">
        <f>VLOOKUP($B71,'LA21'!$A$3:$AH$167,'LA21'!L$1,0)</f>
        <v>91</v>
      </c>
      <c r="P71" s="95">
        <f>VLOOKUP($B71,'LA21'!$A$3:$AH$167,'LA21'!M$1,0)</f>
        <v>90</v>
      </c>
      <c r="Q71" s="95">
        <f>VLOOKUP($B71,'LA21'!$A$3:$AH$167,'LA21'!N$1,0)</f>
        <v>49</v>
      </c>
      <c r="R71" s="95">
        <f>VLOOKUP($B71,'LA21'!$A$3:$AH$167,'LA21'!O$1,0)</f>
        <v>41</v>
      </c>
      <c r="S71" s="95">
        <f>VLOOKUP($B71,'LA21'!$A$3:$AH$167,'LA21'!P$1,0)</f>
        <v>45</v>
      </c>
      <c r="T71" s="95">
        <f>VLOOKUP($B71,'LA21'!$A$3:$AH$167,'LA21'!Q$1,0)</f>
        <v>34</v>
      </c>
      <c r="U71" s="95">
        <f>VLOOKUP($B71,'LA21'!$A$3:$AH$167,'LA21'!R$1,0)</f>
        <v>42</v>
      </c>
      <c r="V71" s="95">
        <f>VLOOKUP($B71,'LA21'!$A$3:$AH$167,'LA21'!S$1,0)</f>
        <v>38</v>
      </c>
      <c r="W71" s="95">
        <f>VLOOKUP($B71,'LA21'!$A$3:$AH$167,'LA21'!T$1,0)</f>
        <v>5</v>
      </c>
      <c r="X71" s="95">
        <f>VLOOKUP($B71,'LA21'!$A$3:$AH$167,'LA21'!U$1,0)</f>
        <v>7</v>
      </c>
      <c r="Y71" s="95">
        <f>VLOOKUP($B71,'LA21'!$A$3:$AH$167,'LA21'!V$1,0)</f>
        <v>6</v>
      </c>
      <c r="Z71" s="95">
        <f>VLOOKUP($B71,'LA21'!$A$3:$AH$167,'LA21'!W$1,0)</f>
        <v>1</v>
      </c>
      <c r="AA71" s="95">
        <f>VLOOKUP($B71,'LA21'!$A$3:$AH$167,'LA21'!X$1,0)</f>
        <v>1</v>
      </c>
      <c r="AB71" s="95">
        <f>VLOOKUP($B71,'LA21'!$A$3:$AH$167,'LA21'!Y$1,0)</f>
        <v>1</v>
      </c>
      <c r="AC71" s="95">
        <f>VLOOKUP($B71,'LA21'!$A$3:$AH$167,'LA21'!Z$1,0)</f>
        <v>5</v>
      </c>
      <c r="AD71" s="95">
        <f>VLOOKUP($B71,'LA21'!$A$3:$AH$167,'LA21'!AA$1,0)</f>
        <v>3</v>
      </c>
      <c r="AE71" s="95">
        <f>VLOOKUP($B71,'LA21'!$A$3:$AH$167,'LA21'!AB$1,0)</f>
        <v>4</v>
      </c>
      <c r="AF71" s="95">
        <f>VLOOKUP($B71,'LA21'!$A$3:$AH$167,'LA21'!AC$1,0)</f>
        <v>6</v>
      </c>
      <c r="AG71" s="95">
        <f>VLOOKUP($B71,'LA21'!$A$3:$AH$167,'LA21'!AD$1,0)</f>
        <v>5</v>
      </c>
      <c r="AH71" s="95">
        <f>VLOOKUP($B71,'LA21'!$A$3:$AH$167,'LA21'!AE$1,0)</f>
        <v>5</v>
      </c>
      <c r="AI71" s="95">
        <f>VLOOKUP($B71,'LA21'!$A$3:$AH$167,'LA21'!AF$1,0)</f>
        <v>1</v>
      </c>
      <c r="AJ71" s="95" t="str">
        <f>VLOOKUP($B71,'LA21'!$A$3:$AH$167,'LA21'!AG$1,0)</f>
        <v>-</v>
      </c>
      <c r="AK71" s="95">
        <f>VLOOKUP($B71,'LA21'!$A$3:$AH$167,'LA21'!AH$1,0)</f>
        <v>1</v>
      </c>
    </row>
    <row r="72" spans="1:37" s="76" customFormat="1" ht="11.25" x14ac:dyDescent="0.2">
      <c r="A72" s="63" t="s">
        <v>313</v>
      </c>
      <c r="B72" s="81">
        <v>856</v>
      </c>
      <c r="C72" s="63" t="s">
        <v>164</v>
      </c>
      <c r="D72" s="110" t="s">
        <v>121</v>
      </c>
      <c r="E72" s="95">
        <f>VLOOKUP($B72,'LA21'!$A$3:$AH$167,'LA21'!B$1,0)</f>
        <v>1645</v>
      </c>
      <c r="F72" s="95">
        <f>VLOOKUP($B72,'LA21'!$A$3:$AH$167,'LA21'!C$1,0)</f>
        <v>1605</v>
      </c>
      <c r="G72" s="95">
        <f>VLOOKUP($B72,'LA21'!$A$3:$AH$167,'LA21'!D$1,0)</f>
        <v>3250</v>
      </c>
      <c r="H72" s="95">
        <f>VLOOKUP($B72,'LA21'!$A$3:$AH$167,'LA21'!E$1,0)</f>
        <v>89</v>
      </c>
      <c r="I72" s="95">
        <f>VLOOKUP($B72,'LA21'!$A$3:$AH$167,'LA21'!F$1,0)</f>
        <v>91</v>
      </c>
      <c r="J72" s="95">
        <f>VLOOKUP($B72,'LA21'!$A$3:$AH$167,'LA21'!G$1,0)</f>
        <v>90</v>
      </c>
      <c r="K72" s="95">
        <f>VLOOKUP($B72,'LA21'!$A$3:$AH$167,'LA21'!H$1,0)</f>
        <v>3</v>
      </c>
      <c r="L72" s="95">
        <f>VLOOKUP($B72,'LA21'!$A$3:$AH$167,'LA21'!I$1,0)</f>
        <v>3</v>
      </c>
      <c r="M72" s="95">
        <f>VLOOKUP($B72,'LA21'!$A$3:$AH$167,'LA21'!J$1,0)</f>
        <v>3</v>
      </c>
      <c r="N72" s="95">
        <f>VLOOKUP($B72,'LA21'!$A$3:$AH$167,'LA21'!K$1,0)</f>
        <v>86</v>
      </c>
      <c r="O72" s="95">
        <f>VLOOKUP($B72,'LA21'!$A$3:$AH$167,'LA21'!L$1,0)</f>
        <v>89</v>
      </c>
      <c r="P72" s="95">
        <f>VLOOKUP($B72,'LA21'!$A$3:$AH$167,'LA21'!M$1,0)</f>
        <v>88</v>
      </c>
      <c r="Q72" s="95">
        <f>VLOOKUP($B72,'LA21'!$A$3:$AH$167,'LA21'!N$1,0)</f>
        <v>29</v>
      </c>
      <c r="R72" s="95">
        <f>VLOOKUP($B72,'LA21'!$A$3:$AH$167,'LA21'!O$1,0)</f>
        <v>23</v>
      </c>
      <c r="S72" s="95">
        <f>VLOOKUP($B72,'LA21'!$A$3:$AH$167,'LA21'!P$1,0)</f>
        <v>26</v>
      </c>
      <c r="T72" s="95">
        <f>VLOOKUP($B72,'LA21'!$A$3:$AH$167,'LA21'!Q$1,0)</f>
        <v>15</v>
      </c>
      <c r="U72" s="95">
        <f>VLOOKUP($B72,'LA21'!$A$3:$AH$167,'LA21'!R$1,0)</f>
        <v>17</v>
      </c>
      <c r="V72" s="95">
        <f>VLOOKUP($B72,'LA21'!$A$3:$AH$167,'LA21'!S$1,0)</f>
        <v>16</v>
      </c>
      <c r="W72" s="95">
        <f>VLOOKUP($B72,'LA21'!$A$3:$AH$167,'LA21'!T$1,0)</f>
        <v>42</v>
      </c>
      <c r="X72" s="95">
        <f>VLOOKUP($B72,'LA21'!$A$3:$AH$167,'LA21'!U$1,0)</f>
        <v>49</v>
      </c>
      <c r="Y72" s="95">
        <f>VLOOKUP($B72,'LA21'!$A$3:$AH$167,'LA21'!V$1,0)</f>
        <v>45</v>
      </c>
      <c r="Z72" s="95" t="str">
        <f>VLOOKUP($B72,'LA21'!$A$3:$AH$167,'LA21'!W$1,0)</f>
        <v>-</v>
      </c>
      <c r="AA72" s="95">
        <f>VLOOKUP($B72,'LA21'!$A$3:$AH$167,'LA21'!X$1,0)</f>
        <v>1</v>
      </c>
      <c r="AB72" s="95" t="str">
        <f>VLOOKUP($B72,'LA21'!$A$3:$AH$167,'LA21'!Y$1,0)</f>
        <v>-</v>
      </c>
      <c r="AC72" s="95">
        <f>VLOOKUP($B72,'LA21'!$A$3:$AH$167,'LA21'!Z$1,0)</f>
        <v>3</v>
      </c>
      <c r="AD72" s="95">
        <f>VLOOKUP($B72,'LA21'!$A$3:$AH$167,'LA21'!AA$1,0)</f>
        <v>2</v>
      </c>
      <c r="AE72" s="95">
        <f>VLOOKUP($B72,'LA21'!$A$3:$AH$167,'LA21'!AB$1,0)</f>
        <v>3</v>
      </c>
      <c r="AF72" s="95">
        <f>VLOOKUP($B72,'LA21'!$A$3:$AH$167,'LA21'!AC$1,0)</f>
        <v>9</v>
      </c>
      <c r="AG72" s="95">
        <f>VLOOKUP($B72,'LA21'!$A$3:$AH$167,'LA21'!AD$1,0)</f>
        <v>7</v>
      </c>
      <c r="AH72" s="95">
        <f>VLOOKUP($B72,'LA21'!$A$3:$AH$167,'LA21'!AE$1,0)</f>
        <v>8</v>
      </c>
      <c r="AI72" s="95">
        <f>VLOOKUP($B72,'LA21'!$A$3:$AH$167,'LA21'!AF$1,0)</f>
        <v>2</v>
      </c>
      <c r="AJ72" s="95">
        <f>VLOOKUP($B72,'LA21'!$A$3:$AH$167,'LA21'!AG$1,0)</f>
        <v>2</v>
      </c>
      <c r="AK72" s="95">
        <f>VLOOKUP($B72,'LA21'!$A$3:$AH$167,'LA21'!AH$1,0)</f>
        <v>2</v>
      </c>
    </row>
    <row r="73" spans="1:37" s="76" customFormat="1" ht="11.25" x14ac:dyDescent="0.2">
      <c r="A73" s="63" t="s">
        <v>314</v>
      </c>
      <c r="B73" s="81">
        <v>855</v>
      </c>
      <c r="C73" s="63" t="s">
        <v>165</v>
      </c>
      <c r="D73" s="110" t="s">
        <v>121</v>
      </c>
      <c r="E73" s="95">
        <f>VLOOKUP($B73,'LA21'!$A$3:$AH$167,'LA21'!B$1,0)</f>
        <v>3740</v>
      </c>
      <c r="F73" s="95">
        <f>VLOOKUP($B73,'LA21'!$A$3:$AH$167,'LA21'!C$1,0)</f>
        <v>3410</v>
      </c>
      <c r="G73" s="95">
        <f>VLOOKUP($B73,'LA21'!$A$3:$AH$167,'LA21'!D$1,0)</f>
        <v>7150</v>
      </c>
      <c r="H73" s="95">
        <f>VLOOKUP($B73,'LA21'!$A$3:$AH$167,'LA21'!E$1,0)</f>
        <v>94</v>
      </c>
      <c r="I73" s="95">
        <f>VLOOKUP($B73,'LA21'!$A$3:$AH$167,'LA21'!F$1,0)</f>
        <v>95</v>
      </c>
      <c r="J73" s="95">
        <f>VLOOKUP($B73,'LA21'!$A$3:$AH$167,'LA21'!G$1,0)</f>
        <v>94</v>
      </c>
      <c r="K73" s="95">
        <f>VLOOKUP($B73,'LA21'!$A$3:$AH$167,'LA21'!H$1,0)</f>
        <v>9</v>
      </c>
      <c r="L73" s="95">
        <f>VLOOKUP($B73,'LA21'!$A$3:$AH$167,'LA21'!I$1,0)</f>
        <v>7</v>
      </c>
      <c r="M73" s="95">
        <f>VLOOKUP($B73,'LA21'!$A$3:$AH$167,'LA21'!J$1,0)</f>
        <v>8</v>
      </c>
      <c r="N73" s="95">
        <f>VLOOKUP($B73,'LA21'!$A$3:$AH$167,'LA21'!K$1,0)</f>
        <v>88</v>
      </c>
      <c r="O73" s="95">
        <f>VLOOKUP($B73,'LA21'!$A$3:$AH$167,'LA21'!L$1,0)</f>
        <v>91</v>
      </c>
      <c r="P73" s="95">
        <f>VLOOKUP($B73,'LA21'!$A$3:$AH$167,'LA21'!M$1,0)</f>
        <v>90</v>
      </c>
      <c r="Q73" s="95">
        <f>VLOOKUP($B73,'LA21'!$A$3:$AH$167,'LA21'!N$1,0)</f>
        <v>38</v>
      </c>
      <c r="R73" s="95">
        <f>VLOOKUP($B73,'LA21'!$A$3:$AH$167,'LA21'!O$1,0)</f>
        <v>33</v>
      </c>
      <c r="S73" s="95">
        <f>VLOOKUP($B73,'LA21'!$A$3:$AH$167,'LA21'!P$1,0)</f>
        <v>36</v>
      </c>
      <c r="T73" s="95">
        <f>VLOOKUP($B73,'LA21'!$A$3:$AH$167,'LA21'!Q$1,0)</f>
        <v>46</v>
      </c>
      <c r="U73" s="95">
        <f>VLOOKUP($B73,'LA21'!$A$3:$AH$167,'LA21'!R$1,0)</f>
        <v>51</v>
      </c>
      <c r="V73" s="95">
        <f>VLOOKUP($B73,'LA21'!$A$3:$AH$167,'LA21'!S$1,0)</f>
        <v>48</v>
      </c>
      <c r="W73" s="95">
        <f>VLOOKUP($B73,'LA21'!$A$3:$AH$167,'LA21'!T$1,0)</f>
        <v>4</v>
      </c>
      <c r="X73" s="95">
        <f>VLOOKUP($B73,'LA21'!$A$3:$AH$167,'LA21'!U$1,0)</f>
        <v>7</v>
      </c>
      <c r="Y73" s="95">
        <f>VLOOKUP($B73,'LA21'!$A$3:$AH$167,'LA21'!V$1,0)</f>
        <v>5</v>
      </c>
      <c r="Z73" s="95">
        <f>VLOOKUP($B73,'LA21'!$A$3:$AH$167,'LA21'!W$1,0)</f>
        <v>1</v>
      </c>
      <c r="AA73" s="95">
        <f>VLOOKUP($B73,'LA21'!$A$3:$AH$167,'LA21'!X$1,0)</f>
        <v>1</v>
      </c>
      <c r="AB73" s="95">
        <f>VLOOKUP($B73,'LA21'!$A$3:$AH$167,'LA21'!Y$1,0)</f>
        <v>1</v>
      </c>
      <c r="AC73" s="95">
        <f>VLOOKUP($B73,'LA21'!$A$3:$AH$167,'LA21'!Z$1,0)</f>
        <v>5</v>
      </c>
      <c r="AD73" s="95">
        <f>VLOOKUP($B73,'LA21'!$A$3:$AH$167,'LA21'!AA$1,0)</f>
        <v>4</v>
      </c>
      <c r="AE73" s="95">
        <f>VLOOKUP($B73,'LA21'!$A$3:$AH$167,'LA21'!AB$1,0)</f>
        <v>5</v>
      </c>
      <c r="AF73" s="95">
        <f>VLOOKUP($B73,'LA21'!$A$3:$AH$167,'LA21'!AC$1,0)</f>
        <v>6</v>
      </c>
      <c r="AG73" s="95">
        <f>VLOOKUP($B73,'LA21'!$A$3:$AH$167,'LA21'!AD$1,0)</f>
        <v>5</v>
      </c>
      <c r="AH73" s="95">
        <f>VLOOKUP($B73,'LA21'!$A$3:$AH$167,'LA21'!AE$1,0)</f>
        <v>5</v>
      </c>
      <c r="AI73" s="95">
        <f>VLOOKUP($B73,'LA21'!$A$3:$AH$167,'LA21'!AF$1,0)</f>
        <v>1</v>
      </c>
      <c r="AJ73" s="95" t="str">
        <f>VLOOKUP($B73,'LA21'!$A$3:$AH$167,'LA21'!AG$1,0)</f>
        <v>-</v>
      </c>
      <c r="AK73" s="95" t="str">
        <f>VLOOKUP($B73,'LA21'!$A$3:$AH$167,'LA21'!AH$1,0)</f>
        <v>-</v>
      </c>
    </row>
    <row r="74" spans="1:37" s="76" customFormat="1" ht="11.25" x14ac:dyDescent="0.2">
      <c r="A74" s="63" t="s">
        <v>315</v>
      </c>
      <c r="B74" s="81">
        <v>925</v>
      </c>
      <c r="C74" s="63" t="s">
        <v>167</v>
      </c>
      <c r="D74" s="110" t="s">
        <v>121</v>
      </c>
      <c r="E74" s="95">
        <f>VLOOKUP($B74,'LA21'!$A$3:$AH$167,'LA21'!B$1,0)</f>
        <v>4050</v>
      </c>
      <c r="F74" s="95">
        <f>VLOOKUP($B74,'LA21'!$A$3:$AH$167,'LA21'!C$1,0)</f>
        <v>4000</v>
      </c>
      <c r="G74" s="95">
        <f>VLOOKUP($B74,'LA21'!$A$3:$AH$167,'LA21'!D$1,0)</f>
        <v>8050</v>
      </c>
      <c r="H74" s="95">
        <f>VLOOKUP($B74,'LA21'!$A$3:$AH$167,'LA21'!E$1,0)</f>
        <v>95</v>
      </c>
      <c r="I74" s="95">
        <f>VLOOKUP($B74,'LA21'!$A$3:$AH$167,'LA21'!F$1,0)</f>
        <v>95</v>
      </c>
      <c r="J74" s="95">
        <f>VLOOKUP($B74,'LA21'!$A$3:$AH$167,'LA21'!G$1,0)</f>
        <v>95</v>
      </c>
      <c r="K74" s="95">
        <f>VLOOKUP($B74,'LA21'!$A$3:$AH$167,'LA21'!H$1,0)</f>
        <v>6</v>
      </c>
      <c r="L74" s="95">
        <f>VLOOKUP($B74,'LA21'!$A$3:$AH$167,'LA21'!I$1,0)</f>
        <v>5</v>
      </c>
      <c r="M74" s="95">
        <f>VLOOKUP($B74,'LA21'!$A$3:$AH$167,'LA21'!J$1,0)</f>
        <v>6</v>
      </c>
      <c r="N74" s="95">
        <f>VLOOKUP($B74,'LA21'!$A$3:$AH$167,'LA21'!K$1,0)</f>
        <v>92</v>
      </c>
      <c r="O74" s="95">
        <f>VLOOKUP($B74,'LA21'!$A$3:$AH$167,'LA21'!L$1,0)</f>
        <v>93</v>
      </c>
      <c r="P74" s="95">
        <f>VLOOKUP($B74,'LA21'!$A$3:$AH$167,'LA21'!M$1,0)</f>
        <v>92</v>
      </c>
      <c r="Q74" s="95">
        <f>VLOOKUP($B74,'LA21'!$A$3:$AH$167,'LA21'!N$1,0)</f>
        <v>39</v>
      </c>
      <c r="R74" s="95">
        <f>VLOOKUP($B74,'LA21'!$A$3:$AH$167,'LA21'!O$1,0)</f>
        <v>36</v>
      </c>
      <c r="S74" s="95">
        <f>VLOOKUP($B74,'LA21'!$A$3:$AH$167,'LA21'!P$1,0)</f>
        <v>38</v>
      </c>
      <c r="T74" s="95">
        <f>VLOOKUP($B74,'LA21'!$A$3:$AH$167,'LA21'!Q$1,0)</f>
        <v>50</v>
      </c>
      <c r="U74" s="95">
        <f>VLOOKUP($B74,'LA21'!$A$3:$AH$167,'LA21'!R$1,0)</f>
        <v>53</v>
      </c>
      <c r="V74" s="95">
        <f>VLOOKUP($B74,'LA21'!$A$3:$AH$167,'LA21'!S$1,0)</f>
        <v>51</v>
      </c>
      <c r="W74" s="95">
        <f>VLOOKUP($B74,'LA21'!$A$3:$AH$167,'LA21'!T$1,0)</f>
        <v>2</v>
      </c>
      <c r="X74" s="95">
        <f>VLOOKUP($B74,'LA21'!$A$3:$AH$167,'LA21'!U$1,0)</f>
        <v>3</v>
      </c>
      <c r="Y74" s="95">
        <f>VLOOKUP($B74,'LA21'!$A$3:$AH$167,'LA21'!V$1,0)</f>
        <v>2</v>
      </c>
      <c r="Z74" s="95">
        <f>VLOOKUP($B74,'LA21'!$A$3:$AH$167,'LA21'!W$1,0)</f>
        <v>1</v>
      </c>
      <c r="AA74" s="95">
        <f>VLOOKUP($B74,'LA21'!$A$3:$AH$167,'LA21'!X$1,0)</f>
        <v>1</v>
      </c>
      <c r="AB74" s="95">
        <f>VLOOKUP($B74,'LA21'!$A$3:$AH$167,'LA21'!Y$1,0)</f>
        <v>1</v>
      </c>
      <c r="AC74" s="95">
        <f>VLOOKUP($B74,'LA21'!$A$3:$AH$167,'LA21'!Z$1,0)</f>
        <v>3</v>
      </c>
      <c r="AD74" s="95">
        <f>VLOOKUP($B74,'LA21'!$A$3:$AH$167,'LA21'!AA$1,0)</f>
        <v>2</v>
      </c>
      <c r="AE74" s="95">
        <f>VLOOKUP($B74,'LA21'!$A$3:$AH$167,'LA21'!AB$1,0)</f>
        <v>3</v>
      </c>
      <c r="AF74" s="95">
        <f>VLOOKUP($B74,'LA21'!$A$3:$AH$167,'LA21'!AC$1,0)</f>
        <v>4</v>
      </c>
      <c r="AG74" s="95">
        <f>VLOOKUP($B74,'LA21'!$A$3:$AH$167,'LA21'!AD$1,0)</f>
        <v>4</v>
      </c>
      <c r="AH74" s="95">
        <f>VLOOKUP($B74,'LA21'!$A$3:$AH$167,'LA21'!AE$1,0)</f>
        <v>4</v>
      </c>
      <c r="AI74" s="95">
        <f>VLOOKUP($B74,'LA21'!$A$3:$AH$167,'LA21'!AF$1,0)</f>
        <v>1</v>
      </c>
      <c r="AJ74" s="95">
        <f>VLOOKUP($B74,'LA21'!$A$3:$AH$167,'LA21'!AG$1,0)</f>
        <v>1</v>
      </c>
      <c r="AK74" s="95">
        <f>VLOOKUP($B74,'LA21'!$A$3:$AH$167,'LA21'!AH$1,0)</f>
        <v>1</v>
      </c>
    </row>
    <row r="75" spans="1:37" s="76" customFormat="1" ht="11.25" x14ac:dyDescent="0.2">
      <c r="A75" s="63" t="s">
        <v>316</v>
      </c>
      <c r="B75" s="81">
        <v>928</v>
      </c>
      <c r="C75" s="63" t="s">
        <v>183</v>
      </c>
      <c r="D75" s="110" t="s">
        <v>121</v>
      </c>
      <c r="E75" s="95">
        <f>VLOOKUP($B75,'LA21'!$A$3:$AH$167,'LA21'!B$1,0)</f>
        <v>3825</v>
      </c>
      <c r="F75" s="95">
        <f>VLOOKUP($B75,'LA21'!$A$3:$AH$167,'LA21'!C$1,0)</f>
        <v>3840</v>
      </c>
      <c r="G75" s="95">
        <f>VLOOKUP($B75,'LA21'!$A$3:$AH$167,'LA21'!D$1,0)</f>
        <v>7665</v>
      </c>
      <c r="H75" s="95">
        <f>VLOOKUP($B75,'LA21'!$A$3:$AH$167,'LA21'!E$1,0)</f>
        <v>93</v>
      </c>
      <c r="I75" s="95">
        <f>VLOOKUP($B75,'LA21'!$A$3:$AH$167,'LA21'!F$1,0)</f>
        <v>94</v>
      </c>
      <c r="J75" s="95">
        <f>VLOOKUP($B75,'LA21'!$A$3:$AH$167,'LA21'!G$1,0)</f>
        <v>94</v>
      </c>
      <c r="K75" s="95">
        <f>VLOOKUP($B75,'LA21'!$A$3:$AH$167,'LA21'!H$1,0)</f>
        <v>7</v>
      </c>
      <c r="L75" s="95">
        <f>VLOOKUP($B75,'LA21'!$A$3:$AH$167,'LA21'!I$1,0)</f>
        <v>6</v>
      </c>
      <c r="M75" s="95">
        <f>VLOOKUP($B75,'LA21'!$A$3:$AH$167,'LA21'!J$1,0)</f>
        <v>6</v>
      </c>
      <c r="N75" s="95">
        <f>VLOOKUP($B75,'LA21'!$A$3:$AH$167,'LA21'!K$1,0)</f>
        <v>89</v>
      </c>
      <c r="O75" s="95">
        <f>VLOOKUP($B75,'LA21'!$A$3:$AH$167,'LA21'!L$1,0)</f>
        <v>91</v>
      </c>
      <c r="P75" s="95">
        <f>VLOOKUP($B75,'LA21'!$A$3:$AH$167,'LA21'!M$1,0)</f>
        <v>90</v>
      </c>
      <c r="Q75" s="95">
        <f>VLOOKUP($B75,'LA21'!$A$3:$AH$167,'LA21'!N$1,0)</f>
        <v>43</v>
      </c>
      <c r="R75" s="95">
        <f>VLOOKUP($B75,'LA21'!$A$3:$AH$167,'LA21'!O$1,0)</f>
        <v>40</v>
      </c>
      <c r="S75" s="95">
        <f>VLOOKUP($B75,'LA21'!$A$3:$AH$167,'LA21'!P$1,0)</f>
        <v>41</v>
      </c>
      <c r="T75" s="95">
        <f>VLOOKUP($B75,'LA21'!$A$3:$AH$167,'LA21'!Q$1,0)</f>
        <v>45</v>
      </c>
      <c r="U75" s="95">
        <f>VLOOKUP($B75,'LA21'!$A$3:$AH$167,'LA21'!R$1,0)</f>
        <v>50</v>
      </c>
      <c r="V75" s="95">
        <f>VLOOKUP($B75,'LA21'!$A$3:$AH$167,'LA21'!S$1,0)</f>
        <v>48</v>
      </c>
      <c r="W75" s="95" t="str">
        <f>VLOOKUP($B75,'LA21'!$A$3:$AH$167,'LA21'!T$1,0)</f>
        <v>x</v>
      </c>
      <c r="X75" s="95" t="str">
        <f>VLOOKUP($B75,'LA21'!$A$3:$AH$167,'LA21'!U$1,0)</f>
        <v>x</v>
      </c>
      <c r="Y75" s="95" t="str">
        <f>VLOOKUP($B75,'LA21'!$A$3:$AH$167,'LA21'!V$1,0)</f>
        <v>-</v>
      </c>
      <c r="Z75" s="95" t="str">
        <f>VLOOKUP($B75,'LA21'!$A$3:$AH$167,'LA21'!W$1,0)</f>
        <v>x</v>
      </c>
      <c r="AA75" s="95" t="str">
        <f>VLOOKUP($B75,'LA21'!$A$3:$AH$167,'LA21'!X$1,0)</f>
        <v>x</v>
      </c>
      <c r="AB75" s="95">
        <f>VLOOKUP($B75,'LA21'!$A$3:$AH$167,'LA21'!Y$1,0)</f>
        <v>1</v>
      </c>
      <c r="AC75" s="95">
        <f>VLOOKUP($B75,'LA21'!$A$3:$AH$167,'LA21'!Z$1,0)</f>
        <v>4</v>
      </c>
      <c r="AD75" s="95">
        <f>VLOOKUP($B75,'LA21'!$A$3:$AH$167,'LA21'!AA$1,0)</f>
        <v>3</v>
      </c>
      <c r="AE75" s="95">
        <f>VLOOKUP($B75,'LA21'!$A$3:$AH$167,'LA21'!AB$1,0)</f>
        <v>4</v>
      </c>
      <c r="AF75" s="95">
        <f>VLOOKUP($B75,'LA21'!$A$3:$AH$167,'LA21'!AC$1,0)</f>
        <v>6</v>
      </c>
      <c r="AG75" s="95">
        <f>VLOOKUP($B75,'LA21'!$A$3:$AH$167,'LA21'!AD$1,0)</f>
        <v>5</v>
      </c>
      <c r="AH75" s="95">
        <f>VLOOKUP($B75,'LA21'!$A$3:$AH$167,'LA21'!AE$1,0)</f>
        <v>5</v>
      </c>
      <c r="AI75" s="95">
        <f>VLOOKUP($B75,'LA21'!$A$3:$AH$167,'LA21'!AF$1,0)</f>
        <v>1</v>
      </c>
      <c r="AJ75" s="95">
        <f>VLOOKUP($B75,'LA21'!$A$3:$AH$167,'LA21'!AG$1,0)</f>
        <v>1</v>
      </c>
      <c r="AK75" s="95">
        <f>VLOOKUP($B75,'LA21'!$A$3:$AH$167,'LA21'!AH$1,0)</f>
        <v>1</v>
      </c>
    </row>
    <row r="76" spans="1:37" s="76" customFormat="1" ht="11.25" x14ac:dyDescent="0.2">
      <c r="A76" s="63" t="s">
        <v>317</v>
      </c>
      <c r="B76" s="81">
        <v>892</v>
      </c>
      <c r="C76" s="63" t="s">
        <v>185</v>
      </c>
      <c r="D76" s="110" t="s">
        <v>121</v>
      </c>
      <c r="E76" s="95">
        <f>VLOOKUP($B76,'LA21'!$A$3:$AH$167,'LA21'!B$1,0)</f>
        <v>1320</v>
      </c>
      <c r="F76" s="95">
        <f>VLOOKUP($B76,'LA21'!$A$3:$AH$167,'LA21'!C$1,0)</f>
        <v>1325</v>
      </c>
      <c r="G76" s="95">
        <f>VLOOKUP($B76,'LA21'!$A$3:$AH$167,'LA21'!D$1,0)</f>
        <v>2640</v>
      </c>
      <c r="H76" s="95">
        <f>VLOOKUP($B76,'LA21'!$A$3:$AH$167,'LA21'!E$1,0)</f>
        <v>85</v>
      </c>
      <c r="I76" s="95">
        <f>VLOOKUP($B76,'LA21'!$A$3:$AH$167,'LA21'!F$1,0)</f>
        <v>88</v>
      </c>
      <c r="J76" s="95">
        <f>VLOOKUP($B76,'LA21'!$A$3:$AH$167,'LA21'!G$1,0)</f>
        <v>87</v>
      </c>
      <c r="K76" s="95">
        <f>VLOOKUP($B76,'LA21'!$A$3:$AH$167,'LA21'!H$1,0)</f>
        <v>4</v>
      </c>
      <c r="L76" s="95">
        <f>VLOOKUP($B76,'LA21'!$A$3:$AH$167,'LA21'!I$1,0)</f>
        <v>6</v>
      </c>
      <c r="M76" s="95">
        <f>VLOOKUP($B76,'LA21'!$A$3:$AH$167,'LA21'!J$1,0)</f>
        <v>5</v>
      </c>
      <c r="N76" s="95">
        <f>VLOOKUP($B76,'LA21'!$A$3:$AH$167,'LA21'!K$1,0)</f>
        <v>81</v>
      </c>
      <c r="O76" s="95">
        <f>VLOOKUP($B76,'LA21'!$A$3:$AH$167,'LA21'!L$1,0)</f>
        <v>84</v>
      </c>
      <c r="P76" s="95">
        <f>VLOOKUP($B76,'LA21'!$A$3:$AH$167,'LA21'!M$1,0)</f>
        <v>83</v>
      </c>
      <c r="Q76" s="95">
        <f>VLOOKUP($B76,'LA21'!$A$3:$AH$167,'LA21'!N$1,0)</f>
        <v>44</v>
      </c>
      <c r="R76" s="95">
        <f>VLOOKUP($B76,'LA21'!$A$3:$AH$167,'LA21'!O$1,0)</f>
        <v>38</v>
      </c>
      <c r="S76" s="95">
        <f>VLOOKUP($B76,'LA21'!$A$3:$AH$167,'LA21'!P$1,0)</f>
        <v>41</v>
      </c>
      <c r="T76" s="95">
        <f>VLOOKUP($B76,'LA21'!$A$3:$AH$167,'LA21'!Q$1,0)</f>
        <v>26</v>
      </c>
      <c r="U76" s="95">
        <f>VLOOKUP($B76,'LA21'!$A$3:$AH$167,'LA21'!R$1,0)</f>
        <v>30</v>
      </c>
      <c r="V76" s="95">
        <f>VLOOKUP($B76,'LA21'!$A$3:$AH$167,'LA21'!S$1,0)</f>
        <v>28</v>
      </c>
      <c r="W76" s="95">
        <f>VLOOKUP($B76,'LA21'!$A$3:$AH$167,'LA21'!T$1,0)</f>
        <v>10</v>
      </c>
      <c r="X76" s="95">
        <f>VLOOKUP($B76,'LA21'!$A$3:$AH$167,'LA21'!U$1,0)</f>
        <v>15</v>
      </c>
      <c r="Y76" s="95">
        <f>VLOOKUP($B76,'LA21'!$A$3:$AH$167,'LA21'!V$1,0)</f>
        <v>13</v>
      </c>
      <c r="Z76" s="95">
        <f>VLOOKUP($B76,'LA21'!$A$3:$AH$167,'LA21'!W$1,0)</f>
        <v>1</v>
      </c>
      <c r="AA76" s="95" t="str">
        <f>VLOOKUP($B76,'LA21'!$A$3:$AH$167,'LA21'!X$1,0)</f>
        <v>-</v>
      </c>
      <c r="AB76" s="95">
        <f>VLOOKUP($B76,'LA21'!$A$3:$AH$167,'LA21'!Y$1,0)</f>
        <v>1</v>
      </c>
      <c r="AC76" s="95">
        <f>VLOOKUP($B76,'LA21'!$A$3:$AH$167,'LA21'!Z$1,0)</f>
        <v>4</v>
      </c>
      <c r="AD76" s="95">
        <f>VLOOKUP($B76,'LA21'!$A$3:$AH$167,'LA21'!AA$1,0)</f>
        <v>4</v>
      </c>
      <c r="AE76" s="95">
        <f>VLOOKUP($B76,'LA21'!$A$3:$AH$167,'LA21'!AB$1,0)</f>
        <v>4</v>
      </c>
      <c r="AF76" s="95">
        <f>VLOOKUP($B76,'LA21'!$A$3:$AH$167,'LA21'!AC$1,0)</f>
        <v>12</v>
      </c>
      <c r="AG76" s="95">
        <f>VLOOKUP($B76,'LA21'!$A$3:$AH$167,'LA21'!AD$1,0)</f>
        <v>10</v>
      </c>
      <c r="AH76" s="95">
        <f>VLOOKUP($B76,'LA21'!$A$3:$AH$167,'LA21'!AE$1,0)</f>
        <v>11</v>
      </c>
      <c r="AI76" s="95">
        <f>VLOOKUP($B76,'LA21'!$A$3:$AH$167,'LA21'!AF$1,0)</f>
        <v>2</v>
      </c>
      <c r="AJ76" s="95">
        <f>VLOOKUP($B76,'LA21'!$A$3:$AH$167,'LA21'!AG$1,0)</f>
        <v>2</v>
      </c>
      <c r="AK76" s="95">
        <f>VLOOKUP($B76,'LA21'!$A$3:$AH$167,'LA21'!AH$1,0)</f>
        <v>2</v>
      </c>
    </row>
    <row r="77" spans="1:37" s="76" customFormat="1" ht="11.25" x14ac:dyDescent="0.2">
      <c r="A77" s="63" t="s">
        <v>318</v>
      </c>
      <c r="B77" s="81">
        <v>891</v>
      </c>
      <c r="C77" s="63" t="s">
        <v>186</v>
      </c>
      <c r="D77" s="110" t="s">
        <v>121</v>
      </c>
      <c r="E77" s="95">
        <f>VLOOKUP($B77,'LA21'!$A$3:$AH$167,'LA21'!B$1,0)</f>
        <v>4210</v>
      </c>
      <c r="F77" s="95">
        <f>VLOOKUP($B77,'LA21'!$A$3:$AH$167,'LA21'!C$1,0)</f>
        <v>4085</v>
      </c>
      <c r="G77" s="95">
        <f>VLOOKUP($B77,'LA21'!$A$3:$AH$167,'LA21'!D$1,0)</f>
        <v>8295</v>
      </c>
      <c r="H77" s="95">
        <f>VLOOKUP($B77,'LA21'!$A$3:$AH$167,'LA21'!E$1,0)</f>
        <v>92</v>
      </c>
      <c r="I77" s="95">
        <f>VLOOKUP($B77,'LA21'!$A$3:$AH$167,'LA21'!F$1,0)</f>
        <v>93</v>
      </c>
      <c r="J77" s="95">
        <f>VLOOKUP($B77,'LA21'!$A$3:$AH$167,'LA21'!G$1,0)</f>
        <v>92</v>
      </c>
      <c r="K77" s="95">
        <f>VLOOKUP($B77,'LA21'!$A$3:$AH$167,'LA21'!H$1,0)</f>
        <v>8</v>
      </c>
      <c r="L77" s="95">
        <f>VLOOKUP($B77,'LA21'!$A$3:$AH$167,'LA21'!I$1,0)</f>
        <v>7</v>
      </c>
      <c r="M77" s="95">
        <f>VLOOKUP($B77,'LA21'!$A$3:$AH$167,'LA21'!J$1,0)</f>
        <v>8</v>
      </c>
      <c r="N77" s="95">
        <f>VLOOKUP($B77,'LA21'!$A$3:$AH$167,'LA21'!K$1,0)</f>
        <v>87</v>
      </c>
      <c r="O77" s="95">
        <f>VLOOKUP($B77,'LA21'!$A$3:$AH$167,'LA21'!L$1,0)</f>
        <v>90</v>
      </c>
      <c r="P77" s="95">
        <f>VLOOKUP($B77,'LA21'!$A$3:$AH$167,'LA21'!M$1,0)</f>
        <v>89</v>
      </c>
      <c r="Q77" s="95">
        <f>VLOOKUP($B77,'LA21'!$A$3:$AH$167,'LA21'!N$1,0)</f>
        <v>44</v>
      </c>
      <c r="R77" s="95">
        <f>VLOOKUP($B77,'LA21'!$A$3:$AH$167,'LA21'!O$1,0)</f>
        <v>39</v>
      </c>
      <c r="S77" s="95">
        <f>VLOOKUP($B77,'LA21'!$A$3:$AH$167,'LA21'!P$1,0)</f>
        <v>41</v>
      </c>
      <c r="T77" s="95">
        <f>VLOOKUP($B77,'LA21'!$A$3:$AH$167,'LA21'!Q$1,0)</f>
        <v>39</v>
      </c>
      <c r="U77" s="95">
        <f>VLOOKUP($B77,'LA21'!$A$3:$AH$167,'LA21'!R$1,0)</f>
        <v>46</v>
      </c>
      <c r="V77" s="95">
        <f>VLOOKUP($B77,'LA21'!$A$3:$AH$167,'LA21'!S$1,0)</f>
        <v>42</v>
      </c>
      <c r="W77" s="95">
        <f>VLOOKUP($B77,'LA21'!$A$3:$AH$167,'LA21'!T$1,0)</f>
        <v>3</v>
      </c>
      <c r="X77" s="95">
        <f>VLOOKUP($B77,'LA21'!$A$3:$AH$167,'LA21'!U$1,0)</f>
        <v>5</v>
      </c>
      <c r="Y77" s="95">
        <f>VLOOKUP($B77,'LA21'!$A$3:$AH$167,'LA21'!V$1,0)</f>
        <v>4</v>
      </c>
      <c r="Z77" s="95">
        <f>VLOOKUP($B77,'LA21'!$A$3:$AH$167,'LA21'!W$1,0)</f>
        <v>1</v>
      </c>
      <c r="AA77" s="95">
        <f>VLOOKUP($B77,'LA21'!$A$3:$AH$167,'LA21'!X$1,0)</f>
        <v>1</v>
      </c>
      <c r="AB77" s="95">
        <f>VLOOKUP($B77,'LA21'!$A$3:$AH$167,'LA21'!Y$1,0)</f>
        <v>1</v>
      </c>
      <c r="AC77" s="95">
        <f>VLOOKUP($B77,'LA21'!$A$3:$AH$167,'LA21'!Z$1,0)</f>
        <v>5</v>
      </c>
      <c r="AD77" s="95">
        <f>VLOOKUP($B77,'LA21'!$A$3:$AH$167,'LA21'!AA$1,0)</f>
        <v>3</v>
      </c>
      <c r="AE77" s="95">
        <f>VLOOKUP($B77,'LA21'!$A$3:$AH$167,'LA21'!AB$1,0)</f>
        <v>4</v>
      </c>
      <c r="AF77" s="95">
        <f>VLOOKUP($B77,'LA21'!$A$3:$AH$167,'LA21'!AC$1,0)</f>
        <v>7</v>
      </c>
      <c r="AG77" s="95">
        <f>VLOOKUP($B77,'LA21'!$A$3:$AH$167,'LA21'!AD$1,0)</f>
        <v>6</v>
      </c>
      <c r="AH77" s="95">
        <f>VLOOKUP($B77,'LA21'!$A$3:$AH$167,'LA21'!AE$1,0)</f>
        <v>6</v>
      </c>
      <c r="AI77" s="95">
        <f>VLOOKUP($B77,'LA21'!$A$3:$AH$167,'LA21'!AF$1,0)</f>
        <v>2</v>
      </c>
      <c r="AJ77" s="95">
        <f>VLOOKUP($B77,'LA21'!$A$3:$AH$167,'LA21'!AG$1,0)</f>
        <v>1</v>
      </c>
      <c r="AK77" s="95">
        <f>VLOOKUP($B77,'LA21'!$A$3:$AH$167,'LA21'!AH$1,0)</f>
        <v>1</v>
      </c>
    </row>
    <row r="78" spans="1:37" s="76" customFormat="1" ht="11.25" x14ac:dyDescent="0.2">
      <c r="A78" s="126" t="s">
        <v>319</v>
      </c>
      <c r="B78" s="81">
        <v>857</v>
      </c>
      <c r="C78" s="63" t="s">
        <v>199</v>
      </c>
      <c r="D78" s="110" t="s">
        <v>121</v>
      </c>
      <c r="E78" s="95">
        <f>VLOOKUP($B78,'LA21'!$A$3:$AH$167,'LA21'!B$1,0)</f>
        <v>235</v>
      </c>
      <c r="F78" s="95">
        <f>VLOOKUP($B78,'LA21'!$A$3:$AH$167,'LA21'!C$1,0)</f>
        <v>230</v>
      </c>
      <c r="G78" s="95">
        <f>VLOOKUP($B78,'LA21'!$A$3:$AH$167,'LA21'!D$1,0)</f>
        <v>465</v>
      </c>
      <c r="H78" s="95">
        <f>VLOOKUP($B78,'LA21'!$A$3:$AH$167,'LA21'!E$1,0)</f>
        <v>95</v>
      </c>
      <c r="I78" s="95">
        <f>VLOOKUP($B78,'LA21'!$A$3:$AH$167,'LA21'!F$1,0)</f>
        <v>94</v>
      </c>
      <c r="J78" s="95">
        <f>VLOOKUP($B78,'LA21'!$A$3:$AH$167,'LA21'!G$1,0)</f>
        <v>94</v>
      </c>
      <c r="K78" s="95">
        <f>VLOOKUP($B78,'LA21'!$A$3:$AH$167,'LA21'!H$1,0)</f>
        <v>7</v>
      </c>
      <c r="L78" s="95">
        <f>VLOOKUP($B78,'LA21'!$A$3:$AH$167,'LA21'!I$1,0)</f>
        <v>3</v>
      </c>
      <c r="M78" s="95">
        <f>VLOOKUP($B78,'LA21'!$A$3:$AH$167,'LA21'!J$1,0)</f>
        <v>5</v>
      </c>
      <c r="N78" s="95">
        <f>VLOOKUP($B78,'LA21'!$A$3:$AH$167,'LA21'!K$1,0)</f>
        <v>92</v>
      </c>
      <c r="O78" s="95">
        <f>VLOOKUP($B78,'LA21'!$A$3:$AH$167,'LA21'!L$1,0)</f>
        <v>91</v>
      </c>
      <c r="P78" s="95">
        <f>VLOOKUP($B78,'LA21'!$A$3:$AH$167,'LA21'!M$1,0)</f>
        <v>92</v>
      </c>
      <c r="Q78" s="95">
        <f>VLOOKUP($B78,'LA21'!$A$3:$AH$167,'LA21'!N$1,0)</f>
        <v>43</v>
      </c>
      <c r="R78" s="95">
        <f>VLOOKUP($B78,'LA21'!$A$3:$AH$167,'LA21'!O$1,0)</f>
        <v>37</v>
      </c>
      <c r="S78" s="95">
        <f>VLOOKUP($B78,'LA21'!$A$3:$AH$167,'LA21'!P$1,0)</f>
        <v>40</v>
      </c>
      <c r="T78" s="95">
        <f>VLOOKUP($B78,'LA21'!$A$3:$AH$167,'LA21'!Q$1,0)</f>
        <v>42</v>
      </c>
      <c r="U78" s="95">
        <f>VLOOKUP($B78,'LA21'!$A$3:$AH$167,'LA21'!R$1,0)</f>
        <v>44</v>
      </c>
      <c r="V78" s="95">
        <f>VLOOKUP($B78,'LA21'!$A$3:$AH$167,'LA21'!S$1,0)</f>
        <v>43</v>
      </c>
      <c r="W78" s="95">
        <f>VLOOKUP($B78,'LA21'!$A$3:$AH$167,'LA21'!T$1,0)</f>
        <v>3</v>
      </c>
      <c r="X78" s="95">
        <f>VLOOKUP($B78,'LA21'!$A$3:$AH$167,'LA21'!U$1,0)</f>
        <v>3</v>
      </c>
      <c r="Y78" s="95">
        <f>VLOOKUP($B78,'LA21'!$A$3:$AH$167,'LA21'!V$1,0)</f>
        <v>3</v>
      </c>
      <c r="Z78" s="95">
        <f>VLOOKUP($B78,'LA21'!$A$3:$AH$167,'LA21'!W$1,0)</f>
        <v>5</v>
      </c>
      <c r="AA78" s="95">
        <f>VLOOKUP($B78,'LA21'!$A$3:$AH$167,'LA21'!X$1,0)</f>
        <v>7</v>
      </c>
      <c r="AB78" s="95">
        <f>VLOOKUP($B78,'LA21'!$A$3:$AH$167,'LA21'!Y$1,0)</f>
        <v>6</v>
      </c>
      <c r="AC78" s="95">
        <f>VLOOKUP($B78,'LA21'!$A$3:$AH$167,'LA21'!Z$1,0)</f>
        <v>3</v>
      </c>
      <c r="AD78" s="95">
        <f>VLOOKUP($B78,'LA21'!$A$3:$AH$167,'LA21'!AA$1,0)</f>
        <v>3</v>
      </c>
      <c r="AE78" s="95">
        <f>VLOOKUP($B78,'LA21'!$A$3:$AH$167,'LA21'!AB$1,0)</f>
        <v>3</v>
      </c>
      <c r="AF78" s="95" t="str">
        <f>VLOOKUP($B78,'LA21'!$A$3:$AH$167,'LA21'!AC$1,0)</f>
        <v>x</v>
      </c>
      <c r="AG78" s="95" t="str">
        <f>VLOOKUP($B78,'LA21'!$A$3:$AH$167,'LA21'!AD$1,0)</f>
        <v>x</v>
      </c>
      <c r="AH78" s="95">
        <f>VLOOKUP($B78,'LA21'!$A$3:$AH$167,'LA21'!AE$1,0)</f>
        <v>5</v>
      </c>
      <c r="AI78" s="95" t="str">
        <f>VLOOKUP($B78,'LA21'!$A$3:$AH$167,'LA21'!AF$1,0)</f>
        <v>x</v>
      </c>
      <c r="AJ78" s="95" t="str">
        <f>VLOOKUP($B78,'LA21'!$A$3:$AH$167,'LA21'!AG$1,0)</f>
        <v>x</v>
      </c>
      <c r="AK78" s="95">
        <f>VLOOKUP($B78,'LA21'!$A$3:$AH$167,'LA21'!AH$1,0)</f>
        <v>1</v>
      </c>
    </row>
    <row r="79" spans="1:37" s="76" customFormat="1" ht="11.25" x14ac:dyDescent="0.2">
      <c r="A79" s="126"/>
      <c r="B79" s="81"/>
      <c r="C79" s="63"/>
      <c r="D79" s="110"/>
      <c r="E79" s="135"/>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35"/>
      <c r="AD79" s="135"/>
      <c r="AE79" s="135"/>
      <c r="AF79" s="135"/>
      <c r="AG79" s="135"/>
      <c r="AH79" s="135"/>
      <c r="AI79" s="135"/>
      <c r="AJ79" s="135"/>
      <c r="AK79" s="135"/>
    </row>
    <row r="80" spans="1:37" s="70" customFormat="1" ht="11.25" x14ac:dyDescent="0.2">
      <c r="A80" s="124" t="s">
        <v>320</v>
      </c>
      <c r="B80" s="90" t="s">
        <v>321</v>
      </c>
      <c r="C80" s="125" t="s">
        <v>82</v>
      </c>
      <c r="D80" s="119"/>
      <c r="E80" s="135">
        <f>VLOOKUP($B80,'LA21'!$A$3:$AH$167,'LA21'!B$1,0)</f>
        <v>30760</v>
      </c>
      <c r="F80" s="135">
        <f>VLOOKUP($B80,'LA21'!$A$3:$AH$167,'LA21'!C$1,0)</f>
        <v>30225</v>
      </c>
      <c r="G80" s="135">
        <f>VLOOKUP($B80,'LA21'!$A$3:$AH$167,'LA21'!D$1,0)</f>
        <v>60990</v>
      </c>
      <c r="H80" s="135">
        <f>VLOOKUP($B80,'LA21'!$A$3:$AH$167,'LA21'!E$1,0)</f>
        <v>93</v>
      </c>
      <c r="I80" s="135">
        <f>VLOOKUP($B80,'LA21'!$A$3:$AH$167,'LA21'!F$1,0)</f>
        <v>94</v>
      </c>
      <c r="J80" s="135">
        <f>VLOOKUP($B80,'LA21'!$A$3:$AH$167,'LA21'!G$1,0)</f>
        <v>94</v>
      </c>
      <c r="K80" s="135">
        <f>VLOOKUP($B80,'LA21'!$A$3:$AH$167,'LA21'!H$1,0)</f>
        <v>7</v>
      </c>
      <c r="L80" s="135">
        <f>VLOOKUP($B80,'LA21'!$A$3:$AH$167,'LA21'!I$1,0)</f>
        <v>5</v>
      </c>
      <c r="M80" s="135">
        <f>VLOOKUP($B80,'LA21'!$A$3:$AH$167,'LA21'!J$1,0)</f>
        <v>6</v>
      </c>
      <c r="N80" s="135">
        <f>VLOOKUP($B80,'LA21'!$A$3:$AH$167,'LA21'!K$1,0)</f>
        <v>90</v>
      </c>
      <c r="O80" s="135">
        <f>VLOOKUP($B80,'LA21'!$A$3:$AH$167,'LA21'!L$1,0)</f>
        <v>91</v>
      </c>
      <c r="P80" s="135">
        <f>VLOOKUP($B80,'LA21'!$A$3:$AH$167,'LA21'!M$1,0)</f>
        <v>90</v>
      </c>
      <c r="Q80" s="135">
        <f>VLOOKUP($B80,'LA21'!$A$3:$AH$167,'LA21'!N$1,0)</f>
        <v>44</v>
      </c>
      <c r="R80" s="135">
        <f>VLOOKUP($B80,'LA21'!$A$3:$AH$167,'LA21'!O$1,0)</f>
        <v>39</v>
      </c>
      <c r="S80" s="135">
        <f>VLOOKUP($B80,'LA21'!$A$3:$AH$167,'LA21'!P$1,0)</f>
        <v>41</v>
      </c>
      <c r="T80" s="135">
        <f>VLOOKUP($B80,'LA21'!$A$3:$AH$167,'LA21'!Q$1,0)</f>
        <v>34</v>
      </c>
      <c r="U80" s="135">
        <f>VLOOKUP($B80,'LA21'!$A$3:$AH$167,'LA21'!R$1,0)</f>
        <v>39</v>
      </c>
      <c r="V80" s="135">
        <f>VLOOKUP($B80,'LA21'!$A$3:$AH$167,'LA21'!S$1,0)</f>
        <v>37</v>
      </c>
      <c r="W80" s="135">
        <f>VLOOKUP($B80,'LA21'!$A$3:$AH$167,'LA21'!T$1,0)</f>
        <v>10</v>
      </c>
      <c r="X80" s="135">
        <f>VLOOKUP($B80,'LA21'!$A$3:$AH$167,'LA21'!U$1,0)</f>
        <v>13</v>
      </c>
      <c r="Y80" s="135">
        <f>VLOOKUP($B80,'LA21'!$A$3:$AH$167,'LA21'!V$1,0)</f>
        <v>11</v>
      </c>
      <c r="Z80" s="135">
        <f>VLOOKUP($B80,'LA21'!$A$3:$AH$167,'LA21'!W$1,0)</f>
        <v>1</v>
      </c>
      <c r="AA80" s="135">
        <f>VLOOKUP($B80,'LA21'!$A$3:$AH$167,'LA21'!X$1,0)</f>
        <v>1</v>
      </c>
      <c r="AB80" s="135">
        <f>VLOOKUP($B80,'LA21'!$A$3:$AH$167,'LA21'!Y$1,0)</f>
        <v>1</v>
      </c>
      <c r="AC80" s="135">
        <f>VLOOKUP($B80,'LA21'!$A$3:$AH$167,'LA21'!Z$1,0)</f>
        <v>4</v>
      </c>
      <c r="AD80" s="135">
        <f>VLOOKUP($B80,'LA21'!$A$3:$AH$167,'LA21'!AA$1,0)</f>
        <v>3</v>
      </c>
      <c r="AE80" s="135">
        <f>VLOOKUP($B80,'LA21'!$A$3:$AH$167,'LA21'!AB$1,0)</f>
        <v>3</v>
      </c>
      <c r="AF80" s="135">
        <f>VLOOKUP($B80,'LA21'!$A$3:$AH$167,'LA21'!AC$1,0)</f>
        <v>6</v>
      </c>
      <c r="AG80" s="135">
        <f>VLOOKUP($B80,'LA21'!$A$3:$AH$167,'LA21'!AD$1,0)</f>
        <v>5</v>
      </c>
      <c r="AH80" s="135">
        <f>VLOOKUP($B80,'LA21'!$A$3:$AH$167,'LA21'!AE$1,0)</f>
        <v>6</v>
      </c>
      <c r="AI80" s="135">
        <f>VLOOKUP($B80,'LA21'!$A$3:$AH$167,'LA21'!AF$1,0)</f>
        <v>1</v>
      </c>
      <c r="AJ80" s="135">
        <f>VLOOKUP($B80,'LA21'!$A$3:$AH$167,'LA21'!AG$1,0)</f>
        <v>1</v>
      </c>
      <c r="AK80" s="135">
        <f>VLOOKUP($B80,'LA21'!$A$3:$AH$167,'LA21'!AH$1,0)</f>
        <v>1</v>
      </c>
    </row>
    <row r="81" spans="1:37" s="76" customFormat="1" ht="11.25" x14ac:dyDescent="0.2">
      <c r="A81" s="121"/>
      <c r="B81" s="81"/>
      <c r="C81" s="122"/>
      <c r="D81" s="110"/>
      <c r="E81" s="135"/>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35"/>
      <c r="AD81" s="135"/>
      <c r="AE81" s="135"/>
      <c r="AF81" s="135"/>
      <c r="AG81" s="135"/>
      <c r="AH81" s="135"/>
      <c r="AI81" s="135"/>
      <c r="AJ81" s="135"/>
      <c r="AK81" s="135"/>
    </row>
    <row r="82" spans="1:37" s="76" customFormat="1" ht="11.25" x14ac:dyDescent="0.2">
      <c r="A82" s="63" t="s">
        <v>322</v>
      </c>
      <c r="B82" s="81">
        <v>330</v>
      </c>
      <c r="C82" s="63" t="s">
        <v>81</v>
      </c>
      <c r="D82" s="110" t="s">
        <v>82</v>
      </c>
      <c r="E82" s="95">
        <f>VLOOKUP($B82,'LA21'!$A$3:$AH$167,'LA21'!B$1,0)</f>
        <v>5820</v>
      </c>
      <c r="F82" s="95">
        <f>VLOOKUP($B82,'LA21'!$A$3:$AH$167,'LA21'!C$1,0)</f>
        <v>5985</v>
      </c>
      <c r="G82" s="95">
        <f>VLOOKUP($B82,'LA21'!$A$3:$AH$167,'LA21'!D$1,0)</f>
        <v>11800</v>
      </c>
      <c r="H82" s="95">
        <f>VLOOKUP($B82,'LA21'!$A$3:$AH$167,'LA21'!E$1,0)</f>
        <v>92</v>
      </c>
      <c r="I82" s="95">
        <f>VLOOKUP($B82,'LA21'!$A$3:$AH$167,'LA21'!F$1,0)</f>
        <v>94</v>
      </c>
      <c r="J82" s="95">
        <f>VLOOKUP($B82,'LA21'!$A$3:$AH$167,'LA21'!G$1,0)</f>
        <v>93</v>
      </c>
      <c r="K82" s="95">
        <f>VLOOKUP($B82,'LA21'!$A$3:$AH$167,'LA21'!H$1,0)</f>
        <v>4</v>
      </c>
      <c r="L82" s="95">
        <f>VLOOKUP($B82,'LA21'!$A$3:$AH$167,'LA21'!I$1,0)</f>
        <v>3</v>
      </c>
      <c r="M82" s="95">
        <f>VLOOKUP($B82,'LA21'!$A$3:$AH$167,'LA21'!J$1,0)</f>
        <v>4</v>
      </c>
      <c r="N82" s="95">
        <f>VLOOKUP($B82,'LA21'!$A$3:$AH$167,'LA21'!K$1,0)</f>
        <v>89</v>
      </c>
      <c r="O82" s="95">
        <f>VLOOKUP($B82,'LA21'!$A$3:$AH$167,'LA21'!L$1,0)</f>
        <v>92</v>
      </c>
      <c r="P82" s="95">
        <f>VLOOKUP($B82,'LA21'!$A$3:$AH$167,'LA21'!M$1,0)</f>
        <v>91</v>
      </c>
      <c r="Q82" s="95">
        <f>VLOOKUP($B82,'LA21'!$A$3:$AH$167,'LA21'!N$1,0)</f>
        <v>40</v>
      </c>
      <c r="R82" s="95">
        <f>VLOOKUP($B82,'LA21'!$A$3:$AH$167,'LA21'!O$1,0)</f>
        <v>34</v>
      </c>
      <c r="S82" s="95">
        <f>VLOOKUP($B82,'LA21'!$A$3:$AH$167,'LA21'!P$1,0)</f>
        <v>37</v>
      </c>
      <c r="T82" s="95">
        <f>VLOOKUP($B82,'LA21'!$A$3:$AH$167,'LA21'!Q$1,0)</f>
        <v>35</v>
      </c>
      <c r="U82" s="95">
        <f>VLOOKUP($B82,'LA21'!$A$3:$AH$167,'LA21'!R$1,0)</f>
        <v>42</v>
      </c>
      <c r="V82" s="95">
        <f>VLOOKUP($B82,'LA21'!$A$3:$AH$167,'LA21'!S$1,0)</f>
        <v>38</v>
      </c>
      <c r="W82" s="95">
        <f>VLOOKUP($B82,'LA21'!$A$3:$AH$167,'LA21'!T$1,0)</f>
        <v>13</v>
      </c>
      <c r="X82" s="95">
        <f>VLOOKUP($B82,'LA21'!$A$3:$AH$167,'LA21'!U$1,0)</f>
        <v>16</v>
      </c>
      <c r="Y82" s="95">
        <f>VLOOKUP($B82,'LA21'!$A$3:$AH$167,'LA21'!V$1,0)</f>
        <v>14</v>
      </c>
      <c r="Z82" s="95">
        <f>VLOOKUP($B82,'LA21'!$A$3:$AH$167,'LA21'!W$1,0)</f>
        <v>1</v>
      </c>
      <c r="AA82" s="95">
        <f>VLOOKUP($B82,'LA21'!$A$3:$AH$167,'LA21'!X$1,0)</f>
        <v>1</v>
      </c>
      <c r="AB82" s="95">
        <f>VLOOKUP($B82,'LA21'!$A$3:$AH$167,'LA21'!Y$1,0)</f>
        <v>1</v>
      </c>
      <c r="AC82" s="95">
        <f>VLOOKUP($B82,'LA21'!$A$3:$AH$167,'LA21'!Z$1,0)</f>
        <v>3</v>
      </c>
      <c r="AD82" s="95">
        <f>VLOOKUP($B82,'LA21'!$A$3:$AH$167,'LA21'!AA$1,0)</f>
        <v>2</v>
      </c>
      <c r="AE82" s="95">
        <f>VLOOKUP($B82,'LA21'!$A$3:$AH$167,'LA21'!AB$1,0)</f>
        <v>2</v>
      </c>
      <c r="AF82" s="95">
        <f>VLOOKUP($B82,'LA21'!$A$3:$AH$167,'LA21'!AC$1,0)</f>
        <v>7</v>
      </c>
      <c r="AG82" s="95">
        <f>VLOOKUP($B82,'LA21'!$A$3:$AH$167,'LA21'!AD$1,0)</f>
        <v>5</v>
      </c>
      <c r="AH82" s="95">
        <f>VLOOKUP($B82,'LA21'!$A$3:$AH$167,'LA21'!AE$1,0)</f>
        <v>6</v>
      </c>
      <c r="AI82" s="95">
        <f>VLOOKUP($B82,'LA21'!$A$3:$AH$167,'LA21'!AF$1,0)</f>
        <v>1</v>
      </c>
      <c r="AJ82" s="95">
        <f>VLOOKUP($B82,'LA21'!$A$3:$AH$167,'LA21'!AG$1,0)</f>
        <v>1</v>
      </c>
      <c r="AK82" s="95">
        <f>VLOOKUP($B82,'LA21'!$A$3:$AH$167,'LA21'!AH$1,0)</f>
        <v>1</v>
      </c>
    </row>
    <row r="83" spans="1:37" s="76" customFormat="1" ht="11.25" x14ac:dyDescent="0.2">
      <c r="A83" s="63" t="s">
        <v>323</v>
      </c>
      <c r="B83" s="81">
        <v>331</v>
      </c>
      <c r="C83" s="63" t="s">
        <v>113</v>
      </c>
      <c r="D83" s="110" t="s">
        <v>82</v>
      </c>
      <c r="E83" s="95">
        <f>VLOOKUP($B83,'LA21'!$A$3:$AH$167,'LA21'!B$1,0)</f>
        <v>1670</v>
      </c>
      <c r="F83" s="95">
        <f>VLOOKUP($B83,'LA21'!$A$3:$AH$167,'LA21'!C$1,0)</f>
        <v>1670</v>
      </c>
      <c r="G83" s="95">
        <f>VLOOKUP($B83,'LA21'!$A$3:$AH$167,'LA21'!D$1,0)</f>
        <v>3340</v>
      </c>
      <c r="H83" s="95">
        <f>VLOOKUP($B83,'LA21'!$A$3:$AH$167,'LA21'!E$1,0)</f>
        <v>92</v>
      </c>
      <c r="I83" s="95">
        <f>VLOOKUP($B83,'LA21'!$A$3:$AH$167,'LA21'!F$1,0)</f>
        <v>93</v>
      </c>
      <c r="J83" s="95">
        <f>VLOOKUP($B83,'LA21'!$A$3:$AH$167,'LA21'!G$1,0)</f>
        <v>92</v>
      </c>
      <c r="K83" s="95">
        <f>VLOOKUP($B83,'LA21'!$A$3:$AH$167,'LA21'!H$1,0)</f>
        <v>7</v>
      </c>
      <c r="L83" s="95">
        <f>VLOOKUP($B83,'LA21'!$A$3:$AH$167,'LA21'!I$1,0)</f>
        <v>5</v>
      </c>
      <c r="M83" s="95">
        <f>VLOOKUP($B83,'LA21'!$A$3:$AH$167,'LA21'!J$1,0)</f>
        <v>6</v>
      </c>
      <c r="N83" s="95">
        <f>VLOOKUP($B83,'LA21'!$A$3:$AH$167,'LA21'!K$1,0)</f>
        <v>89</v>
      </c>
      <c r="O83" s="95">
        <f>VLOOKUP($B83,'LA21'!$A$3:$AH$167,'LA21'!L$1,0)</f>
        <v>89</v>
      </c>
      <c r="P83" s="95">
        <f>VLOOKUP($B83,'LA21'!$A$3:$AH$167,'LA21'!M$1,0)</f>
        <v>89</v>
      </c>
      <c r="Q83" s="95">
        <f>VLOOKUP($B83,'LA21'!$A$3:$AH$167,'LA21'!N$1,0)</f>
        <v>39</v>
      </c>
      <c r="R83" s="95">
        <f>VLOOKUP($B83,'LA21'!$A$3:$AH$167,'LA21'!O$1,0)</f>
        <v>33</v>
      </c>
      <c r="S83" s="95">
        <f>VLOOKUP($B83,'LA21'!$A$3:$AH$167,'LA21'!P$1,0)</f>
        <v>36</v>
      </c>
      <c r="T83" s="95">
        <f>VLOOKUP($B83,'LA21'!$A$3:$AH$167,'LA21'!Q$1,0)</f>
        <v>48</v>
      </c>
      <c r="U83" s="95">
        <f>VLOOKUP($B83,'LA21'!$A$3:$AH$167,'LA21'!R$1,0)</f>
        <v>54</v>
      </c>
      <c r="V83" s="95">
        <f>VLOOKUP($B83,'LA21'!$A$3:$AH$167,'LA21'!S$1,0)</f>
        <v>51</v>
      </c>
      <c r="W83" s="95">
        <f>VLOOKUP($B83,'LA21'!$A$3:$AH$167,'LA21'!T$1,0)</f>
        <v>1</v>
      </c>
      <c r="X83" s="95">
        <f>VLOOKUP($B83,'LA21'!$A$3:$AH$167,'LA21'!U$1,0)</f>
        <v>1</v>
      </c>
      <c r="Y83" s="95">
        <f>VLOOKUP($B83,'LA21'!$A$3:$AH$167,'LA21'!V$1,0)</f>
        <v>1</v>
      </c>
      <c r="Z83" s="95">
        <f>VLOOKUP($B83,'LA21'!$A$3:$AH$167,'LA21'!W$1,0)</f>
        <v>1</v>
      </c>
      <c r="AA83" s="95">
        <f>VLOOKUP($B83,'LA21'!$A$3:$AH$167,'LA21'!X$1,0)</f>
        <v>1</v>
      </c>
      <c r="AB83" s="95">
        <f>VLOOKUP($B83,'LA21'!$A$3:$AH$167,'LA21'!Y$1,0)</f>
        <v>1</v>
      </c>
      <c r="AC83" s="95">
        <f>VLOOKUP($B83,'LA21'!$A$3:$AH$167,'LA21'!Z$1,0)</f>
        <v>3</v>
      </c>
      <c r="AD83" s="95">
        <f>VLOOKUP($B83,'LA21'!$A$3:$AH$167,'LA21'!AA$1,0)</f>
        <v>3</v>
      </c>
      <c r="AE83" s="95">
        <f>VLOOKUP($B83,'LA21'!$A$3:$AH$167,'LA21'!AB$1,0)</f>
        <v>3</v>
      </c>
      <c r="AF83" s="95">
        <f>VLOOKUP($B83,'LA21'!$A$3:$AH$167,'LA21'!AC$1,0)</f>
        <v>7</v>
      </c>
      <c r="AG83" s="95">
        <f>VLOOKUP($B83,'LA21'!$A$3:$AH$167,'LA21'!AD$1,0)</f>
        <v>7</v>
      </c>
      <c r="AH83" s="95">
        <f>VLOOKUP($B83,'LA21'!$A$3:$AH$167,'LA21'!AE$1,0)</f>
        <v>7</v>
      </c>
      <c r="AI83" s="95">
        <f>VLOOKUP($B83,'LA21'!$A$3:$AH$167,'LA21'!AF$1,0)</f>
        <v>1</v>
      </c>
      <c r="AJ83" s="95">
        <f>VLOOKUP($B83,'LA21'!$A$3:$AH$167,'LA21'!AG$1,0)</f>
        <v>1</v>
      </c>
      <c r="AK83" s="95">
        <f>VLOOKUP($B83,'LA21'!$A$3:$AH$167,'LA21'!AH$1,0)</f>
        <v>1</v>
      </c>
    </row>
    <row r="84" spans="1:37" s="76" customFormat="1" ht="11.25" x14ac:dyDescent="0.2">
      <c r="A84" s="63" t="s">
        <v>324</v>
      </c>
      <c r="B84" s="81">
        <v>332</v>
      </c>
      <c r="C84" s="63" t="s">
        <v>130</v>
      </c>
      <c r="D84" s="110" t="s">
        <v>82</v>
      </c>
      <c r="E84" s="95">
        <f>VLOOKUP($B84,'LA21'!$A$3:$AH$167,'LA21'!B$1,0)</f>
        <v>1820</v>
      </c>
      <c r="F84" s="95">
        <f>VLOOKUP($B84,'LA21'!$A$3:$AH$167,'LA21'!C$1,0)</f>
        <v>1840</v>
      </c>
      <c r="G84" s="95">
        <f>VLOOKUP($B84,'LA21'!$A$3:$AH$167,'LA21'!D$1,0)</f>
        <v>3655</v>
      </c>
      <c r="H84" s="95">
        <f>VLOOKUP($B84,'LA21'!$A$3:$AH$167,'LA21'!E$1,0)</f>
        <v>93</v>
      </c>
      <c r="I84" s="95">
        <f>VLOOKUP($B84,'LA21'!$A$3:$AH$167,'LA21'!F$1,0)</f>
        <v>94</v>
      </c>
      <c r="J84" s="95">
        <f>VLOOKUP($B84,'LA21'!$A$3:$AH$167,'LA21'!G$1,0)</f>
        <v>93</v>
      </c>
      <c r="K84" s="95">
        <f>VLOOKUP($B84,'LA21'!$A$3:$AH$167,'LA21'!H$1,0)</f>
        <v>9</v>
      </c>
      <c r="L84" s="95">
        <f>VLOOKUP($B84,'LA21'!$A$3:$AH$167,'LA21'!I$1,0)</f>
        <v>6</v>
      </c>
      <c r="M84" s="95">
        <f>VLOOKUP($B84,'LA21'!$A$3:$AH$167,'LA21'!J$1,0)</f>
        <v>8</v>
      </c>
      <c r="N84" s="95">
        <f>VLOOKUP($B84,'LA21'!$A$3:$AH$167,'LA21'!K$1,0)</f>
        <v>90</v>
      </c>
      <c r="O84" s="95">
        <f>VLOOKUP($B84,'LA21'!$A$3:$AH$167,'LA21'!L$1,0)</f>
        <v>91</v>
      </c>
      <c r="P84" s="95">
        <f>VLOOKUP($B84,'LA21'!$A$3:$AH$167,'LA21'!M$1,0)</f>
        <v>90</v>
      </c>
      <c r="Q84" s="95">
        <f>VLOOKUP($B84,'LA21'!$A$3:$AH$167,'LA21'!N$1,0)</f>
        <v>63</v>
      </c>
      <c r="R84" s="95">
        <f>VLOOKUP($B84,'LA21'!$A$3:$AH$167,'LA21'!O$1,0)</f>
        <v>62</v>
      </c>
      <c r="S84" s="95">
        <f>VLOOKUP($B84,'LA21'!$A$3:$AH$167,'LA21'!P$1,0)</f>
        <v>63</v>
      </c>
      <c r="T84" s="95">
        <f>VLOOKUP($B84,'LA21'!$A$3:$AH$167,'LA21'!Q$1,0)</f>
        <v>14</v>
      </c>
      <c r="U84" s="95">
        <f>VLOOKUP($B84,'LA21'!$A$3:$AH$167,'LA21'!R$1,0)</f>
        <v>12</v>
      </c>
      <c r="V84" s="95">
        <f>VLOOKUP($B84,'LA21'!$A$3:$AH$167,'LA21'!S$1,0)</f>
        <v>13</v>
      </c>
      <c r="W84" s="95">
        <f>VLOOKUP($B84,'LA21'!$A$3:$AH$167,'LA21'!T$1,0)</f>
        <v>11</v>
      </c>
      <c r="X84" s="95">
        <f>VLOOKUP($B84,'LA21'!$A$3:$AH$167,'LA21'!U$1,0)</f>
        <v>16</v>
      </c>
      <c r="Y84" s="95">
        <f>VLOOKUP($B84,'LA21'!$A$3:$AH$167,'LA21'!V$1,0)</f>
        <v>14</v>
      </c>
      <c r="Z84" s="95">
        <f>VLOOKUP($B84,'LA21'!$A$3:$AH$167,'LA21'!W$1,0)</f>
        <v>1</v>
      </c>
      <c r="AA84" s="95" t="str">
        <f>VLOOKUP($B84,'LA21'!$A$3:$AH$167,'LA21'!X$1,0)</f>
        <v>-</v>
      </c>
      <c r="AB84" s="95">
        <f>VLOOKUP($B84,'LA21'!$A$3:$AH$167,'LA21'!Y$1,0)</f>
        <v>1</v>
      </c>
      <c r="AC84" s="95">
        <f>VLOOKUP($B84,'LA21'!$A$3:$AH$167,'LA21'!Z$1,0)</f>
        <v>3</v>
      </c>
      <c r="AD84" s="95">
        <f>VLOOKUP($B84,'LA21'!$A$3:$AH$167,'LA21'!AA$1,0)</f>
        <v>3</v>
      </c>
      <c r="AE84" s="95">
        <f>VLOOKUP($B84,'LA21'!$A$3:$AH$167,'LA21'!AB$1,0)</f>
        <v>3</v>
      </c>
      <c r="AF84" s="95">
        <f>VLOOKUP($B84,'LA21'!$A$3:$AH$167,'LA21'!AC$1,0)</f>
        <v>6</v>
      </c>
      <c r="AG84" s="95">
        <f>VLOOKUP($B84,'LA21'!$A$3:$AH$167,'LA21'!AD$1,0)</f>
        <v>6</v>
      </c>
      <c r="AH84" s="95">
        <f>VLOOKUP($B84,'LA21'!$A$3:$AH$167,'LA21'!AE$1,0)</f>
        <v>6</v>
      </c>
      <c r="AI84" s="95">
        <f>VLOOKUP($B84,'LA21'!$A$3:$AH$167,'LA21'!AF$1,0)</f>
        <v>1</v>
      </c>
      <c r="AJ84" s="95">
        <f>VLOOKUP($B84,'LA21'!$A$3:$AH$167,'LA21'!AG$1,0)</f>
        <v>1</v>
      </c>
      <c r="AK84" s="95">
        <f>VLOOKUP($B84,'LA21'!$A$3:$AH$167,'LA21'!AH$1,0)</f>
        <v>1</v>
      </c>
    </row>
    <row r="85" spans="1:37" s="76" customFormat="1" ht="11.25" x14ac:dyDescent="0.2">
      <c r="A85" s="126" t="s">
        <v>325</v>
      </c>
      <c r="B85" s="81">
        <v>884</v>
      </c>
      <c r="C85" s="63" t="s">
        <v>148</v>
      </c>
      <c r="D85" s="110" t="s">
        <v>82</v>
      </c>
      <c r="E85" s="95">
        <f>VLOOKUP($B85,'LA21'!$A$3:$AH$167,'LA21'!B$1,0)</f>
        <v>910</v>
      </c>
      <c r="F85" s="95">
        <f>VLOOKUP($B85,'LA21'!$A$3:$AH$167,'LA21'!C$1,0)</f>
        <v>890</v>
      </c>
      <c r="G85" s="95">
        <f>VLOOKUP($B85,'LA21'!$A$3:$AH$167,'LA21'!D$1,0)</f>
        <v>1795</v>
      </c>
      <c r="H85" s="95">
        <f>VLOOKUP($B85,'LA21'!$A$3:$AH$167,'LA21'!E$1,0)</f>
        <v>95</v>
      </c>
      <c r="I85" s="95">
        <f>VLOOKUP($B85,'LA21'!$A$3:$AH$167,'LA21'!F$1,0)</f>
        <v>96</v>
      </c>
      <c r="J85" s="95">
        <f>VLOOKUP($B85,'LA21'!$A$3:$AH$167,'LA21'!G$1,0)</f>
        <v>95</v>
      </c>
      <c r="K85" s="95">
        <f>VLOOKUP($B85,'LA21'!$A$3:$AH$167,'LA21'!H$1,0)</f>
        <v>7</v>
      </c>
      <c r="L85" s="95">
        <f>VLOOKUP($B85,'LA21'!$A$3:$AH$167,'LA21'!I$1,0)</f>
        <v>6</v>
      </c>
      <c r="M85" s="95">
        <f>VLOOKUP($B85,'LA21'!$A$3:$AH$167,'LA21'!J$1,0)</f>
        <v>7</v>
      </c>
      <c r="N85" s="95">
        <f>VLOOKUP($B85,'LA21'!$A$3:$AH$167,'LA21'!K$1,0)</f>
        <v>90</v>
      </c>
      <c r="O85" s="95">
        <f>VLOOKUP($B85,'LA21'!$A$3:$AH$167,'LA21'!L$1,0)</f>
        <v>92</v>
      </c>
      <c r="P85" s="95">
        <f>VLOOKUP($B85,'LA21'!$A$3:$AH$167,'LA21'!M$1,0)</f>
        <v>91</v>
      </c>
      <c r="Q85" s="95">
        <f>VLOOKUP($B85,'LA21'!$A$3:$AH$167,'LA21'!N$1,0)</f>
        <v>43</v>
      </c>
      <c r="R85" s="95">
        <f>VLOOKUP($B85,'LA21'!$A$3:$AH$167,'LA21'!O$1,0)</f>
        <v>32</v>
      </c>
      <c r="S85" s="95">
        <f>VLOOKUP($B85,'LA21'!$A$3:$AH$167,'LA21'!P$1,0)</f>
        <v>37</v>
      </c>
      <c r="T85" s="95">
        <f>VLOOKUP($B85,'LA21'!$A$3:$AH$167,'LA21'!Q$1,0)</f>
        <v>13</v>
      </c>
      <c r="U85" s="95">
        <f>VLOOKUP($B85,'LA21'!$A$3:$AH$167,'LA21'!R$1,0)</f>
        <v>16</v>
      </c>
      <c r="V85" s="95">
        <f>VLOOKUP($B85,'LA21'!$A$3:$AH$167,'LA21'!S$1,0)</f>
        <v>15</v>
      </c>
      <c r="W85" s="95">
        <f>VLOOKUP($B85,'LA21'!$A$3:$AH$167,'LA21'!T$1,0)</f>
        <v>32</v>
      </c>
      <c r="X85" s="95">
        <f>VLOOKUP($B85,'LA21'!$A$3:$AH$167,'LA21'!U$1,0)</f>
        <v>43</v>
      </c>
      <c r="Y85" s="95">
        <f>VLOOKUP($B85,'LA21'!$A$3:$AH$167,'LA21'!V$1,0)</f>
        <v>37</v>
      </c>
      <c r="Z85" s="95">
        <f>VLOOKUP($B85,'LA21'!$A$3:$AH$167,'LA21'!W$1,0)</f>
        <v>2</v>
      </c>
      <c r="AA85" s="95">
        <f>VLOOKUP($B85,'LA21'!$A$3:$AH$167,'LA21'!X$1,0)</f>
        <v>2</v>
      </c>
      <c r="AB85" s="95">
        <f>VLOOKUP($B85,'LA21'!$A$3:$AH$167,'LA21'!Y$1,0)</f>
        <v>2</v>
      </c>
      <c r="AC85" s="95">
        <f>VLOOKUP($B85,'LA21'!$A$3:$AH$167,'LA21'!Z$1,0)</f>
        <v>4</v>
      </c>
      <c r="AD85" s="95">
        <f>VLOOKUP($B85,'LA21'!$A$3:$AH$167,'LA21'!AA$1,0)</f>
        <v>4</v>
      </c>
      <c r="AE85" s="95">
        <f>VLOOKUP($B85,'LA21'!$A$3:$AH$167,'LA21'!AB$1,0)</f>
        <v>4</v>
      </c>
      <c r="AF85" s="95">
        <f>VLOOKUP($B85,'LA21'!$A$3:$AH$167,'LA21'!AC$1,0)</f>
        <v>5</v>
      </c>
      <c r="AG85" s="95">
        <f>VLOOKUP($B85,'LA21'!$A$3:$AH$167,'LA21'!AD$1,0)</f>
        <v>3</v>
      </c>
      <c r="AH85" s="95">
        <f>VLOOKUP($B85,'LA21'!$A$3:$AH$167,'LA21'!AE$1,0)</f>
        <v>4</v>
      </c>
      <c r="AI85" s="95">
        <f>VLOOKUP($B85,'LA21'!$A$3:$AH$167,'LA21'!AF$1,0)</f>
        <v>1</v>
      </c>
      <c r="AJ85" s="95" t="str">
        <f>VLOOKUP($B85,'LA21'!$A$3:$AH$167,'LA21'!AG$1,0)</f>
        <v>-</v>
      </c>
      <c r="AK85" s="95">
        <f>VLOOKUP($B85,'LA21'!$A$3:$AH$167,'LA21'!AH$1,0)</f>
        <v>1</v>
      </c>
    </row>
    <row r="86" spans="1:37" s="76" customFormat="1" ht="11.25" x14ac:dyDescent="0.2">
      <c r="A86" s="63" t="s">
        <v>326</v>
      </c>
      <c r="B86" s="81">
        <v>333</v>
      </c>
      <c r="C86" s="63" t="s">
        <v>201</v>
      </c>
      <c r="D86" s="110" t="s">
        <v>82</v>
      </c>
      <c r="E86" s="95">
        <f>VLOOKUP($B86,'LA21'!$A$3:$AH$167,'LA21'!B$1,0)</f>
        <v>1845</v>
      </c>
      <c r="F86" s="95">
        <f>VLOOKUP($B86,'LA21'!$A$3:$AH$167,'LA21'!C$1,0)</f>
        <v>1685</v>
      </c>
      <c r="G86" s="95">
        <f>VLOOKUP($B86,'LA21'!$A$3:$AH$167,'LA21'!D$1,0)</f>
        <v>3530</v>
      </c>
      <c r="H86" s="95">
        <f>VLOOKUP($B86,'LA21'!$A$3:$AH$167,'LA21'!E$1,0)</f>
        <v>92</v>
      </c>
      <c r="I86" s="95">
        <f>VLOOKUP($B86,'LA21'!$A$3:$AH$167,'LA21'!F$1,0)</f>
        <v>93</v>
      </c>
      <c r="J86" s="95">
        <f>VLOOKUP($B86,'LA21'!$A$3:$AH$167,'LA21'!G$1,0)</f>
        <v>93</v>
      </c>
      <c r="K86" s="95">
        <f>VLOOKUP($B86,'LA21'!$A$3:$AH$167,'LA21'!H$1,0)</f>
        <v>8</v>
      </c>
      <c r="L86" s="95">
        <f>VLOOKUP($B86,'LA21'!$A$3:$AH$167,'LA21'!I$1,0)</f>
        <v>5</v>
      </c>
      <c r="M86" s="95">
        <f>VLOOKUP($B86,'LA21'!$A$3:$AH$167,'LA21'!J$1,0)</f>
        <v>7</v>
      </c>
      <c r="N86" s="95">
        <f>VLOOKUP($B86,'LA21'!$A$3:$AH$167,'LA21'!K$1,0)</f>
        <v>87</v>
      </c>
      <c r="O86" s="95">
        <f>VLOOKUP($B86,'LA21'!$A$3:$AH$167,'LA21'!L$1,0)</f>
        <v>89</v>
      </c>
      <c r="P86" s="95">
        <f>VLOOKUP($B86,'LA21'!$A$3:$AH$167,'LA21'!M$1,0)</f>
        <v>88</v>
      </c>
      <c r="Q86" s="95">
        <f>VLOOKUP($B86,'LA21'!$A$3:$AH$167,'LA21'!N$1,0)</f>
        <v>47</v>
      </c>
      <c r="R86" s="95">
        <f>VLOOKUP($B86,'LA21'!$A$3:$AH$167,'LA21'!O$1,0)</f>
        <v>46</v>
      </c>
      <c r="S86" s="95">
        <f>VLOOKUP($B86,'LA21'!$A$3:$AH$167,'LA21'!P$1,0)</f>
        <v>46</v>
      </c>
      <c r="T86" s="95">
        <f>VLOOKUP($B86,'LA21'!$A$3:$AH$167,'LA21'!Q$1,0)</f>
        <v>36</v>
      </c>
      <c r="U86" s="95">
        <f>VLOOKUP($B86,'LA21'!$A$3:$AH$167,'LA21'!R$1,0)</f>
        <v>38</v>
      </c>
      <c r="V86" s="95">
        <f>VLOOKUP($B86,'LA21'!$A$3:$AH$167,'LA21'!S$1,0)</f>
        <v>37</v>
      </c>
      <c r="W86" s="95">
        <f>VLOOKUP($B86,'LA21'!$A$3:$AH$167,'LA21'!T$1,0)</f>
        <v>3</v>
      </c>
      <c r="X86" s="95">
        <f>VLOOKUP($B86,'LA21'!$A$3:$AH$167,'LA21'!U$1,0)</f>
        <v>4</v>
      </c>
      <c r="Y86" s="95">
        <f>VLOOKUP($B86,'LA21'!$A$3:$AH$167,'LA21'!V$1,0)</f>
        <v>3</v>
      </c>
      <c r="Z86" s="95">
        <f>VLOOKUP($B86,'LA21'!$A$3:$AH$167,'LA21'!W$1,0)</f>
        <v>2</v>
      </c>
      <c r="AA86" s="95">
        <f>VLOOKUP($B86,'LA21'!$A$3:$AH$167,'LA21'!X$1,0)</f>
        <v>1</v>
      </c>
      <c r="AB86" s="95">
        <f>VLOOKUP($B86,'LA21'!$A$3:$AH$167,'LA21'!Y$1,0)</f>
        <v>1</v>
      </c>
      <c r="AC86" s="95">
        <f>VLOOKUP($B86,'LA21'!$A$3:$AH$167,'LA21'!Z$1,0)</f>
        <v>5</v>
      </c>
      <c r="AD86" s="95">
        <f>VLOOKUP($B86,'LA21'!$A$3:$AH$167,'LA21'!AA$1,0)</f>
        <v>4</v>
      </c>
      <c r="AE86" s="95">
        <f>VLOOKUP($B86,'LA21'!$A$3:$AH$167,'LA21'!AB$1,0)</f>
        <v>5</v>
      </c>
      <c r="AF86" s="95">
        <f>VLOOKUP($B86,'LA21'!$A$3:$AH$167,'LA21'!AC$1,0)</f>
        <v>7</v>
      </c>
      <c r="AG86" s="95">
        <f>VLOOKUP($B86,'LA21'!$A$3:$AH$167,'LA21'!AD$1,0)</f>
        <v>6</v>
      </c>
      <c r="AH86" s="95">
        <f>VLOOKUP($B86,'LA21'!$A$3:$AH$167,'LA21'!AE$1,0)</f>
        <v>7</v>
      </c>
      <c r="AI86" s="95">
        <f>VLOOKUP($B86,'LA21'!$A$3:$AH$167,'LA21'!AF$1,0)</f>
        <v>1</v>
      </c>
      <c r="AJ86" s="95">
        <f>VLOOKUP($B86,'LA21'!$A$3:$AH$167,'LA21'!AG$1,0)</f>
        <v>1</v>
      </c>
      <c r="AK86" s="95">
        <f>VLOOKUP($B86,'LA21'!$A$3:$AH$167,'LA21'!AH$1,0)</f>
        <v>1</v>
      </c>
    </row>
    <row r="87" spans="1:37" s="76" customFormat="1" ht="11.25" x14ac:dyDescent="0.2">
      <c r="A87" s="63" t="s">
        <v>327</v>
      </c>
      <c r="B87" s="81">
        <v>893</v>
      </c>
      <c r="C87" s="63" t="s">
        <v>204</v>
      </c>
      <c r="D87" s="110" t="s">
        <v>82</v>
      </c>
      <c r="E87" s="95">
        <f>VLOOKUP($B87,'LA21'!$A$3:$AH$167,'LA21'!B$1,0)</f>
        <v>1540</v>
      </c>
      <c r="F87" s="95">
        <f>VLOOKUP($B87,'LA21'!$A$3:$AH$167,'LA21'!C$1,0)</f>
        <v>1525</v>
      </c>
      <c r="G87" s="95">
        <f>VLOOKUP($B87,'LA21'!$A$3:$AH$167,'LA21'!D$1,0)</f>
        <v>3065</v>
      </c>
      <c r="H87" s="95">
        <f>VLOOKUP($B87,'LA21'!$A$3:$AH$167,'LA21'!E$1,0)</f>
        <v>94</v>
      </c>
      <c r="I87" s="95">
        <f>VLOOKUP($B87,'LA21'!$A$3:$AH$167,'LA21'!F$1,0)</f>
        <v>93</v>
      </c>
      <c r="J87" s="95">
        <f>VLOOKUP($B87,'LA21'!$A$3:$AH$167,'LA21'!G$1,0)</f>
        <v>93</v>
      </c>
      <c r="K87" s="95">
        <f>VLOOKUP($B87,'LA21'!$A$3:$AH$167,'LA21'!H$1,0)</f>
        <v>9</v>
      </c>
      <c r="L87" s="95">
        <f>VLOOKUP($B87,'LA21'!$A$3:$AH$167,'LA21'!I$1,0)</f>
        <v>5</v>
      </c>
      <c r="M87" s="95">
        <f>VLOOKUP($B87,'LA21'!$A$3:$AH$167,'LA21'!J$1,0)</f>
        <v>7</v>
      </c>
      <c r="N87" s="95">
        <f>VLOOKUP($B87,'LA21'!$A$3:$AH$167,'LA21'!K$1,0)</f>
        <v>88</v>
      </c>
      <c r="O87" s="95">
        <f>VLOOKUP($B87,'LA21'!$A$3:$AH$167,'LA21'!L$1,0)</f>
        <v>90</v>
      </c>
      <c r="P87" s="95">
        <f>VLOOKUP($B87,'LA21'!$A$3:$AH$167,'LA21'!M$1,0)</f>
        <v>89</v>
      </c>
      <c r="Q87" s="95">
        <f>VLOOKUP($B87,'LA21'!$A$3:$AH$167,'LA21'!N$1,0)</f>
        <v>46</v>
      </c>
      <c r="R87" s="95">
        <f>VLOOKUP($B87,'LA21'!$A$3:$AH$167,'LA21'!O$1,0)</f>
        <v>40</v>
      </c>
      <c r="S87" s="95">
        <f>VLOOKUP($B87,'LA21'!$A$3:$AH$167,'LA21'!P$1,0)</f>
        <v>43</v>
      </c>
      <c r="T87" s="95">
        <f>VLOOKUP($B87,'LA21'!$A$3:$AH$167,'LA21'!Q$1,0)</f>
        <v>17</v>
      </c>
      <c r="U87" s="95">
        <f>VLOOKUP($B87,'LA21'!$A$3:$AH$167,'LA21'!R$1,0)</f>
        <v>18</v>
      </c>
      <c r="V87" s="95">
        <f>VLOOKUP($B87,'LA21'!$A$3:$AH$167,'LA21'!S$1,0)</f>
        <v>18</v>
      </c>
      <c r="W87" s="95">
        <f>VLOOKUP($B87,'LA21'!$A$3:$AH$167,'LA21'!T$1,0)</f>
        <v>24</v>
      </c>
      <c r="X87" s="95">
        <f>VLOOKUP($B87,'LA21'!$A$3:$AH$167,'LA21'!U$1,0)</f>
        <v>30</v>
      </c>
      <c r="Y87" s="95">
        <f>VLOOKUP($B87,'LA21'!$A$3:$AH$167,'LA21'!V$1,0)</f>
        <v>27</v>
      </c>
      <c r="Z87" s="95">
        <f>VLOOKUP($B87,'LA21'!$A$3:$AH$167,'LA21'!W$1,0)</f>
        <v>1</v>
      </c>
      <c r="AA87" s="95">
        <f>VLOOKUP($B87,'LA21'!$A$3:$AH$167,'LA21'!X$1,0)</f>
        <v>1</v>
      </c>
      <c r="AB87" s="95">
        <f>VLOOKUP($B87,'LA21'!$A$3:$AH$167,'LA21'!Y$1,0)</f>
        <v>1</v>
      </c>
      <c r="AC87" s="95">
        <f>VLOOKUP($B87,'LA21'!$A$3:$AH$167,'LA21'!Z$1,0)</f>
        <v>6</v>
      </c>
      <c r="AD87" s="95">
        <f>VLOOKUP($B87,'LA21'!$A$3:$AH$167,'LA21'!AA$1,0)</f>
        <v>3</v>
      </c>
      <c r="AE87" s="95">
        <f>VLOOKUP($B87,'LA21'!$A$3:$AH$167,'LA21'!AB$1,0)</f>
        <v>5</v>
      </c>
      <c r="AF87" s="95">
        <f>VLOOKUP($B87,'LA21'!$A$3:$AH$167,'LA21'!AC$1,0)</f>
        <v>4</v>
      </c>
      <c r="AG87" s="95">
        <f>VLOOKUP($B87,'LA21'!$A$3:$AH$167,'LA21'!AD$1,0)</f>
        <v>6</v>
      </c>
      <c r="AH87" s="95">
        <f>VLOOKUP($B87,'LA21'!$A$3:$AH$167,'LA21'!AE$1,0)</f>
        <v>5</v>
      </c>
      <c r="AI87" s="95">
        <f>VLOOKUP($B87,'LA21'!$A$3:$AH$167,'LA21'!AF$1,0)</f>
        <v>2</v>
      </c>
      <c r="AJ87" s="95">
        <f>VLOOKUP($B87,'LA21'!$A$3:$AH$167,'LA21'!AG$1,0)</f>
        <v>1</v>
      </c>
      <c r="AK87" s="95">
        <f>VLOOKUP($B87,'LA21'!$A$3:$AH$167,'LA21'!AH$1,0)</f>
        <v>2</v>
      </c>
    </row>
    <row r="88" spans="1:37" s="76" customFormat="1" ht="11.25" x14ac:dyDescent="0.2">
      <c r="A88" s="63" t="s">
        <v>328</v>
      </c>
      <c r="B88" s="81">
        <v>334</v>
      </c>
      <c r="C88" s="63" t="s">
        <v>206</v>
      </c>
      <c r="D88" s="110" t="s">
        <v>82</v>
      </c>
      <c r="E88" s="95">
        <f>VLOOKUP($B88,'LA21'!$A$3:$AH$167,'LA21'!B$1,0)</f>
        <v>1475</v>
      </c>
      <c r="F88" s="95">
        <f>VLOOKUP($B88,'LA21'!$A$3:$AH$167,'LA21'!C$1,0)</f>
        <v>1460</v>
      </c>
      <c r="G88" s="95">
        <f>VLOOKUP($B88,'LA21'!$A$3:$AH$167,'LA21'!D$1,0)</f>
        <v>2935</v>
      </c>
      <c r="H88" s="95">
        <f>VLOOKUP($B88,'LA21'!$A$3:$AH$167,'LA21'!E$1,0)</f>
        <v>95</v>
      </c>
      <c r="I88" s="95">
        <f>VLOOKUP($B88,'LA21'!$A$3:$AH$167,'LA21'!F$1,0)</f>
        <v>96</v>
      </c>
      <c r="J88" s="95">
        <f>VLOOKUP($B88,'LA21'!$A$3:$AH$167,'LA21'!G$1,0)</f>
        <v>95</v>
      </c>
      <c r="K88" s="95">
        <f>VLOOKUP($B88,'LA21'!$A$3:$AH$167,'LA21'!H$1,0)</f>
        <v>7</v>
      </c>
      <c r="L88" s="95">
        <f>VLOOKUP($B88,'LA21'!$A$3:$AH$167,'LA21'!I$1,0)</f>
        <v>5</v>
      </c>
      <c r="M88" s="95">
        <f>VLOOKUP($B88,'LA21'!$A$3:$AH$167,'LA21'!J$1,0)</f>
        <v>6</v>
      </c>
      <c r="N88" s="95">
        <f>VLOOKUP($B88,'LA21'!$A$3:$AH$167,'LA21'!K$1,0)</f>
        <v>91</v>
      </c>
      <c r="O88" s="95">
        <f>VLOOKUP($B88,'LA21'!$A$3:$AH$167,'LA21'!L$1,0)</f>
        <v>93</v>
      </c>
      <c r="P88" s="95">
        <f>VLOOKUP($B88,'LA21'!$A$3:$AH$167,'LA21'!M$1,0)</f>
        <v>92</v>
      </c>
      <c r="Q88" s="95">
        <f>VLOOKUP($B88,'LA21'!$A$3:$AH$167,'LA21'!N$1,0)</f>
        <v>37</v>
      </c>
      <c r="R88" s="95">
        <f>VLOOKUP($B88,'LA21'!$A$3:$AH$167,'LA21'!O$1,0)</f>
        <v>36</v>
      </c>
      <c r="S88" s="95">
        <f>VLOOKUP($B88,'LA21'!$A$3:$AH$167,'LA21'!P$1,0)</f>
        <v>37</v>
      </c>
      <c r="T88" s="95">
        <f>VLOOKUP($B88,'LA21'!$A$3:$AH$167,'LA21'!Q$1,0)</f>
        <v>35</v>
      </c>
      <c r="U88" s="95">
        <f>VLOOKUP($B88,'LA21'!$A$3:$AH$167,'LA21'!R$1,0)</f>
        <v>37</v>
      </c>
      <c r="V88" s="95">
        <f>VLOOKUP($B88,'LA21'!$A$3:$AH$167,'LA21'!S$1,0)</f>
        <v>36</v>
      </c>
      <c r="W88" s="95">
        <f>VLOOKUP($B88,'LA21'!$A$3:$AH$167,'LA21'!T$1,0)</f>
        <v>18</v>
      </c>
      <c r="X88" s="95">
        <f>VLOOKUP($B88,'LA21'!$A$3:$AH$167,'LA21'!U$1,0)</f>
        <v>19</v>
      </c>
      <c r="Y88" s="95">
        <f>VLOOKUP($B88,'LA21'!$A$3:$AH$167,'LA21'!V$1,0)</f>
        <v>18</v>
      </c>
      <c r="Z88" s="95">
        <f>VLOOKUP($B88,'LA21'!$A$3:$AH$167,'LA21'!W$1,0)</f>
        <v>2</v>
      </c>
      <c r="AA88" s="95">
        <f>VLOOKUP($B88,'LA21'!$A$3:$AH$167,'LA21'!X$1,0)</f>
        <v>2</v>
      </c>
      <c r="AB88" s="95">
        <f>VLOOKUP($B88,'LA21'!$A$3:$AH$167,'LA21'!Y$1,0)</f>
        <v>2</v>
      </c>
      <c r="AC88" s="95">
        <f>VLOOKUP($B88,'LA21'!$A$3:$AH$167,'LA21'!Z$1,0)</f>
        <v>3</v>
      </c>
      <c r="AD88" s="95">
        <f>VLOOKUP($B88,'LA21'!$A$3:$AH$167,'LA21'!AA$1,0)</f>
        <v>3</v>
      </c>
      <c r="AE88" s="95">
        <f>VLOOKUP($B88,'LA21'!$A$3:$AH$167,'LA21'!AB$1,0)</f>
        <v>3</v>
      </c>
      <c r="AF88" s="95">
        <f>VLOOKUP($B88,'LA21'!$A$3:$AH$167,'LA21'!AC$1,0)</f>
        <v>5</v>
      </c>
      <c r="AG88" s="95">
        <f>VLOOKUP($B88,'LA21'!$A$3:$AH$167,'LA21'!AD$1,0)</f>
        <v>4</v>
      </c>
      <c r="AH88" s="95">
        <f>VLOOKUP($B88,'LA21'!$A$3:$AH$167,'LA21'!AE$1,0)</f>
        <v>4</v>
      </c>
      <c r="AI88" s="95">
        <f>VLOOKUP($B88,'LA21'!$A$3:$AH$167,'LA21'!AF$1,0)</f>
        <v>1</v>
      </c>
      <c r="AJ88" s="95">
        <f>VLOOKUP($B88,'LA21'!$A$3:$AH$167,'LA21'!AG$1,0)</f>
        <v>1</v>
      </c>
      <c r="AK88" s="95">
        <f>VLOOKUP($B88,'LA21'!$A$3:$AH$167,'LA21'!AH$1,0)</f>
        <v>1</v>
      </c>
    </row>
    <row r="89" spans="1:37" s="76" customFormat="1" ht="11.25" x14ac:dyDescent="0.2">
      <c r="A89" s="63" t="s">
        <v>329</v>
      </c>
      <c r="B89" s="81">
        <v>860</v>
      </c>
      <c r="C89" s="63" t="s">
        <v>214</v>
      </c>
      <c r="D89" s="110" t="s">
        <v>82</v>
      </c>
      <c r="E89" s="95">
        <f>VLOOKUP($B89,'LA21'!$A$3:$AH$167,'LA21'!B$1,0)</f>
        <v>4695</v>
      </c>
      <c r="F89" s="95">
        <f>VLOOKUP($B89,'LA21'!$A$3:$AH$167,'LA21'!C$1,0)</f>
        <v>4420</v>
      </c>
      <c r="G89" s="95">
        <f>VLOOKUP($B89,'LA21'!$A$3:$AH$167,'LA21'!D$1,0)</f>
        <v>9115</v>
      </c>
      <c r="H89" s="95">
        <f>VLOOKUP($B89,'LA21'!$A$3:$AH$167,'LA21'!E$1,0)</f>
        <v>96</v>
      </c>
      <c r="I89" s="95">
        <f>VLOOKUP($B89,'LA21'!$A$3:$AH$167,'LA21'!F$1,0)</f>
        <v>95</v>
      </c>
      <c r="J89" s="95">
        <f>VLOOKUP($B89,'LA21'!$A$3:$AH$167,'LA21'!G$1,0)</f>
        <v>96</v>
      </c>
      <c r="K89" s="95">
        <f>VLOOKUP($B89,'LA21'!$A$3:$AH$167,'LA21'!H$1,0)</f>
        <v>10</v>
      </c>
      <c r="L89" s="95">
        <f>VLOOKUP($B89,'LA21'!$A$3:$AH$167,'LA21'!I$1,0)</f>
        <v>6</v>
      </c>
      <c r="M89" s="95">
        <f>VLOOKUP($B89,'LA21'!$A$3:$AH$167,'LA21'!J$1,0)</f>
        <v>8</v>
      </c>
      <c r="N89" s="95">
        <f>VLOOKUP($B89,'LA21'!$A$3:$AH$167,'LA21'!K$1,0)</f>
        <v>91</v>
      </c>
      <c r="O89" s="95">
        <f>VLOOKUP($B89,'LA21'!$A$3:$AH$167,'LA21'!L$1,0)</f>
        <v>92</v>
      </c>
      <c r="P89" s="95">
        <f>VLOOKUP($B89,'LA21'!$A$3:$AH$167,'LA21'!M$1,0)</f>
        <v>92</v>
      </c>
      <c r="Q89" s="95">
        <f>VLOOKUP($B89,'LA21'!$A$3:$AH$167,'LA21'!N$1,0)</f>
        <v>50</v>
      </c>
      <c r="R89" s="95">
        <f>VLOOKUP($B89,'LA21'!$A$3:$AH$167,'LA21'!O$1,0)</f>
        <v>43</v>
      </c>
      <c r="S89" s="95">
        <f>VLOOKUP($B89,'LA21'!$A$3:$AH$167,'LA21'!P$1,0)</f>
        <v>46</v>
      </c>
      <c r="T89" s="95">
        <f>VLOOKUP($B89,'LA21'!$A$3:$AH$167,'LA21'!Q$1,0)</f>
        <v>38</v>
      </c>
      <c r="U89" s="95">
        <f>VLOOKUP($B89,'LA21'!$A$3:$AH$167,'LA21'!R$1,0)</f>
        <v>45</v>
      </c>
      <c r="V89" s="95">
        <f>VLOOKUP($B89,'LA21'!$A$3:$AH$167,'LA21'!S$1,0)</f>
        <v>41</v>
      </c>
      <c r="W89" s="95">
        <f>VLOOKUP($B89,'LA21'!$A$3:$AH$167,'LA21'!T$1,0)</f>
        <v>2</v>
      </c>
      <c r="X89" s="95">
        <f>VLOOKUP($B89,'LA21'!$A$3:$AH$167,'LA21'!U$1,0)</f>
        <v>4</v>
      </c>
      <c r="Y89" s="95">
        <f>VLOOKUP($B89,'LA21'!$A$3:$AH$167,'LA21'!V$1,0)</f>
        <v>3</v>
      </c>
      <c r="Z89" s="95">
        <f>VLOOKUP($B89,'LA21'!$A$3:$AH$167,'LA21'!W$1,0)</f>
        <v>1</v>
      </c>
      <c r="AA89" s="95">
        <f>VLOOKUP($B89,'LA21'!$A$3:$AH$167,'LA21'!X$1,0)</f>
        <v>1</v>
      </c>
      <c r="AB89" s="95">
        <f>VLOOKUP($B89,'LA21'!$A$3:$AH$167,'LA21'!Y$1,0)</f>
        <v>1</v>
      </c>
      <c r="AC89" s="95">
        <f>VLOOKUP($B89,'LA21'!$A$3:$AH$167,'LA21'!Z$1,0)</f>
        <v>5</v>
      </c>
      <c r="AD89" s="95">
        <f>VLOOKUP($B89,'LA21'!$A$3:$AH$167,'LA21'!AA$1,0)</f>
        <v>3</v>
      </c>
      <c r="AE89" s="95">
        <f>VLOOKUP($B89,'LA21'!$A$3:$AH$167,'LA21'!AB$1,0)</f>
        <v>4</v>
      </c>
      <c r="AF89" s="95">
        <f>VLOOKUP($B89,'LA21'!$A$3:$AH$167,'LA21'!AC$1,0)</f>
        <v>4</v>
      </c>
      <c r="AG89" s="95">
        <f>VLOOKUP($B89,'LA21'!$A$3:$AH$167,'LA21'!AD$1,0)</f>
        <v>5</v>
      </c>
      <c r="AH89" s="95">
        <f>VLOOKUP($B89,'LA21'!$A$3:$AH$167,'LA21'!AE$1,0)</f>
        <v>4</v>
      </c>
      <c r="AI89" s="95" t="str">
        <f>VLOOKUP($B89,'LA21'!$A$3:$AH$167,'LA21'!AF$1,0)</f>
        <v>-</v>
      </c>
      <c r="AJ89" s="95" t="str">
        <f>VLOOKUP($B89,'LA21'!$A$3:$AH$167,'LA21'!AG$1,0)</f>
        <v>-</v>
      </c>
      <c r="AK89" s="95" t="str">
        <f>VLOOKUP($B89,'LA21'!$A$3:$AH$167,'LA21'!AH$1,0)</f>
        <v>-</v>
      </c>
    </row>
    <row r="90" spans="1:37" s="76" customFormat="1" ht="11.25" x14ac:dyDescent="0.2">
      <c r="A90" s="63" t="s">
        <v>330</v>
      </c>
      <c r="B90" s="81">
        <v>861</v>
      </c>
      <c r="C90" s="63" t="s">
        <v>217</v>
      </c>
      <c r="D90" s="110" t="s">
        <v>82</v>
      </c>
      <c r="E90" s="95">
        <f>VLOOKUP($B90,'LA21'!$A$3:$AH$167,'LA21'!B$1,0)</f>
        <v>1200</v>
      </c>
      <c r="F90" s="95">
        <f>VLOOKUP($B90,'LA21'!$A$3:$AH$167,'LA21'!C$1,0)</f>
        <v>1185</v>
      </c>
      <c r="G90" s="95">
        <f>VLOOKUP($B90,'LA21'!$A$3:$AH$167,'LA21'!D$1,0)</f>
        <v>2385</v>
      </c>
      <c r="H90" s="95">
        <f>VLOOKUP($B90,'LA21'!$A$3:$AH$167,'LA21'!E$1,0)</f>
        <v>93</v>
      </c>
      <c r="I90" s="95">
        <f>VLOOKUP($B90,'LA21'!$A$3:$AH$167,'LA21'!F$1,0)</f>
        <v>92</v>
      </c>
      <c r="J90" s="95">
        <f>VLOOKUP($B90,'LA21'!$A$3:$AH$167,'LA21'!G$1,0)</f>
        <v>93</v>
      </c>
      <c r="K90" s="95">
        <f>VLOOKUP($B90,'LA21'!$A$3:$AH$167,'LA21'!H$1,0)</f>
        <v>10</v>
      </c>
      <c r="L90" s="95">
        <f>VLOOKUP($B90,'LA21'!$A$3:$AH$167,'LA21'!I$1,0)</f>
        <v>6</v>
      </c>
      <c r="M90" s="95">
        <f>VLOOKUP($B90,'LA21'!$A$3:$AH$167,'LA21'!J$1,0)</f>
        <v>8</v>
      </c>
      <c r="N90" s="95">
        <f>VLOOKUP($B90,'LA21'!$A$3:$AH$167,'LA21'!K$1,0)</f>
        <v>87</v>
      </c>
      <c r="O90" s="95">
        <f>VLOOKUP($B90,'LA21'!$A$3:$AH$167,'LA21'!L$1,0)</f>
        <v>90</v>
      </c>
      <c r="P90" s="95">
        <f>VLOOKUP($B90,'LA21'!$A$3:$AH$167,'LA21'!M$1,0)</f>
        <v>88</v>
      </c>
      <c r="Q90" s="95">
        <f>VLOOKUP($B90,'LA21'!$A$3:$AH$167,'LA21'!N$1,0)</f>
        <v>56</v>
      </c>
      <c r="R90" s="95">
        <f>VLOOKUP($B90,'LA21'!$A$3:$AH$167,'LA21'!O$1,0)</f>
        <v>52</v>
      </c>
      <c r="S90" s="95">
        <f>VLOOKUP($B90,'LA21'!$A$3:$AH$167,'LA21'!P$1,0)</f>
        <v>54</v>
      </c>
      <c r="T90" s="95">
        <f>VLOOKUP($B90,'LA21'!$A$3:$AH$167,'LA21'!Q$1,0)</f>
        <v>12</v>
      </c>
      <c r="U90" s="95">
        <f>VLOOKUP($B90,'LA21'!$A$3:$AH$167,'LA21'!R$1,0)</f>
        <v>15</v>
      </c>
      <c r="V90" s="95">
        <f>VLOOKUP($B90,'LA21'!$A$3:$AH$167,'LA21'!S$1,0)</f>
        <v>13</v>
      </c>
      <c r="W90" s="95">
        <f>VLOOKUP($B90,'LA21'!$A$3:$AH$167,'LA21'!T$1,0)</f>
        <v>18</v>
      </c>
      <c r="X90" s="95">
        <f>VLOOKUP($B90,'LA21'!$A$3:$AH$167,'LA21'!U$1,0)</f>
        <v>22</v>
      </c>
      <c r="Y90" s="95">
        <f>VLOOKUP($B90,'LA21'!$A$3:$AH$167,'LA21'!V$1,0)</f>
        <v>20</v>
      </c>
      <c r="Z90" s="95">
        <f>VLOOKUP($B90,'LA21'!$A$3:$AH$167,'LA21'!W$1,0)</f>
        <v>1</v>
      </c>
      <c r="AA90" s="95">
        <f>VLOOKUP($B90,'LA21'!$A$3:$AH$167,'LA21'!X$1,0)</f>
        <v>1</v>
      </c>
      <c r="AB90" s="95">
        <f>VLOOKUP($B90,'LA21'!$A$3:$AH$167,'LA21'!Y$1,0)</f>
        <v>1</v>
      </c>
      <c r="AC90" s="95">
        <f>VLOOKUP($B90,'LA21'!$A$3:$AH$167,'LA21'!Z$1,0)</f>
        <v>6</v>
      </c>
      <c r="AD90" s="95">
        <f>VLOOKUP($B90,'LA21'!$A$3:$AH$167,'LA21'!AA$1,0)</f>
        <v>3</v>
      </c>
      <c r="AE90" s="95">
        <f>VLOOKUP($B90,'LA21'!$A$3:$AH$167,'LA21'!AB$1,0)</f>
        <v>4</v>
      </c>
      <c r="AF90" s="95" t="str">
        <f>VLOOKUP($B90,'LA21'!$A$3:$AH$167,'LA21'!AC$1,0)</f>
        <v>x</v>
      </c>
      <c r="AG90" s="95" t="str">
        <f>VLOOKUP($B90,'LA21'!$A$3:$AH$167,'LA21'!AD$1,0)</f>
        <v>x</v>
      </c>
      <c r="AH90" s="95">
        <f>VLOOKUP($B90,'LA21'!$A$3:$AH$167,'LA21'!AE$1,0)</f>
        <v>7</v>
      </c>
      <c r="AI90" s="95" t="str">
        <f>VLOOKUP($B90,'LA21'!$A$3:$AH$167,'LA21'!AF$1,0)</f>
        <v>x</v>
      </c>
      <c r="AJ90" s="95" t="str">
        <f>VLOOKUP($B90,'LA21'!$A$3:$AH$167,'LA21'!AG$1,0)</f>
        <v>x</v>
      </c>
      <c r="AK90" s="95" t="str">
        <f>VLOOKUP($B90,'LA21'!$A$3:$AH$167,'LA21'!AH$1,0)</f>
        <v>-</v>
      </c>
    </row>
    <row r="91" spans="1:37" s="76" customFormat="1" ht="11.25" x14ac:dyDescent="0.2">
      <c r="A91" s="63" t="s">
        <v>331</v>
      </c>
      <c r="B91" s="81">
        <v>894</v>
      </c>
      <c r="C91" s="63" t="s">
        <v>224</v>
      </c>
      <c r="D91" s="110" t="s">
        <v>82</v>
      </c>
      <c r="E91" s="95">
        <f>VLOOKUP($B91,'LA21'!$A$3:$AH$167,'LA21'!B$1,0)</f>
        <v>1065</v>
      </c>
      <c r="F91" s="95">
        <f>VLOOKUP($B91,'LA21'!$A$3:$AH$167,'LA21'!C$1,0)</f>
        <v>945</v>
      </c>
      <c r="G91" s="95">
        <f>VLOOKUP($B91,'LA21'!$A$3:$AH$167,'LA21'!D$1,0)</f>
        <v>2010</v>
      </c>
      <c r="H91" s="95">
        <f>VLOOKUP($B91,'LA21'!$A$3:$AH$167,'LA21'!E$1,0)</f>
        <v>91</v>
      </c>
      <c r="I91" s="95">
        <f>VLOOKUP($B91,'LA21'!$A$3:$AH$167,'LA21'!F$1,0)</f>
        <v>93</v>
      </c>
      <c r="J91" s="95">
        <f>VLOOKUP($B91,'LA21'!$A$3:$AH$167,'LA21'!G$1,0)</f>
        <v>92</v>
      </c>
      <c r="K91" s="95">
        <f>VLOOKUP($B91,'LA21'!$A$3:$AH$167,'LA21'!H$1,0)</f>
        <v>7</v>
      </c>
      <c r="L91" s="95">
        <f>VLOOKUP($B91,'LA21'!$A$3:$AH$167,'LA21'!I$1,0)</f>
        <v>6</v>
      </c>
      <c r="M91" s="95">
        <f>VLOOKUP($B91,'LA21'!$A$3:$AH$167,'LA21'!J$1,0)</f>
        <v>7</v>
      </c>
      <c r="N91" s="95">
        <f>VLOOKUP($B91,'LA21'!$A$3:$AH$167,'LA21'!K$1,0)</f>
        <v>87</v>
      </c>
      <c r="O91" s="95">
        <f>VLOOKUP($B91,'LA21'!$A$3:$AH$167,'LA21'!L$1,0)</f>
        <v>89</v>
      </c>
      <c r="P91" s="95">
        <f>VLOOKUP($B91,'LA21'!$A$3:$AH$167,'LA21'!M$1,0)</f>
        <v>88</v>
      </c>
      <c r="Q91" s="95">
        <f>VLOOKUP($B91,'LA21'!$A$3:$AH$167,'LA21'!N$1,0)</f>
        <v>36</v>
      </c>
      <c r="R91" s="95">
        <f>VLOOKUP($B91,'LA21'!$A$3:$AH$167,'LA21'!O$1,0)</f>
        <v>30</v>
      </c>
      <c r="S91" s="95">
        <f>VLOOKUP($B91,'LA21'!$A$3:$AH$167,'LA21'!P$1,0)</f>
        <v>33</v>
      </c>
      <c r="T91" s="95">
        <f>VLOOKUP($B91,'LA21'!$A$3:$AH$167,'LA21'!Q$1,0)</f>
        <v>30</v>
      </c>
      <c r="U91" s="95">
        <f>VLOOKUP($B91,'LA21'!$A$3:$AH$167,'LA21'!R$1,0)</f>
        <v>30</v>
      </c>
      <c r="V91" s="95">
        <f>VLOOKUP($B91,'LA21'!$A$3:$AH$167,'LA21'!S$1,0)</f>
        <v>30</v>
      </c>
      <c r="W91" s="95">
        <f>VLOOKUP($B91,'LA21'!$A$3:$AH$167,'LA21'!T$1,0)</f>
        <v>21</v>
      </c>
      <c r="X91" s="95">
        <f>VLOOKUP($B91,'LA21'!$A$3:$AH$167,'LA21'!U$1,0)</f>
        <v>28</v>
      </c>
      <c r="Y91" s="95">
        <f>VLOOKUP($B91,'LA21'!$A$3:$AH$167,'LA21'!V$1,0)</f>
        <v>24</v>
      </c>
      <c r="Z91" s="95" t="str">
        <f>VLOOKUP($B91,'LA21'!$A$3:$AH$167,'LA21'!W$1,0)</f>
        <v>-</v>
      </c>
      <c r="AA91" s="95" t="str">
        <f>VLOOKUP($B91,'LA21'!$A$3:$AH$167,'LA21'!X$1,0)</f>
        <v>-</v>
      </c>
      <c r="AB91" s="95" t="str">
        <f>VLOOKUP($B91,'LA21'!$A$3:$AH$167,'LA21'!Y$1,0)</f>
        <v>-</v>
      </c>
      <c r="AC91" s="95">
        <f>VLOOKUP($B91,'LA21'!$A$3:$AH$167,'LA21'!Z$1,0)</f>
        <v>4</v>
      </c>
      <c r="AD91" s="95">
        <f>VLOOKUP($B91,'LA21'!$A$3:$AH$167,'LA21'!AA$1,0)</f>
        <v>5</v>
      </c>
      <c r="AE91" s="95">
        <f>VLOOKUP($B91,'LA21'!$A$3:$AH$167,'LA21'!AB$1,0)</f>
        <v>4</v>
      </c>
      <c r="AF91" s="95">
        <f>VLOOKUP($B91,'LA21'!$A$3:$AH$167,'LA21'!AC$1,0)</f>
        <v>8</v>
      </c>
      <c r="AG91" s="95">
        <f>VLOOKUP($B91,'LA21'!$A$3:$AH$167,'LA21'!AD$1,0)</f>
        <v>6</v>
      </c>
      <c r="AH91" s="95">
        <f>VLOOKUP($B91,'LA21'!$A$3:$AH$167,'LA21'!AE$1,0)</f>
        <v>7</v>
      </c>
      <c r="AI91" s="95">
        <f>VLOOKUP($B91,'LA21'!$A$3:$AH$167,'LA21'!AF$1,0)</f>
        <v>1</v>
      </c>
      <c r="AJ91" s="95" t="str">
        <f>VLOOKUP($B91,'LA21'!$A$3:$AH$167,'LA21'!AG$1,0)</f>
        <v>-</v>
      </c>
      <c r="AK91" s="95" t="str">
        <f>VLOOKUP($B91,'LA21'!$A$3:$AH$167,'LA21'!AH$1,0)</f>
        <v>-</v>
      </c>
    </row>
    <row r="92" spans="1:37" s="76" customFormat="1" ht="11.25" x14ac:dyDescent="0.2">
      <c r="A92" s="63" t="s">
        <v>332</v>
      </c>
      <c r="B92" s="81">
        <v>335</v>
      </c>
      <c r="C92" s="63" t="s">
        <v>230</v>
      </c>
      <c r="D92" s="110" t="s">
        <v>82</v>
      </c>
      <c r="E92" s="95">
        <f>VLOOKUP($B92,'LA21'!$A$3:$AH$167,'LA21'!B$1,0)</f>
        <v>1675</v>
      </c>
      <c r="F92" s="95">
        <f>VLOOKUP($B92,'LA21'!$A$3:$AH$167,'LA21'!C$1,0)</f>
        <v>1660</v>
      </c>
      <c r="G92" s="95">
        <f>VLOOKUP($B92,'LA21'!$A$3:$AH$167,'LA21'!D$1,0)</f>
        <v>3335</v>
      </c>
      <c r="H92" s="95">
        <f>VLOOKUP($B92,'LA21'!$A$3:$AH$167,'LA21'!E$1,0)</f>
        <v>92</v>
      </c>
      <c r="I92" s="95">
        <f>VLOOKUP($B92,'LA21'!$A$3:$AH$167,'LA21'!F$1,0)</f>
        <v>92</v>
      </c>
      <c r="J92" s="95">
        <f>VLOOKUP($B92,'LA21'!$A$3:$AH$167,'LA21'!G$1,0)</f>
        <v>92</v>
      </c>
      <c r="K92" s="95">
        <f>VLOOKUP($B92,'LA21'!$A$3:$AH$167,'LA21'!H$1,0)</f>
        <v>7</v>
      </c>
      <c r="L92" s="95">
        <f>VLOOKUP($B92,'LA21'!$A$3:$AH$167,'LA21'!I$1,0)</f>
        <v>5</v>
      </c>
      <c r="M92" s="95">
        <f>VLOOKUP($B92,'LA21'!$A$3:$AH$167,'LA21'!J$1,0)</f>
        <v>6</v>
      </c>
      <c r="N92" s="95">
        <f>VLOOKUP($B92,'LA21'!$A$3:$AH$167,'LA21'!K$1,0)</f>
        <v>88</v>
      </c>
      <c r="O92" s="95">
        <f>VLOOKUP($B92,'LA21'!$A$3:$AH$167,'LA21'!L$1,0)</f>
        <v>89</v>
      </c>
      <c r="P92" s="95">
        <f>VLOOKUP($B92,'LA21'!$A$3:$AH$167,'LA21'!M$1,0)</f>
        <v>89</v>
      </c>
      <c r="Q92" s="95">
        <f>VLOOKUP($B92,'LA21'!$A$3:$AH$167,'LA21'!N$1,0)</f>
        <v>38</v>
      </c>
      <c r="R92" s="95">
        <f>VLOOKUP($B92,'LA21'!$A$3:$AH$167,'LA21'!O$1,0)</f>
        <v>36</v>
      </c>
      <c r="S92" s="95">
        <f>VLOOKUP($B92,'LA21'!$A$3:$AH$167,'LA21'!P$1,0)</f>
        <v>37</v>
      </c>
      <c r="T92" s="95">
        <f>VLOOKUP($B92,'LA21'!$A$3:$AH$167,'LA21'!Q$1,0)</f>
        <v>49</v>
      </c>
      <c r="U92" s="95">
        <f>VLOOKUP($B92,'LA21'!$A$3:$AH$167,'LA21'!R$1,0)</f>
        <v>51</v>
      </c>
      <c r="V92" s="95">
        <f>VLOOKUP($B92,'LA21'!$A$3:$AH$167,'LA21'!S$1,0)</f>
        <v>50</v>
      </c>
      <c r="W92" s="95" t="str">
        <f>VLOOKUP($B92,'LA21'!$A$3:$AH$167,'LA21'!T$1,0)</f>
        <v>x</v>
      </c>
      <c r="X92" s="95" t="str">
        <f>VLOOKUP($B92,'LA21'!$A$3:$AH$167,'LA21'!U$1,0)</f>
        <v>x</v>
      </c>
      <c r="Y92" s="95" t="str">
        <f>VLOOKUP($B92,'LA21'!$A$3:$AH$167,'LA21'!V$1,0)</f>
        <v>-</v>
      </c>
      <c r="Z92" s="95" t="str">
        <f>VLOOKUP($B92,'LA21'!$A$3:$AH$167,'LA21'!W$1,0)</f>
        <v>x</v>
      </c>
      <c r="AA92" s="95" t="str">
        <f>VLOOKUP($B92,'LA21'!$A$3:$AH$167,'LA21'!X$1,0)</f>
        <v>x</v>
      </c>
      <c r="AB92" s="95">
        <f>VLOOKUP($B92,'LA21'!$A$3:$AH$167,'LA21'!Y$1,0)</f>
        <v>1</v>
      </c>
      <c r="AC92" s="95">
        <f>VLOOKUP($B92,'LA21'!$A$3:$AH$167,'LA21'!Z$1,0)</f>
        <v>4</v>
      </c>
      <c r="AD92" s="95">
        <f>VLOOKUP($B92,'LA21'!$A$3:$AH$167,'LA21'!AA$1,0)</f>
        <v>3</v>
      </c>
      <c r="AE92" s="95">
        <f>VLOOKUP($B92,'LA21'!$A$3:$AH$167,'LA21'!AB$1,0)</f>
        <v>3</v>
      </c>
      <c r="AF92" s="95">
        <f>VLOOKUP($B92,'LA21'!$A$3:$AH$167,'LA21'!AC$1,0)</f>
        <v>7</v>
      </c>
      <c r="AG92" s="95">
        <f>VLOOKUP($B92,'LA21'!$A$3:$AH$167,'LA21'!AD$1,0)</f>
        <v>7</v>
      </c>
      <c r="AH92" s="95">
        <f>VLOOKUP($B92,'LA21'!$A$3:$AH$167,'LA21'!AE$1,0)</f>
        <v>7</v>
      </c>
      <c r="AI92" s="95">
        <f>VLOOKUP($B92,'LA21'!$A$3:$AH$167,'LA21'!AF$1,0)</f>
        <v>1</v>
      </c>
      <c r="AJ92" s="95" t="str">
        <f>VLOOKUP($B92,'LA21'!$A$3:$AH$167,'LA21'!AG$1,0)</f>
        <v>-</v>
      </c>
      <c r="AK92" s="95">
        <f>VLOOKUP($B92,'LA21'!$A$3:$AH$167,'LA21'!AH$1,0)</f>
        <v>1</v>
      </c>
    </row>
    <row r="93" spans="1:37" s="76" customFormat="1" ht="11.25" x14ac:dyDescent="0.2">
      <c r="A93" s="63" t="s">
        <v>333</v>
      </c>
      <c r="B93" s="81">
        <v>937</v>
      </c>
      <c r="C93" s="63" t="s">
        <v>234</v>
      </c>
      <c r="D93" s="110" t="s">
        <v>82</v>
      </c>
      <c r="E93" s="95">
        <f>VLOOKUP($B93,'LA21'!$A$3:$AH$167,'LA21'!B$1,0)</f>
        <v>2900</v>
      </c>
      <c r="F93" s="95">
        <f>VLOOKUP($B93,'LA21'!$A$3:$AH$167,'LA21'!C$1,0)</f>
        <v>2835</v>
      </c>
      <c r="G93" s="95">
        <f>VLOOKUP($B93,'LA21'!$A$3:$AH$167,'LA21'!D$1,0)</f>
        <v>5735</v>
      </c>
      <c r="H93" s="95">
        <f>VLOOKUP($B93,'LA21'!$A$3:$AH$167,'LA21'!E$1,0)</f>
        <v>95</v>
      </c>
      <c r="I93" s="95">
        <f>VLOOKUP($B93,'LA21'!$A$3:$AH$167,'LA21'!F$1,0)</f>
        <v>95</v>
      </c>
      <c r="J93" s="95">
        <f>VLOOKUP($B93,'LA21'!$A$3:$AH$167,'LA21'!G$1,0)</f>
        <v>95</v>
      </c>
      <c r="K93" s="95">
        <f>VLOOKUP($B93,'LA21'!$A$3:$AH$167,'LA21'!H$1,0)</f>
        <v>6</v>
      </c>
      <c r="L93" s="95">
        <f>VLOOKUP($B93,'LA21'!$A$3:$AH$167,'LA21'!I$1,0)</f>
        <v>5</v>
      </c>
      <c r="M93" s="95">
        <f>VLOOKUP($B93,'LA21'!$A$3:$AH$167,'LA21'!J$1,0)</f>
        <v>5</v>
      </c>
      <c r="N93" s="95">
        <f>VLOOKUP($B93,'LA21'!$A$3:$AH$167,'LA21'!K$1,0)</f>
        <v>91</v>
      </c>
      <c r="O93" s="95">
        <f>VLOOKUP($B93,'LA21'!$A$3:$AH$167,'LA21'!L$1,0)</f>
        <v>92</v>
      </c>
      <c r="P93" s="95">
        <f>VLOOKUP($B93,'LA21'!$A$3:$AH$167,'LA21'!M$1,0)</f>
        <v>92</v>
      </c>
      <c r="Q93" s="95">
        <f>VLOOKUP($B93,'LA21'!$A$3:$AH$167,'LA21'!N$1,0)</f>
        <v>41</v>
      </c>
      <c r="R93" s="95">
        <f>VLOOKUP($B93,'LA21'!$A$3:$AH$167,'LA21'!O$1,0)</f>
        <v>36</v>
      </c>
      <c r="S93" s="95">
        <f>VLOOKUP($B93,'LA21'!$A$3:$AH$167,'LA21'!P$1,0)</f>
        <v>39</v>
      </c>
      <c r="T93" s="95">
        <f>VLOOKUP($B93,'LA21'!$A$3:$AH$167,'LA21'!Q$1,0)</f>
        <v>42</v>
      </c>
      <c r="U93" s="95">
        <f>VLOOKUP($B93,'LA21'!$A$3:$AH$167,'LA21'!R$1,0)</f>
        <v>47</v>
      </c>
      <c r="V93" s="95">
        <f>VLOOKUP($B93,'LA21'!$A$3:$AH$167,'LA21'!S$1,0)</f>
        <v>44</v>
      </c>
      <c r="W93" s="95">
        <f>VLOOKUP($B93,'LA21'!$A$3:$AH$167,'LA21'!T$1,0)</f>
        <v>7</v>
      </c>
      <c r="X93" s="95">
        <f>VLOOKUP($B93,'LA21'!$A$3:$AH$167,'LA21'!U$1,0)</f>
        <v>9</v>
      </c>
      <c r="Y93" s="95">
        <f>VLOOKUP($B93,'LA21'!$A$3:$AH$167,'LA21'!V$1,0)</f>
        <v>8</v>
      </c>
      <c r="Z93" s="95" t="str">
        <f>VLOOKUP($B93,'LA21'!$A$3:$AH$167,'LA21'!W$1,0)</f>
        <v>-</v>
      </c>
      <c r="AA93" s="95">
        <f>VLOOKUP($B93,'LA21'!$A$3:$AH$167,'LA21'!X$1,0)</f>
        <v>1</v>
      </c>
      <c r="AB93" s="95">
        <f>VLOOKUP($B93,'LA21'!$A$3:$AH$167,'LA21'!Y$1,0)</f>
        <v>1</v>
      </c>
      <c r="AC93" s="95">
        <f>VLOOKUP($B93,'LA21'!$A$3:$AH$167,'LA21'!Z$1,0)</f>
        <v>3</v>
      </c>
      <c r="AD93" s="95">
        <f>VLOOKUP($B93,'LA21'!$A$3:$AH$167,'LA21'!AA$1,0)</f>
        <v>3</v>
      </c>
      <c r="AE93" s="95">
        <f>VLOOKUP($B93,'LA21'!$A$3:$AH$167,'LA21'!AB$1,0)</f>
        <v>3</v>
      </c>
      <c r="AF93" s="95">
        <f>VLOOKUP($B93,'LA21'!$A$3:$AH$167,'LA21'!AC$1,0)</f>
        <v>5</v>
      </c>
      <c r="AG93" s="95">
        <f>VLOOKUP($B93,'LA21'!$A$3:$AH$167,'LA21'!AD$1,0)</f>
        <v>4</v>
      </c>
      <c r="AH93" s="95">
        <f>VLOOKUP($B93,'LA21'!$A$3:$AH$167,'LA21'!AE$1,0)</f>
        <v>4</v>
      </c>
      <c r="AI93" s="95">
        <f>VLOOKUP($B93,'LA21'!$A$3:$AH$167,'LA21'!AF$1,0)</f>
        <v>1</v>
      </c>
      <c r="AJ93" s="95">
        <f>VLOOKUP($B93,'LA21'!$A$3:$AH$167,'LA21'!AG$1,0)</f>
        <v>1</v>
      </c>
      <c r="AK93" s="95">
        <f>VLOOKUP($B93,'LA21'!$A$3:$AH$167,'LA21'!AH$1,0)</f>
        <v>1</v>
      </c>
    </row>
    <row r="94" spans="1:37" s="76" customFormat="1" ht="11.25" x14ac:dyDescent="0.2">
      <c r="A94" s="63" t="s">
        <v>334</v>
      </c>
      <c r="B94" s="81">
        <v>336</v>
      </c>
      <c r="C94" s="63" t="s">
        <v>243</v>
      </c>
      <c r="D94" s="110" t="s">
        <v>82</v>
      </c>
      <c r="E94" s="95">
        <f>VLOOKUP($B94,'LA21'!$A$3:$AH$167,'LA21'!B$1,0)</f>
        <v>1205</v>
      </c>
      <c r="F94" s="95">
        <f>VLOOKUP($B94,'LA21'!$A$3:$AH$167,'LA21'!C$1,0)</f>
        <v>1310</v>
      </c>
      <c r="G94" s="95">
        <f>VLOOKUP($B94,'LA21'!$A$3:$AH$167,'LA21'!D$1,0)</f>
        <v>2515</v>
      </c>
      <c r="H94" s="95">
        <f>VLOOKUP($B94,'LA21'!$A$3:$AH$167,'LA21'!E$1,0)</f>
        <v>91</v>
      </c>
      <c r="I94" s="95">
        <f>VLOOKUP($B94,'LA21'!$A$3:$AH$167,'LA21'!F$1,0)</f>
        <v>94</v>
      </c>
      <c r="J94" s="95">
        <f>VLOOKUP($B94,'LA21'!$A$3:$AH$167,'LA21'!G$1,0)</f>
        <v>92</v>
      </c>
      <c r="K94" s="95">
        <f>VLOOKUP($B94,'LA21'!$A$3:$AH$167,'LA21'!H$1,0)</f>
        <v>6</v>
      </c>
      <c r="L94" s="95">
        <f>VLOOKUP($B94,'LA21'!$A$3:$AH$167,'LA21'!I$1,0)</f>
        <v>4</v>
      </c>
      <c r="M94" s="95">
        <f>VLOOKUP($B94,'LA21'!$A$3:$AH$167,'LA21'!J$1,0)</f>
        <v>5</v>
      </c>
      <c r="N94" s="95">
        <f>VLOOKUP($B94,'LA21'!$A$3:$AH$167,'LA21'!K$1,0)</f>
        <v>88</v>
      </c>
      <c r="O94" s="95">
        <f>VLOOKUP($B94,'LA21'!$A$3:$AH$167,'LA21'!L$1,0)</f>
        <v>91</v>
      </c>
      <c r="P94" s="95">
        <f>VLOOKUP($B94,'LA21'!$A$3:$AH$167,'LA21'!M$1,0)</f>
        <v>90</v>
      </c>
      <c r="Q94" s="95">
        <f>VLOOKUP($B94,'LA21'!$A$3:$AH$167,'LA21'!N$1,0)</f>
        <v>38</v>
      </c>
      <c r="R94" s="95">
        <f>VLOOKUP($B94,'LA21'!$A$3:$AH$167,'LA21'!O$1,0)</f>
        <v>32</v>
      </c>
      <c r="S94" s="95">
        <f>VLOOKUP($B94,'LA21'!$A$3:$AH$167,'LA21'!P$1,0)</f>
        <v>35</v>
      </c>
      <c r="T94" s="95">
        <f>VLOOKUP($B94,'LA21'!$A$3:$AH$167,'LA21'!Q$1,0)</f>
        <v>48</v>
      </c>
      <c r="U94" s="95">
        <f>VLOOKUP($B94,'LA21'!$A$3:$AH$167,'LA21'!R$1,0)</f>
        <v>56</v>
      </c>
      <c r="V94" s="95">
        <f>VLOOKUP($B94,'LA21'!$A$3:$AH$167,'LA21'!S$1,0)</f>
        <v>52</v>
      </c>
      <c r="W94" s="95">
        <f>VLOOKUP($B94,'LA21'!$A$3:$AH$167,'LA21'!T$1,0)</f>
        <v>1</v>
      </c>
      <c r="X94" s="95">
        <f>VLOOKUP($B94,'LA21'!$A$3:$AH$167,'LA21'!U$1,0)</f>
        <v>2</v>
      </c>
      <c r="Y94" s="95">
        <f>VLOOKUP($B94,'LA21'!$A$3:$AH$167,'LA21'!V$1,0)</f>
        <v>1</v>
      </c>
      <c r="Z94" s="95">
        <f>VLOOKUP($B94,'LA21'!$A$3:$AH$167,'LA21'!W$1,0)</f>
        <v>2</v>
      </c>
      <c r="AA94" s="95">
        <f>VLOOKUP($B94,'LA21'!$A$3:$AH$167,'LA21'!X$1,0)</f>
        <v>1</v>
      </c>
      <c r="AB94" s="95">
        <f>VLOOKUP($B94,'LA21'!$A$3:$AH$167,'LA21'!Y$1,0)</f>
        <v>2</v>
      </c>
      <c r="AC94" s="95">
        <f>VLOOKUP($B94,'LA21'!$A$3:$AH$167,'LA21'!Z$1,0)</f>
        <v>3</v>
      </c>
      <c r="AD94" s="95">
        <f>VLOOKUP($B94,'LA21'!$A$3:$AH$167,'LA21'!AA$1,0)</f>
        <v>2</v>
      </c>
      <c r="AE94" s="95">
        <f>VLOOKUP($B94,'LA21'!$A$3:$AH$167,'LA21'!AB$1,0)</f>
        <v>2</v>
      </c>
      <c r="AF94" s="95">
        <f>VLOOKUP($B94,'LA21'!$A$3:$AH$167,'LA21'!AC$1,0)</f>
        <v>8</v>
      </c>
      <c r="AG94" s="95">
        <f>VLOOKUP($B94,'LA21'!$A$3:$AH$167,'LA21'!AD$1,0)</f>
        <v>6</v>
      </c>
      <c r="AH94" s="95">
        <f>VLOOKUP($B94,'LA21'!$A$3:$AH$167,'LA21'!AE$1,0)</f>
        <v>7</v>
      </c>
      <c r="AI94" s="95">
        <f>VLOOKUP($B94,'LA21'!$A$3:$AH$167,'LA21'!AF$1,0)</f>
        <v>1</v>
      </c>
      <c r="AJ94" s="95">
        <f>VLOOKUP($B94,'LA21'!$A$3:$AH$167,'LA21'!AG$1,0)</f>
        <v>1</v>
      </c>
      <c r="AK94" s="95">
        <f>VLOOKUP($B94,'LA21'!$A$3:$AH$167,'LA21'!AH$1,0)</f>
        <v>1</v>
      </c>
    </row>
    <row r="95" spans="1:37" s="76" customFormat="1" ht="11.25" x14ac:dyDescent="0.2">
      <c r="A95" s="63" t="s">
        <v>335</v>
      </c>
      <c r="B95" s="81">
        <v>885</v>
      </c>
      <c r="C95" s="63" t="s">
        <v>244</v>
      </c>
      <c r="D95" s="110" t="s">
        <v>82</v>
      </c>
      <c r="E95" s="95">
        <f>VLOOKUP($B95,'LA21'!$A$3:$AH$167,'LA21'!B$1,0)</f>
        <v>2950</v>
      </c>
      <c r="F95" s="95">
        <f>VLOOKUP($B95,'LA21'!$A$3:$AH$167,'LA21'!C$1,0)</f>
        <v>2815</v>
      </c>
      <c r="G95" s="95">
        <f>VLOOKUP($B95,'LA21'!$A$3:$AH$167,'LA21'!D$1,0)</f>
        <v>5765</v>
      </c>
      <c r="H95" s="95">
        <f>VLOOKUP($B95,'LA21'!$A$3:$AH$167,'LA21'!E$1,0)</f>
        <v>95</v>
      </c>
      <c r="I95" s="95">
        <f>VLOOKUP($B95,'LA21'!$A$3:$AH$167,'LA21'!F$1,0)</f>
        <v>94</v>
      </c>
      <c r="J95" s="95">
        <f>VLOOKUP($B95,'LA21'!$A$3:$AH$167,'LA21'!G$1,0)</f>
        <v>95</v>
      </c>
      <c r="K95" s="95">
        <f>VLOOKUP($B95,'LA21'!$A$3:$AH$167,'LA21'!H$1,0)</f>
        <v>8</v>
      </c>
      <c r="L95" s="95">
        <f>VLOOKUP($B95,'LA21'!$A$3:$AH$167,'LA21'!I$1,0)</f>
        <v>5</v>
      </c>
      <c r="M95" s="95">
        <f>VLOOKUP($B95,'LA21'!$A$3:$AH$167,'LA21'!J$1,0)</f>
        <v>6</v>
      </c>
      <c r="N95" s="95">
        <f>VLOOKUP($B95,'LA21'!$A$3:$AH$167,'LA21'!K$1,0)</f>
        <v>91</v>
      </c>
      <c r="O95" s="95">
        <f>VLOOKUP($B95,'LA21'!$A$3:$AH$167,'LA21'!L$1,0)</f>
        <v>92</v>
      </c>
      <c r="P95" s="95">
        <f>VLOOKUP($B95,'LA21'!$A$3:$AH$167,'LA21'!M$1,0)</f>
        <v>91</v>
      </c>
      <c r="Q95" s="95">
        <f>VLOOKUP($B95,'LA21'!$A$3:$AH$167,'LA21'!N$1,0)</f>
        <v>40</v>
      </c>
      <c r="R95" s="95">
        <f>VLOOKUP($B95,'LA21'!$A$3:$AH$167,'LA21'!O$1,0)</f>
        <v>32</v>
      </c>
      <c r="S95" s="95">
        <f>VLOOKUP($B95,'LA21'!$A$3:$AH$167,'LA21'!P$1,0)</f>
        <v>37</v>
      </c>
      <c r="T95" s="95">
        <f>VLOOKUP($B95,'LA21'!$A$3:$AH$167,'LA21'!Q$1,0)</f>
        <v>36</v>
      </c>
      <c r="U95" s="95">
        <f>VLOOKUP($B95,'LA21'!$A$3:$AH$167,'LA21'!R$1,0)</f>
        <v>41</v>
      </c>
      <c r="V95" s="95">
        <f>VLOOKUP($B95,'LA21'!$A$3:$AH$167,'LA21'!S$1,0)</f>
        <v>38</v>
      </c>
      <c r="W95" s="95">
        <f>VLOOKUP($B95,'LA21'!$A$3:$AH$167,'LA21'!T$1,0)</f>
        <v>13</v>
      </c>
      <c r="X95" s="95">
        <f>VLOOKUP($B95,'LA21'!$A$3:$AH$167,'LA21'!U$1,0)</f>
        <v>17</v>
      </c>
      <c r="Y95" s="95">
        <f>VLOOKUP($B95,'LA21'!$A$3:$AH$167,'LA21'!V$1,0)</f>
        <v>15</v>
      </c>
      <c r="Z95" s="95">
        <f>VLOOKUP($B95,'LA21'!$A$3:$AH$167,'LA21'!W$1,0)</f>
        <v>1</v>
      </c>
      <c r="AA95" s="95">
        <f>VLOOKUP($B95,'LA21'!$A$3:$AH$167,'LA21'!X$1,0)</f>
        <v>1</v>
      </c>
      <c r="AB95" s="95">
        <f>VLOOKUP($B95,'LA21'!$A$3:$AH$167,'LA21'!Y$1,0)</f>
        <v>1</v>
      </c>
      <c r="AC95" s="95">
        <f>VLOOKUP($B95,'LA21'!$A$3:$AH$167,'LA21'!Z$1,0)</f>
        <v>4</v>
      </c>
      <c r="AD95" s="95">
        <f>VLOOKUP($B95,'LA21'!$A$3:$AH$167,'LA21'!AA$1,0)</f>
        <v>3</v>
      </c>
      <c r="AE95" s="95">
        <f>VLOOKUP($B95,'LA21'!$A$3:$AH$167,'LA21'!AB$1,0)</f>
        <v>3</v>
      </c>
      <c r="AF95" s="95">
        <f>VLOOKUP($B95,'LA21'!$A$3:$AH$167,'LA21'!AC$1,0)</f>
        <v>5</v>
      </c>
      <c r="AG95" s="95">
        <f>VLOOKUP($B95,'LA21'!$A$3:$AH$167,'LA21'!AD$1,0)</f>
        <v>5</v>
      </c>
      <c r="AH95" s="95">
        <f>VLOOKUP($B95,'LA21'!$A$3:$AH$167,'LA21'!AE$1,0)</f>
        <v>5</v>
      </c>
      <c r="AI95" s="95">
        <f>VLOOKUP($B95,'LA21'!$A$3:$AH$167,'LA21'!AF$1,0)</f>
        <v>1</v>
      </c>
      <c r="AJ95" s="95" t="str">
        <f>VLOOKUP($B95,'LA21'!$A$3:$AH$167,'LA21'!AG$1,0)</f>
        <v>-</v>
      </c>
      <c r="AK95" s="95" t="str">
        <f>VLOOKUP($B95,'LA21'!$A$3:$AH$167,'LA21'!AH$1,0)</f>
        <v>-</v>
      </c>
    </row>
    <row r="96" spans="1:37" s="76" customFormat="1" ht="11.25" x14ac:dyDescent="0.2">
      <c r="A96" s="63"/>
      <c r="B96" s="81"/>
      <c r="C96" s="63"/>
      <c r="D96" s="110"/>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row>
    <row r="97" spans="1:37" s="70" customFormat="1" ht="11.25" x14ac:dyDescent="0.2">
      <c r="A97" s="127" t="s">
        <v>336</v>
      </c>
      <c r="B97" s="90" t="s">
        <v>337</v>
      </c>
      <c r="C97" s="125" t="s">
        <v>78</v>
      </c>
      <c r="D97" s="119"/>
      <c r="E97" s="135">
        <f>VLOOKUP($B97,'LA21'!$A$3:$AH$167,'LA21'!B$1,0)</f>
        <v>31685</v>
      </c>
      <c r="F97" s="135">
        <f>VLOOKUP($B97,'LA21'!$A$3:$AH$167,'LA21'!C$1,0)</f>
        <v>30970</v>
      </c>
      <c r="G97" s="135">
        <f>VLOOKUP($B97,'LA21'!$A$3:$AH$167,'LA21'!D$1,0)</f>
        <v>62655</v>
      </c>
      <c r="H97" s="135">
        <f>VLOOKUP($B97,'LA21'!$A$3:$AH$167,'LA21'!E$1,0)</f>
        <v>94</v>
      </c>
      <c r="I97" s="135">
        <f>VLOOKUP($B97,'LA21'!$A$3:$AH$167,'LA21'!F$1,0)</f>
        <v>95</v>
      </c>
      <c r="J97" s="135">
        <f>VLOOKUP($B97,'LA21'!$A$3:$AH$167,'LA21'!G$1,0)</f>
        <v>95</v>
      </c>
      <c r="K97" s="135">
        <f>VLOOKUP($B97,'LA21'!$A$3:$AH$167,'LA21'!H$1,0)</f>
        <v>6</v>
      </c>
      <c r="L97" s="135">
        <f>VLOOKUP($B97,'LA21'!$A$3:$AH$167,'LA21'!I$1,0)</f>
        <v>5</v>
      </c>
      <c r="M97" s="135">
        <f>VLOOKUP($B97,'LA21'!$A$3:$AH$167,'LA21'!J$1,0)</f>
        <v>6</v>
      </c>
      <c r="N97" s="135">
        <f>VLOOKUP($B97,'LA21'!$A$3:$AH$167,'LA21'!K$1,0)</f>
        <v>91</v>
      </c>
      <c r="O97" s="135">
        <f>VLOOKUP($B97,'LA21'!$A$3:$AH$167,'LA21'!L$1,0)</f>
        <v>92</v>
      </c>
      <c r="P97" s="135">
        <f>VLOOKUP($B97,'LA21'!$A$3:$AH$167,'LA21'!M$1,0)</f>
        <v>91</v>
      </c>
      <c r="Q97" s="135">
        <f>VLOOKUP($B97,'LA21'!$A$3:$AH$167,'LA21'!N$1,0)</f>
        <v>41</v>
      </c>
      <c r="R97" s="135">
        <f>VLOOKUP($B97,'LA21'!$A$3:$AH$167,'LA21'!O$1,0)</f>
        <v>33</v>
      </c>
      <c r="S97" s="135">
        <f>VLOOKUP($B97,'LA21'!$A$3:$AH$167,'LA21'!P$1,0)</f>
        <v>37</v>
      </c>
      <c r="T97" s="135">
        <f>VLOOKUP($B97,'LA21'!$A$3:$AH$167,'LA21'!Q$1,0)</f>
        <v>40</v>
      </c>
      <c r="U97" s="135">
        <f>VLOOKUP($B97,'LA21'!$A$3:$AH$167,'LA21'!R$1,0)</f>
        <v>46</v>
      </c>
      <c r="V97" s="135">
        <f>VLOOKUP($B97,'LA21'!$A$3:$AH$167,'LA21'!S$1,0)</f>
        <v>43</v>
      </c>
      <c r="W97" s="135">
        <f>VLOOKUP($B97,'LA21'!$A$3:$AH$167,'LA21'!T$1,0)</f>
        <v>9</v>
      </c>
      <c r="X97" s="135">
        <f>VLOOKUP($B97,'LA21'!$A$3:$AH$167,'LA21'!U$1,0)</f>
        <v>12</v>
      </c>
      <c r="Y97" s="135">
        <f>VLOOKUP($B97,'LA21'!$A$3:$AH$167,'LA21'!V$1,0)</f>
        <v>11</v>
      </c>
      <c r="Z97" s="135">
        <f>VLOOKUP($B97,'LA21'!$A$3:$AH$167,'LA21'!W$1,0)</f>
        <v>1</v>
      </c>
      <c r="AA97" s="135">
        <f>VLOOKUP($B97,'LA21'!$A$3:$AH$167,'LA21'!X$1,0)</f>
        <v>1</v>
      </c>
      <c r="AB97" s="135">
        <f>VLOOKUP($B97,'LA21'!$A$3:$AH$167,'LA21'!Y$1,0)</f>
        <v>1</v>
      </c>
      <c r="AC97" s="135">
        <f>VLOOKUP($B97,'LA21'!$A$3:$AH$167,'LA21'!Z$1,0)</f>
        <v>3</v>
      </c>
      <c r="AD97" s="135">
        <f>VLOOKUP($B97,'LA21'!$A$3:$AH$167,'LA21'!AA$1,0)</f>
        <v>3</v>
      </c>
      <c r="AE97" s="135">
        <f>VLOOKUP($B97,'LA21'!$A$3:$AH$167,'LA21'!AB$1,0)</f>
        <v>3</v>
      </c>
      <c r="AF97" s="135">
        <f>VLOOKUP($B97,'LA21'!$A$3:$AH$167,'LA21'!AC$1,0)</f>
        <v>5</v>
      </c>
      <c r="AG97" s="135">
        <f>VLOOKUP($B97,'LA21'!$A$3:$AH$167,'LA21'!AD$1,0)</f>
        <v>5</v>
      </c>
      <c r="AH97" s="135">
        <f>VLOOKUP($B97,'LA21'!$A$3:$AH$167,'LA21'!AE$1,0)</f>
        <v>5</v>
      </c>
      <c r="AI97" s="135">
        <f>VLOOKUP($B97,'LA21'!$A$3:$AH$167,'LA21'!AF$1,0)</f>
        <v>1</v>
      </c>
      <c r="AJ97" s="135">
        <f>VLOOKUP($B97,'LA21'!$A$3:$AH$167,'LA21'!AG$1,0)</f>
        <v>1</v>
      </c>
      <c r="AK97" s="135">
        <f>VLOOKUP($B97,'LA21'!$A$3:$AH$167,'LA21'!AH$1,0)</f>
        <v>1</v>
      </c>
    </row>
    <row r="98" spans="1:37" s="76" customFormat="1" ht="11.25" x14ac:dyDescent="0.2">
      <c r="A98" s="126"/>
      <c r="B98" s="81"/>
      <c r="C98" s="122"/>
      <c r="D98" s="110"/>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c r="AE98" s="135"/>
      <c r="AF98" s="135"/>
      <c r="AG98" s="135"/>
      <c r="AH98" s="135"/>
      <c r="AI98" s="135"/>
      <c r="AJ98" s="135"/>
      <c r="AK98" s="135"/>
    </row>
    <row r="99" spans="1:37" s="76" customFormat="1" ht="11.25" x14ac:dyDescent="0.2">
      <c r="A99" s="63" t="s">
        <v>338</v>
      </c>
      <c r="B99" s="81">
        <v>822</v>
      </c>
      <c r="C99" s="63" t="s">
        <v>77</v>
      </c>
      <c r="D99" s="110" t="s">
        <v>78</v>
      </c>
      <c r="E99" s="95">
        <f>VLOOKUP($B99,'LA21'!$A$3:$AH$167,'LA21'!B$1,0)</f>
        <v>935</v>
      </c>
      <c r="F99" s="95">
        <f>VLOOKUP($B99,'LA21'!$A$3:$AH$167,'LA21'!C$1,0)</f>
        <v>910</v>
      </c>
      <c r="G99" s="95">
        <f>VLOOKUP($B99,'LA21'!$A$3:$AH$167,'LA21'!D$1,0)</f>
        <v>1845</v>
      </c>
      <c r="H99" s="95">
        <f>VLOOKUP($B99,'LA21'!$A$3:$AH$167,'LA21'!E$1,0)</f>
        <v>93</v>
      </c>
      <c r="I99" s="95">
        <f>VLOOKUP($B99,'LA21'!$A$3:$AH$167,'LA21'!F$1,0)</f>
        <v>94</v>
      </c>
      <c r="J99" s="95">
        <f>VLOOKUP($B99,'LA21'!$A$3:$AH$167,'LA21'!G$1,0)</f>
        <v>93</v>
      </c>
      <c r="K99" s="95">
        <f>VLOOKUP($B99,'LA21'!$A$3:$AH$167,'LA21'!H$1,0)</f>
        <v>5</v>
      </c>
      <c r="L99" s="95">
        <f>VLOOKUP($B99,'LA21'!$A$3:$AH$167,'LA21'!I$1,0)</f>
        <v>4</v>
      </c>
      <c r="M99" s="95">
        <f>VLOOKUP($B99,'LA21'!$A$3:$AH$167,'LA21'!J$1,0)</f>
        <v>4</v>
      </c>
      <c r="N99" s="95">
        <f>VLOOKUP($B99,'LA21'!$A$3:$AH$167,'LA21'!K$1,0)</f>
        <v>90</v>
      </c>
      <c r="O99" s="95">
        <f>VLOOKUP($B99,'LA21'!$A$3:$AH$167,'LA21'!L$1,0)</f>
        <v>92</v>
      </c>
      <c r="P99" s="95">
        <f>VLOOKUP($B99,'LA21'!$A$3:$AH$167,'LA21'!M$1,0)</f>
        <v>91</v>
      </c>
      <c r="Q99" s="95">
        <f>VLOOKUP($B99,'LA21'!$A$3:$AH$167,'LA21'!N$1,0)</f>
        <v>37</v>
      </c>
      <c r="R99" s="95">
        <f>VLOOKUP($B99,'LA21'!$A$3:$AH$167,'LA21'!O$1,0)</f>
        <v>33</v>
      </c>
      <c r="S99" s="95">
        <f>VLOOKUP($B99,'LA21'!$A$3:$AH$167,'LA21'!P$1,0)</f>
        <v>35</v>
      </c>
      <c r="T99" s="95">
        <f>VLOOKUP($B99,'LA21'!$A$3:$AH$167,'LA21'!Q$1,0)</f>
        <v>52</v>
      </c>
      <c r="U99" s="95">
        <f>VLOOKUP($B99,'LA21'!$A$3:$AH$167,'LA21'!R$1,0)</f>
        <v>59</v>
      </c>
      <c r="V99" s="95">
        <f>VLOOKUP($B99,'LA21'!$A$3:$AH$167,'LA21'!S$1,0)</f>
        <v>56</v>
      </c>
      <c r="W99" s="95" t="str">
        <f>VLOOKUP($B99,'LA21'!$A$3:$AH$167,'LA21'!T$1,0)</f>
        <v>x</v>
      </c>
      <c r="X99" s="95" t="str">
        <f>VLOOKUP($B99,'LA21'!$A$3:$AH$167,'LA21'!U$1,0)</f>
        <v>x</v>
      </c>
      <c r="Y99" s="95" t="str">
        <f>VLOOKUP($B99,'LA21'!$A$3:$AH$167,'LA21'!V$1,0)</f>
        <v>x</v>
      </c>
      <c r="Z99" s="95" t="str">
        <f>VLOOKUP($B99,'LA21'!$A$3:$AH$167,'LA21'!W$1,0)</f>
        <v>x</v>
      </c>
      <c r="AA99" s="95" t="str">
        <f>VLOOKUP($B99,'LA21'!$A$3:$AH$167,'LA21'!X$1,0)</f>
        <v>x</v>
      </c>
      <c r="AB99" s="95" t="str">
        <f>VLOOKUP($B99,'LA21'!$A$3:$AH$167,'LA21'!Y$1,0)</f>
        <v>x</v>
      </c>
      <c r="AC99" s="95">
        <f>VLOOKUP($B99,'LA21'!$A$3:$AH$167,'LA21'!Z$1,0)</f>
        <v>2</v>
      </c>
      <c r="AD99" s="95">
        <f>VLOOKUP($B99,'LA21'!$A$3:$AH$167,'LA21'!AA$1,0)</f>
        <v>2</v>
      </c>
      <c r="AE99" s="95">
        <f>VLOOKUP($B99,'LA21'!$A$3:$AH$167,'LA21'!AB$1,0)</f>
        <v>2</v>
      </c>
      <c r="AF99" s="95" t="str">
        <f>VLOOKUP($B99,'LA21'!$A$3:$AH$167,'LA21'!AC$1,0)</f>
        <v>x</v>
      </c>
      <c r="AG99" s="95" t="str">
        <f>VLOOKUP($B99,'LA21'!$A$3:$AH$167,'LA21'!AD$1,0)</f>
        <v>x</v>
      </c>
      <c r="AH99" s="95">
        <f>VLOOKUP($B99,'LA21'!$A$3:$AH$167,'LA21'!AE$1,0)</f>
        <v>6</v>
      </c>
      <c r="AI99" s="95" t="str">
        <f>VLOOKUP($B99,'LA21'!$A$3:$AH$167,'LA21'!AF$1,0)</f>
        <v>x</v>
      </c>
      <c r="AJ99" s="95" t="str">
        <f>VLOOKUP($B99,'LA21'!$A$3:$AH$167,'LA21'!AG$1,0)</f>
        <v>x</v>
      </c>
      <c r="AK99" s="95">
        <f>VLOOKUP($B99,'LA21'!$A$3:$AH$167,'LA21'!AH$1,0)</f>
        <v>1</v>
      </c>
    </row>
    <row r="100" spans="1:37" s="76" customFormat="1" ht="11.25" x14ac:dyDescent="0.2">
      <c r="A100" s="63" t="s">
        <v>339</v>
      </c>
      <c r="B100" s="81">
        <v>873</v>
      </c>
      <c r="C100" s="63" t="s">
        <v>104</v>
      </c>
      <c r="D100" s="110" t="s">
        <v>78</v>
      </c>
      <c r="E100" s="95">
        <f>VLOOKUP($B100,'LA21'!$A$3:$AH$167,'LA21'!B$1,0)</f>
        <v>2970</v>
      </c>
      <c r="F100" s="95">
        <f>VLOOKUP($B100,'LA21'!$A$3:$AH$167,'LA21'!C$1,0)</f>
        <v>2820</v>
      </c>
      <c r="G100" s="95">
        <f>VLOOKUP($B100,'LA21'!$A$3:$AH$167,'LA21'!D$1,0)</f>
        <v>5790</v>
      </c>
      <c r="H100" s="95">
        <f>VLOOKUP($B100,'LA21'!$A$3:$AH$167,'LA21'!E$1,0)</f>
        <v>95</v>
      </c>
      <c r="I100" s="95">
        <f>VLOOKUP($B100,'LA21'!$A$3:$AH$167,'LA21'!F$1,0)</f>
        <v>95</v>
      </c>
      <c r="J100" s="95">
        <f>VLOOKUP($B100,'LA21'!$A$3:$AH$167,'LA21'!G$1,0)</f>
        <v>95</v>
      </c>
      <c r="K100" s="95">
        <f>VLOOKUP($B100,'LA21'!$A$3:$AH$167,'LA21'!H$1,0)</f>
        <v>7</v>
      </c>
      <c r="L100" s="95">
        <f>VLOOKUP($B100,'LA21'!$A$3:$AH$167,'LA21'!I$1,0)</f>
        <v>5</v>
      </c>
      <c r="M100" s="95">
        <f>VLOOKUP($B100,'LA21'!$A$3:$AH$167,'LA21'!J$1,0)</f>
        <v>6</v>
      </c>
      <c r="N100" s="95">
        <f>VLOOKUP($B100,'LA21'!$A$3:$AH$167,'LA21'!K$1,0)</f>
        <v>91</v>
      </c>
      <c r="O100" s="95">
        <f>VLOOKUP($B100,'LA21'!$A$3:$AH$167,'LA21'!L$1,0)</f>
        <v>91</v>
      </c>
      <c r="P100" s="95">
        <f>VLOOKUP($B100,'LA21'!$A$3:$AH$167,'LA21'!M$1,0)</f>
        <v>91</v>
      </c>
      <c r="Q100" s="95">
        <f>VLOOKUP($B100,'LA21'!$A$3:$AH$167,'LA21'!N$1,0)</f>
        <v>41</v>
      </c>
      <c r="R100" s="95">
        <f>VLOOKUP($B100,'LA21'!$A$3:$AH$167,'LA21'!O$1,0)</f>
        <v>29</v>
      </c>
      <c r="S100" s="95">
        <f>VLOOKUP($B100,'LA21'!$A$3:$AH$167,'LA21'!P$1,0)</f>
        <v>35</v>
      </c>
      <c r="T100" s="95">
        <f>VLOOKUP($B100,'LA21'!$A$3:$AH$167,'LA21'!Q$1,0)</f>
        <v>24</v>
      </c>
      <c r="U100" s="95">
        <f>VLOOKUP($B100,'LA21'!$A$3:$AH$167,'LA21'!R$1,0)</f>
        <v>30</v>
      </c>
      <c r="V100" s="95">
        <f>VLOOKUP($B100,'LA21'!$A$3:$AH$167,'LA21'!S$1,0)</f>
        <v>27</v>
      </c>
      <c r="W100" s="95">
        <f>VLOOKUP($B100,'LA21'!$A$3:$AH$167,'LA21'!T$1,0)</f>
        <v>25</v>
      </c>
      <c r="X100" s="95">
        <f>VLOOKUP($B100,'LA21'!$A$3:$AH$167,'LA21'!U$1,0)</f>
        <v>31</v>
      </c>
      <c r="Y100" s="95">
        <f>VLOOKUP($B100,'LA21'!$A$3:$AH$167,'LA21'!V$1,0)</f>
        <v>28</v>
      </c>
      <c r="Z100" s="95">
        <f>VLOOKUP($B100,'LA21'!$A$3:$AH$167,'LA21'!W$1,0)</f>
        <v>1</v>
      </c>
      <c r="AA100" s="95">
        <f>VLOOKUP($B100,'LA21'!$A$3:$AH$167,'LA21'!X$1,0)</f>
        <v>1</v>
      </c>
      <c r="AB100" s="95">
        <f>VLOOKUP($B100,'LA21'!$A$3:$AH$167,'LA21'!Y$1,0)</f>
        <v>1</v>
      </c>
      <c r="AC100" s="95">
        <f>VLOOKUP($B100,'LA21'!$A$3:$AH$167,'LA21'!Z$1,0)</f>
        <v>4</v>
      </c>
      <c r="AD100" s="95">
        <f>VLOOKUP($B100,'LA21'!$A$3:$AH$167,'LA21'!AA$1,0)</f>
        <v>3</v>
      </c>
      <c r="AE100" s="95">
        <f>VLOOKUP($B100,'LA21'!$A$3:$AH$167,'LA21'!AB$1,0)</f>
        <v>3</v>
      </c>
      <c r="AF100" s="95">
        <f>VLOOKUP($B100,'LA21'!$A$3:$AH$167,'LA21'!AC$1,0)</f>
        <v>5</v>
      </c>
      <c r="AG100" s="95">
        <f>VLOOKUP($B100,'LA21'!$A$3:$AH$167,'LA21'!AD$1,0)</f>
        <v>5</v>
      </c>
      <c r="AH100" s="95">
        <f>VLOOKUP($B100,'LA21'!$A$3:$AH$167,'LA21'!AE$1,0)</f>
        <v>5</v>
      </c>
      <c r="AI100" s="95">
        <f>VLOOKUP($B100,'LA21'!$A$3:$AH$167,'LA21'!AF$1,0)</f>
        <v>1</v>
      </c>
      <c r="AJ100" s="95">
        <f>VLOOKUP($B100,'LA21'!$A$3:$AH$167,'LA21'!AG$1,0)</f>
        <v>1</v>
      </c>
      <c r="AK100" s="95">
        <f>VLOOKUP($B100,'LA21'!$A$3:$AH$167,'LA21'!AH$1,0)</f>
        <v>1</v>
      </c>
    </row>
    <row r="101" spans="1:37" s="76" customFormat="1" ht="11.25" x14ac:dyDescent="0.2">
      <c r="A101" s="63" t="s">
        <v>340</v>
      </c>
      <c r="B101" s="81">
        <v>823</v>
      </c>
      <c r="C101" s="63" t="s">
        <v>107</v>
      </c>
      <c r="D101" s="110" t="s">
        <v>78</v>
      </c>
      <c r="E101" s="95">
        <f>VLOOKUP($B101,'LA21'!$A$3:$AH$167,'LA21'!B$1,0)</f>
        <v>1355</v>
      </c>
      <c r="F101" s="95">
        <f>VLOOKUP($B101,'LA21'!$A$3:$AH$167,'LA21'!C$1,0)</f>
        <v>1310</v>
      </c>
      <c r="G101" s="95">
        <f>VLOOKUP($B101,'LA21'!$A$3:$AH$167,'LA21'!D$1,0)</f>
        <v>2665</v>
      </c>
      <c r="H101" s="95">
        <f>VLOOKUP($B101,'LA21'!$A$3:$AH$167,'LA21'!E$1,0)</f>
        <v>95</v>
      </c>
      <c r="I101" s="95">
        <f>VLOOKUP($B101,'LA21'!$A$3:$AH$167,'LA21'!F$1,0)</f>
        <v>95</v>
      </c>
      <c r="J101" s="95">
        <f>VLOOKUP($B101,'LA21'!$A$3:$AH$167,'LA21'!G$1,0)</f>
        <v>95</v>
      </c>
      <c r="K101" s="95">
        <f>VLOOKUP($B101,'LA21'!$A$3:$AH$167,'LA21'!H$1,0)</f>
        <v>7</v>
      </c>
      <c r="L101" s="95">
        <f>VLOOKUP($B101,'LA21'!$A$3:$AH$167,'LA21'!I$1,0)</f>
        <v>5</v>
      </c>
      <c r="M101" s="95">
        <f>VLOOKUP($B101,'LA21'!$A$3:$AH$167,'LA21'!J$1,0)</f>
        <v>6</v>
      </c>
      <c r="N101" s="95">
        <f>VLOOKUP($B101,'LA21'!$A$3:$AH$167,'LA21'!K$1,0)</f>
        <v>92</v>
      </c>
      <c r="O101" s="95">
        <f>VLOOKUP($B101,'LA21'!$A$3:$AH$167,'LA21'!L$1,0)</f>
        <v>91</v>
      </c>
      <c r="P101" s="95">
        <f>VLOOKUP($B101,'LA21'!$A$3:$AH$167,'LA21'!M$1,0)</f>
        <v>92</v>
      </c>
      <c r="Q101" s="95">
        <f>VLOOKUP($B101,'LA21'!$A$3:$AH$167,'LA21'!N$1,0)</f>
        <v>40</v>
      </c>
      <c r="R101" s="95">
        <f>VLOOKUP($B101,'LA21'!$A$3:$AH$167,'LA21'!O$1,0)</f>
        <v>31</v>
      </c>
      <c r="S101" s="95">
        <f>VLOOKUP($B101,'LA21'!$A$3:$AH$167,'LA21'!P$1,0)</f>
        <v>36</v>
      </c>
      <c r="T101" s="95">
        <f>VLOOKUP($B101,'LA21'!$A$3:$AH$167,'LA21'!Q$1,0)</f>
        <v>50</v>
      </c>
      <c r="U101" s="95">
        <f>VLOOKUP($B101,'LA21'!$A$3:$AH$167,'LA21'!R$1,0)</f>
        <v>58</v>
      </c>
      <c r="V101" s="95">
        <f>VLOOKUP($B101,'LA21'!$A$3:$AH$167,'LA21'!S$1,0)</f>
        <v>54</v>
      </c>
      <c r="W101" s="95">
        <f>VLOOKUP($B101,'LA21'!$A$3:$AH$167,'LA21'!T$1,0)</f>
        <v>1</v>
      </c>
      <c r="X101" s="95">
        <f>VLOOKUP($B101,'LA21'!$A$3:$AH$167,'LA21'!U$1,0)</f>
        <v>2</v>
      </c>
      <c r="Y101" s="95">
        <f>VLOOKUP($B101,'LA21'!$A$3:$AH$167,'LA21'!V$1,0)</f>
        <v>1</v>
      </c>
      <c r="Z101" s="95">
        <f>VLOOKUP($B101,'LA21'!$A$3:$AH$167,'LA21'!W$1,0)</f>
        <v>1</v>
      </c>
      <c r="AA101" s="95" t="str">
        <f>VLOOKUP($B101,'LA21'!$A$3:$AH$167,'LA21'!X$1,0)</f>
        <v>-</v>
      </c>
      <c r="AB101" s="95">
        <f>VLOOKUP($B101,'LA21'!$A$3:$AH$167,'LA21'!Y$1,0)</f>
        <v>1</v>
      </c>
      <c r="AC101" s="95">
        <f>VLOOKUP($B101,'LA21'!$A$3:$AH$167,'LA21'!Z$1,0)</f>
        <v>3</v>
      </c>
      <c r="AD101" s="95">
        <f>VLOOKUP($B101,'LA21'!$A$3:$AH$167,'LA21'!AA$1,0)</f>
        <v>3</v>
      </c>
      <c r="AE101" s="95">
        <f>VLOOKUP($B101,'LA21'!$A$3:$AH$167,'LA21'!AB$1,0)</f>
        <v>3</v>
      </c>
      <c r="AF101" s="95">
        <f>VLOOKUP($B101,'LA21'!$A$3:$AH$167,'LA21'!AC$1,0)</f>
        <v>4</v>
      </c>
      <c r="AG101" s="95">
        <f>VLOOKUP($B101,'LA21'!$A$3:$AH$167,'LA21'!AD$1,0)</f>
        <v>4</v>
      </c>
      <c r="AH101" s="95">
        <f>VLOOKUP($B101,'LA21'!$A$3:$AH$167,'LA21'!AE$1,0)</f>
        <v>4</v>
      </c>
      <c r="AI101" s="95">
        <f>VLOOKUP($B101,'LA21'!$A$3:$AH$167,'LA21'!AF$1,0)</f>
        <v>1</v>
      </c>
      <c r="AJ101" s="95">
        <f>VLOOKUP($B101,'LA21'!$A$3:$AH$167,'LA21'!AG$1,0)</f>
        <v>1</v>
      </c>
      <c r="AK101" s="95">
        <f>VLOOKUP($B101,'LA21'!$A$3:$AH$167,'LA21'!AH$1,0)</f>
        <v>1</v>
      </c>
    </row>
    <row r="102" spans="1:37" s="76" customFormat="1" ht="11.25" x14ac:dyDescent="0.2">
      <c r="A102" s="63" t="s">
        <v>341</v>
      </c>
      <c r="B102" s="81">
        <v>881</v>
      </c>
      <c r="C102" s="63" t="s">
        <v>136</v>
      </c>
      <c r="D102" s="110" t="s">
        <v>78</v>
      </c>
      <c r="E102" s="95">
        <f>VLOOKUP($B102,'LA21'!$A$3:$AH$167,'LA21'!B$1,0)</f>
        <v>7740</v>
      </c>
      <c r="F102" s="95">
        <f>VLOOKUP($B102,'LA21'!$A$3:$AH$167,'LA21'!C$1,0)</f>
        <v>7475</v>
      </c>
      <c r="G102" s="95">
        <f>VLOOKUP($B102,'LA21'!$A$3:$AH$167,'LA21'!D$1,0)</f>
        <v>15215</v>
      </c>
      <c r="H102" s="95">
        <f>VLOOKUP($B102,'LA21'!$A$3:$AH$167,'LA21'!E$1,0)</f>
        <v>93</v>
      </c>
      <c r="I102" s="95">
        <f>VLOOKUP($B102,'LA21'!$A$3:$AH$167,'LA21'!F$1,0)</f>
        <v>94</v>
      </c>
      <c r="J102" s="95">
        <f>VLOOKUP($B102,'LA21'!$A$3:$AH$167,'LA21'!G$1,0)</f>
        <v>94</v>
      </c>
      <c r="K102" s="95">
        <f>VLOOKUP($B102,'LA21'!$A$3:$AH$167,'LA21'!H$1,0)</f>
        <v>7</v>
      </c>
      <c r="L102" s="95">
        <f>VLOOKUP($B102,'LA21'!$A$3:$AH$167,'LA21'!I$1,0)</f>
        <v>6</v>
      </c>
      <c r="M102" s="95">
        <f>VLOOKUP($B102,'LA21'!$A$3:$AH$167,'LA21'!J$1,0)</f>
        <v>7</v>
      </c>
      <c r="N102" s="95">
        <f>VLOOKUP($B102,'LA21'!$A$3:$AH$167,'LA21'!K$1,0)</f>
        <v>89</v>
      </c>
      <c r="O102" s="95">
        <f>VLOOKUP($B102,'LA21'!$A$3:$AH$167,'LA21'!L$1,0)</f>
        <v>91</v>
      </c>
      <c r="P102" s="95">
        <f>VLOOKUP($B102,'LA21'!$A$3:$AH$167,'LA21'!M$1,0)</f>
        <v>90</v>
      </c>
      <c r="Q102" s="95">
        <f>VLOOKUP($B102,'LA21'!$A$3:$AH$167,'LA21'!N$1,0)</f>
        <v>45</v>
      </c>
      <c r="R102" s="95">
        <f>VLOOKUP($B102,'LA21'!$A$3:$AH$167,'LA21'!O$1,0)</f>
        <v>39</v>
      </c>
      <c r="S102" s="95">
        <f>VLOOKUP($B102,'LA21'!$A$3:$AH$167,'LA21'!P$1,0)</f>
        <v>42</v>
      </c>
      <c r="T102" s="95">
        <f>VLOOKUP($B102,'LA21'!$A$3:$AH$167,'LA21'!Q$1,0)</f>
        <v>35</v>
      </c>
      <c r="U102" s="95">
        <f>VLOOKUP($B102,'LA21'!$A$3:$AH$167,'LA21'!R$1,0)</f>
        <v>40</v>
      </c>
      <c r="V102" s="95">
        <f>VLOOKUP($B102,'LA21'!$A$3:$AH$167,'LA21'!S$1,0)</f>
        <v>37</v>
      </c>
      <c r="W102" s="95">
        <f>VLOOKUP($B102,'LA21'!$A$3:$AH$167,'LA21'!T$1,0)</f>
        <v>8</v>
      </c>
      <c r="X102" s="95">
        <f>VLOOKUP($B102,'LA21'!$A$3:$AH$167,'LA21'!U$1,0)</f>
        <v>11</v>
      </c>
      <c r="Y102" s="95">
        <f>VLOOKUP($B102,'LA21'!$A$3:$AH$167,'LA21'!V$1,0)</f>
        <v>10</v>
      </c>
      <c r="Z102" s="95">
        <f>VLOOKUP($B102,'LA21'!$A$3:$AH$167,'LA21'!W$1,0)</f>
        <v>1</v>
      </c>
      <c r="AA102" s="95">
        <f>VLOOKUP($B102,'LA21'!$A$3:$AH$167,'LA21'!X$1,0)</f>
        <v>1</v>
      </c>
      <c r="AB102" s="95">
        <f>VLOOKUP($B102,'LA21'!$A$3:$AH$167,'LA21'!Y$1,0)</f>
        <v>1</v>
      </c>
      <c r="AC102" s="95">
        <f>VLOOKUP($B102,'LA21'!$A$3:$AH$167,'LA21'!Z$1,0)</f>
        <v>4</v>
      </c>
      <c r="AD102" s="95">
        <f>VLOOKUP($B102,'LA21'!$A$3:$AH$167,'LA21'!AA$1,0)</f>
        <v>3</v>
      </c>
      <c r="AE102" s="95">
        <f>VLOOKUP($B102,'LA21'!$A$3:$AH$167,'LA21'!AB$1,0)</f>
        <v>4</v>
      </c>
      <c r="AF102" s="95">
        <f>VLOOKUP($B102,'LA21'!$A$3:$AH$167,'LA21'!AC$1,0)</f>
        <v>6</v>
      </c>
      <c r="AG102" s="95">
        <f>VLOOKUP($B102,'LA21'!$A$3:$AH$167,'LA21'!AD$1,0)</f>
        <v>5</v>
      </c>
      <c r="AH102" s="95">
        <f>VLOOKUP($B102,'LA21'!$A$3:$AH$167,'LA21'!AE$1,0)</f>
        <v>6</v>
      </c>
      <c r="AI102" s="95">
        <f>VLOOKUP($B102,'LA21'!$A$3:$AH$167,'LA21'!AF$1,0)</f>
        <v>1</v>
      </c>
      <c r="AJ102" s="95">
        <f>VLOOKUP($B102,'LA21'!$A$3:$AH$167,'LA21'!AG$1,0)</f>
        <v>1</v>
      </c>
      <c r="AK102" s="95">
        <f>VLOOKUP($B102,'LA21'!$A$3:$AH$167,'LA21'!AH$1,0)</f>
        <v>1</v>
      </c>
    </row>
    <row r="103" spans="1:37" s="76" customFormat="1" ht="11.25" x14ac:dyDescent="0.2">
      <c r="A103" s="63" t="s">
        <v>342</v>
      </c>
      <c r="B103" s="81">
        <v>919</v>
      </c>
      <c r="C103" s="63" t="s">
        <v>149</v>
      </c>
      <c r="D103" s="110" t="s">
        <v>78</v>
      </c>
      <c r="E103" s="95">
        <f>VLOOKUP($B103,'LA21'!$A$3:$AH$167,'LA21'!B$1,0)</f>
        <v>6410</v>
      </c>
      <c r="F103" s="95">
        <f>VLOOKUP($B103,'LA21'!$A$3:$AH$167,'LA21'!C$1,0)</f>
        <v>6365</v>
      </c>
      <c r="G103" s="95">
        <f>VLOOKUP($B103,'LA21'!$A$3:$AH$167,'LA21'!D$1,0)</f>
        <v>12780</v>
      </c>
      <c r="H103" s="95">
        <f>VLOOKUP($B103,'LA21'!$A$3:$AH$167,'LA21'!E$1,0)</f>
        <v>97</v>
      </c>
      <c r="I103" s="95">
        <f>VLOOKUP($B103,'LA21'!$A$3:$AH$167,'LA21'!F$1,0)</f>
        <v>97</v>
      </c>
      <c r="J103" s="95">
        <f>VLOOKUP($B103,'LA21'!$A$3:$AH$167,'LA21'!G$1,0)</f>
        <v>97</v>
      </c>
      <c r="K103" s="95">
        <f>VLOOKUP($B103,'LA21'!$A$3:$AH$167,'LA21'!H$1,0)</f>
        <v>4</v>
      </c>
      <c r="L103" s="95">
        <f>VLOOKUP($B103,'LA21'!$A$3:$AH$167,'LA21'!I$1,0)</f>
        <v>4</v>
      </c>
      <c r="M103" s="95">
        <f>VLOOKUP($B103,'LA21'!$A$3:$AH$167,'LA21'!J$1,0)</f>
        <v>4</v>
      </c>
      <c r="N103" s="95">
        <f>VLOOKUP($B103,'LA21'!$A$3:$AH$167,'LA21'!K$1,0)</f>
        <v>94</v>
      </c>
      <c r="O103" s="95">
        <f>VLOOKUP($B103,'LA21'!$A$3:$AH$167,'LA21'!L$1,0)</f>
        <v>94</v>
      </c>
      <c r="P103" s="95">
        <f>VLOOKUP($B103,'LA21'!$A$3:$AH$167,'LA21'!M$1,0)</f>
        <v>94</v>
      </c>
      <c r="Q103" s="95">
        <f>VLOOKUP($B103,'LA21'!$A$3:$AH$167,'LA21'!N$1,0)</f>
        <v>34</v>
      </c>
      <c r="R103" s="95">
        <f>VLOOKUP($B103,'LA21'!$A$3:$AH$167,'LA21'!O$1,0)</f>
        <v>27</v>
      </c>
      <c r="S103" s="95">
        <f>VLOOKUP($B103,'LA21'!$A$3:$AH$167,'LA21'!P$1,0)</f>
        <v>31</v>
      </c>
      <c r="T103" s="95">
        <f>VLOOKUP($B103,'LA21'!$A$3:$AH$167,'LA21'!Q$1,0)</f>
        <v>58</v>
      </c>
      <c r="U103" s="95">
        <f>VLOOKUP($B103,'LA21'!$A$3:$AH$167,'LA21'!R$1,0)</f>
        <v>64</v>
      </c>
      <c r="V103" s="95">
        <f>VLOOKUP($B103,'LA21'!$A$3:$AH$167,'LA21'!S$1,0)</f>
        <v>61</v>
      </c>
      <c r="W103" s="95">
        <f>VLOOKUP($B103,'LA21'!$A$3:$AH$167,'LA21'!T$1,0)</f>
        <v>1</v>
      </c>
      <c r="X103" s="95">
        <f>VLOOKUP($B103,'LA21'!$A$3:$AH$167,'LA21'!U$1,0)</f>
        <v>2</v>
      </c>
      <c r="Y103" s="95">
        <f>VLOOKUP($B103,'LA21'!$A$3:$AH$167,'LA21'!V$1,0)</f>
        <v>1</v>
      </c>
      <c r="Z103" s="95">
        <f>VLOOKUP($B103,'LA21'!$A$3:$AH$167,'LA21'!W$1,0)</f>
        <v>1</v>
      </c>
      <c r="AA103" s="95">
        <f>VLOOKUP($B103,'LA21'!$A$3:$AH$167,'LA21'!X$1,0)</f>
        <v>1</v>
      </c>
      <c r="AB103" s="95">
        <f>VLOOKUP($B103,'LA21'!$A$3:$AH$167,'LA21'!Y$1,0)</f>
        <v>1</v>
      </c>
      <c r="AC103" s="95">
        <f>VLOOKUP($B103,'LA21'!$A$3:$AH$167,'LA21'!Z$1,0)</f>
        <v>3</v>
      </c>
      <c r="AD103" s="95">
        <f>VLOOKUP($B103,'LA21'!$A$3:$AH$167,'LA21'!AA$1,0)</f>
        <v>3</v>
      </c>
      <c r="AE103" s="95">
        <f>VLOOKUP($B103,'LA21'!$A$3:$AH$167,'LA21'!AB$1,0)</f>
        <v>3</v>
      </c>
      <c r="AF103" s="95">
        <f>VLOOKUP($B103,'LA21'!$A$3:$AH$167,'LA21'!AC$1,0)</f>
        <v>3</v>
      </c>
      <c r="AG103" s="95">
        <f>VLOOKUP($B103,'LA21'!$A$3:$AH$167,'LA21'!AD$1,0)</f>
        <v>3</v>
      </c>
      <c r="AH103" s="95">
        <f>VLOOKUP($B103,'LA21'!$A$3:$AH$167,'LA21'!AE$1,0)</f>
        <v>3</v>
      </c>
      <c r="AI103" s="95" t="str">
        <f>VLOOKUP($B103,'LA21'!$A$3:$AH$167,'LA21'!AF$1,0)</f>
        <v>-</v>
      </c>
      <c r="AJ103" s="95">
        <f>VLOOKUP($B103,'LA21'!$A$3:$AH$167,'LA21'!AG$1,0)</f>
        <v>1</v>
      </c>
      <c r="AK103" s="95">
        <f>VLOOKUP($B103,'LA21'!$A$3:$AH$167,'LA21'!AH$1,0)</f>
        <v>1</v>
      </c>
    </row>
    <row r="104" spans="1:37" s="76" customFormat="1" ht="11.25" x14ac:dyDescent="0.2">
      <c r="A104" s="63" t="s">
        <v>343</v>
      </c>
      <c r="B104" s="81">
        <v>821</v>
      </c>
      <c r="C104" s="63" t="s">
        <v>169</v>
      </c>
      <c r="D104" s="110" t="s">
        <v>78</v>
      </c>
      <c r="E104" s="95">
        <f>VLOOKUP($B104,'LA21'!$A$3:$AH$167,'LA21'!B$1,0)</f>
        <v>1250</v>
      </c>
      <c r="F104" s="95">
        <f>VLOOKUP($B104,'LA21'!$A$3:$AH$167,'LA21'!C$1,0)</f>
        <v>1220</v>
      </c>
      <c r="G104" s="95">
        <f>VLOOKUP($B104,'LA21'!$A$3:$AH$167,'LA21'!D$1,0)</f>
        <v>2475</v>
      </c>
      <c r="H104" s="95">
        <f>VLOOKUP($B104,'LA21'!$A$3:$AH$167,'LA21'!E$1,0)</f>
        <v>92</v>
      </c>
      <c r="I104" s="95">
        <f>VLOOKUP($B104,'LA21'!$A$3:$AH$167,'LA21'!F$1,0)</f>
        <v>94</v>
      </c>
      <c r="J104" s="95">
        <f>VLOOKUP($B104,'LA21'!$A$3:$AH$167,'LA21'!G$1,0)</f>
        <v>93</v>
      </c>
      <c r="K104" s="95">
        <f>VLOOKUP($B104,'LA21'!$A$3:$AH$167,'LA21'!H$1,0)</f>
        <v>4</v>
      </c>
      <c r="L104" s="95">
        <f>VLOOKUP($B104,'LA21'!$A$3:$AH$167,'LA21'!I$1,0)</f>
        <v>4</v>
      </c>
      <c r="M104" s="95">
        <f>VLOOKUP($B104,'LA21'!$A$3:$AH$167,'LA21'!J$1,0)</f>
        <v>4</v>
      </c>
      <c r="N104" s="95">
        <f>VLOOKUP($B104,'LA21'!$A$3:$AH$167,'LA21'!K$1,0)</f>
        <v>90</v>
      </c>
      <c r="O104" s="95">
        <f>VLOOKUP($B104,'LA21'!$A$3:$AH$167,'LA21'!L$1,0)</f>
        <v>92</v>
      </c>
      <c r="P104" s="95">
        <f>VLOOKUP($B104,'LA21'!$A$3:$AH$167,'LA21'!M$1,0)</f>
        <v>91</v>
      </c>
      <c r="Q104" s="95">
        <f>VLOOKUP($B104,'LA21'!$A$3:$AH$167,'LA21'!N$1,0)</f>
        <v>30</v>
      </c>
      <c r="R104" s="95">
        <f>VLOOKUP($B104,'LA21'!$A$3:$AH$167,'LA21'!O$1,0)</f>
        <v>24</v>
      </c>
      <c r="S104" s="95">
        <f>VLOOKUP($B104,'LA21'!$A$3:$AH$167,'LA21'!P$1,0)</f>
        <v>27</v>
      </c>
      <c r="T104" s="95">
        <f>VLOOKUP($B104,'LA21'!$A$3:$AH$167,'LA21'!Q$1,0)</f>
        <v>10</v>
      </c>
      <c r="U104" s="95">
        <f>VLOOKUP($B104,'LA21'!$A$3:$AH$167,'LA21'!R$1,0)</f>
        <v>12</v>
      </c>
      <c r="V104" s="95">
        <f>VLOOKUP($B104,'LA21'!$A$3:$AH$167,'LA21'!S$1,0)</f>
        <v>11</v>
      </c>
      <c r="W104" s="95">
        <f>VLOOKUP($B104,'LA21'!$A$3:$AH$167,'LA21'!T$1,0)</f>
        <v>49</v>
      </c>
      <c r="X104" s="95">
        <f>VLOOKUP($B104,'LA21'!$A$3:$AH$167,'LA21'!U$1,0)</f>
        <v>56</v>
      </c>
      <c r="Y104" s="95">
        <f>VLOOKUP($B104,'LA21'!$A$3:$AH$167,'LA21'!V$1,0)</f>
        <v>53</v>
      </c>
      <c r="Z104" s="95" t="str">
        <f>VLOOKUP($B104,'LA21'!$A$3:$AH$167,'LA21'!W$1,0)</f>
        <v>-</v>
      </c>
      <c r="AA104" s="95" t="str">
        <f>VLOOKUP($B104,'LA21'!$A$3:$AH$167,'LA21'!X$1,0)</f>
        <v>-</v>
      </c>
      <c r="AB104" s="95" t="str">
        <f>VLOOKUP($B104,'LA21'!$A$3:$AH$167,'LA21'!Y$1,0)</f>
        <v>-</v>
      </c>
      <c r="AC104" s="95">
        <f>VLOOKUP($B104,'LA21'!$A$3:$AH$167,'LA21'!Z$1,0)</f>
        <v>2</v>
      </c>
      <c r="AD104" s="95">
        <f>VLOOKUP($B104,'LA21'!$A$3:$AH$167,'LA21'!AA$1,0)</f>
        <v>2</v>
      </c>
      <c r="AE104" s="95">
        <f>VLOOKUP($B104,'LA21'!$A$3:$AH$167,'LA21'!AB$1,0)</f>
        <v>2</v>
      </c>
      <c r="AF104" s="95">
        <f>VLOOKUP($B104,'LA21'!$A$3:$AH$167,'LA21'!AC$1,0)</f>
        <v>7</v>
      </c>
      <c r="AG104" s="95">
        <f>VLOOKUP($B104,'LA21'!$A$3:$AH$167,'LA21'!AD$1,0)</f>
        <v>5</v>
      </c>
      <c r="AH104" s="95">
        <f>VLOOKUP($B104,'LA21'!$A$3:$AH$167,'LA21'!AE$1,0)</f>
        <v>6</v>
      </c>
      <c r="AI104" s="95">
        <f>VLOOKUP($B104,'LA21'!$A$3:$AH$167,'LA21'!AF$1,0)</f>
        <v>2</v>
      </c>
      <c r="AJ104" s="95">
        <f>VLOOKUP($B104,'LA21'!$A$3:$AH$167,'LA21'!AG$1,0)</f>
        <v>1</v>
      </c>
      <c r="AK104" s="95">
        <f>VLOOKUP($B104,'LA21'!$A$3:$AH$167,'LA21'!AH$1,0)</f>
        <v>1</v>
      </c>
    </row>
    <row r="105" spans="1:37" s="76" customFormat="1" ht="11.25" x14ac:dyDescent="0.2">
      <c r="A105" s="63" t="s">
        <v>344</v>
      </c>
      <c r="B105" s="81">
        <v>926</v>
      </c>
      <c r="C105" s="63" t="s">
        <v>177</v>
      </c>
      <c r="D105" s="110" t="s">
        <v>78</v>
      </c>
      <c r="E105" s="95">
        <f>VLOOKUP($B105,'LA21'!$A$3:$AH$167,'LA21'!B$1,0)</f>
        <v>4300</v>
      </c>
      <c r="F105" s="95">
        <f>VLOOKUP($B105,'LA21'!$A$3:$AH$167,'LA21'!C$1,0)</f>
        <v>4250</v>
      </c>
      <c r="G105" s="95">
        <f>VLOOKUP($B105,'LA21'!$A$3:$AH$167,'LA21'!D$1,0)</f>
        <v>8550</v>
      </c>
      <c r="H105" s="95">
        <f>VLOOKUP($B105,'LA21'!$A$3:$AH$167,'LA21'!E$1,0)</f>
        <v>94</v>
      </c>
      <c r="I105" s="95">
        <f>VLOOKUP($B105,'LA21'!$A$3:$AH$167,'LA21'!F$1,0)</f>
        <v>93</v>
      </c>
      <c r="J105" s="95">
        <f>VLOOKUP($B105,'LA21'!$A$3:$AH$167,'LA21'!G$1,0)</f>
        <v>93</v>
      </c>
      <c r="K105" s="95">
        <f>VLOOKUP($B105,'LA21'!$A$3:$AH$167,'LA21'!H$1,0)</f>
        <v>8</v>
      </c>
      <c r="L105" s="95">
        <f>VLOOKUP($B105,'LA21'!$A$3:$AH$167,'LA21'!I$1,0)</f>
        <v>6</v>
      </c>
      <c r="M105" s="95">
        <f>VLOOKUP($B105,'LA21'!$A$3:$AH$167,'LA21'!J$1,0)</f>
        <v>7</v>
      </c>
      <c r="N105" s="95">
        <f>VLOOKUP($B105,'LA21'!$A$3:$AH$167,'LA21'!K$1,0)</f>
        <v>90</v>
      </c>
      <c r="O105" s="95">
        <f>VLOOKUP($B105,'LA21'!$A$3:$AH$167,'LA21'!L$1,0)</f>
        <v>89</v>
      </c>
      <c r="P105" s="95">
        <f>VLOOKUP($B105,'LA21'!$A$3:$AH$167,'LA21'!M$1,0)</f>
        <v>90</v>
      </c>
      <c r="Q105" s="95">
        <f>VLOOKUP($B105,'LA21'!$A$3:$AH$167,'LA21'!N$1,0)</f>
        <v>46</v>
      </c>
      <c r="R105" s="95">
        <f>VLOOKUP($B105,'LA21'!$A$3:$AH$167,'LA21'!O$1,0)</f>
        <v>41</v>
      </c>
      <c r="S105" s="95">
        <f>VLOOKUP($B105,'LA21'!$A$3:$AH$167,'LA21'!P$1,0)</f>
        <v>43</v>
      </c>
      <c r="T105" s="95">
        <f>VLOOKUP($B105,'LA21'!$A$3:$AH$167,'LA21'!Q$1,0)</f>
        <v>33</v>
      </c>
      <c r="U105" s="95">
        <f>VLOOKUP($B105,'LA21'!$A$3:$AH$167,'LA21'!R$1,0)</f>
        <v>36</v>
      </c>
      <c r="V105" s="95">
        <f>VLOOKUP($B105,'LA21'!$A$3:$AH$167,'LA21'!S$1,0)</f>
        <v>34</v>
      </c>
      <c r="W105" s="95">
        <f>VLOOKUP($B105,'LA21'!$A$3:$AH$167,'LA21'!T$1,0)</f>
        <v>10</v>
      </c>
      <c r="X105" s="95">
        <f>VLOOKUP($B105,'LA21'!$A$3:$AH$167,'LA21'!U$1,0)</f>
        <v>12</v>
      </c>
      <c r="Y105" s="95">
        <f>VLOOKUP($B105,'LA21'!$A$3:$AH$167,'LA21'!V$1,0)</f>
        <v>11</v>
      </c>
      <c r="Z105" s="95">
        <f>VLOOKUP($B105,'LA21'!$A$3:$AH$167,'LA21'!W$1,0)</f>
        <v>1</v>
      </c>
      <c r="AA105" s="95">
        <f>VLOOKUP($B105,'LA21'!$A$3:$AH$167,'LA21'!X$1,0)</f>
        <v>1</v>
      </c>
      <c r="AB105" s="95">
        <f>VLOOKUP($B105,'LA21'!$A$3:$AH$167,'LA21'!Y$1,0)</f>
        <v>1</v>
      </c>
      <c r="AC105" s="95">
        <f>VLOOKUP($B105,'LA21'!$A$3:$AH$167,'LA21'!Z$1,0)</f>
        <v>4</v>
      </c>
      <c r="AD105" s="95">
        <f>VLOOKUP($B105,'LA21'!$A$3:$AH$167,'LA21'!AA$1,0)</f>
        <v>4</v>
      </c>
      <c r="AE105" s="95">
        <f>VLOOKUP($B105,'LA21'!$A$3:$AH$167,'LA21'!AB$1,0)</f>
        <v>4</v>
      </c>
      <c r="AF105" s="95">
        <f>VLOOKUP($B105,'LA21'!$A$3:$AH$167,'LA21'!AC$1,0)</f>
        <v>6</v>
      </c>
      <c r="AG105" s="95">
        <f>VLOOKUP($B105,'LA21'!$A$3:$AH$167,'LA21'!AD$1,0)</f>
        <v>6</v>
      </c>
      <c r="AH105" s="95">
        <f>VLOOKUP($B105,'LA21'!$A$3:$AH$167,'LA21'!AE$1,0)</f>
        <v>6</v>
      </c>
      <c r="AI105" s="95">
        <f>VLOOKUP($B105,'LA21'!$A$3:$AH$167,'LA21'!AF$1,0)</f>
        <v>1</v>
      </c>
      <c r="AJ105" s="95">
        <f>VLOOKUP($B105,'LA21'!$A$3:$AH$167,'LA21'!AG$1,0)</f>
        <v>1</v>
      </c>
      <c r="AK105" s="95">
        <f>VLOOKUP($B105,'LA21'!$A$3:$AH$167,'LA21'!AH$1,0)</f>
        <v>1</v>
      </c>
    </row>
    <row r="106" spans="1:37" s="76" customFormat="1" ht="11.25" x14ac:dyDescent="0.2">
      <c r="A106" s="63" t="s">
        <v>345</v>
      </c>
      <c r="B106" s="81">
        <v>874</v>
      </c>
      <c r="C106" s="63" t="s">
        <v>189</v>
      </c>
      <c r="D106" s="110" t="s">
        <v>78</v>
      </c>
      <c r="E106" s="95">
        <f>VLOOKUP($B106,'LA21'!$A$3:$AH$167,'LA21'!B$1,0)</f>
        <v>1095</v>
      </c>
      <c r="F106" s="95">
        <f>VLOOKUP($B106,'LA21'!$A$3:$AH$167,'LA21'!C$1,0)</f>
        <v>1070</v>
      </c>
      <c r="G106" s="95">
        <f>VLOOKUP($B106,'LA21'!$A$3:$AH$167,'LA21'!D$1,0)</f>
        <v>2160</v>
      </c>
      <c r="H106" s="95">
        <f>VLOOKUP($B106,'LA21'!$A$3:$AH$167,'LA21'!E$1,0)</f>
        <v>94</v>
      </c>
      <c r="I106" s="95">
        <f>VLOOKUP($B106,'LA21'!$A$3:$AH$167,'LA21'!F$1,0)</f>
        <v>93</v>
      </c>
      <c r="J106" s="95">
        <f>VLOOKUP($B106,'LA21'!$A$3:$AH$167,'LA21'!G$1,0)</f>
        <v>93</v>
      </c>
      <c r="K106" s="95">
        <f>VLOOKUP($B106,'LA21'!$A$3:$AH$167,'LA21'!H$1,0)</f>
        <v>5</v>
      </c>
      <c r="L106" s="95">
        <f>VLOOKUP($B106,'LA21'!$A$3:$AH$167,'LA21'!I$1,0)</f>
        <v>4</v>
      </c>
      <c r="M106" s="95">
        <f>VLOOKUP($B106,'LA21'!$A$3:$AH$167,'LA21'!J$1,0)</f>
        <v>4</v>
      </c>
      <c r="N106" s="95">
        <f>VLOOKUP($B106,'LA21'!$A$3:$AH$167,'LA21'!K$1,0)</f>
        <v>91</v>
      </c>
      <c r="O106" s="95">
        <f>VLOOKUP($B106,'LA21'!$A$3:$AH$167,'LA21'!L$1,0)</f>
        <v>91</v>
      </c>
      <c r="P106" s="95">
        <f>VLOOKUP($B106,'LA21'!$A$3:$AH$167,'LA21'!M$1,0)</f>
        <v>91</v>
      </c>
      <c r="Q106" s="95">
        <f>VLOOKUP($B106,'LA21'!$A$3:$AH$167,'LA21'!N$1,0)</f>
        <v>37</v>
      </c>
      <c r="R106" s="95">
        <f>VLOOKUP($B106,'LA21'!$A$3:$AH$167,'LA21'!O$1,0)</f>
        <v>30</v>
      </c>
      <c r="S106" s="95">
        <f>VLOOKUP($B106,'LA21'!$A$3:$AH$167,'LA21'!P$1,0)</f>
        <v>34</v>
      </c>
      <c r="T106" s="95">
        <f>VLOOKUP($B106,'LA21'!$A$3:$AH$167,'LA21'!Q$1,0)</f>
        <v>54</v>
      </c>
      <c r="U106" s="95">
        <f>VLOOKUP($B106,'LA21'!$A$3:$AH$167,'LA21'!R$1,0)</f>
        <v>59</v>
      </c>
      <c r="V106" s="95">
        <f>VLOOKUP($B106,'LA21'!$A$3:$AH$167,'LA21'!S$1,0)</f>
        <v>57</v>
      </c>
      <c r="W106" s="95" t="str">
        <f>VLOOKUP($B106,'LA21'!$A$3:$AH$167,'LA21'!T$1,0)</f>
        <v>x</v>
      </c>
      <c r="X106" s="95" t="str">
        <f>VLOOKUP($B106,'LA21'!$A$3:$AH$167,'LA21'!U$1,0)</f>
        <v>x</v>
      </c>
      <c r="Y106" s="95" t="str">
        <f>VLOOKUP($B106,'LA21'!$A$3:$AH$167,'LA21'!V$1,0)</f>
        <v>x</v>
      </c>
      <c r="Z106" s="95" t="str">
        <f>VLOOKUP($B106,'LA21'!$A$3:$AH$167,'LA21'!W$1,0)</f>
        <v>x</v>
      </c>
      <c r="AA106" s="95" t="str">
        <f>VLOOKUP($B106,'LA21'!$A$3:$AH$167,'LA21'!X$1,0)</f>
        <v>x</v>
      </c>
      <c r="AB106" s="95" t="str">
        <f>VLOOKUP($B106,'LA21'!$A$3:$AH$167,'LA21'!Y$1,0)</f>
        <v>x</v>
      </c>
      <c r="AC106" s="95">
        <f>VLOOKUP($B106,'LA21'!$A$3:$AH$167,'LA21'!Z$1,0)</f>
        <v>2</v>
      </c>
      <c r="AD106" s="95">
        <f>VLOOKUP($B106,'LA21'!$A$3:$AH$167,'LA21'!AA$1,0)</f>
        <v>3</v>
      </c>
      <c r="AE106" s="95">
        <f>VLOOKUP($B106,'LA21'!$A$3:$AH$167,'LA21'!AB$1,0)</f>
        <v>2</v>
      </c>
      <c r="AF106" s="95">
        <f>VLOOKUP($B106,'LA21'!$A$3:$AH$167,'LA21'!AC$1,0)</f>
        <v>6</v>
      </c>
      <c r="AG106" s="95">
        <f>VLOOKUP($B106,'LA21'!$A$3:$AH$167,'LA21'!AD$1,0)</f>
        <v>6</v>
      </c>
      <c r="AH106" s="95">
        <f>VLOOKUP($B106,'LA21'!$A$3:$AH$167,'LA21'!AE$1,0)</f>
        <v>6</v>
      </c>
      <c r="AI106" s="95">
        <f>VLOOKUP($B106,'LA21'!$A$3:$AH$167,'LA21'!AF$1,0)</f>
        <v>1</v>
      </c>
      <c r="AJ106" s="95">
        <f>VLOOKUP($B106,'LA21'!$A$3:$AH$167,'LA21'!AG$1,0)</f>
        <v>1</v>
      </c>
      <c r="AK106" s="95">
        <f>VLOOKUP($B106,'LA21'!$A$3:$AH$167,'LA21'!AH$1,0)</f>
        <v>1</v>
      </c>
    </row>
    <row r="107" spans="1:37" s="76" customFormat="1" ht="11.25" x14ac:dyDescent="0.2">
      <c r="A107" s="63" t="s">
        <v>346</v>
      </c>
      <c r="B107" s="81">
        <v>882</v>
      </c>
      <c r="C107" s="63" t="s">
        <v>211</v>
      </c>
      <c r="D107" s="110" t="s">
        <v>78</v>
      </c>
      <c r="E107" s="95">
        <f>VLOOKUP($B107,'LA21'!$A$3:$AH$167,'LA21'!B$1,0)</f>
        <v>1080</v>
      </c>
      <c r="F107" s="95">
        <f>VLOOKUP($B107,'LA21'!$A$3:$AH$167,'LA21'!C$1,0)</f>
        <v>1045</v>
      </c>
      <c r="G107" s="95">
        <f>VLOOKUP($B107,'LA21'!$A$3:$AH$167,'LA21'!D$1,0)</f>
        <v>2130</v>
      </c>
      <c r="H107" s="95">
        <f>VLOOKUP($B107,'LA21'!$A$3:$AH$167,'LA21'!E$1,0)</f>
        <v>94</v>
      </c>
      <c r="I107" s="95">
        <f>VLOOKUP($B107,'LA21'!$A$3:$AH$167,'LA21'!F$1,0)</f>
        <v>93</v>
      </c>
      <c r="J107" s="95">
        <f>VLOOKUP($B107,'LA21'!$A$3:$AH$167,'LA21'!G$1,0)</f>
        <v>94</v>
      </c>
      <c r="K107" s="95">
        <f>VLOOKUP($B107,'LA21'!$A$3:$AH$167,'LA21'!H$1,0)</f>
        <v>3</v>
      </c>
      <c r="L107" s="95">
        <f>VLOOKUP($B107,'LA21'!$A$3:$AH$167,'LA21'!I$1,0)</f>
        <v>4</v>
      </c>
      <c r="M107" s="95">
        <f>VLOOKUP($B107,'LA21'!$A$3:$AH$167,'LA21'!J$1,0)</f>
        <v>4</v>
      </c>
      <c r="N107" s="95">
        <f>VLOOKUP($B107,'LA21'!$A$3:$AH$167,'LA21'!K$1,0)</f>
        <v>91</v>
      </c>
      <c r="O107" s="95">
        <f>VLOOKUP($B107,'LA21'!$A$3:$AH$167,'LA21'!L$1,0)</f>
        <v>91</v>
      </c>
      <c r="P107" s="95">
        <f>VLOOKUP($B107,'LA21'!$A$3:$AH$167,'LA21'!M$1,0)</f>
        <v>91</v>
      </c>
      <c r="Q107" s="95">
        <f>VLOOKUP($B107,'LA21'!$A$3:$AH$167,'LA21'!N$1,0)</f>
        <v>39</v>
      </c>
      <c r="R107" s="95">
        <f>VLOOKUP($B107,'LA21'!$A$3:$AH$167,'LA21'!O$1,0)</f>
        <v>32</v>
      </c>
      <c r="S107" s="95">
        <f>VLOOKUP($B107,'LA21'!$A$3:$AH$167,'LA21'!P$1,0)</f>
        <v>36</v>
      </c>
      <c r="T107" s="95">
        <f>VLOOKUP($B107,'LA21'!$A$3:$AH$167,'LA21'!Q$1,0)</f>
        <v>52</v>
      </c>
      <c r="U107" s="95">
        <f>VLOOKUP($B107,'LA21'!$A$3:$AH$167,'LA21'!R$1,0)</f>
        <v>57</v>
      </c>
      <c r="V107" s="95">
        <f>VLOOKUP($B107,'LA21'!$A$3:$AH$167,'LA21'!S$1,0)</f>
        <v>54</v>
      </c>
      <c r="W107" s="95" t="str">
        <f>VLOOKUP($B107,'LA21'!$A$3:$AH$167,'LA21'!T$1,0)</f>
        <v>x</v>
      </c>
      <c r="X107" s="95" t="str">
        <f>VLOOKUP($B107,'LA21'!$A$3:$AH$167,'LA21'!U$1,0)</f>
        <v>x</v>
      </c>
      <c r="Y107" s="95" t="str">
        <f>VLOOKUP($B107,'LA21'!$A$3:$AH$167,'LA21'!V$1,0)</f>
        <v>-</v>
      </c>
      <c r="Z107" s="95" t="str">
        <f>VLOOKUP($B107,'LA21'!$A$3:$AH$167,'LA21'!W$1,0)</f>
        <v>x</v>
      </c>
      <c r="AA107" s="95" t="str">
        <f>VLOOKUP($B107,'LA21'!$A$3:$AH$167,'LA21'!X$1,0)</f>
        <v>x</v>
      </c>
      <c r="AB107" s="95">
        <f>VLOOKUP($B107,'LA21'!$A$3:$AH$167,'LA21'!Y$1,0)</f>
        <v>1</v>
      </c>
      <c r="AC107" s="95">
        <f>VLOOKUP($B107,'LA21'!$A$3:$AH$167,'LA21'!Z$1,0)</f>
        <v>3</v>
      </c>
      <c r="AD107" s="95">
        <f>VLOOKUP($B107,'LA21'!$A$3:$AH$167,'LA21'!AA$1,0)</f>
        <v>3</v>
      </c>
      <c r="AE107" s="95">
        <f>VLOOKUP($B107,'LA21'!$A$3:$AH$167,'LA21'!AB$1,0)</f>
        <v>3</v>
      </c>
      <c r="AF107" s="95">
        <f>VLOOKUP($B107,'LA21'!$A$3:$AH$167,'LA21'!AC$1,0)</f>
        <v>5</v>
      </c>
      <c r="AG107" s="95">
        <f>VLOOKUP($B107,'LA21'!$A$3:$AH$167,'LA21'!AD$1,0)</f>
        <v>6</v>
      </c>
      <c r="AH107" s="95">
        <f>VLOOKUP($B107,'LA21'!$A$3:$AH$167,'LA21'!AE$1,0)</f>
        <v>5</v>
      </c>
      <c r="AI107" s="95">
        <f>VLOOKUP($B107,'LA21'!$A$3:$AH$167,'LA21'!AF$1,0)</f>
        <v>1</v>
      </c>
      <c r="AJ107" s="95">
        <f>VLOOKUP($B107,'LA21'!$A$3:$AH$167,'LA21'!AG$1,0)</f>
        <v>1</v>
      </c>
      <c r="AK107" s="95">
        <f>VLOOKUP($B107,'LA21'!$A$3:$AH$167,'LA21'!AH$1,0)</f>
        <v>1</v>
      </c>
    </row>
    <row r="108" spans="1:37" s="76" customFormat="1" ht="11.25" x14ac:dyDescent="0.2">
      <c r="A108" s="63" t="s">
        <v>347</v>
      </c>
      <c r="B108" s="81">
        <v>935</v>
      </c>
      <c r="C108" s="63" t="s">
        <v>218</v>
      </c>
      <c r="D108" s="110" t="s">
        <v>78</v>
      </c>
      <c r="E108" s="95">
        <f>VLOOKUP($B108,'LA21'!$A$3:$AH$167,'LA21'!B$1,0)</f>
        <v>3695</v>
      </c>
      <c r="F108" s="95">
        <f>VLOOKUP($B108,'LA21'!$A$3:$AH$167,'LA21'!C$1,0)</f>
        <v>3640</v>
      </c>
      <c r="G108" s="95">
        <f>VLOOKUP($B108,'LA21'!$A$3:$AH$167,'LA21'!D$1,0)</f>
        <v>7335</v>
      </c>
      <c r="H108" s="95">
        <f>VLOOKUP($B108,'LA21'!$A$3:$AH$167,'LA21'!E$1,0)</f>
        <v>95</v>
      </c>
      <c r="I108" s="95">
        <f>VLOOKUP($B108,'LA21'!$A$3:$AH$167,'LA21'!F$1,0)</f>
        <v>95</v>
      </c>
      <c r="J108" s="95">
        <f>VLOOKUP($B108,'LA21'!$A$3:$AH$167,'LA21'!G$1,0)</f>
        <v>95</v>
      </c>
      <c r="K108" s="95">
        <f>VLOOKUP($B108,'LA21'!$A$3:$AH$167,'LA21'!H$1,0)</f>
        <v>8</v>
      </c>
      <c r="L108" s="95">
        <f>VLOOKUP($B108,'LA21'!$A$3:$AH$167,'LA21'!I$1,0)</f>
        <v>6</v>
      </c>
      <c r="M108" s="95">
        <f>VLOOKUP($B108,'LA21'!$A$3:$AH$167,'LA21'!J$1,0)</f>
        <v>7</v>
      </c>
      <c r="N108" s="95">
        <f>VLOOKUP($B108,'LA21'!$A$3:$AH$167,'LA21'!K$1,0)</f>
        <v>91</v>
      </c>
      <c r="O108" s="95">
        <f>VLOOKUP($B108,'LA21'!$A$3:$AH$167,'LA21'!L$1,0)</f>
        <v>92</v>
      </c>
      <c r="P108" s="95">
        <f>VLOOKUP($B108,'LA21'!$A$3:$AH$167,'LA21'!M$1,0)</f>
        <v>92</v>
      </c>
      <c r="Q108" s="95">
        <f>VLOOKUP($B108,'LA21'!$A$3:$AH$167,'LA21'!N$1,0)</f>
        <v>43</v>
      </c>
      <c r="R108" s="95">
        <f>VLOOKUP($B108,'LA21'!$A$3:$AH$167,'LA21'!O$1,0)</f>
        <v>33</v>
      </c>
      <c r="S108" s="95">
        <f>VLOOKUP($B108,'LA21'!$A$3:$AH$167,'LA21'!P$1,0)</f>
        <v>38</v>
      </c>
      <c r="T108" s="95">
        <f>VLOOKUP($B108,'LA21'!$A$3:$AH$167,'LA21'!Q$1,0)</f>
        <v>41</v>
      </c>
      <c r="U108" s="95">
        <f>VLOOKUP($B108,'LA21'!$A$3:$AH$167,'LA21'!R$1,0)</f>
        <v>49</v>
      </c>
      <c r="V108" s="95">
        <f>VLOOKUP($B108,'LA21'!$A$3:$AH$167,'LA21'!S$1,0)</f>
        <v>45</v>
      </c>
      <c r="W108" s="95">
        <f>VLOOKUP($B108,'LA21'!$A$3:$AH$167,'LA21'!T$1,0)</f>
        <v>7</v>
      </c>
      <c r="X108" s="95">
        <f>VLOOKUP($B108,'LA21'!$A$3:$AH$167,'LA21'!U$1,0)</f>
        <v>9</v>
      </c>
      <c r="Y108" s="95">
        <f>VLOOKUP($B108,'LA21'!$A$3:$AH$167,'LA21'!V$1,0)</f>
        <v>8</v>
      </c>
      <c r="Z108" s="95">
        <f>VLOOKUP($B108,'LA21'!$A$3:$AH$167,'LA21'!W$1,0)</f>
        <v>1</v>
      </c>
      <c r="AA108" s="95">
        <f>VLOOKUP($B108,'LA21'!$A$3:$AH$167,'LA21'!X$1,0)</f>
        <v>1</v>
      </c>
      <c r="AB108" s="95">
        <f>VLOOKUP($B108,'LA21'!$A$3:$AH$167,'LA21'!Y$1,0)</f>
        <v>1</v>
      </c>
      <c r="AC108" s="95">
        <f>VLOOKUP($B108,'LA21'!$A$3:$AH$167,'LA21'!Z$1,0)</f>
        <v>4</v>
      </c>
      <c r="AD108" s="95">
        <f>VLOOKUP($B108,'LA21'!$A$3:$AH$167,'LA21'!AA$1,0)</f>
        <v>3</v>
      </c>
      <c r="AE108" s="95">
        <f>VLOOKUP($B108,'LA21'!$A$3:$AH$167,'LA21'!AB$1,0)</f>
        <v>3</v>
      </c>
      <c r="AF108" s="95">
        <f>VLOOKUP($B108,'LA21'!$A$3:$AH$167,'LA21'!AC$1,0)</f>
        <v>4</v>
      </c>
      <c r="AG108" s="95">
        <f>VLOOKUP($B108,'LA21'!$A$3:$AH$167,'LA21'!AD$1,0)</f>
        <v>4</v>
      </c>
      <c r="AH108" s="95">
        <f>VLOOKUP($B108,'LA21'!$A$3:$AH$167,'LA21'!AE$1,0)</f>
        <v>4</v>
      </c>
      <c r="AI108" s="95">
        <f>VLOOKUP($B108,'LA21'!$A$3:$AH$167,'LA21'!AF$1,0)</f>
        <v>1</v>
      </c>
      <c r="AJ108" s="95" t="str">
        <f>VLOOKUP($B108,'LA21'!$A$3:$AH$167,'LA21'!AG$1,0)</f>
        <v>-</v>
      </c>
      <c r="AK108" s="95">
        <f>VLOOKUP($B108,'LA21'!$A$3:$AH$167,'LA21'!AH$1,0)</f>
        <v>1</v>
      </c>
    </row>
    <row r="109" spans="1:37" s="76" customFormat="1" ht="11.25" x14ac:dyDescent="0.2">
      <c r="A109" s="63" t="s">
        <v>348</v>
      </c>
      <c r="B109" s="81">
        <v>883</v>
      </c>
      <c r="C109" s="63" t="s">
        <v>225</v>
      </c>
      <c r="D109" s="110" t="s">
        <v>78</v>
      </c>
      <c r="E109" s="95">
        <f>VLOOKUP($B109,'LA21'!$A$3:$AH$167,'LA21'!B$1,0)</f>
        <v>855</v>
      </c>
      <c r="F109" s="95">
        <f>VLOOKUP($B109,'LA21'!$A$3:$AH$167,'LA21'!C$1,0)</f>
        <v>865</v>
      </c>
      <c r="G109" s="95">
        <f>VLOOKUP($B109,'LA21'!$A$3:$AH$167,'LA21'!D$1,0)</f>
        <v>1720</v>
      </c>
      <c r="H109" s="95">
        <f>VLOOKUP($B109,'LA21'!$A$3:$AH$167,'LA21'!E$1,0)</f>
        <v>92</v>
      </c>
      <c r="I109" s="95">
        <f>VLOOKUP($B109,'LA21'!$A$3:$AH$167,'LA21'!F$1,0)</f>
        <v>95</v>
      </c>
      <c r="J109" s="95">
        <f>VLOOKUP($B109,'LA21'!$A$3:$AH$167,'LA21'!G$1,0)</f>
        <v>93</v>
      </c>
      <c r="K109" s="95">
        <f>VLOOKUP($B109,'LA21'!$A$3:$AH$167,'LA21'!H$1,0)</f>
        <v>8</v>
      </c>
      <c r="L109" s="95">
        <f>VLOOKUP($B109,'LA21'!$A$3:$AH$167,'LA21'!I$1,0)</f>
        <v>5</v>
      </c>
      <c r="M109" s="95">
        <f>VLOOKUP($B109,'LA21'!$A$3:$AH$167,'LA21'!J$1,0)</f>
        <v>6</v>
      </c>
      <c r="N109" s="95">
        <f>VLOOKUP($B109,'LA21'!$A$3:$AH$167,'LA21'!K$1,0)</f>
        <v>88</v>
      </c>
      <c r="O109" s="95">
        <f>VLOOKUP($B109,'LA21'!$A$3:$AH$167,'LA21'!L$1,0)</f>
        <v>90</v>
      </c>
      <c r="P109" s="95">
        <f>VLOOKUP($B109,'LA21'!$A$3:$AH$167,'LA21'!M$1,0)</f>
        <v>89</v>
      </c>
      <c r="Q109" s="95">
        <f>VLOOKUP($B109,'LA21'!$A$3:$AH$167,'LA21'!N$1,0)</f>
        <v>38</v>
      </c>
      <c r="R109" s="95">
        <f>VLOOKUP($B109,'LA21'!$A$3:$AH$167,'LA21'!O$1,0)</f>
        <v>32</v>
      </c>
      <c r="S109" s="95">
        <f>VLOOKUP($B109,'LA21'!$A$3:$AH$167,'LA21'!P$1,0)</f>
        <v>35</v>
      </c>
      <c r="T109" s="95">
        <f>VLOOKUP($B109,'LA21'!$A$3:$AH$167,'LA21'!Q$1,0)</f>
        <v>22</v>
      </c>
      <c r="U109" s="95">
        <f>VLOOKUP($B109,'LA21'!$A$3:$AH$167,'LA21'!R$1,0)</f>
        <v>25</v>
      </c>
      <c r="V109" s="95">
        <f>VLOOKUP($B109,'LA21'!$A$3:$AH$167,'LA21'!S$1,0)</f>
        <v>24</v>
      </c>
      <c r="W109" s="95">
        <f>VLOOKUP($B109,'LA21'!$A$3:$AH$167,'LA21'!T$1,0)</f>
        <v>27</v>
      </c>
      <c r="X109" s="95">
        <f>VLOOKUP($B109,'LA21'!$A$3:$AH$167,'LA21'!U$1,0)</f>
        <v>32</v>
      </c>
      <c r="Y109" s="95">
        <f>VLOOKUP($B109,'LA21'!$A$3:$AH$167,'LA21'!V$1,0)</f>
        <v>30</v>
      </c>
      <c r="Z109" s="95" t="str">
        <f>VLOOKUP($B109,'LA21'!$A$3:$AH$167,'LA21'!W$1,0)</f>
        <v>-</v>
      </c>
      <c r="AA109" s="95">
        <f>VLOOKUP($B109,'LA21'!$A$3:$AH$167,'LA21'!X$1,0)</f>
        <v>1</v>
      </c>
      <c r="AB109" s="95">
        <f>VLOOKUP($B109,'LA21'!$A$3:$AH$167,'LA21'!Y$1,0)</f>
        <v>1</v>
      </c>
      <c r="AC109" s="95">
        <f>VLOOKUP($B109,'LA21'!$A$3:$AH$167,'LA21'!Z$1,0)</f>
        <v>5</v>
      </c>
      <c r="AD109" s="95">
        <f>VLOOKUP($B109,'LA21'!$A$3:$AH$167,'LA21'!AA$1,0)</f>
        <v>4</v>
      </c>
      <c r="AE109" s="95">
        <f>VLOOKUP($B109,'LA21'!$A$3:$AH$167,'LA21'!AB$1,0)</f>
        <v>4</v>
      </c>
      <c r="AF109" s="95" t="str">
        <f>VLOOKUP($B109,'LA21'!$A$3:$AH$167,'LA21'!AC$1,0)</f>
        <v>x</v>
      </c>
      <c r="AG109" s="95" t="str">
        <f>VLOOKUP($B109,'LA21'!$A$3:$AH$167,'LA21'!AD$1,0)</f>
        <v>x</v>
      </c>
      <c r="AH109" s="95">
        <f>VLOOKUP($B109,'LA21'!$A$3:$AH$167,'LA21'!AE$1,0)</f>
        <v>6</v>
      </c>
      <c r="AI109" s="95" t="str">
        <f>VLOOKUP($B109,'LA21'!$A$3:$AH$167,'LA21'!AF$1,0)</f>
        <v>x</v>
      </c>
      <c r="AJ109" s="95" t="str">
        <f>VLOOKUP($B109,'LA21'!$A$3:$AH$167,'LA21'!AG$1,0)</f>
        <v>x</v>
      </c>
      <c r="AK109" s="95" t="str">
        <f>VLOOKUP($B109,'LA21'!$A$3:$AH$167,'LA21'!AH$1,0)</f>
        <v>-</v>
      </c>
    </row>
    <row r="110" spans="1:37" s="76" customFormat="1" ht="11.25" x14ac:dyDescent="0.2">
      <c r="A110" s="63"/>
      <c r="B110" s="81"/>
      <c r="C110" s="63"/>
      <c r="D110" s="110"/>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c r="AG110" s="135"/>
      <c r="AH110" s="135"/>
      <c r="AI110" s="135"/>
      <c r="AJ110" s="135"/>
      <c r="AK110" s="135"/>
    </row>
    <row r="111" spans="1:37" s="70" customFormat="1" ht="11.25" x14ac:dyDescent="0.2">
      <c r="A111" s="124" t="s">
        <v>349</v>
      </c>
      <c r="B111" s="90" t="s">
        <v>350</v>
      </c>
      <c r="C111" s="125" t="s">
        <v>90</v>
      </c>
      <c r="D111" s="119"/>
      <c r="E111" s="135">
        <f>VLOOKUP($B111,'LA21'!$A$3:$AH$167,'LA21'!B$1,0)</f>
        <v>44010</v>
      </c>
      <c r="F111" s="135">
        <f>VLOOKUP($B111,'LA21'!$A$3:$AH$167,'LA21'!C$1,0)</f>
        <v>42740</v>
      </c>
      <c r="G111" s="135">
        <f>VLOOKUP($B111,'LA21'!$A$3:$AH$167,'LA21'!D$1,0)</f>
        <v>86750</v>
      </c>
      <c r="H111" s="135">
        <f>VLOOKUP($B111,'LA21'!$A$3:$AH$167,'LA21'!E$1,0)</f>
        <v>94</v>
      </c>
      <c r="I111" s="135">
        <f>VLOOKUP($B111,'LA21'!$A$3:$AH$167,'LA21'!F$1,0)</f>
        <v>95</v>
      </c>
      <c r="J111" s="135">
        <f>VLOOKUP($B111,'LA21'!$A$3:$AH$167,'LA21'!G$1,0)</f>
        <v>95</v>
      </c>
      <c r="K111" s="135">
        <f>VLOOKUP($B111,'LA21'!$A$3:$AH$167,'LA21'!H$1,0)</f>
        <v>5</v>
      </c>
      <c r="L111" s="135">
        <f>VLOOKUP($B111,'LA21'!$A$3:$AH$167,'LA21'!I$1,0)</f>
        <v>5</v>
      </c>
      <c r="M111" s="135">
        <f>VLOOKUP($B111,'LA21'!$A$3:$AH$167,'LA21'!J$1,0)</f>
        <v>5</v>
      </c>
      <c r="N111" s="135">
        <f>VLOOKUP($B111,'LA21'!$A$3:$AH$167,'LA21'!K$1,0)</f>
        <v>91</v>
      </c>
      <c r="O111" s="135">
        <f>VLOOKUP($B111,'LA21'!$A$3:$AH$167,'LA21'!L$1,0)</f>
        <v>92</v>
      </c>
      <c r="P111" s="135">
        <f>VLOOKUP($B111,'LA21'!$A$3:$AH$167,'LA21'!M$1,0)</f>
        <v>91</v>
      </c>
      <c r="Q111" s="135">
        <f>VLOOKUP($B111,'LA21'!$A$3:$AH$167,'LA21'!N$1,0)</f>
        <v>36</v>
      </c>
      <c r="R111" s="135">
        <f>VLOOKUP($B111,'LA21'!$A$3:$AH$167,'LA21'!O$1,0)</f>
        <v>31</v>
      </c>
      <c r="S111" s="135">
        <f>VLOOKUP($B111,'LA21'!$A$3:$AH$167,'LA21'!P$1,0)</f>
        <v>34</v>
      </c>
      <c r="T111" s="135">
        <f>VLOOKUP($B111,'LA21'!$A$3:$AH$167,'LA21'!Q$1,0)</f>
        <v>38</v>
      </c>
      <c r="U111" s="135">
        <f>VLOOKUP($B111,'LA21'!$A$3:$AH$167,'LA21'!R$1,0)</f>
        <v>40</v>
      </c>
      <c r="V111" s="135">
        <f>VLOOKUP($B111,'LA21'!$A$3:$AH$167,'LA21'!S$1,0)</f>
        <v>39</v>
      </c>
      <c r="W111" s="135">
        <f>VLOOKUP($B111,'LA21'!$A$3:$AH$167,'LA21'!T$1,0)</f>
        <v>16</v>
      </c>
      <c r="X111" s="135">
        <f>VLOOKUP($B111,'LA21'!$A$3:$AH$167,'LA21'!U$1,0)</f>
        <v>19</v>
      </c>
      <c r="Y111" s="135">
        <f>VLOOKUP($B111,'LA21'!$A$3:$AH$167,'LA21'!V$1,0)</f>
        <v>18</v>
      </c>
      <c r="Z111" s="135">
        <f>VLOOKUP($B111,'LA21'!$A$3:$AH$167,'LA21'!W$1,0)</f>
        <v>1</v>
      </c>
      <c r="AA111" s="135">
        <f>VLOOKUP($B111,'LA21'!$A$3:$AH$167,'LA21'!X$1,0)</f>
        <v>1</v>
      </c>
      <c r="AB111" s="135">
        <f>VLOOKUP($B111,'LA21'!$A$3:$AH$167,'LA21'!Y$1,0)</f>
        <v>1</v>
      </c>
      <c r="AC111" s="135">
        <f>VLOOKUP($B111,'LA21'!$A$3:$AH$167,'LA21'!Z$1,0)</f>
        <v>4</v>
      </c>
      <c r="AD111" s="135">
        <f>VLOOKUP($B111,'LA21'!$A$3:$AH$167,'LA21'!AA$1,0)</f>
        <v>3</v>
      </c>
      <c r="AE111" s="135">
        <f>VLOOKUP($B111,'LA21'!$A$3:$AH$167,'LA21'!AB$1,0)</f>
        <v>3</v>
      </c>
      <c r="AF111" s="135">
        <f>VLOOKUP($B111,'LA21'!$A$3:$AH$167,'LA21'!AC$1,0)</f>
        <v>5</v>
      </c>
      <c r="AG111" s="135">
        <f>VLOOKUP($B111,'LA21'!$A$3:$AH$167,'LA21'!AD$1,0)</f>
        <v>4</v>
      </c>
      <c r="AH111" s="135">
        <f>VLOOKUP($B111,'LA21'!$A$3:$AH$167,'LA21'!AE$1,0)</f>
        <v>5</v>
      </c>
      <c r="AI111" s="135">
        <f>VLOOKUP($B111,'LA21'!$A$3:$AH$167,'LA21'!AF$1,0)</f>
        <v>1</v>
      </c>
      <c r="AJ111" s="135">
        <f>VLOOKUP($B111,'LA21'!$A$3:$AH$167,'LA21'!AG$1,0)</f>
        <v>1</v>
      </c>
      <c r="AK111" s="135">
        <f>VLOOKUP($B111,'LA21'!$A$3:$AH$167,'LA21'!AH$1,0)</f>
        <v>1</v>
      </c>
    </row>
    <row r="112" spans="1:37" s="76" customFormat="1" ht="11.25" x14ac:dyDescent="0.2">
      <c r="A112" s="121"/>
      <c r="B112" s="81"/>
      <c r="C112" s="122"/>
      <c r="D112" s="110"/>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c r="AG112" s="135"/>
      <c r="AH112" s="135"/>
      <c r="AI112" s="135"/>
      <c r="AJ112" s="135"/>
      <c r="AK112" s="135"/>
    </row>
    <row r="113" spans="1:37" s="76" customFormat="1" ht="11.25" x14ac:dyDescent="0.2">
      <c r="A113" s="63" t="s">
        <v>351</v>
      </c>
      <c r="B113" s="81">
        <v>867</v>
      </c>
      <c r="C113" s="63" t="s">
        <v>89</v>
      </c>
      <c r="D113" s="110" t="s">
        <v>90</v>
      </c>
      <c r="E113" s="95">
        <f>VLOOKUP($B113,'LA21'!$A$3:$AH$167,'LA21'!B$1,0)</f>
        <v>600</v>
      </c>
      <c r="F113" s="95">
        <f>VLOOKUP($B113,'LA21'!$A$3:$AH$167,'LA21'!C$1,0)</f>
        <v>555</v>
      </c>
      <c r="G113" s="95">
        <f>VLOOKUP($B113,'LA21'!$A$3:$AH$167,'LA21'!D$1,0)</f>
        <v>1160</v>
      </c>
      <c r="H113" s="95">
        <f>VLOOKUP($B113,'LA21'!$A$3:$AH$167,'LA21'!E$1,0)</f>
        <v>96</v>
      </c>
      <c r="I113" s="95">
        <f>VLOOKUP($B113,'LA21'!$A$3:$AH$167,'LA21'!F$1,0)</f>
        <v>97</v>
      </c>
      <c r="J113" s="95">
        <f>VLOOKUP($B113,'LA21'!$A$3:$AH$167,'LA21'!G$1,0)</f>
        <v>96</v>
      </c>
      <c r="K113" s="95">
        <f>VLOOKUP($B113,'LA21'!$A$3:$AH$167,'LA21'!H$1,0)</f>
        <v>5</v>
      </c>
      <c r="L113" s="95">
        <f>VLOOKUP($B113,'LA21'!$A$3:$AH$167,'LA21'!I$1,0)</f>
        <v>6</v>
      </c>
      <c r="M113" s="95">
        <f>VLOOKUP($B113,'LA21'!$A$3:$AH$167,'LA21'!J$1,0)</f>
        <v>5</v>
      </c>
      <c r="N113" s="95">
        <f>VLOOKUP($B113,'LA21'!$A$3:$AH$167,'LA21'!K$1,0)</f>
        <v>91</v>
      </c>
      <c r="O113" s="95">
        <f>VLOOKUP($B113,'LA21'!$A$3:$AH$167,'LA21'!L$1,0)</f>
        <v>95</v>
      </c>
      <c r="P113" s="95">
        <f>VLOOKUP($B113,'LA21'!$A$3:$AH$167,'LA21'!M$1,0)</f>
        <v>93</v>
      </c>
      <c r="Q113" s="95">
        <f>VLOOKUP($B113,'LA21'!$A$3:$AH$167,'LA21'!N$1,0)</f>
        <v>30</v>
      </c>
      <c r="R113" s="95">
        <f>VLOOKUP($B113,'LA21'!$A$3:$AH$167,'LA21'!O$1,0)</f>
        <v>29</v>
      </c>
      <c r="S113" s="95">
        <f>VLOOKUP($B113,'LA21'!$A$3:$AH$167,'LA21'!P$1,0)</f>
        <v>30</v>
      </c>
      <c r="T113" s="95">
        <f>VLOOKUP($B113,'LA21'!$A$3:$AH$167,'LA21'!Q$1,0)</f>
        <v>53</v>
      </c>
      <c r="U113" s="95">
        <f>VLOOKUP($B113,'LA21'!$A$3:$AH$167,'LA21'!R$1,0)</f>
        <v>54</v>
      </c>
      <c r="V113" s="95">
        <f>VLOOKUP($B113,'LA21'!$A$3:$AH$167,'LA21'!S$1,0)</f>
        <v>53</v>
      </c>
      <c r="W113" s="95" t="str">
        <f>VLOOKUP($B113,'LA21'!$A$3:$AH$167,'LA21'!T$1,0)</f>
        <v>x</v>
      </c>
      <c r="X113" s="95" t="str">
        <f>VLOOKUP($B113,'LA21'!$A$3:$AH$167,'LA21'!U$1,0)</f>
        <v>x</v>
      </c>
      <c r="Y113" s="95">
        <f>VLOOKUP($B113,'LA21'!$A$3:$AH$167,'LA21'!V$1,0)</f>
        <v>9</v>
      </c>
      <c r="Z113" s="95" t="str">
        <f>VLOOKUP($B113,'LA21'!$A$3:$AH$167,'LA21'!W$1,0)</f>
        <v>x</v>
      </c>
      <c r="AA113" s="95" t="str">
        <f>VLOOKUP($B113,'LA21'!$A$3:$AH$167,'LA21'!X$1,0)</f>
        <v>x</v>
      </c>
      <c r="AB113" s="95">
        <f>VLOOKUP($B113,'LA21'!$A$3:$AH$167,'LA21'!Y$1,0)</f>
        <v>1</v>
      </c>
      <c r="AC113" s="95">
        <f>VLOOKUP($B113,'LA21'!$A$3:$AH$167,'LA21'!Z$1,0)</f>
        <v>5</v>
      </c>
      <c r="AD113" s="95">
        <f>VLOOKUP($B113,'LA21'!$A$3:$AH$167,'LA21'!AA$1,0)</f>
        <v>2</v>
      </c>
      <c r="AE113" s="95">
        <f>VLOOKUP($B113,'LA21'!$A$3:$AH$167,'LA21'!AB$1,0)</f>
        <v>4</v>
      </c>
      <c r="AF113" s="95" t="str">
        <f>VLOOKUP($B113,'LA21'!$A$3:$AH$167,'LA21'!AC$1,0)</f>
        <v>x</v>
      </c>
      <c r="AG113" s="95" t="str">
        <f>VLOOKUP($B113,'LA21'!$A$3:$AH$167,'LA21'!AD$1,0)</f>
        <v>x</v>
      </c>
      <c r="AH113" s="95" t="str">
        <f>VLOOKUP($B113,'LA21'!$A$3:$AH$167,'LA21'!AE$1,0)</f>
        <v>x</v>
      </c>
      <c r="AI113" s="95" t="str">
        <f>VLOOKUP($B113,'LA21'!$A$3:$AH$167,'LA21'!AF$1,0)</f>
        <v>x</v>
      </c>
      <c r="AJ113" s="95" t="str">
        <f>VLOOKUP($B113,'LA21'!$A$3:$AH$167,'LA21'!AG$1,0)</f>
        <v>x</v>
      </c>
      <c r="AK113" s="95" t="str">
        <f>VLOOKUP($B113,'LA21'!$A$3:$AH$167,'LA21'!AH$1,0)</f>
        <v>x</v>
      </c>
    </row>
    <row r="114" spans="1:37" s="76" customFormat="1" ht="11.25" x14ac:dyDescent="0.2">
      <c r="A114" s="63" t="s">
        <v>352</v>
      </c>
      <c r="B114" s="81">
        <v>846</v>
      </c>
      <c r="C114" s="63" t="s">
        <v>93</v>
      </c>
      <c r="D114" s="110" t="s">
        <v>90</v>
      </c>
      <c r="E114" s="95">
        <f>VLOOKUP($B114,'LA21'!$A$3:$AH$167,'LA21'!B$1,0)</f>
        <v>1115</v>
      </c>
      <c r="F114" s="95">
        <f>VLOOKUP($B114,'LA21'!$A$3:$AH$167,'LA21'!C$1,0)</f>
        <v>1125</v>
      </c>
      <c r="G114" s="95">
        <f>VLOOKUP($B114,'LA21'!$A$3:$AH$167,'LA21'!D$1,0)</f>
        <v>2240</v>
      </c>
      <c r="H114" s="95">
        <f>VLOOKUP($B114,'LA21'!$A$3:$AH$167,'LA21'!E$1,0)</f>
        <v>94</v>
      </c>
      <c r="I114" s="95">
        <f>VLOOKUP($B114,'LA21'!$A$3:$AH$167,'LA21'!F$1,0)</f>
        <v>94</v>
      </c>
      <c r="J114" s="95">
        <f>VLOOKUP($B114,'LA21'!$A$3:$AH$167,'LA21'!G$1,0)</f>
        <v>94</v>
      </c>
      <c r="K114" s="95">
        <f>VLOOKUP($B114,'LA21'!$A$3:$AH$167,'LA21'!H$1,0)</f>
        <v>4</v>
      </c>
      <c r="L114" s="95">
        <f>VLOOKUP($B114,'LA21'!$A$3:$AH$167,'LA21'!I$1,0)</f>
        <v>3</v>
      </c>
      <c r="M114" s="95">
        <f>VLOOKUP($B114,'LA21'!$A$3:$AH$167,'LA21'!J$1,0)</f>
        <v>4</v>
      </c>
      <c r="N114" s="95">
        <f>VLOOKUP($B114,'LA21'!$A$3:$AH$167,'LA21'!K$1,0)</f>
        <v>92</v>
      </c>
      <c r="O114" s="95">
        <f>VLOOKUP($B114,'LA21'!$A$3:$AH$167,'LA21'!L$1,0)</f>
        <v>91</v>
      </c>
      <c r="P114" s="95">
        <f>VLOOKUP($B114,'LA21'!$A$3:$AH$167,'LA21'!M$1,0)</f>
        <v>92</v>
      </c>
      <c r="Q114" s="95">
        <f>VLOOKUP($B114,'LA21'!$A$3:$AH$167,'LA21'!N$1,0)</f>
        <v>30</v>
      </c>
      <c r="R114" s="95">
        <f>VLOOKUP($B114,'LA21'!$A$3:$AH$167,'LA21'!O$1,0)</f>
        <v>22</v>
      </c>
      <c r="S114" s="95">
        <f>VLOOKUP($B114,'LA21'!$A$3:$AH$167,'LA21'!P$1,0)</f>
        <v>26</v>
      </c>
      <c r="T114" s="95">
        <f>VLOOKUP($B114,'LA21'!$A$3:$AH$167,'LA21'!Q$1,0)</f>
        <v>24</v>
      </c>
      <c r="U114" s="95">
        <f>VLOOKUP($B114,'LA21'!$A$3:$AH$167,'LA21'!R$1,0)</f>
        <v>19</v>
      </c>
      <c r="V114" s="95">
        <f>VLOOKUP($B114,'LA21'!$A$3:$AH$167,'LA21'!S$1,0)</f>
        <v>21</v>
      </c>
      <c r="W114" s="95">
        <f>VLOOKUP($B114,'LA21'!$A$3:$AH$167,'LA21'!T$1,0)</f>
        <v>38</v>
      </c>
      <c r="X114" s="95">
        <f>VLOOKUP($B114,'LA21'!$A$3:$AH$167,'LA21'!U$1,0)</f>
        <v>49</v>
      </c>
      <c r="Y114" s="95">
        <f>VLOOKUP($B114,'LA21'!$A$3:$AH$167,'LA21'!V$1,0)</f>
        <v>43</v>
      </c>
      <c r="Z114" s="95" t="str">
        <f>VLOOKUP($B114,'LA21'!$A$3:$AH$167,'LA21'!W$1,0)</f>
        <v>-</v>
      </c>
      <c r="AA114" s="95">
        <f>VLOOKUP($B114,'LA21'!$A$3:$AH$167,'LA21'!X$1,0)</f>
        <v>1</v>
      </c>
      <c r="AB114" s="95">
        <f>VLOOKUP($B114,'LA21'!$A$3:$AH$167,'LA21'!Y$1,0)</f>
        <v>1</v>
      </c>
      <c r="AC114" s="95">
        <f>VLOOKUP($B114,'LA21'!$A$3:$AH$167,'LA21'!Z$1,0)</f>
        <v>2</v>
      </c>
      <c r="AD114" s="95">
        <f>VLOOKUP($B114,'LA21'!$A$3:$AH$167,'LA21'!AA$1,0)</f>
        <v>3</v>
      </c>
      <c r="AE114" s="95">
        <f>VLOOKUP($B114,'LA21'!$A$3:$AH$167,'LA21'!AB$1,0)</f>
        <v>2</v>
      </c>
      <c r="AF114" s="95">
        <f>VLOOKUP($B114,'LA21'!$A$3:$AH$167,'LA21'!AC$1,0)</f>
        <v>5</v>
      </c>
      <c r="AG114" s="95">
        <f>VLOOKUP($B114,'LA21'!$A$3:$AH$167,'LA21'!AD$1,0)</f>
        <v>6</v>
      </c>
      <c r="AH114" s="95">
        <f>VLOOKUP($B114,'LA21'!$A$3:$AH$167,'LA21'!AE$1,0)</f>
        <v>5</v>
      </c>
      <c r="AI114" s="95">
        <f>VLOOKUP($B114,'LA21'!$A$3:$AH$167,'LA21'!AF$1,0)</f>
        <v>1</v>
      </c>
      <c r="AJ114" s="95">
        <f>VLOOKUP($B114,'LA21'!$A$3:$AH$167,'LA21'!AG$1,0)</f>
        <v>1</v>
      </c>
      <c r="AK114" s="95">
        <f>VLOOKUP($B114,'LA21'!$A$3:$AH$167,'LA21'!AH$1,0)</f>
        <v>1</v>
      </c>
    </row>
    <row r="115" spans="1:37" s="76" customFormat="1" ht="11.25" x14ac:dyDescent="0.2">
      <c r="A115" s="63" t="s">
        <v>353</v>
      </c>
      <c r="B115" s="81">
        <v>825</v>
      </c>
      <c r="C115" s="63" t="s">
        <v>99</v>
      </c>
      <c r="D115" s="110" t="s">
        <v>90</v>
      </c>
      <c r="E115" s="95">
        <f>VLOOKUP($B115,'LA21'!$A$3:$AH$167,'LA21'!B$1,0)</f>
        <v>2885</v>
      </c>
      <c r="F115" s="95">
        <f>VLOOKUP($B115,'LA21'!$A$3:$AH$167,'LA21'!C$1,0)</f>
        <v>2680</v>
      </c>
      <c r="G115" s="95">
        <f>VLOOKUP($B115,'LA21'!$A$3:$AH$167,'LA21'!D$1,0)</f>
        <v>5565</v>
      </c>
      <c r="H115" s="95">
        <f>VLOOKUP($B115,'LA21'!$A$3:$AH$167,'LA21'!E$1,0)</f>
        <v>98</v>
      </c>
      <c r="I115" s="95">
        <f>VLOOKUP($B115,'LA21'!$A$3:$AH$167,'LA21'!F$1,0)</f>
        <v>97</v>
      </c>
      <c r="J115" s="95">
        <f>VLOOKUP($B115,'LA21'!$A$3:$AH$167,'LA21'!G$1,0)</f>
        <v>97</v>
      </c>
      <c r="K115" s="95">
        <f>VLOOKUP($B115,'LA21'!$A$3:$AH$167,'LA21'!H$1,0)</f>
        <v>4</v>
      </c>
      <c r="L115" s="95">
        <f>VLOOKUP($B115,'LA21'!$A$3:$AH$167,'LA21'!I$1,0)</f>
        <v>4</v>
      </c>
      <c r="M115" s="95">
        <f>VLOOKUP($B115,'LA21'!$A$3:$AH$167,'LA21'!J$1,0)</f>
        <v>4</v>
      </c>
      <c r="N115" s="95">
        <f>VLOOKUP($B115,'LA21'!$A$3:$AH$167,'LA21'!K$1,0)</f>
        <v>95</v>
      </c>
      <c r="O115" s="95">
        <f>VLOOKUP($B115,'LA21'!$A$3:$AH$167,'LA21'!L$1,0)</f>
        <v>95</v>
      </c>
      <c r="P115" s="95">
        <f>VLOOKUP($B115,'LA21'!$A$3:$AH$167,'LA21'!M$1,0)</f>
        <v>95</v>
      </c>
      <c r="Q115" s="95">
        <f>VLOOKUP($B115,'LA21'!$A$3:$AH$167,'LA21'!N$1,0)</f>
        <v>25</v>
      </c>
      <c r="R115" s="95">
        <f>VLOOKUP($B115,'LA21'!$A$3:$AH$167,'LA21'!O$1,0)</f>
        <v>24</v>
      </c>
      <c r="S115" s="95">
        <f>VLOOKUP($B115,'LA21'!$A$3:$AH$167,'LA21'!P$1,0)</f>
        <v>25</v>
      </c>
      <c r="T115" s="95">
        <f>VLOOKUP($B115,'LA21'!$A$3:$AH$167,'LA21'!Q$1,0)</f>
        <v>66</v>
      </c>
      <c r="U115" s="95">
        <f>VLOOKUP($B115,'LA21'!$A$3:$AH$167,'LA21'!R$1,0)</f>
        <v>65</v>
      </c>
      <c r="V115" s="95">
        <f>VLOOKUP($B115,'LA21'!$A$3:$AH$167,'LA21'!S$1,0)</f>
        <v>66</v>
      </c>
      <c r="W115" s="95">
        <f>VLOOKUP($B115,'LA21'!$A$3:$AH$167,'LA21'!T$1,0)</f>
        <v>3</v>
      </c>
      <c r="X115" s="95">
        <f>VLOOKUP($B115,'LA21'!$A$3:$AH$167,'LA21'!U$1,0)</f>
        <v>4</v>
      </c>
      <c r="Y115" s="95">
        <f>VLOOKUP($B115,'LA21'!$A$3:$AH$167,'LA21'!V$1,0)</f>
        <v>4</v>
      </c>
      <c r="Z115" s="95">
        <f>VLOOKUP($B115,'LA21'!$A$3:$AH$167,'LA21'!W$1,0)</f>
        <v>1</v>
      </c>
      <c r="AA115" s="95">
        <f>VLOOKUP($B115,'LA21'!$A$3:$AH$167,'LA21'!X$1,0)</f>
        <v>2</v>
      </c>
      <c r="AB115" s="95">
        <f>VLOOKUP($B115,'LA21'!$A$3:$AH$167,'LA21'!Y$1,0)</f>
        <v>1</v>
      </c>
      <c r="AC115" s="95">
        <f>VLOOKUP($B115,'LA21'!$A$3:$AH$167,'LA21'!Z$1,0)</f>
        <v>2</v>
      </c>
      <c r="AD115" s="95">
        <f>VLOOKUP($B115,'LA21'!$A$3:$AH$167,'LA21'!AA$1,0)</f>
        <v>3</v>
      </c>
      <c r="AE115" s="95">
        <f>VLOOKUP($B115,'LA21'!$A$3:$AH$167,'LA21'!AB$1,0)</f>
        <v>3</v>
      </c>
      <c r="AF115" s="95">
        <f>VLOOKUP($B115,'LA21'!$A$3:$AH$167,'LA21'!AC$1,0)</f>
        <v>2</v>
      </c>
      <c r="AG115" s="95">
        <f>VLOOKUP($B115,'LA21'!$A$3:$AH$167,'LA21'!AD$1,0)</f>
        <v>2</v>
      </c>
      <c r="AH115" s="95">
        <f>VLOOKUP($B115,'LA21'!$A$3:$AH$167,'LA21'!AE$1,0)</f>
        <v>2</v>
      </c>
      <c r="AI115" s="95" t="str">
        <f>VLOOKUP($B115,'LA21'!$A$3:$AH$167,'LA21'!AF$1,0)</f>
        <v>-</v>
      </c>
      <c r="AJ115" s="95">
        <f>VLOOKUP($B115,'LA21'!$A$3:$AH$167,'LA21'!AG$1,0)</f>
        <v>1</v>
      </c>
      <c r="AK115" s="95" t="str">
        <f>VLOOKUP($B115,'LA21'!$A$3:$AH$167,'LA21'!AH$1,0)</f>
        <v>-</v>
      </c>
    </row>
    <row r="116" spans="1:37" s="76" customFormat="1" ht="11.25" x14ac:dyDescent="0.2">
      <c r="A116" s="63" t="s">
        <v>354</v>
      </c>
      <c r="B116" s="81">
        <v>845</v>
      </c>
      <c r="C116" s="63" t="s">
        <v>134</v>
      </c>
      <c r="D116" s="110" t="s">
        <v>90</v>
      </c>
      <c r="E116" s="95">
        <f>VLOOKUP($B116,'LA21'!$A$3:$AH$167,'LA21'!B$1,0)</f>
        <v>2585</v>
      </c>
      <c r="F116" s="95">
        <f>VLOOKUP($B116,'LA21'!$A$3:$AH$167,'LA21'!C$1,0)</f>
        <v>2560</v>
      </c>
      <c r="G116" s="95">
        <f>VLOOKUP($B116,'LA21'!$A$3:$AH$167,'LA21'!D$1,0)</f>
        <v>5140</v>
      </c>
      <c r="H116" s="95">
        <f>VLOOKUP($B116,'LA21'!$A$3:$AH$167,'LA21'!E$1,0)</f>
        <v>94</v>
      </c>
      <c r="I116" s="95">
        <f>VLOOKUP($B116,'LA21'!$A$3:$AH$167,'LA21'!F$1,0)</f>
        <v>94</v>
      </c>
      <c r="J116" s="95">
        <f>VLOOKUP($B116,'LA21'!$A$3:$AH$167,'LA21'!G$1,0)</f>
        <v>94</v>
      </c>
      <c r="K116" s="95">
        <f>VLOOKUP($B116,'LA21'!$A$3:$AH$167,'LA21'!H$1,0)</f>
        <v>5</v>
      </c>
      <c r="L116" s="95">
        <f>VLOOKUP($B116,'LA21'!$A$3:$AH$167,'LA21'!I$1,0)</f>
        <v>5</v>
      </c>
      <c r="M116" s="95">
        <f>VLOOKUP($B116,'LA21'!$A$3:$AH$167,'LA21'!J$1,0)</f>
        <v>5</v>
      </c>
      <c r="N116" s="95">
        <f>VLOOKUP($B116,'LA21'!$A$3:$AH$167,'LA21'!K$1,0)</f>
        <v>91</v>
      </c>
      <c r="O116" s="95">
        <f>VLOOKUP($B116,'LA21'!$A$3:$AH$167,'LA21'!L$1,0)</f>
        <v>91</v>
      </c>
      <c r="P116" s="95">
        <f>VLOOKUP($B116,'LA21'!$A$3:$AH$167,'LA21'!M$1,0)</f>
        <v>91</v>
      </c>
      <c r="Q116" s="95">
        <f>VLOOKUP($B116,'LA21'!$A$3:$AH$167,'LA21'!N$1,0)</f>
        <v>52</v>
      </c>
      <c r="R116" s="95">
        <f>VLOOKUP($B116,'LA21'!$A$3:$AH$167,'LA21'!O$1,0)</f>
        <v>49</v>
      </c>
      <c r="S116" s="95">
        <f>VLOOKUP($B116,'LA21'!$A$3:$AH$167,'LA21'!P$1,0)</f>
        <v>51</v>
      </c>
      <c r="T116" s="95">
        <f>VLOOKUP($B116,'LA21'!$A$3:$AH$167,'LA21'!Q$1,0)</f>
        <v>18</v>
      </c>
      <c r="U116" s="95">
        <f>VLOOKUP($B116,'LA21'!$A$3:$AH$167,'LA21'!R$1,0)</f>
        <v>19</v>
      </c>
      <c r="V116" s="95">
        <f>VLOOKUP($B116,'LA21'!$A$3:$AH$167,'LA21'!S$1,0)</f>
        <v>19</v>
      </c>
      <c r="W116" s="95">
        <f>VLOOKUP($B116,'LA21'!$A$3:$AH$167,'LA21'!T$1,0)</f>
        <v>20</v>
      </c>
      <c r="X116" s="95">
        <f>VLOOKUP($B116,'LA21'!$A$3:$AH$167,'LA21'!U$1,0)</f>
        <v>21</v>
      </c>
      <c r="Y116" s="95">
        <f>VLOOKUP($B116,'LA21'!$A$3:$AH$167,'LA21'!V$1,0)</f>
        <v>20</v>
      </c>
      <c r="Z116" s="95">
        <f>VLOOKUP($B116,'LA21'!$A$3:$AH$167,'LA21'!W$1,0)</f>
        <v>1</v>
      </c>
      <c r="AA116" s="95">
        <f>VLOOKUP($B116,'LA21'!$A$3:$AH$167,'LA21'!X$1,0)</f>
        <v>2</v>
      </c>
      <c r="AB116" s="95">
        <f>VLOOKUP($B116,'LA21'!$A$3:$AH$167,'LA21'!Y$1,0)</f>
        <v>1</v>
      </c>
      <c r="AC116" s="95">
        <f>VLOOKUP($B116,'LA21'!$A$3:$AH$167,'LA21'!Z$1,0)</f>
        <v>3</v>
      </c>
      <c r="AD116" s="95">
        <f>VLOOKUP($B116,'LA21'!$A$3:$AH$167,'LA21'!AA$1,0)</f>
        <v>3</v>
      </c>
      <c r="AE116" s="95">
        <f>VLOOKUP($B116,'LA21'!$A$3:$AH$167,'LA21'!AB$1,0)</f>
        <v>3</v>
      </c>
      <c r="AF116" s="95">
        <f>VLOOKUP($B116,'LA21'!$A$3:$AH$167,'LA21'!AC$1,0)</f>
        <v>6</v>
      </c>
      <c r="AG116" s="95">
        <f>VLOOKUP($B116,'LA21'!$A$3:$AH$167,'LA21'!AD$1,0)</f>
        <v>6</v>
      </c>
      <c r="AH116" s="95">
        <f>VLOOKUP($B116,'LA21'!$A$3:$AH$167,'LA21'!AE$1,0)</f>
        <v>6</v>
      </c>
      <c r="AI116" s="95" t="str">
        <f>VLOOKUP($B116,'LA21'!$A$3:$AH$167,'LA21'!AF$1,0)</f>
        <v>-</v>
      </c>
      <c r="AJ116" s="95" t="str">
        <f>VLOOKUP($B116,'LA21'!$A$3:$AH$167,'LA21'!AG$1,0)</f>
        <v>-</v>
      </c>
      <c r="AK116" s="95" t="str">
        <f>VLOOKUP($B116,'LA21'!$A$3:$AH$167,'LA21'!AH$1,0)</f>
        <v>-</v>
      </c>
    </row>
    <row r="117" spans="1:37" s="76" customFormat="1" ht="11.25" x14ac:dyDescent="0.2">
      <c r="A117" s="63" t="s">
        <v>355</v>
      </c>
      <c r="B117" s="81">
        <v>850</v>
      </c>
      <c r="C117" s="63" t="s">
        <v>143</v>
      </c>
      <c r="D117" s="110" t="s">
        <v>90</v>
      </c>
      <c r="E117" s="95">
        <f>VLOOKUP($B117,'LA21'!$A$3:$AH$167,'LA21'!B$1,0)</f>
        <v>6875</v>
      </c>
      <c r="F117" s="95">
        <f>VLOOKUP($B117,'LA21'!$A$3:$AH$167,'LA21'!C$1,0)</f>
        <v>6470</v>
      </c>
      <c r="G117" s="95">
        <f>VLOOKUP($B117,'LA21'!$A$3:$AH$167,'LA21'!D$1,0)</f>
        <v>13345</v>
      </c>
      <c r="H117" s="95">
        <f>VLOOKUP($B117,'LA21'!$A$3:$AH$167,'LA21'!E$1,0)</f>
        <v>94</v>
      </c>
      <c r="I117" s="95">
        <f>VLOOKUP($B117,'LA21'!$A$3:$AH$167,'LA21'!F$1,0)</f>
        <v>96</v>
      </c>
      <c r="J117" s="95">
        <f>VLOOKUP($B117,'LA21'!$A$3:$AH$167,'LA21'!G$1,0)</f>
        <v>95</v>
      </c>
      <c r="K117" s="95">
        <f>VLOOKUP($B117,'LA21'!$A$3:$AH$167,'LA21'!H$1,0)</f>
        <v>7</v>
      </c>
      <c r="L117" s="95">
        <f>VLOOKUP($B117,'LA21'!$A$3:$AH$167,'LA21'!I$1,0)</f>
        <v>5</v>
      </c>
      <c r="M117" s="95">
        <f>VLOOKUP($B117,'LA21'!$A$3:$AH$167,'LA21'!J$1,0)</f>
        <v>6</v>
      </c>
      <c r="N117" s="95">
        <f>VLOOKUP($B117,'LA21'!$A$3:$AH$167,'LA21'!K$1,0)</f>
        <v>90</v>
      </c>
      <c r="O117" s="95">
        <f>VLOOKUP($B117,'LA21'!$A$3:$AH$167,'LA21'!L$1,0)</f>
        <v>92</v>
      </c>
      <c r="P117" s="95">
        <f>VLOOKUP($B117,'LA21'!$A$3:$AH$167,'LA21'!M$1,0)</f>
        <v>91</v>
      </c>
      <c r="Q117" s="95">
        <f>VLOOKUP($B117,'LA21'!$A$3:$AH$167,'LA21'!N$1,0)</f>
        <v>41</v>
      </c>
      <c r="R117" s="95">
        <f>VLOOKUP($B117,'LA21'!$A$3:$AH$167,'LA21'!O$1,0)</f>
        <v>37</v>
      </c>
      <c r="S117" s="95">
        <f>VLOOKUP($B117,'LA21'!$A$3:$AH$167,'LA21'!P$1,0)</f>
        <v>39</v>
      </c>
      <c r="T117" s="95">
        <f>VLOOKUP($B117,'LA21'!$A$3:$AH$167,'LA21'!Q$1,0)</f>
        <v>7</v>
      </c>
      <c r="U117" s="95">
        <f>VLOOKUP($B117,'LA21'!$A$3:$AH$167,'LA21'!R$1,0)</f>
        <v>7</v>
      </c>
      <c r="V117" s="95">
        <f>VLOOKUP($B117,'LA21'!$A$3:$AH$167,'LA21'!S$1,0)</f>
        <v>7</v>
      </c>
      <c r="W117" s="95">
        <f>VLOOKUP($B117,'LA21'!$A$3:$AH$167,'LA21'!T$1,0)</f>
        <v>42</v>
      </c>
      <c r="X117" s="95">
        <f>VLOOKUP($B117,'LA21'!$A$3:$AH$167,'LA21'!U$1,0)</f>
        <v>48</v>
      </c>
      <c r="Y117" s="95">
        <f>VLOOKUP($B117,'LA21'!$A$3:$AH$167,'LA21'!V$1,0)</f>
        <v>45</v>
      </c>
      <c r="Z117" s="95" t="str">
        <f>VLOOKUP($B117,'LA21'!$A$3:$AH$167,'LA21'!W$1,0)</f>
        <v>-</v>
      </c>
      <c r="AA117" s="95" t="str">
        <f>VLOOKUP($B117,'LA21'!$A$3:$AH$167,'LA21'!X$1,0)</f>
        <v>-</v>
      </c>
      <c r="AB117" s="95" t="str">
        <f>VLOOKUP($B117,'LA21'!$A$3:$AH$167,'LA21'!Y$1,0)</f>
        <v>-</v>
      </c>
      <c r="AC117" s="95">
        <f>VLOOKUP($B117,'LA21'!$A$3:$AH$167,'LA21'!Z$1,0)</f>
        <v>4</v>
      </c>
      <c r="AD117" s="95">
        <f>VLOOKUP($B117,'LA21'!$A$3:$AH$167,'LA21'!AA$1,0)</f>
        <v>3</v>
      </c>
      <c r="AE117" s="95">
        <f>VLOOKUP($B117,'LA21'!$A$3:$AH$167,'LA21'!AB$1,0)</f>
        <v>4</v>
      </c>
      <c r="AF117" s="95">
        <f>VLOOKUP($B117,'LA21'!$A$3:$AH$167,'LA21'!AC$1,0)</f>
        <v>5</v>
      </c>
      <c r="AG117" s="95">
        <f>VLOOKUP($B117,'LA21'!$A$3:$AH$167,'LA21'!AD$1,0)</f>
        <v>4</v>
      </c>
      <c r="AH117" s="95">
        <f>VLOOKUP($B117,'LA21'!$A$3:$AH$167,'LA21'!AE$1,0)</f>
        <v>4</v>
      </c>
      <c r="AI117" s="95">
        <f>VLOOKUP($B117,'LA21'!$A$3:$AH$167,'LA21'!AF$1,0)</f>
        <v>1</v>
      </c>
      <c r="AJ117" s="95" t="str">
        <f>VLOOKUP($B117,'LA21'!$A$3:$AH$167,'LA21'!AG$1,0)</f>
        <v>-</v>
      </c>
      <c r="AK117" s="95">
        <f>VLOOKUP($B117,'LA21'!$A$3:$AH$167,'LA21'!AH$1,0)</f>
        <v>1</v>
      </c>
    </row>
    <row r="118" spans="1:37" s="76" customFormat="1" ht="11.25" x14ac:dyDescent="0.2">
      <c r="A118" s="126" t="s">
        <v>356</v>
      </c>
      <c r="B118" s="81">
        <v>921</v>
      </c>
      <c r="C118" s="63" t="s">
        <v>152</v>
      </c>
      <c r="D118" s="110" t="s">
        <v>90</v>
      </c>
      <c r="E118" s="95">
        <f>VLOOKUP($B118,'LA21'!$A$3:$AH$167,'LA21'!B$1,0)</f>
        <v>715</v>
      </c>
      <c r="F118" s="95">
        <f>VLOOKUP($B118,'LA21'!$A$3:$AH$167,'LA21'!C$1,0)</f>
        <v>680</v>
      </c>
      <c r="G118" s="95">
        <f>VLOOKUP($B118,'LA21'!$A$3:$AH$167,'LA21'!D$1,0)</f>
        <v>1395</v>
      </c>
      <c r="H118" s="95">
        <f>VLOOKUP($B118,'LA21'!$A$3:$AH$167,'LA21'!E$1,0)</f>
        <v>94</v>
      </c>
      <c r="I118" s="95">
        <f>VLOOKUP($B118,'LA21'!$A$3:$AH$167,'LA21'!F$1,0)</f>
        <v>95</v>
      </c>
      <c r="J118" s="95">
        <f>VLOOKUP($B118,'LA21'!$A$3:$AH$167,'LA21'!G$1,0)</f>
        <v>94</v>
      </c>
      <c r="K118" s="95">
        <f>VLOOKUP($B118,'LA21'!$A$3:$AH$167,'LA21'!H$1,0)</f>
        <v>6</v>
      </c>
      <c r="L118" s="95">
        <f>VLOOKUP($B118,'LA21'!$A$3:$AH$167,'LA21'!I$1,0)</f>
        <v>5</v>
      </c>
      <c r="M118" s="95">
        <f>VLOOKUP($B118,'LA21'!$A$3:$AH$167,'LA21'!J$1,0)</f>
        <v>5</v>
      </c>
      <c r="N118" s="95">
        <f>VLOOKUP($B118,'LA21'!$A$3:$AH$167,'LA21'!K$1,0)</f>
        <v>90</v>
      </c>
      <c r="O118" s="95">
        <f>VLOOKUP($B118,'LA21'!$A$3:$AH$167,'LA21'!L$1,0)</f>
        <v>93</v>
      </c>
      <c r="P118" s="95">
        <f>VLOOKUP($B118,'LA21'!$A$3:$AH$167,'LA21'!M$1,0)</f>
        <v>91</v>
      </c>
      <c r="Q118" s="95">
        <f>VLOOKUP($B118,'LA21'!$A$3:$AH$167,'LA21'!N$1,0)</f>
        <v>52</v>
      </c>
      <c r="R118" s="95">
        <f>VLOOKUP($B118,'LA21'!$A$3:$AH$167,'LA21'!O$1,0)</f>
        <v>45</v>
      </c>
      <c r="S118" s="95">
        <f>VLOOKUP($B118,'LA21'!$A$3:$AH$167,'LA21'!P$1,0)</f>
        <v>49</v>
      </c>
      <c r="T118" s="95">
        <f>VLOOKUP($B118,'LA21'!$A$3:$AH$167,'LA21'!Q$1,0)</f>
        <v>37</v>
      </c>
      <c r="U118" s="95">
        <f>VLOOKUP($B118,'LA21'!$A$3:$AH$167,'LA21'!R$1,0)</f>
        <v>45</v>
      </c>
      <c r="V118" s="95">
        <f>VLOOKUP($B118,'LA21'!$A$3:$AH$167,'LA21'!S$1,0)</f>
        <v>41</v>
      </c>
      <c r="W118" s="95">
        <f>VLOOKUP($B118,'LA21'!$A$3:$AH$167,'LA21'!T$1,0)</f>
        <v>1</v>
      </c>
      <c r="X118" s="95">
        <f>VLOOKUP($B118,'LA21'!$A$3:$AH$167,'LA21'!U$1,0)</f>
        <v>1</v>
      </c>
      <c r="Y118" s="95">
        <f>VLOOKUP($B118,'LA21'!$A$3:$AH$167,'LA21'!V$1,0)</f>
        <v>1</v>
      </c>
      <c r="Z118" s="95">
        <f>VLOOKUP($B118,'LA21'!$A$3:$AH$167,'LA21'!W$1,0)</f>
        <v>1</v>
      </c>
      <c r="AA118" s="95">
        <f>VLOOKUP($B118,'LA21'!$A$3:$AH$167,'LA21'!X$1,0)</f>
        <v>1</v>
      </c>
      <c r="AB118" s="95">
        <f>VLOOKUP($B118,'LA21'!$A$3:$AH$167,'LA21'!Y$1,0)</f>
        <v>1</v>
      </c>
      <c r="AC118" s="95">
        <f>VLOOKUP($B118,'LA21'!$A$3:$AH$167,'LA21'!Z$1,0)</f>
        <v>4</v>
      </c>
      <c r="AD118" s="95">
        <f>VLOOKUP($B118,'LA21'!$A$3:$AH$167,'LA21'!AA$1,0)</f>
        <v>2</v>
      </c>
      <c r="AE118" s="95">
        <f>VLOOKUP($B118,'LA21'!$A$3:$AH$167,'LA21'!AB$1,0)</f>
        <v>3</v>
      </c>
      <c r="AF118" s="95" t="str">
        <f>VLOOKUP($B118,'LA21'!$A$3:$AH$167,'LA21'!AC$1,0)</f>
        <v>x</v>
      </c>
      <c r="AG118" s="95" t="str">
        <f>VLOOKUP($B118,'LA21'!$A$3:$AH$167,'LA21'!AD$1,0)</f>
        <v>x</v>
      </c>
      <c r="AH118" s="95">
        <f>VLOOKUP($B118,'LA21'!$A$3:$AH$167,'LA21'!AE$1,0)</f>
        <v>5</v>
      </c>
      <c r="AI118" s="95" t="str">
        <f>VLOOKUP($B118,'LA21'!$A$3:$AH$167,'LA21'!AF$1,0)</f>
        <v>x</v>
      </c>
      <c r="AJ118" s="95" t="str">
        <f>VLOOKUP($B118,'LA21'!$A$3:$AH$167,'LA21'!AG$1,0)</f>
        <v>x</v>
      </c>
      <c r="AK118" s="95">
        <f>VLOOKUP($B118,'LA21'!$A$3:$AH$167,'LA21'!AH$1,0)</f>
        <v>1</v>
      </c>
    </row>
    <row r="119" spans="1:37" s="76" customFormat="1" ht="11.25" x14ac:dyDescent="0.2">
      <c r="A119" s="63" t="s">
        <v>357</v>
      </c>
      <c r="B119" s="81">
        <v>886</v>
      </c>
      <c r="C119" s="63" t="s">
        <v>156</v>
      </c>
      <c r="D119" s="110" t="s">
        <v>90</v>
      </c>
      <c r="E119" s="95">
        <f>VLOOKUP($B119,'LA21'!$A$3:$AH$167,'LA21'!B$1,0)</f>
        <v>8035</v>
      </c>
      <c r="F119" s="95">
        <f>VLOOKUP($B119,'LA21'!$A$3:$AH$167,'LA21'!C$1,0)</f>
        <v>7975</v>
      </c>
      <c r="G119" s="95">
        <f>VLOOKUP($B119,'LA21'!$A$3:$AH$167,'LA21'!D$1,0)</f>
        <v>16015</v>
      </c>
      <c r="H119" s="95">
        <f>VLOOKUP($B119,'LA21'!$A$3:$AH$167,'LA21'!E$1,0)</f>
        <v>94</v>
      </c>
      <c r="I119" s="95">
        <f>VLOOKUP($B119,'LA21'!$A$3:$AH$167,'LA21'!F$1,0)</f>
        <v>94</v>
      </c>
      <c r="J119" s="95">
        <f>VLOOKUP($B119,'LA21'!$A$3:$AH$167,'LA21'!G$1,0)</f>
        <v>94</v>
      </c>
      <c r="K119" s="95">
        <f>VLOOKUP($B119,'LA21'!$A$3:$AH$167,'LA21'!H$1,0)</f>
        <v>5</v>
      </c>
      <c r="L119" s="95">
        <f>VLOOKUP($B119,'LA21'!$A$3:$AH$167,'LA21'!I$1,0)</f>
        <v>4</v>
      </c>
      <c r="M119" s="95">
        <f>VLOOKUP($B119,'LA21'!$A$3:$AH$167,'LA21'!J$1,0)</f>
        <v>5</v>
      </c>
      <c r="N119" s="95">
        <f>VLOOKUP($B119,'LA21'!$A$3:$AH$167,'LA21'!K$1,0)</f>
        <v>91</v>
      </c>
      <c r="O119" s="95">
        <f>VLOOKUP($B119,'LA21'!$A$3:$AH$167,'LA21'!L$1,0)</f>
        <v>92</v>
      </c>
      <c r="P119" s="95">
        <f>VLOOKUP($B119,'LA21'!$A$3:$AH$167,'LA21'!M$1,0)</f>
        <v>91</v>
      </c>
      <c r="Q119" s="95">
        <f>VLOOKUP($B119,'LA21'!$A$3:$AH$167,'LA21'!N$1,0)</f>
        <v>32</v>
      </c>
      <c r="R119" s="95">
        <f>VLOOKUP($B119,'LA21'!$A$3:$AH$167,'LA21'!O$1,0)</f>
        <v>27</v>
      </c>
      <c r="S119" s="95">
        <f>VLOOKUP($B119,'LA21'!$A$3:$AH$167,'LA21'!P$1,0)</f>
        <v>30</v>
      </c>
      <c r="T119" s="95">
        <f>VLOOKUP($B119,'LA21'!$A$3:$AH$167,'LA21'!Q$1,0)</f>
        <v>58</v>
      </c>
      <c r="U119" s="95">
        <f>VLOOKUP($B119,'LA21'!$A$3:$AH$167,'LA21'!R$1,0)</f>
        <v>63</v>
      </c>
      <c r="V119" s="95">
        <f>VLOOKUP($B119,'LA21'!$A$3:$AH$167,'LA21'!S$1,0)</f>
        <v>60</v>
      </c>
      <c r="W119" s="95" t="str">
        <f>VLOOKUP($B119,'LA21'!$A$3:$AH$167,'LA21'!T$1,0)</f>
        <v>-</v>
      </c>
      <c r="X119" s="95" t="str">
        <f>VLOOKUP($B119,'LA21'!$A$3:$AH$167,'LA21'!U$1,0)</f>
        <v>-</v>
      </c>
      <c r="Y119" s="95" t="str">
        <f>VLOOKUP($B119,'LA21'!$A$3:$AH$167,'LA21'!V$1,0)</f>
        <v>-</v>
      </c>
      <c r="Z119" s="95">
        <f>VLOOKUP($B119,'LA21'!$A$3:$AH$167,'LA21'!W$1,0)</f>
        <v>1</v>
      </c>
      <c r="AA119" s="95">
        <f>VLOOKUP($B119,'LA21'!$A$3:$AH$167,'LA21'!X$1,0)</f>
        <v>1</v>
      </c>
      <c r="AB119" s="95">
        <f>VLOOKUP($B119,'LA21'!$A$3:$AH$167,'LA21'!Y$1,0)</f>
        <v>1</v>
      </c>
      <c r="AC119" s="95">
        <f>VLOOKUP($B119,'LA21'!$A$3:$AH$167,'LA21'!Z$1,0)</f>
        <v>3</v>
      </c>
      <c r="AD119" s="95">
        <f>VLOOKUP($B119,'LA21'!$A$3:$AH$167,'LA21'!AA$1,0)</f>
        <v>3</v>
      </c>
      <c r="AE119" s="95">
        <f>VLOOKUP($B119,'LA21'!$A$3:$AH$167,'LA21'!AB$1,0)</f>
        <v>3</v>
      </c>
      <c r="AF119" s="95">
        <f>VLOOKUP($B119,'LA21'!$A$3:$AH$167,'LA21'!AC$1,0)</f>
        <v>5</v>
      </c>
      <c r="AG119" s="95">
        <f>VLOOKUP($B119,'LA21'!$A$3:$AH$167,'LA21'!AD$1,0)</f>
        <v>5</v>
      </c>
      <c r="AH119" s="95">
        <f>VLOOKUP($B119,'LA21'!$A$3:$AH$167,'LA21'!AE$1,0)</f>
        <v>5</v>
      </c>
      <c r="AI119" s="95">
        <f>VLOOKUP($B119,'LA21'!$A$3:$AH$167,'LA21'!AF$1,0)</f>
        <v>1</v>
      </c>
      <c r="AJ119" s="95">
        <f>VLOOKUP($B119,'LA21'!$A$3:$AH$167,'LA21'!AG$1,0)</f>
        <v>1</v>
      </c>
      <c r="AK119" s="95">
        <f>VLOOKUP($B119,'LA21'!$A$3:$AH$167,'LA21'!AH$1,0)</f>
        <v>1</v>
      </c>
    </row>
    <row r="120" spans="1:37" s="76" customFormat="1" ht="11.25" x14ac:dyDescent="0.2">
      <c r="A120" s="63" t="s">
        <v>358</v>
      </c>
      <c r="B120" s="81">
        <v>887</v>
      </c>
      <c r="C120" s="63" t="s">
        <v>171</v>
      </c>
      <c r="D120" s="110" t="s">
        <v>90</v>
      </c>
      <c r="E120" s="95">
        <f>VLOOKUP($B120,'LA21'!$A$3:$AH$167,'LA21'!B$1,0)</f>
        <v>1525</v>
      </c>
      <c r="F120" s="95">
        <f>VLOOKUP($B120,'LA21'!$A$3:$AH$167,'LA21'!C$1,0)</f>
        <v>1490</v>
      </c>
      <c r="G120" s="95">
        <f>VLOOKUP($B120,'LA21'!$A$3:$AH$167,'LA21'!D$1,0)</f>
        <v>3010</v>
      </c>
      <c r="H120" s="95">
        <f>VLOOKUP($B120,'LA21'!$A$3:$AH$167,'LA21'!E$1,0)</f>
        <v>93</v>
      </c>
      <c r="I120" s="95">
        <f>VLOOKUP($B120,'LA21'!$A$3:$AH$167,'LA21'!F$1,0)</f>
        <v>93</v>
      </c>
      <c r="J120" s="95">
        <f>VLOOKUP($B120,'LA21'!$A$3:$AH$167,'LA21'!G$1,0)</f>
        <v>93</v>
      </c>
      <c r="K120" s="95">
        <f>VLOOKUP($B120,'LA21'!$A$3:$AH$167,'LA21'!H$1,0)</f>
        <v>5</v>
      </c>
      <c r="L120" s="95">
        <f>VLOOKUP($B120,'LA21'!$A$3:$AH$167,'LA21'!I$1,0)</f>
        <v>3</v>
      </c>
      <c r="M120" s="95">
        <f>VLOOKUP($B120,'LA21'!$A$3:$AH$167,'LA21'!J$1,0)</f>
        <v>4</v>
      </c>
      <c r="N120" s="95">
        <f>VLOOKUP($B120,'LA21'!$A$3:$AH$167,'LA21'!K$1,0)</f>
        <v>91</v>
      </c>
      <c r="O120" s="95">
        <f>VLOOKUP($B120,'LA21'!$A$3:$AH$167,'LA21'!L$1,0)</f>
        <v>92</v>
      </c>
      <c r="P120" s="95">
        <f>VLOOKUP($B120,'LA21'!$A$3:$AH$167,'LA21'!M$1,0)</f>
        <v>91</v>
      </c>
      <c r="Q120" s="95">
        <f>VLOOKUP($B120,'LA21'!$A$3:$AH$167,'LA21'!N$1,0)</f>
        <v>33</v>
      </c>
      <c r="R120" s="95">
        <f>VLOOKUP($B120,'LA21'!$A$3:$AH$167,'LA21'!O$1,0)</f>
        <v>32</v>
      </c>
      <c r="S120" s="95">
        <f>VLOOKUP($B120,'LA21'!$A$3:$AH$167,'LA21'!P$1,0)</f>
        <v>33</v>
      </c>
      <c r="T120" s="95">
        <f>VLOOKUP($B120,'LA21'!$A$3:$AH$167,'LA21'!Q$1,0)</f>
        <v>56</v>
      </c>
      <c r="U120" s="95">
        <f>VLOOKUP($B120,'LA21'!$A$3:$AH$167,'LA21'!R$1,0)</f>
        <v>59</v>
      </c>
      <c r="V120" s="95">
        <f>VLOOKUP($B120,'LA21'!$A$3:$AH$167,'LA21'!S$1,0)</f>
        <v>57</v>
      </c>
      <c r="W120" s="95" t="str">
        <f>VLOOKUP($B120,'LA21'!$A$3:$AH$167,'LA21'!T$1,0)</f>
        <v>-</v>
      </c>
      <c r="X120" s="95" t="str">
        <f>VLOOKUP($B120,'LA21'!$A$3:$AH$167,'LA21'!U$1,0)</f>
        <v>-</v>
      </c>
      <c r="Y120" s="95" t="str">
        <f>VLOOKUP($B120,'LA21'!$A$3:$AH$167,'LA21'!V$1,0)</f>
        <v>-</v>
      </c>
      <c r="Z120" s="95">
        <f>VLOOKUP($B120,'LA21'!$A$3:$AH$167,'LA21'!W$1,0)</f>
        <v>1</v>
      </c>
      <c r="AA120" s="95">
        <f>VLOOKUP($B120,'LA21'!$A$3:$AH$167,'LA21'!X$1,0)</f>
        <v>1</v>
      </c>
      <c r="AB120" s="95">
        <f>VLOOKUP($B120,'LA21'!$A$3:$AH$167,'LA21'!Y$1,0)</f>
        <v>1</v>
      </c>
      <c r="AC120" s="95">
        <f>VLOOKUP($B120,'LA21'!$A$3:$AH$167,'LA21'!Z$1,0)</f>
        <v>2</v>
      </c>
      <c r="AD120" s="95">
        <f>VLOOKUP($B120,'LA21'!$A$3:$AH$167,'LA21'!AA$1,0)</f>
        <v>1</v>
      </c>
      <c r="AE120" s="95">
        <f>VLOOKUP($B120,'LA21'!$A$3:$AH$167,'LA21'!AB$1,0)</f>
        <v>2</v>
      </c>
      <c r="AF120" s="95">
        <f>VLOOKUP($B120,'LA21'!$A$3:$AH$167,'LA21'!AC$1,0)</f>
        <v>6</v>
      </c>
      <c r="AG120" s="95">
        <f>VLOOKUP($B120,'LA21'!$A$3:$AH$167,'LA21'!AD$1,0)</f>
        <v>6</v>
      </c>
      <c r="AH120" s="95">
        <f>VLOOKUP($B120,'LA21'!$A$3:$AH$167,'LA21'!AE$1,0)</f>
        <v>6</v>
      </c>
      <c r="AI120" s="95">
        <f>VLOOKUP($B120,'LA21'!$A$3:$AH$167,'LA21'!AF$1,0)</f>
        <v>1</v>
      </c>
      <c r="AJ120" s="95">
        <f>VLOOKUP($B120,'LA21'!$A$3:$AH$167,'LA21'!AG$1,0)</f>
        <v>1</v>
      </c>
      <c r="AK120" s="95">
        <f>VLOOKUP($B120,'LA21'!$A$3:$AH$167,'LA21'!AH$1,0)</f>
        <v>1</v>
      </c>
    </row>
    <row r="121" spans="1:37" s="76" customFormat="1" ht="11.25" x14ac:dyDescent="0.2">
      <c r="A121" s="63" t="s">
        <v>359</v>
      </c>
      <c r="B121" s="81">
        <v>826</v>
      </c>
      <c r="C121" s="63" t="s">
        <v>174</v>
      </c>
      <c r="D121" s="110" t="s">
        <v>90</v>
      </c>
      <c r="E121" s="95">
        <f>VLOOKUP($B121,'LA21'!$A$3:$AH$167,'LA21'!B$1,0)</f>
        <v>1400</v>
      </c>
      <c r="F121" s="95">
        <f>VLOOKUP($B121,'LA21'!$A$3:$AH$167,'LA21'!C$1,0)</f>
        <v>1350</v>
      </c>
      <c r="G121" s="95">
        <f>VLOOKUP($B121,'LA21'!$A$3:$AH$167,'LA21'!D$1,0)</f>
        <v>2750</v>
      </c>
      <c r="H121" s="95">
        <f>VLOOKUP($B121,'LA21'!$A$3:$AH$167,'LA21'!E$1,0)</f>
        <v>93</v>
      </c>
      <c r="I121" s="95">
        <f>VLOOKUP($B121,'LA21'!$A$3:$AH$167,'LA21'!F$1,0)</f>
        <v>95</v>
      </c>
      <c r="J121" s="95">
        <f>VLOOKUP($B121,'LA21'!$A$3:$AH$167,'LA21'!G$1,0)</f>
        <v>94</v>
      </c>
      <c r="K121" s="95">
        <f>VLOOKUP($B121,'LA21'!$A$3:$AH$167,'LA21'!H$1,0)</f>
        <v>6</v>
      </c>
      <c r="L121" s="95">
        <f>VLOOKUP($B121,'LA21'!$A$3:$AH$167,'LA21'!I$1,0)</f>
        <v>3</v>
      </c>
      <c r="M121" s="95">
        <f>VLOOKUP($B121,'LA21'!$A$3:$AH$167,'LA21'!J$1,0)</f>
        <v>5</v>
      </c>
      <c r="N121" s="95">
        <f>VLOOKUP($B121,'LA21'!$A$3:$AH$167,'LA21'!K$1,0)</f>
        <v>88</v>
      </c>
      <c r="O121" s="95">
        <f>VLOOKUP($B121,'LA21'!$A$3:$AH$167,'LA21'!L$1,0)</f>
        <v>91</v>
      </c>
      <c r="P121" s="95">
        <f>VLOOKUP($B121,'LA21'!$A$3:$AH$167,'LA21'!M$1,0)</f>
        <v>89</v>
      </c>
      <c r="Q121" s="95">
        <f>VLOOKUP($B121,'LA21'!$A$3:$AH$167,'LA21'!N$1,0)</f>
        <v>31</v>
      </c>
      <c r="R121" s="95">
        <f>VLOOKUP($B121,'LA21'!$A$3:$AH$167,'LA21'!O$1,0)</f>
        <v>26</v>
      </c>
      <c r="S121" s="95">
        <f>VLOOKUP($B121,'LA21'!$A$3:$AH$167,'LA21'!P$1,0)</f>
        <v>29</v>
      </c>
      <c r="T121" s="95">
        <f>VLOOKUP($B121,'LA21'!$A$3:$AH$167,'LA21'!Q$1,0)</f>
        <v>56</v>
      </c>
      <c r="U121" s="95">
        <f>VLOOKUP($B121,'LA21'!$A$3:$AH$167,'LA21'!R$1,0)</f>
        <v>64</v>
      </c>
      <c r="V121" s="95">
        <f>VLOOKUP($B121,'LA21'!$A$3:$AH$167,'LA21'!S$1,0)</f>
        <v>60</v>
      </c>
      <c r="W121" s="95" t="str">
        <f>VLOOKUP($B121,'LA21'!$A$3:$AH$167,'LA21'!T$1,0)</f>
        <v>x</v>
      </c>
      <c r="X121" s="95" t="str">
        <f>VLOOKUP($B121,'LA21'!$A$3:$AH$167,'LA21'!U$1,0)</f>
        <v>x</v>
      </c>
      <c r="Y121" s="95" t="str">
        <f>VLOOKUP($B121,'LA21'!$A$3:$AH$167,'LA21'!V$1,0)</f>
        <v>x</v>
      </c>
      <c r="Z121" s="95" t="str">
        <f>VLOOKUP($B121,'LA21'!$A$3:$AH$167,'LA21'!W$1,0)</f>
        <v>x</v>
      </c>
      <c r="AA121" s="95" t="str">
        <f>VLOOKUP($B121,'LA21'!$A$3:$AH$167,'LA21'!X$1,0)</f>
        <v>x</v>
      </c>
      <c r="AB121" s="95" t="str">
        <f>VLOOKUP($B121,'LA21'!$A$3:$AH$167,'LA21'!Y$1,0)</f>
        <v>x</v>
      </c>
      <c r="AC121" s="95">
        <f>VLOOKUP($B121,'LA21'!$A$3:$AH$167,'LA21'!Z$1,0)</f>
        <v>6</v>
      </c>
      <c r="AD121" s="95">
        <f>VLOOKUP($B121,'LA21'!$A$3:$AH$167,'LA21'!AA$1,0)</f>
        <v>4</v>
      </c>
      <c r="AE121" s="95">
        <f>VLOOKUP($B121,'LA21'!$A$3:$AH$167,'LA21'!AB$1,0)</f>
        <v>5</v>
      </c>
      <c r="AF121" s="95">
        <f>VLOOKUP($B121,'LA21'!$A$3:$AH$167,'LA21'!AC$1,0)</f>
        <v>5</v>
      </c>
      <c r="AG121" s="95">
        <f>VLOOKUP($B121,'LA21'!$A$3:$AH$167,'LA21'!AD$1,0)</f>
        <v>4</v>
      </c>
      <c r="AH121" s="95">
        <f>VLOOKUP($B121,'LA21'!$A$3:$AH$167,'LA21'!AE$1,0)</f>
        <v>5</v>
      </c>
      <c r="AI121" s="95">
        <f>VLOOKUP($B121,'LA21'!$A$3:$AH$167,'LA21'!AF$1,0)</f>
        <v>1</v>
      </c>
      <c r="AJ121" s="95">
        <f>VLOOKUP($B121,'LA21'!$A$3:$AH$167,'LA21'!AG$1,0)</f>
        <v>1</v>
      </c>
      <c r="AK121" s="95">
        <f>VLOOKUP($B121,'LA21'!$A$3:$AH$167,'LA21'!AH$1,0)</f>
        <v>1</v>
      </c>
    </row>
    <row r="122" spans="1:37" s="76" customFormat="1" ht="11.25" x14ac:dyDescent="0.2">
      <c r="A122" s="63" t="s">
        <v>360</v>
      </c>
      <c r="B122" s="81">
        <v>931</v>
      </c>
      <c r="C122" s="63" t="s">
        <v>188</v>
      </c>
      <c r="D122" s="110" t="s">
        <v>90</v>
      </c>
      <c r="E122" s="95">
        <f>VLOOKUP($B122,'LA21'!$A$3:$AH$167,'LA21'!B$1,0)</f>
        <v>3105</v>
      </c>
      <c r="F122" s="95">
        <f>VLOOKUP($B122,'LA21'!$A$3:$AH$167,'LA21'!C$1,0)</f>
        <v>2955</v>
      </c>
      <c r="G122" s="95">
        <f>VLOOKUP($B122,'LA21'!$A$3:$AH$167,'LA21'!D$1,0)</f>
        <v>6060</v>
      </c>
      <c r="H122" s="95">
        <f>VLOOKUP($B122,'LA21'!$A$3:$AH$167,'LA21'!E$1,0)</f>
        <v>95</v>
      </c>
      <c r="I122" s="95">
        <f>VLOOKUP($B122,'LA21'!$A$3:$AH$167,'LA21'!F$1,0)</f>
        <v>95</v>
      </c>
      <c r="J122" s="95">
        <f>VLOOKUP($B122,'LA21'!$A$3:$AH$167,'LA21'!G$1,0)</f>
        <v>95</v>
      </c>
      <c r="K122" s="95">
        <f>VLOOKUP($B122,'LA21'!$A$3:$AH$167,'LA21'!H$1,0)</f>
        <v>7</v>
      </c>
      <c r="L122" s="95">
        <f>VLOOKUP($B122,'LA21'!$A$3:$AH$167,'LA21'!I$1,0)</f>
        <v>4</v>
      </c>
      <c r="M122" s="95">
        <f>VLOOKUP($B122,'LA21'!$A$3:$AH$167,'LA21'!J$1,0)</f>
        <v>6</v>
      </c>
      <c r="N122" s="95">
        <f>VLOOKUP($B122,'LA21'!$A$3:$AH$167,'LA21'!K$1,0)</f>
        <v>90</v>
      </c>
      <c r="O122" s="95">
        <f>VLOOKUP($B122,'LA21'!$A$3:$AH$167,'LA21'!L$1,0)</f>
        <v>91</v>
      </c>
      <c r="P122" s="95">
        <f>VLOOKUP($B122,'LA21'!$A$3:$AH$167,'LA21'!M$1,0)</f>
        <v>91</v>
      </c>
      <c r="Q122" s="95">
        <f>VLOOKUP($B122,'LA21'!$A$3:$AH$167,'LA21'!N$1,0)</f>
        <v>38</v>
      </c>
      <c r="R122" s="95">
        <f>VLOOKUP($B122,'LA21'!$A$3:$AH$167,'LA21'!O$1,0)</f>
        <v>30</v>
      </c>
      <c r="S122" s="95">
        <f>VLOOKUP($B122,'LA21'!$A$3:$AH$167,'LA21'!P$1,0)</f>
        <v>34</v>
      </c>
      <c r="T122" s="95">
        <f>VLOOKUP($B122,'LA21'!$A$3:$AH$167,'LA21'!Q$1,0)</f>
        <v>46</v>
      </c>
      <c r="U122" s="95">
        <f>VLOOKUP($B122,'LA21'!$A$3:$AH$167,'LA21'!R$1,0)</f>
        <v>53</v>
      </c>
      <c r="V122" s="95">
        <f>VLOOKUP($B122,'LA21'!$A$3:$AH$167,'LA21'!S$1,0)</f>
        <v>49</v>
      </c>
      <c r="W122" s="95">
        <f>VLOOKUP($B122,'LA21'!$A$3:$AH$167,'LA21'!T$1,0)</f>
        <v>5</v>
      </c>
      <c r="X122" s="95">
        <f>VLOOKUP($B122,'LA21'!$A$3:$AH$167,'LA21'!U$1,0)</f>
        <v>6</v>
      </c>
      <c r="Y122" s="95">
        <f>VLOOKUP($B122,'LA21'!$A$3:$AH$167,'LA21'!V$1,0)</f>
        <v>6</v>
      </c>
      <c r="Z122" s="95">
        <f>VLOOKUP($B122,'LA21'!$A$3:$AH$167,'LA21'!W$1,0)</f>
        <v>1</v>
      </c>
      <c r="AA122" s="95">
        <f>VLOOKUP($B122,'LA21'!$A$3:$AH$167,'LA21'!X$1,0)</f>
        <v>1</v>
      </c>
      <c r="AB122" s="95">
        <f>VLOOKUP($B122,'LA21'!$A$3:$AH$167,'LA21'!Y$1,0)</f>
        <v>1</v>
      </c>
      <c r="AC122" s="95">
        <f>VLOOKUP($B122,'LA21'!$A$3:$AH$167,'LA21'!Z$1,0)</f>
        <v>5</v>
      </c>
      <c r="AD122" s="95">
        <f>VLOOKUP($B122,'LA21'!$A$3:$AH$167,'LA21'!AA$1,0)</f>
        <v>4</v>
      </c>
      <c r="AE122" s="95">
        <f>VLOOKUP($B122,'LA21'!$A$3:$AH$167,'LA21'!AB$1,0)</f>
        <v>4</v>
      </c>
      <c r="AF122" s="95">
        <f>VLOOKUP($B122,'LA21'!$A$3:$AH$167,'LA21'!AC$1,0)</f>
        <v>4</v>
      </c>
      <c r="AG122" s="95">
        <f>VLOOKUP($B122,'LA21'!$A$3:$AH$167,'LA21'!AD$1,0)</f>
        <v>5</v>
      </c>
      <c r="AH122" s="95">
        <f>VLOOKUP($B122,'LA21'!$A$3:$AH$167,'LA21'!AE$1,0)</f>
        <v>4</v>
      </c>
      <c r="AI122" s="95">
        <f>VLOOKUP($B122,'LA21'!$A$3:$AH$167,'LA21'!AF$1,0)</f>
        <v>1</v>
      </c>
      <c r="AJ122" s="95">
        <f>VLOOKUP($B122,'LA21'!$A$3:$AH$167,'LA21'!AG$1,0)</f>
        <v>1</v>
      </c>
      <c r="AK122" s="95">
        <f>VLOOKUP($B122,'LA21'!$A$3:$AH$167,'LA21'!AH$1,0)</f>
        <v>1</v>
      </c>
    </row>
    <row r="123" spans="1:37" s="76" customFormat="1" ht="11.25" x14ac:dyDescent="0.2">
      <c r="A123" s="63" t="s">
        <v>361</v>
      </c>
      <c r="B123" s="81">
        <v>851</v>
      </c>
      <c r="C123" s="63" t="s">
        <v>192</v>
      </c>
      <c r="D123" s="110" t="s">
        <v>90</v>
      </c>
      <c r="E123" s="95">
        <f>VLOOKUP($B123,'LA21'!$A$3:$AH$167,'LA21'!B$1,0)</f>
        <v>845</v>
      </c>
      <c r="F123" s="95">
        <f>VLOOKUP($B123,'LA21'!$A$3:$AH$167,'LA21'!C$1,0)</f>
        <v>860</v>
      </c>
      <c r="G123" s="95">
        <f>VLOOKUP($B123,'LA21'!$A$3:$AH$167,'LA21'!D$1,0)</f>
        <v>1705</v>
      </c>
      <c r="H123" s="95">
        <f>VLOOKUP($B123,'LA21'!$A$3:$AH$167,'LA21'!E$1,0)</f>
        <v>92</v>
      </c>
      <c r="I123" s="95">
        <f>VLOOKUP($B123,'LA21'!$A$3:$AH$167,'LA21'!F$1,0)</f>
        <v>92</v>
      </c>
      <c r="J123" s="95">
        <f>VLOOKUP($B123,'LA21'!$A$3:$AH$167,'LA21'!G$1,0)</f>
        <v>92</v>
      </c>
      <c r="K123" s="95">
        <f>VLOOKUP($B123,'LA21'!$A$3:$AH$167,'LA21'!H$1,0)</f>
        <v>10</v>
      </c>
      <c r="L123" s="95">
        <f>VLOOKUP($B123,'LA21'!$A$3:$AH$167,'LA21'!I$1,0)</f>
        <v>8</v>
      </c>
      <c r="M123" s="95">
        <f>VLOOKUP($B123,'LA21'!$A$3:$AH$167,'LA21'!J$1,0)</f>
        <v>9</v>
      </c>
      <c r="N123" s="95">
        <f>VLOOKUP($B123,'LA21'!$A$3:$AH$167,'LA21'!K$1,0)</f>
        <v>87</v>
      </c>
      <c r="O123" s="95">
        <f>VLOOKUP($B123,'LA21'!$A$3:$AH$167,'LA21'!L$1,0)</f>
        <v>88</v>
      </c>
      <c r="P123" s="95">
        <f>VLOOKUP($B123,'LA21'!$A$3:$AH$167,'LA21'!M$1,0)</f>
        <v>88</v>
      </c>
      <c r="Q123" s="95">
        <f>VLOOKUP($B123,'LA21'!$A$3:$AH$167,'LA21'!N$1,0)</f>
        <v>50</v>
      </c>
      <c r="R123" s="95">
        <f>VLOOKUP($B123,'LA21'!$A$3:$AH$167,'LA21'!O$1,0)</f>
        <v>49</v>
      </c>
      <c r="S123" s="95">
        <f>VLOOKUP($B123,'LA21'!$A$3:$AH$167,'LA21'!P$1,0)</f>
        <v>49</v>
      </c>
      <c r="T123" s="95" t="str">
        <f>VLOOKUP($B123,'LA21'!$A$3:$AH$167,'LA21'!Q$1,0)</f>
        <v>x</v>
      </c>
      <c r="U123" s="95" t="str">
        <f>VLOOKUP($B123,'LA21'!$A$3:$AH$167,'LA21'!R$1,0)</f>
        <v>x</v>
      </c>
      <c r="V123" s="95">
        <f>VLOOKUP($B123,'LA21'!$A$3:$AH$167,'LA21'!S$1,0)</f>
        <v>1</v>
      </c>
      <c r="W123" s="95">
        <f>VLOOKUP($B123,'LA21'!$A$3:$AH$167,'LA21'!T$1,0)</f>
        <v>36</v>
      </c>
      <c r="X123" s="95">
        <f>VLOOKUP($B123,'LA21'!$A$3:$AH$167,'LA21'!U$1,0)</f>
        <v>37</v>
      </c>
      <c r="Y123" s="95">
        <f>VLOOKUP($B123,'LA21'!$A$3:$AH$167,'LA21'!V$1,0)</f>
        <v>36</v>
      </c>
      <c r="Z123" s="95" t="str">
        <f>VLOOKUP($B123,'LA21'!$A$3:$AH$167,'LA21'!W$1,0)</f>
        <v>x</v>
      </c>
      <c r="AA123" s="95" t="str">
        <f>VLOOKUP($B123,'LA21'!$A$3:$AH$167,'LA21'!X$1,0)</f>
        <v>x</v>
      </c>
      <c r="AB123" s="95">
        <f>VLOOKUP($B123,'LA21'!$A$3:$AH$167,'LA21'!Y$1,0)</f>
        <v>1</v>
      </c>
      <c r="AC123" s="95">
        <f>VLOOKUP($B123,'LA21'!$A$3:$AH$167,'LA21'!Z$1,0)</f>
        <v>5</v>
      </c>
      <c r="AD123" s="95">
        <f>VLOOKUP($B123,'LA21'!$A$3:$AH$167,'LA21'!AA$1,0)</f>
        <v>4</v>
      </c>
      <c r="AE123" s="95">
        <f>VLOOKUP($B123,'LA21'!$A$3:$AH$167,'LA21'!AB$1,0)</f>
        <v>4</v>
      </c>
      <c r="AF123" s="95">
        <f>VLOOKUP($B123,'LA21'!$A$3:$AH$167,'LA21'!AC$1,0)</f>
        <v>7</v>
      </c>
      <c r="AG123" s="95">
        <f>VLOOKUP($B123,'LA21'!$A$3:$AH$167,'LA21'!AD$1,0)</f>
        <v>7</v>
      </c>
      <c r="AH123" s="95">
        <f>VLOOKUP($B123,'LA21'!$A$3:$AH$167,'LA21'!AE$1,0)</f>
        <v>7</v>
      </c>
      <c r="AI123" s="95">
        <f>VLOOKUP($B123,'LA21'!$A$3:$AH$167,'LA21'!AF$1,0)</f>
        <v>1</v>
      </c>
      <c r="AJ123" s="95">
        <f>VLOOKUP($B123,'LA21'!$A$3:$AH$167,'LA21'!AG$1,0)</f>
        <v>1</v>
      </c>
      <c r="AK123" s="95">
        <f>VLOOKUP($B123,'LA21'!$A$3:$AH$167,'LA21'!AH$1,0)</f>
        <v>1</v>
      </c>
    </row>
    <row r="124" spans="1:37" s="76" customFormat="1" ht="11.25" x14ac:dyDescent="0.2">
      <c r="A124" s="63" t="s">
        <v>362</v>
      </c>
      <c r="B124" s="81">
        <v>870</v>
      </c>
      <c r="C124" s="63" t="s">
        <v>193</v>
      </c>
      <c r="D124" s="110" t="s">
        <v>90</v>
      </c>
      <c r="E124" s="95">
        <f>VLOOKUP($B124,'LA21'!$A$3:$AH$167,'LA21'!B$1,0)</f>
        <v>490</v>
      </c>
      <c r="F124" s="95">
        <f>VLOOKUP($B124,'LA21'!$A$3:$AH$167,'LA21'!C$1,0)</f>
        <v>555</v>
      </c>
      <c r="G124" s="95">
        <f>VLOOKUP($B124,'LA21'!$A$3:$AH$167,'LA21'!D$1,0)</f>
        <v>1045</v>
      </c>
      <c r="H124" s="95">
        <f>VLOOKUP($B124,'LA21'!$A$3:$AH$167,'LA21'!E$1,0)</f>
        <v>95</v>
      </c>
      <c r="I124" s="95">
        <f>VLOOKUP($B124,'LA21'!$A$3:$AH$167,'LA21'!F$1,0)</f>
        <v>92</v>
      </c>
      <c r="J124" s="95">
        <f>VLOOKUP($B124,'LA21'!$A$3:$AH$167,'LA21'!G$1,0)</f>
        <v>93</v>
      </c>
      <c r="K124" s="95">
        <f>VLOOKUP($B124,'LA21'!$A$3:$AH$167,'LA21'!H$1,0)</f>
        <v>5</v>
      </c>
      <c r="L124" s="95">
        <f>VLOOKUP($B124,'LA21'!$A$3:$AH$167,'LA21'!I$1,0)</f>
        <v>6</v>
      </c>
      <c r="M124" s="95">
        <f>VLOOKUP($B124,'LA21'!$A$3:$AH$167,'LA21'!J$1,0)</f>
        <v>6</v>
      </c>
      <c r="N124" s="95">
        <f>VLOOKUP($B124,'LA21'!$A$3:$AH$167,'LA21'!K$1,0)</f>
        <v>91</v>
      </c>
      <c r="O124" s="95">
        <f>VLOOKUP($B124,'LA21'!$A$3:$AH$167,'LA21'!L$1,0)</f>
        <v>89</v>
      </c>
      <c r="P124" s="95">
        <f>VLOOKUP($B124,'LA21'!$A$3:$AH$167,'LA21'!M$1,0)</f>
        <v>90</v>
      </c>
      <c r="Q124" s="95">
        <f>VLOOKUP($B124,'LA21'!$A$3:$AH$167,'LA21'!N$1,0)</f>
        <v>25</v>
      </c>
      <c r="R124" s="95">
        <f>VLOOKUP($B124,'LA21'!$A$3:$AH$167,'LA21'!O$1,0)</f>
        <v>25</v>
      </c>
      <c r="S124" s="95">
        <f>VLOOKUP($B124,'LA21'!$A$3:$AH$167,'LA21'!P$1,0)</f>
        <v>25</v>
      </c>
      <c r="T124" s="95">
        <f>VLOOKUP($B124,'LA21'!$A$3:$AH$167,'LA21'!Q$1,0)</f>
        <v>61</v>
      </c>
      <c r="U124" s="95">
        <f>VLOOKUP($B124,'LA21'!$A$3:$AH$167,'LA21'!R$1,0)</f>
        <v>54</v>
      </c>
      <c r="V124" s="95">
        <f>VLOOKUP($B124,'LA21'!$A$3:$AH$167,'LA21'!S$1,0)</f>
        <v>57</v>
      </c>
      <c r="W124" s="95">
        <f>VLOOKUP($B124,'LA21'!$A$3:$AH$167,'LA21'!T$1,0)</f>
        <v>3</v>
      </c>
      <c r="X124" s="95">
        <f>VLOOKUP($B124,'LA21'!$A$3:$AH$167,'LA21'!U$1,0)</f>
        <v>9</v>
      </c>
      <c r="Y124" s="95">
        <f>VLOOKUP($B124,'LA21'!$A$3:$AH$167,'LA21'!V$1,0)</f>
        <v>6</v>
      </c>
      <c r="Z124" s="95">
        <f>VLOOKUP($B124,'LA21'!$A$3:$AH$167,'LA21'!W$1,0)</f>
        <v>1</v>
      </c>
      <c r="AA124" s="95">
        <f>VLOOKUP($B124,'LA21'!$A$3:$AH$167,'LA21'!X$1,0)</f>
        <v>2</v>
      </c>
      <c r="AB124" s="95">
        <f>VLOOKUP($B124,'LA21'!$A$3:$AH$167,'LA21'!Y$1,0)</f>
        <v>2</v>
      </c>
      <c r="AC124" s="95">
        <f>VLOOKUP($B124,'LA21'!$A$3:$AH$167,'LA21'!Z$1,0)</f>
        <v>4</v>
      </c>
      <c r="AD124" s="95">
        <f>VLOOKUP($B124,'LA21'!$A$3:$AH$167,'LA21'!AA$1,0)</f>
        <v>3</v>
      </c>
      <c r="AE124" s="95">
        <f>VLOOKUP($B124,'LA21'!$A$3:$AH$167,'LA21'!AB$1,0)</f>
        <v>3</v>
      </c>
      <c r="AF124" s="95" t="str">
        <f>VLOOKUP($B124,'LA21'!$A$3:$AH$167,'LA21'!AC$1,0)</f>
        <v>x</v>
      </c>
      <c r="AG124" s="95" t="str">
        <f>VLOOKUP($B124,'LA21'!$A$3:$AH$167,'LA21'!AD$1,0)</f>
        <v>x</v>
      </c>
      <c r="AH124" s="95">
        <f>VLOOKUP($B124,'LA21'!$A$3:$AH$167,'LA21'!AE$1,0)</f>
        <v>6</v>
      </c>
      <c r="AI124" s="95" t="str">
        <f>VLOOKUP($B124,'LA21'!$A$3:$AH$167,'LA21'!AF$1,0)</f>
        <v>x</v>
      </c>
      <c r="AJ124" s="95" t="str">
        <f>VLOOKUP($B124,'LA21'!$A$3:$AH$167,'LA21'!AG$1,0)</f>
        <v>x</v>
      </c>
      <c r="AK124" s="95">
        <f>VLOOKUP($B124,'LA21'!$A$3:$AH$167,'LA21'!AH$1,0)</f>
        <v>1</v>
      </c>
    </row>
    <row r="125" spans="1:37" s="76" customFormat="1" ht="11.25" x14ac:dyDescent="0.2">
      <c r="A125" s="63" t="s">
        <v>363</v>
      </c>
      <c r="B125" s="81">
        <v>871</v>
      </c>
      <c r="C125" s="63" t="s">
        <v>205</v>
      </c>
      <c r="D125" s="110" t="s">
        <v>90</v>
      </c>
      <c r="E125" s="95">
        <f>VLOOKUP($B125,'LA21'!$A$3:$AH$167,'LA21'!B$1,0)</f>
        <v>790</v>
      </c>
      <c r="F125" s="95">
        <f>VLOOKUP($B125,'LA21'!$A$3:$AH$167,'LA21'!C$1,0)</f>
        <v>795</v>
      </c>
      <c r="G125" s="95">
        <f>VLOOKUP($B125,'LA21'!$A$3:$AH$167,'LA21'!D$1,0)</f>
        <v>1585</v>
      </c>
      <c r="H125" s="95">
        <f>VLOOKUP($B125,'LA21'!$A$3:$AH$167,'LA21'!E$1,0)</f>
        <v>96</v>
      </c>
      <c r="I125" s="95">
        <f>VLOOKUP($B125,'LA21'!$A$3:$AH$167,'LA21'!F$1,0)</f>
        <v>97</v>
      </c>
      <c r="J125" s="95">
        <f>VLOOKUP($B125,'LA21'!$A$3:$AH$167,'LA21'!G$1,0)</f>
        <v>96</v>
      </c>
      <c r="K125" s="95">
        <f>VLOOKUP($B125,'LA21'!$A$3:$AH$167,'LA21'!H$1,0)</f>
        <v>2</v>
      </c>
      <c r="L125" s="95">
        <f>VLOOKUP($B125,'LA21'!$A$3:$AH$167,'LA21'!I$1,0)</f>
        <v>2</v>
      </c>
      <c r="M125" s="95">
        <f>VLOOKUP($B125,'LA21'!$A$3:$AH$167,'LA21'!J$1,0)</f>
        <v>2</v>
      </c>
      <c r="N125" s="95">
        <f>VLOOKUP($B125,'LA21'!$A$3:$AH$167,'LA21'!K$1,0)</f>
        <v>95</v>
      </c>
      <c r="O125" s="95">
        <f>VLOOKUP($B125,'LA21'!$A$3:$AH$167,'LA21'!L$1,0)</f>
        <v>95</v>
      </c>
      <c r="P125" s="95">
        <f>VLOOKUP($B125,'LA21'!$A$3:$AH$167,'LA21'!M$1,0)</f>
        <v>95</v>
      </c>
      <c r="Q125" s="95">
        <f>VLOOKUP($B125,'LA21'!$A$3:$AH$167,'LA21'!N$1,0)</f>
        <v>23</v>
      </c>
      <c r="R125" s="95">
        <f>VLOOKUP($B125,'LA21'!$A$3:$AH$167,'LA21'!O$1,0)</f>
        <v>23</v>
      </c>
      <c r="S125" s="95">
        <f>VLOOKUP($B125,'LA21'!$A$3:$AH$167,'LA21'!P$1,0)</f>
        <v>23</v>
      </c>
      <c r="T125" s="95">
        <f>VLOOKUP($B125,'LA21'!$A$3:$AH$167,'LA21'!Q$1,0)</f>
        <v>69</v>
      </c>
      <c r="U125" s="95">
        <f>VLOOKUP($B125,'LA21'!$A$3:$AH$167,'LA21'!R$1,0)</f>
        <v>67</v>
      </c>
      <c r="V125" s="95">
        <f>VLOOKUP($B125,'LA21'!$A$3:$AH$167,'LA21'!S$1,0)</f>
        <v>68</v>
      </c>
      <c r="W125" s="95">
        <f>VLOOKUP($B125,'LA21'!$A$3:$AH$167,'LA21'!T$1,0)</f>
        <v>2</v>
      </c>
      <c r="X125" s="95">
        <f>VLOOKUP($B125,'LA21'!$A$3:$AH$167,'LA21'!U$1,0)</f>
        <v>4</v>
      </c>
      <c r="Y125" s="95">
        <f>VLOOKUP($B125,'LA21'!$A$3:$AH$167,'LA21'!V$1,0)</f>
        <v>3</v>
      </c>
      <c r="Z125" s="95">
        <f>VLOOKUP($B125,'LA21'!$A$3:$AH$167,'LA21'!W$1,0)</f>
        <v>1</v>
      </c>
      <c r="AA125" s="95">
        <f>VLOOKUP($B125,'LA21'!$A$3:$AH$167,'LA21'!X$1,0)</f>
        <v>1</v>
      </c>
      <c r="AB125" s="95">
        <f>VLOOKUP($B125,'LA21'!$A$3:$AH$167,'LA21'!Y$1,0)</f>
        <v>1</v>
      </c>
      <c r="AC125" s="95">
        <f>VLOOKUP($B125,'LA21'!$A$3:$AH$167,'LA21'!Z$1,0)</f>
        <v>1</v>
      </c>
      <c r="AD125" s="95">
        <f>VLOOKUP($B125,'LA21'!$A$3:$AH$167,'LA21'!AA$1,0)</f>
        <v>2</v>
      </c>
      <c r="AE125" s="95">
        <f>VLOOKUP($B125,'LA21'!$A$3:$AH$167,'LA21'!AB$1,0)</f>
        <v>1</v>
      </c>
      <c r="AF125" s="95">
        <f>VLOOKUP($B125,'LA21'!$A$3:$AH$167,'LA21'!AC$1,0)</f>
        <v>3</v>
      </c>
      <c r="AG125" s="95">
        <f>VLOOKUP($B125,'LA21'!$A$3:$AH$167,'LA21'!AD$1,0)</f>
        <v>3</v>
      </c>
      <c r="AH125" s="95">
        <f>VLOOKUP($B125,'LA21'!$A$3:$AH$167,'LA21'!AE$1,0)</f>
        <v>3</v>
      </c>
      <c r="AI125" s="95">
        <f>VLOOKUP($B125,'LA21'!$A$3:$AH$167,'LA21'!AF$1,0)</f>
        <v>1</v>
      </c>
      <c r="AJ125" s="95" t="str">
        <f>VLOOKUP($B125,'LA21'!$A$3:$AH$167,'LA21'!AG$1,0)</f>
        <v>-</v>
      </c>
      <c r="AK125" s="95">
        <f>VLOOKUP($B125,'LA21'!$A$3:$AH$167,'LA21'!AH$1,0)</f>
        <v>1</v>
      </c>
    </row>
    <row r="126" spans="1:37" s="76" customFormat="1" ht="11.25" x14ac:dyDescent="0.2">
      <c r="A126" s="63" t="s">
        <v>364</v>
      </c>
      <c r="B126" s="81">
        <v>852</v>
      </c>
      <c r="C126" s="63" t="s">
        <v>210</v>
      </c>
      <c r="D126" s="110" t="s">
        <v>90</v>
      </c>
      <c r="E126" s="95">
        <f>VLOOKUP($B126,'LA21'!$A$3:$AH$167,'LA21'!B$1,0)</f>
        <v>965</v>
      </c>
      <c r="F126" s="95">
        <f>VLOOKUP($B126,'LA21'!$A$3:$AH$167,'LA21'!C$1,0)</f>
        <v>940</v>
      </c>
      <c r="G126" s="95">
        <f>VLOOKUP($B126,'LA21'!$A$3:$AH$167,'LA21'!D$1,0)</f>
        <v>1905</v>
      </c>
      <c r="H126" s="95">
        <f>VLOOKUP($B126,'LA21'!$A$3:$AH$167,'LA21'!E$1,0)</f>
        <v>89</v>
      </c>
      <c r="I126" s="95">
        <f>VLOOKUP($B126,'LA21'!$A$3:$AH$167,'LA21'!F$1,0)</f>
        <v>90</v>
      </c>
      <c r="J126" s="95">
        <f>VLOOKUP($B126,'LA21'!$A$3:$AH$167,'LA21'!G$1,0)</f>
        <v>90</v>
      </c>
      <c r="K126" s="95">
        <f>VLOOKUP($B126,'LA21'!$A$3:$AH$167,'LA21'!H$1,0)</f>
        <v>7</v>
      </c>
      <c r="L126" s="95">
        <f>VLOOKUP($B126,'LA21'!$A$3:$AH$167,'LA21'!I$1,0)</f>
        <v>6</v>
      </c>
      <c r="M126" s="95">
        <f>VLOOKUP($B126,'LA21'!$A$3:$AH$167,'LA21'!J$1,0)</f>
        <v>7</v>
      </c>
      <c r="N126" s="95">
        <f>VLOOKUP($B126,'LA21'!$A$3:$AH$167,'LA21'!K$1,0)</f>
        <v>84</v>
      </c>
      <c r="O126" s="95">
        <f>VLOOKUP($B126,'LA21'!$A$3:$AH$167,'LA21'!L$1,0)</f>
        <v>87</v>
      </c>
      <c r="P126" s="95">
        <f>VLOOKUP($B126,'LA21'!$A$3:$AH$167,'LA21'!M$1,0)</f>
        <v>85</v>
      </c>
      <c r="Q126" s="95">
        <f>VLOOKUP($B126,'LA21'!$A$3:$AH$167,'LA21'!N$1,0)</f>
        <v>32</v>
      </c>
      <c r="R126" s="95">
        <f>VLOOKUP($B126,'LA21'!$A$3:$AH$167,'LA21'!O$1,0)</f>
        <v>25</v>
      </c>
      <c r="S126" s="95">
        <f>VLOOKUP($B126,'LA21'!$A$3:$AH$167,'LA21'!P$1,0)</f>
        <v>28</v>
      </c>
      <c r="T126" s="95" t="str">
        <f>VLOOKUP($B126,'LA21'!$A$3:$AH$167,'LA21'!Q$1,0)</f>
        <v>x</v>
      </c>
      <c r="U126" s="95" t="str">
        <f>VLOOKUP($B126,'LA21'!$A$3:$AH$167,'LA21'!R$1,0)</f>
        <v>x</v>
      </c>
      <c r="V126" s="95" t="str">
        <f>VLOOKUP($B126,'LA21'!$A$3:$AH$167,'LA21'!S$1,0)</f>
        <v>x</v>
      </c>
      <c r="W126" s="95">
        <f>VLOOKUP($B126,'LA21'!$A$3:$AH$167,'LA21'!T$1,0)</f>
        <v>49</v>
      </c>
      <c r="X126" s="95">
        <f>VLOOKUP($B126,'LA21'!$A$3:$AH$167,'LA21'!U$1,0)</f>
        <v>53</v>
      </c>
      <c r="Y126" s="95">
        <f>VLOOKUP($B126,'LA21'!$A$3:$AH$167,'LA21'!V$1,0)</f>
        <v>51</v>
      </c>
      <c r="Z126" s="95" t="str">
        <f>VLOOKUP($B126,'LA21'!$A$3:$AH$167,'LA21'!W$1,0)</f>
        <v>x</v>
      </c>
      <c r="AA126" s="95" t="str">
        <f>VLOOKUP($B126,'LA21'!$A$3:$AH$167,'LA21'!X$1,0)</f>
        <v>x</v>
      </c>
      <c r="AB126" s="95" t="str">
        <f>VLOOKUP($B126,'LA21'!$A$3:$AH$167,'LA21'!Y$1,0)</f>
        <v>x</v>
      </c>
      <c r="AC126" s="95">
        <f>VLOOKUP($B126,'LA21'!$A$3:$AH$167,'LA21'!Z$1,0)</f>
        <v>5</v>
      </c>
      <c r="AD126" s="95">
        <f>VLOOKUP($B126,'LA21'!$A$3:$AH$167,'LA21'!AA$1,0)</f>
        <v>3</v>
      </c>
      <c r="AE126" s="95">
        <f>VLOOKUP($B126,'LA21'!$A$3:$AH$167,'LA21'!AB$1,0)</f>
        <v>4</v>
      </c>
      <c r="AF126" s="95">
        <f>VLOOKUP($B126,'LA21'!$A$3:$AH$167,'LA21'!AC$1,0)</f>
        <v>10</v>
      </c>
      <c r="AG126" s="95">
        <f>VLOOKUP($B126,'LA21'!$A$3:$AH$167,'LA21'!AD$1,0)</f>
        <v>8</v>
      </c>
      <c r="AH126" s="95">
        <f>VLOOKUP($B126,'LA21'!$A$3:$AH$167,'LA21'!AE$1,0)</f>
        <v>9</v>
      </c>
      <c r="AI126" s="95">
        <f>VLOOKUP($B126,'LA21'!$A$3:$AH$167,'LA21'!AF$1,0)</f>
        <v>1</v>
      </c>
      <c r="AJ126" s="95">
        <f>VLOOKUP($B126,'LA21'!$A$3:$AH$167,'LA21'!AG$1,0)</f>
        <v>2</v>
      </c>
      <c r="AK126" s="95">
        <f>VLOOKUP($B126,'LA21'!$A$3:$AH$167,'LA21'!AH$1,0)</f>
        <v>2</v>
      </c>
    </row>
    <row r="127" spans="1:37" s="76" customFormat="1" ht="11.25" x14ac:dyDescent="0.2">
      <c r="A127" s="63" t="s">
        <v>365</v>
      </c>
      <c r="B127" s="81">
        <v>936</v>
      </c>
      <c r="C127" s="63" t="s">
        <v>220</v>
      </c>
      <c r="D127" s="110" t="s">
        <v>90</v>
      </c>
      <c r="E127" s="95">
        <f>VLOOKUP($B127,'LA21'!$A$3:$AH$167,'LA21'!B$1,0)</f>
        <v>5380</v>
      </c>
      <c r="F127" s="95">
        <f>VLOOKUP($B127,'LA21'!$A$3:$AH$167,'LA21'!C$1,0)</f>
        <v>5155</v>
      </c>
      <c r="G127" s="95">
        <f>VLOOKUP($B127,'LA21'!$A$3:$AH$167,'LA21'!D$1,0)</f>
        <v>10540</v>
      </c>
      <c r="H127" s="95">
        <f>VLOOKUP($B127,'LA21'!$A$3:$AH$167,'LA21'!E$1,0)</f>
        <v>94</v>
      </c>
      <c r="I127" s="95">
        <f>VLOOKUP($B127,'LA21'!$A$3:$AH$167,'LA21'!F$1,0)</f>
        <v>96</v>
      </c>
      <c r="J127" s="95">
        <f>VLOOKUP($B127,'LA21'!$A$3:$AH$167,'LA21'!G$1,0)</f>
        <v>95</v>
      </c>
      <c r="K127" s="95">
        <f>VLOOKUP($B127,'LA21'!$A$3:$AH$167,'LA21'!H$1,0)</f>
        <v>5</v>
      </c>
      <c r="L127" s="95">
        <f>VLOOKUP($B127,'LA21'!$A$3:$AH$167,'LA21'!I$1,0)</f>
        <v>4</v>
      </c>
      <c r="M127" s="95">
        <f>VLOOKUP($B127,'LA21'!$A$3:$AH$167,'LA21'!J$1,0)</f>
        <v>5</v>
      </c>
      <c r="N127" s="95">
        <f>VLOOKUP($B127,'LA21'!$A$3:$AH$167,'LA21'!K$1,0)</f>
        <v>91</v>
      </c>
      <c r="O127" s="95">
        <f>VLOOKUP($B127,'LA21'!$A$3:$AH$167,'LA21'!L$1,0)</f>
        <v>92</v>
      </c>
      <c r="P127" s="95">
        <f>VLOOKUP($B127,'LA21'!$A$3:$AH$167,'LA21'!M$1,0)</f>
        <v>91</v>
      </c>
      <c r="Q127" s="95">
        <f>VLOOKUP($B127,'LA21'!$A$3:$AH$167,'LA21'!N$1,0)</f>
        <v>28</v>
      </c>
      <c r="R127" s="95">
        <f>VLOOKUP($B127,'LA21'!$A$3:$AH$167,'LA21'!O$1,0)</f>
        <v>23</v>
      </c>
      <c r="S127" s="95">
        <f>VLOOKUP($B127,'LA21'!$A$3:$AH$167,'LA21'!P$1,0)</f>
        <v>25</v>
      </c>
      <c r="T127" s="95">
        <f>VLOOKUP($B127,'LA21'!$A$3:$AH$167,'LA21'!Q$1,0)</f>
        <v>33</v>
      </c>
      <c r="U127" s="95">
        <f>VLOOKUP($B127,'LA21'!$A$3:$AH$167,'LA21'!R$1,0)</f>
        <v>34</v>
      </c>
      <c r="V127" s="95">
        <f>VLOOKUP($B127,'LA21'!$A$3:$AH$167,'LA21'!S$1,0)</f>
        <v>33</v>
      </c>
      <c r="W127" s="95">
        <f>VLOOKUP($B127,'LA21'!$A$3:$AH$167,'LA21'!T$1,0)</f>
        <v>30</v>
      </c>
      <c r="X127" s="95">
        <f>VLOOKUP($B127,'LA21'!$A$3:$AH$167,'LA21'!U$1,0)</f>
        <v>34</v>
      </c>
      <c r="Y127" s="95">
        <f>VLOOKUP($B127,'LA21'!$A$3:$AH$167,'LA21'!V$1,0)</f>
        <v>32</v>
      </c>
      <c r="Z127" s="95">
        <f>VLOOKUP($B127,'LA21'!$A$3:$AH$167,'LA21'!W$1,0)</f>
        <v>1</v>
      </c>
      <c r="AA127" s="95">
        <f>VLOOKUP($B127,'LA21'!$A$3:$AH$167,'LA21'!X$1,0)</f>
        <v>1</v>
      </c>
      <c r="AB127" s="95">
        <f>VLOOKUP($B127,'LA21'!$A$3:$AH$167,'LA21'!Y$1,0)</f>
        <v>1</v>
      </c>
      <c r="AC127" s="95">
        <f>VLOOKUP($B127,'LA21'!$A$3:$AH$167,'LA21'!Z$1,0)</f>
        <v>4</v>
      </c>
      <c r="AD127" s="95">
        <f>VLOOKUP($B127,'LA21'!$A$3:$AH$167,'LA21'!AA$1,0)</f>
        <v>4</v>
      </c>
      <c r="AE127" s="95">
        <f>VLOOKUP($B127,'LA21'!$A$3:$AH$167,'LA21'!AB$1,0)</f>
        <v>4</v>
      </c>
      <c r="AF127" s="95">
        <f>VLOOKUP($B127,'LA21'!$A$3:$AH$167,'LA21'!AC$1,0)</f>
        <v>5</v>
      </c>
      <c r="AG127" s="95">
        <f>VLOOKUP($B127,'LA21'!$A$3:$AH$167,'LA21'!AD$1,0)</f>
        <v>4</v>
      </c>
      <c r="AH127" s="95">
        <f>VLOOKUP($B127,'LA21'!$A$3:$AH$167,'LA21'!AE$1,0)</f>
        <v>4</v>
      </c>
      <c r="AI127" s="95">
        <f>VLOOKUP($B127,'LA21'!$A$3:$AH$167,'LA21'!AF$1,0)</f>
        <v>1</v>
      </c>
      <c r="AJ127" s="95">
        <f>VLOOKUP($B127,'LA21'!$A$3:$AH$167,'LA21'!AG$1,0)</f>
        <v>1</v>
      </c>
      <c r="AK127" s="95">
        <f>VLOOKUP($B127,'LA21'!$A$3:$AH$167,'LA21'!AH$1,0)</f>
        <v>1</v>
      </c>
    </row>
    <row r="128" spans="1:37" s="76" customFormat="1" ht="11.25" x14ac:dyDescent="0.2">
      <c r="A128" s="63" t="s">
        <v>366</v>
      </c>
      <c r="B128" s="81">
        <v>869</v>
      </c>
      <c r="C128" s="63" t="s">
        <v>235</v>
      </c>
      <c r="D128" s="110" t="s">
        <v>90</v>
      </c>
      <c r="E128" s="95">
        <f>VLOOKUP($B128,'LA21'!$A$3:$AH$167,'LA21'!B$1,0)</f>
        <v>910</v>
      </c>
      <c r="F128" s="95">
        <f>VLOOKUP($B128,'LA21'!$A$3:$AH$167,'LA21'!C$1,0)</f>
        <v>975</v>
      </c>
      <c r="G128" s="95">
        <f>VLOOKUP($B128,'LA21'!$A$3:$AH$167,'LA21'!D$1,0)</f>
        <v>1885</v>
      </c>
      <c r="H128" s="95">
        <f>VLOOKUP($B128,'LA21'!$A$3:$AH$167,'LA21'!E$1,0)</f>
        <v>97</v>
      </c>
      <c r="I128" s="95">
        <f>VLOOKUP($B128,'LA21'!$A$3:$AH$167,'LA21'!F$1,0)</f>
        <v>97</v>
      </c>
      <c r="J128" s="95">
        <f>VLOOKUP($B128,'LA21'!$A$3:$AH$167,'LA21'!G$1,0)</f>
        <v>97</v>
      </c>
      <c r="K128" s="95">
        <f>VLOOKUP($B128,'LA21'!$A$3:$AH$167,'LA21'!H$1,0)</f>
        <v>7</v>
      </c>
      <c r="L128" s="95">
        <f>VLOOKUP($B128,'LA21'!$A$3:$AH$167,'LA21'!I$1,0)</f>
        <v>7</v>
      </c>
      <c r="M128" s="95">
        <f>VLOOKUP($B128,'LA21'!$A$3:$AH$167,'LA21'!J$1,0)</f>
        <v>7</v>
      </c>
      <c r="N128" s="95">
        <f>VLOOKUP($B128,'LA21'!$A$3:$AH$167,'LA21'!K$1,0)</f>
        <v>93</v>
      </c>
      <c r="O128" s="95">
        <f>VLOOKUP($B128,'LA21'!$A$3:$AH$167,'LA21'!L$1,0)</f>
        <v>93</v>
      </c>
      <c r="P128" s="95">
        <f>VLOOKUP($B128,'LA21'!$A$3:$AH$167,'LA21'!M$1,0)</f>
        <v>93</v>
      </c>
      <c r="Q128" s="95">
        <f>VLOOKUP($B128,'LA21'!$A$3:$AH$167,'LA21'!N$1,0)</f>
        <v>32</v>
      </c>
      <c r="R128" s="95">
        <f>VLOOKUP($B128,'LA21'!$A$3:$AH$167,'LA21'!O$1,0)</f>
        <v>24</v>
      </c>
      <c r="S128" s="95">
        <f>VLOOKUP($B128,'LA21'!$A$3:$AH$167,'LA21'!P$1,0)</f>
        <v>28</v>
      </c>
      <c r="T128" s="95">
        <f>VLOOKUP($B128,'LA21'!$A$3:$AH$167,'LA21'!Q$1,0)</f>
        <v>56</v>
      </c>
      <c r="U128" s="95">
        <f>VLOOKUP($B128,'LA21'!$A$3:$AH$167,'LA21'!R$1,0)</f>
        <v>62</v>
      </c>
      <c r="V128" s="95">
        <f>VLOOKUP($B128,'LA21'!$A$3:$AH$167,'LA21'!S$1,0)</f>
        <v>60</v>
      </c>
      <c r="W128" s="95">
        <f>VLOOKUP($B128,'LA21'!$A$3:$AH$167,'LA21'!T$1,0)</f>
        <v>3</v>
      </c>
      <c r="X128" s="95">
        <f>VLOOKUP($B128,'LA21'!$A$3:$AH$167,'LA21'!U$1,0)</f>
        <v>5</v>
      </c>
      <c r="Y128" s="95">
        <f>VLOOKUP($B128,'LA21'!$A$3:$AH$167,'LA21'!V$1,0)</f>
        <v>4</v>
      </c>
      <c r="Z128" s="95">
        <f>VLOOKUP($B128,'LA21'!$A$3:$AH$167,'LA21'!W$1,0)</f>
        <v>2</v>
      </c>
      <c r="AA128" s="95">
        <f>VLOOKUP($B128,'LA21'!$A$3:$AH$167,'LA21'!X$1,0)</f>
        <v>2</v>
      </c>
      <c r="AB128" s="95">
        <f>VLOOKUP($B128,'LA21'!$A$3:$AH$167,'LA21'!Y$1,0)</f>
        <v>2</v>
      </c>
      <c r="AC128" s="95">
        <f>VLOOKUP($B128,'LA21'!$A$3:$AH$167,'LA21'!Z$1,0)</f>
        <v>4</v>
      </c>
      <c r="AD128" s="95">
        <f>VLOOKUP($B128,'LA21'!$A$3:$AH$167,'LA21'!AA$1,0)</f>
        <v>3</v>
      </c>
      <c r="AE128" s="95">
        <f>VLOOKUP($B128,'LA21'!$A$3:$AH$167,'LA21'!AB$1,0)</f>
        <v>4</v>
      </c>
      <c r="AF128" s="95">
        <f>VLOOKUP($B128,'LA21'!$A$3:$AH$167,'LA21'!AC$1,0)</f>
        <v>2</v>
      </c>
      <c r="AG128" s="95">
        <f>VLOOKUP($B128,'LA21'!$A$3:$AH$167,'LA21'!AD$1,0)</f>
        <v>3</v>
      </c>
      <c r="AH128" s="95">
        <f>VLOOKUP($B128,'LA21'!$A$3:$AH$167,'LA21'!AE$1,0)</f>
        <v>2</v>
      </c>
      <c r="AI128" s="95">
        <f>VLOOKUP($B128,'LA21'!$A$3:$AH$167,'LA21'!AF$1,0)</f>
        <v>1</v>
      </c>
      <c r="AJ128" s="95" t="str">
        <f>VLOOKUP($B128,'LA21'!$A$3:$AH$167,'LA21'!AG$1,0)</f>
        <v>-</v>
      </c>
      <c r="AK128" s="95">
        <f>VLOOKUP($B128,'LA21'!$A$3:$AH$167,'LA21'!AH$1,0)</f>
        <v>1</v>
      </c>
    </row>
    <row r="129" spans="1:37" s="76" customFormat="1" ht="11.25" x14ac:dyDescent="0.2">
      <c r="A129" s="63" t="s">
        <v>367</v>
      </c>
      <c r="B129" s="81">
        <v>938</v>
      </c>
      <c r="C129" s="63" t="s">
        <v>236</v>
      </c>
      <c r="D129" s="110" t="s">
        <v>90</v>
      </c>
      <c r="E129" s="95">
        <f>VLOOKUP($B129,'LA21'!$A$3:$AH$167,'LA21'!B$1,0)</f>
        <v>4140</v>
      </c>
      <c r="F129" s="95">
        <f>VLOOKUP($B129,'LA21'!$A$3:$AH$167,'LA21'!C$1,0)</f>
        <v>4110</v>
      </c>
      <c r="G129" s="95">
        <f>VLOOKUP($B129,'LA21'!$A$3:$AH$167,'LA21'!D$1,0)</f>
        <v>8245</v>
      </c>
      <c r="H129" s="95">
        <f>VLOOKUP($B129,'LA21'!$A$3:$AH$167,'LA21'!E$1,0)</f>
        <v>94</v>
      </c>
      <c r="I129" s="95">
        <f>VLOOKUP($B129,'LA21'!$A$3:$AH$167,'LA21'!F$1,0)</f>
        <v>95</v>
      </c>
      <c r="J129" s="95">
        <f>VLOOKUP($B129,'LA21'!$A$3:$AH$167,'LA21'!G$1,0)</f>
        <v>94</v>
      </c>
      <c r="K129" s="95">
        <f>VLOOKUP($B129,'LA21'!$A$3:$AH$167,'LA21'!H$1,0)</f>
        <v>4</v>
      </c>
      <c r="L129" s="95">
        <f>VLOOKUP($B129,'LA21'!$A$3:$AH$167,'LA21'!I$1,0)</f>
        <v>4</v>
      </c>
      <c r="M129" s="95">
        <f>VLOOKUP($B129,'LA21'!$A$3:$AH$167,'LA21'!J$1,0)</f>
        <v>4</v>
      </c>
      <c r="N129" s="95">
        <f>VLOOKUP($B129,'LA21'!$A$3:$AH$167,'LA21'!K$1,0)</f>
        <v>91</v>
      </c>
      <c r="O129" s="95">
        <f>VLOOKUP($B129,'LA21'!$A$3:$AH$167,'LA21'!L$1,0)</f>
        <v>91</v>
      </c>
      <c r="P129" s="95">
        <f>VLOOKUP($B129,'LA21'!$A$3:$AH$167,'LA21'!M$1,0)</f>
        <v>91</v>
      </c>
      <c r="Q129" s="95">
        <f>VLOOKUP($B129,'LA21'!$A$3:$AH$167,'LA21'!N$1,0)</f>
        <v>45</v>
      </c>
      <c r="R129" s="95">
        <f>VLOOKUP($B129,'LA21'!$A$3:$AH$167,'LA21'!O$1,0)</f>
        <v>42</v>
      </c>
      <c r="S129" s="95">
        <f>VLOOKUP($B129,'LA21'!$A$3:$AH$167,'LA21'!P$1,0)</f>
        <v>44</v>
      </c>
      <c r="T129" s="95">
        <f>VLOOKUP($B129,'LA21'!$A$3:$AH$167,'LA21'!Q$1,0)</f>
        <v>29</v>
      </c>
      <c r="U129" s="95">
        <f>VLOOKUP($B129,'LA21'!$A$3:$AH$167,'LA21'!R$1,0)</f>
        <v>31</v>
      </c>
      <c r="V129" s="95">
        <f>VLOOKUP($B129,'LA21'!$A$3:$AH$167,'LA21'!S$1,0)</f>
        <v>30</v>
      </c>
      <c r="W129" s="95">
        <f>VLOOKUP($B129,'LA21'!$A$3:$AH$167,'LA21'!T$1,0)</f>
        <v>15</v>
      </c>
      <c r="X129" s="95">
        <f>VLOOKUP($B129,'LA21'!$A$3:$AH$167,'LA21'!U$1,0)</f>
        <v>17</v>
      </c>
      <c r="Y129" s="95">
        <f>VLOOKUP($B129,'LA21'!$A$3:$AH$167,'LA21'!V$1,0)</f>
        <v>16</v>
      </c>
      <c r="Z129" s="95">
        <f>VLOOKUP($B129,'LA21'!$A$3:$AH$167,'LA21'!W$1,0)</f>
        <v>1</v>
      </c>
      <c r="AA129" s="95">
        <f>VLOOKUP($B129,'LA21'!$A$3:$AH$167,'LA21'!X$1,0)</f>
        <v>1</v>
      </c>
      <c r="AB129" s="95">
        <f>VLOOKUP($B129,'LA21'!$A$3:$AH$167,'LA21'!Y$1,0)</f>
        <v>1</v>
      </c>
      <c r="AC129" s="95">
        <f>VLOOKUP($B129,'LA21'!$A$3:$AH$167,'LA21'!Z$1,0)</f>
        <v>3</v>
      </c>
      <c r="AD129" s="95">
        <f>VLOOKUP($B129,'LA21'!$A$3:$AH$167,'LA21'!AA$1,0)</f>
        <v>3</v>
      </c>
      <c r="AE129" s="95">
        <f>VLOOKUP($B129,'LA21'!$A$3:$AH$167,'LA21'!AB$1,0)</f>
        <v>3</v>
      </c>
      <c r="AF129" s="95">
        <f>VLOOKUP($B129,'LA21'!$A$3:$AH$167,'LA21'!AC$1,0)</f>
        <v>5</v>
      </c>
      <c r="AG129" s="95">
        <f>VLOOKUP($B129,'LA21'!$A$3:$AH$167,'LA21'!AD$1,0)</f>
        <v>5</v>
      </c>
      <c r="AH129" s="95">
        <f>VLOOKUP($B129,'LA21'!$A$3:$AH$167,'LA21'!AE$1,0)</f>
        <v>5</v>
      </c>
      <c r="AI129" s="95">
        <f>VLOOKUP($B129,'LA21'!$A$3:$AH$167,'LA21'!AF$1,0)</f>
        <v>1</v>
      </c>
      <c r="AJ129" s="95">
        <f>VLOOKUP($B129,'LA21'!$A$3:$AH$167,'LA21'!AG$1,0)</f>
        <v>1</v>
      </c>
      <c r="AK129" s="95">
        <f>VLOOKUP($B129,'LA21'!$A$3:$AH$167,'LA21'!AH$1,0)</f>
        <v>1</v>
      </c>
    </row>
    <row r="130" spans="1:37" s="76" customFormat="1" ht="11.25" x14ac:dyDescent="0.2">
      <c r="A130" s="63" t="s">
        <v>368</v>
      </c>
      <c r="B130" s="81">
        <v>868</v>
      </c>
      <c r="C130" s="63" t="s">
        <v>240</v>
      </c>
      <c r="D130" s="110" t="s">
        <v>90</v>
      </c>
      <c r="E130" s="95">
        <f>VLOOKUP($B130,'LA21'!$A$3:$AH$167,'LA21'!B$1,0)</f>
        <v>795</v>
      </c>
      <c r="F130" s="95">
        <f>VLOOKUP($B130,'LA21'!$A$3:$AH$167,'LA21'!C$1,0)</f>
        <v>715</v>
      </c>
      <c r="G130" s="95">
        <f>VLOOKUP($B130,'LA21'!$A$3:$AH$167,'LA21'!D$1,0)</f>
        <v>1510</v>
      </c>
      <c r="H130" s="95">
        <f>VLOOKUP($B130,'LA21'!$A$3:$AH$167,'LA21'!E$1,0)</f>
        <v>95</v>
      </c>
      <c r="I130" s="95">
        <f>VLOOKUP($B130,'LA21'!$A$3:$AH$167,'LA21'!F$1,0)</f>
        <v>96</v>
      </c>
      <c r="J130" s="95">
        <f>VLOOKUP($B130,'LA21'!$A$3:$AH$167,'LA21'!G$1,0)</f>
        <v>95</v>
      </c>
      <c r="K130" s="95">
        <f>VLOOKUP($B130,'LA21'!$A$3:$AH$167,'LA21'!H$1,0)</f>
        <v>4</v>
      </c>
      <c r="L130" s="95">
        <f>VLOOKUP($B130,'LA21'!$A$3:$AH$167,'LA21'!I$1,0)</f>
        <v>3</v>
      </c>
      <c r="M130" s="95">
        <f>VLOOKUP($B130,'LA21'!$A$3:$AH$167,'LA21'!J$1,0)</f>
        <v>4</v>
      </c>
      <c r="N130" s="95">
        <f>VLOOKUP($B130,'LA21'!$A$3:$AH$167,'LA21'!K$1,0)</f>
        <v>92</v>
      </c>
      <c r="O130" s="95">
        <f>VLOOKUP($B130,'LA21'!$A$3:$AH$167,'LA21'!L$1,0)</f>
        <v>92</v>
      </c>
      <c r="P130" s="95">
        <f>VLOOKUP($B130,'LA21'!$A$3:$AH$167,'LA21'!M$1,0)</f>
        <v>92</v>
      </c>
      <c r="Q130" s="95">
        <f>VLOOKUP($B130,'LA21'!$A$3:$AH$167,'LA21'!N$1,0)</f>
        <v>31</v>
      </c>
      <c r="R130" s="95">
        <f>VLOOKUP($B130,'LA21'!$A$3:$AH$167,'LA21'!O$1,0)</f>
        <v>27</v>
      </c>
      <c r="S130" s="95">
        <f>VLOOKUP($B130,'LA21'!$A$3:$AH$167,'LA21'!P$1,0)</f>
        <v>30</v>
      </c>
      <c r="T130" s="95">
        <f>VLOOKUP($B130,'LA21'!$A$3:$AH$167,'LA21'!Q$1,0)</f>
        <v>56</v>
      </c>
      <c r="U130" s="95">
        <f>VLOOKUP($B130,'LA21'!$A$3:$AH$167,'LA21'!R$1,0)</f>
        <v>56</v>
      </c>
      <c r="V130" s="95">
        <f>VLOOKUP($B130,'LA21'!$A$3:$AH$167,'LA21'!S$1,0)</f>
        <v>56</v>
      </c>
      <c r="W130" s="95">
        <f>VLOOKUP($B130,'LA21'!$A$3:$AH$167,'LA21'!T$1,0)</f>
        <v>3</v>
      </c>
      <c r="X130" s="95">
        <f>VLOOKUP($B130,'LA21'!$A$3:$AH$167,'LA21'!U$1,0)</f>
        <v>8</v>
      </c>
      <c r="Y130" s="95">
        <f>VLOOKUP($B130,'LA21'!$A$3:$AH$167,'LA21'!V$1,0)</f>
        <v>5</v>
      </c>
      <c r="Z130" s="95">
        <f>VLOOKUP($B130,'LA21'!$A$3:$AH$167,'LA21'!W$1,0)</f>
        <v>1</v>
      </c>
      <c r="AA130" s="95">
        <f>VLOOKUP($B130,'LA21'!$A$3:$AH$167,'LA21'!X$1,0)</f>
        <v>1</v>
      </c>
      <c r="AB130" s="95">
        <f>VLOOKUP($B130,'LA21'!$A$3:$AH$167,'LA21'!Y$1,0)</f>
        <v>1</v>
      </c>
      <c r="AC130" s="95">
        <f>VLOOKUP($B130,'LA21'!$A$3:$AH$167,'LA21'!Z$1,0)</f>
        <v>4</v>
      </c>
      <c r="AD130" s="95">
        <f>VLOOKUP($B130,'LA21'!$A$3:$AH$167,'LA21'!AA$1,0)</f>
        <v>3</v>
      </c>
      <c r="AE130" s="95">
        <f>VLOOKUP($B130,'LA21'!$A$3:$AH$167,'LA21'!AB$1,0)</f>
        <v>4</v>
      </c>
      <c r="AF130" s="95">
        <f>VLOOKUP($B130,'LA21'!$A$3:$AH$167,'LA21'!AC$1,0)</f>
        <v>3</v>
      </c>
      <c r="AG130" s="95">
        <f>VLOOKUP($B130,'LA21'!$A$3:$AH$167,'LA21'!AD$1,0)</f>
        <v>3</v>
      </c>
      <c r="AH130" s="95">
        <f>VLOOKUP($B130,'LA21'!$A$3:$AH$167,'LA21'!AE$1,0)</f>
        <v>3</v>
      </c>
      <c r="AI130" s="95">
        <f>VLOOKUP($B130,'LA21'!$A$3:$AH$167,'LA21'!AF$1,0)</f>
        <v>2</v>
      </c>
      <c r="AJ130" s="95">
        <f>VLOOKUP($B130,'LA21'!$A$3:$AH$167,'LA21'!AG$1,0)</f>
        <v>1</v>
      </c>
      <c r="AK130" s="95">
        <f>VLOOKUP($B130,'LA21'!$A$3:$AH$167,'LA21'!AH$1,0)</f>
        <v>1</v>
      </c>
    </row>
    <row r="131" spans="1:37" s="76" customFormat="1" ht="11.25" x14ac:dyDescent="0.2">
      <c r="A131" s="63" t="s">
        <v>369</v>
      </c>
      <c r="B131" s="81">
        <v>872</v>
      </c>
      <c r="C131" s="63" t="s">
        <v>242</v>
      </c>
      <c r="D131" s="110" t="s">
        <v>90</v>
      </c>
      <c r="E131" s="95">
        <f>VLOOKUP($B131,'LA21'!$A$3:$AH$167,'LA21'!B$1,0)</f>
        <v>860</v>
      </c>
      <c r="F131" s="95">
        <f>VLOOKUP($B131,'LA21'!$A$3:$AH$167,'LA21'!C$1,0)</f>
        <v>780</v>
      </c>
      <c r="G131" s="95">
        <f>VLOOKUP($B131,'LA21'!$A$3:$AH$167,'LA21'!D$1,0)</f>
        <v>1640</v>
      </c>
      <c r="H131" s="95">
        <f>VLOOKUP($B131,'LA21'!$A$3:$AH$167,'LA21'!E$1,0)</f>
        <v>97</v>
      </c>
      <c r="I131" s="95">
        <f>VLOOKUP($B131,'LA21'!$A$3:$AH$167,'LA21'!F$1,0)</f>
        <v>96</v>
      </c>
      <c r="J131" s="95">
        <f>VLOOKUP($B131,'LA21'!$A$3:$AH$167,'LA21'!G$1,0)</f>
        <v>97</v>
      </c>
      <c r="K131" s="95">
        <f>VLOOKUP($B131,'LA21'!$A$3:$AH$167,'LA21'!H$1,0)</f>
        <v>5</v>
      </c>
      <c r="L131" s="95">
        <f>VLOOKUP($B131,'LA21'!$A$3:$AH$167,'LA21'!I$1,0)</f>
        <v>5</v>
      </c>
      <c r="M131" s="95">
        <f>VLOOKUP($B131,'LA21'!$A$3:$AH$167,'LA21'!J$1,0)</f>
        <v>5</v>
      </c>
      <c r="N131" s="95">
        <f>VLOOKUP($B131,'LA21'!$A$3:$AH$167,'LA21'!K$1,0)</f>
        <v>95</v>
      </c>
      <c r="O131" s="95">
        <f>VLOOKUP($B131,'LA21'!$A$3:$AH$167,'LA21'!L$1,0)</f>
        <v>94</v>
      </c>
      <c r="P131" s="95">
        <f>VLOOKUP($B131,'LA21'!$A$3:$AH$167,'LA21'!M$1,0)</f>
        <v>95</v>
      </c>
      <c r="Q131" s="95">
        <f>VLOOKUP($B131,'LA21'!$A$3:$AH$167,'LA21'!N$1,0)</f>
        <v>27</v>
      </c>
      <c r="R131" s="95">
        <f>VLOOKUP($B131,'LA21'!$A$3:$AH$167,'LA21'!O$1,0)</f>
        <v>20</v>
      </c>
      <c r="S131" s="95">
        <f>VLOOKUP($B131,'LA21'!$A$3:$AH$167,'LA21'!P$1,0)</f>
        <v>24</v>
      </c>
      <c r="T131" s="95">
        <f>VLOOKUP($B131,'LA21'!$A$3:$AH$167,'LA21'!Q$1,0)</f>
        <v>62</v>
      </c>
      <c r="U131" s="95">
        <f>VLOOKUP($B131,'LA21'!$A$3:$AH$167,'LA21'!R$1,0)</f>
        <v>61</v>
      </c>
      <c r="V131" s="95">
        <f>VLOOKUP($B131,'LA21'!$A$3:$AH$167,'LA21'!S$1,0)</f>
        <v>61</v>
      </c>
      <c r="W131" s="95">
        <f>VLOOKUP($B131,'LA21'!$A$3:$AH$167,'LA21'!T$1,0)</f>
        <v>5</v>
      </c>
      <c r="X131" s="95">
        <f>VLOOKUP($B131,'LA21'!$A$3:$AH$167,'LA21'!U$1,0)</f>
        <v>12</v>
      </c>
      <c r="Y131" s="95">
        <f>VLOOKUP($B131,'LA21'!$A$3:$AH$167,'LA21'!V$1,0)</f>
        <v>8</v>
      </c>
      <c r="Z131" s="95" t="str">
        <f>VLOOKUP($B131,'LA21'!$A$3:$AH$167,'LA21'!W$1,0)</f>
        <v>-</v>
      </c>
      <c r="AA131" s="95">
        <f>VLOOKUP($B131,'LA21'!$A$3:$AH$167,'LA21'!X$1,0)</f>
        <v>2</v>
      </c>
      <c r="AB131" s="95">
        <f>VLOOKUP($B131,'LA21'!$A$3:$AH$167,'LA21'!Y$1,0)</f>
        <v>1</v>
      </c>
      <c r="AC131" s="95">
        <f>VLOOKUP($B131,'LA21'!$A$3:$AH$167,'LA21'!Z$1,0)</f>
        <v>2</v>
      </c>
      <c r="AD131" s="95">
        <f>VLOOKUP($B131,'LA21'!$A$3:$AH$167,'LA21'!AA$1,0)</f>
        <v>2</v>
      </c>
      <c r="AE131" s="95">
        <f>VLOOKUP($B131,'LA21'!$A$3:$AH$167,'LA21'!AB$1,0)</f>
        <v>2</v>
      </c>
      <c r="AF131" s="95">
        <f>VLOOKUP($B131,'LA21'!$A$3:$AH$167,'LA21'!AC$1,0)</f>
        <v>3</v>
      </c>
      <c r="AG131" s="95">
        <f>VLOOKUP($B131,'LA21'!$A$3:$AH$167,'LA21'!AD$1,0)</f>
        <v>3</v>
      </c>
      <c r="AH131" s="95">
        <f>VLOOKUP($B131,'LA21'!$A$3:$AH$167,'LA21'!AE$1,0)</f>
        <v>3</v>
      </c>
      <c r="AI131" s="95">
        <f>VLOOKUP($B131,'LA21'!$A$3:$AH$167,'LA21'!AF$1,0)</f>
        <v>1</v>
      </c>
      <c r="AJ131" s="95">
        <f>VLOOKUP($B131,'LA21'!$A$3:$AH$167,'LA21'!AG$1,0)</f>
        <v>1</v>
      </c>
      <c r="AK131" s="95">
        <f>VLOOKUP($B131,'LA21'!$A$3:$AH$167,'LA21'!AH$1,0)</f>
        <v>1</v>
      </c>
    </row>
    <row r="132" spans="1:37" s="76" customFormat="1" ht="11.25" x14ac:dyDescent="0.2">
      <c r="A132" s="63"/>
      <c r="B132" s="81"/>
      <c r="C132" s="63"/>
      <c r="D132" s="110"/>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c r="AG132" s="135"/>
      <c r="AH132" s="135"/>
      <c r="AI132" s="135"/>
      <c r="AJ132" s="135"/>
      <c r="AK132" s="135"/>
    </row>
    <row r="133" spans="1:37" s="70" customFormat="1" ht="11.25" x14ac:dyDescent="0.2">
      <c r="A133" s="124" t="s">
        <v>370</v>
      </c>
      <c r="B133" s="90" t="s">
        <v>371</v>
      </c>
      <c r="C133" s="125" t="s">
        <v>74</v>
      </c>
      <c r="D133" s="119"/>
      <c r="E133" s="135">
        <f>VLOOKUP($B133,'LA21'!$A$3:$AH$167,'LA21'!B$1,0)</f>
        <v>27290</v>
      </c>
      <c r="F133" s="135">
        <f>VLOOKUP($B133,'LA21'!$A$3:$AH$167,'LA21'!C$1,0)</f>
        <v>26605</v>
      </c>
      <c r="G133" s="135">
        <f>VLOOKUP($B133,'LA21'!$A$3:$AH$167,'LA21'!D$1,0)</f>
        <v>53895</v>
      </c>
      <c r="H133" s="135">
        <f>VLOOKUP($B133,'LA21'!$A$3:$AH$167,'LA21'!E$1,0)</f>
        <v>94</v>
      </c>
      <c r="I133" s="135">
        <f>VLOOKUP($B133,'LA21'!$A$3:$AH$167,'LA21'!F$1,0)</f>
        <v>95</v>
      </c>
      <c r="J133" s="135">
        <f>VLOOKUP($B133,'LA21'!$A$3:$AH$167,'LA21'!G$1,0)</f>
        <v>95</v>
      </c>
      <c r="K133" s="135">
        <f>VLOOKUP($B133,'LA21'!$A$3:$AH$167,'LA21'!H$1,0)</f>
        <v>8</v>
      </c>
      <c r="L133" s="135">
        <f>VLOOKUP($B133,'LA21'!$A$3:$AH$167,'LA21'!I$1,0)</f>
        <v>5</v>
      </c>
      <c r="M133" s="135">
        <f>VLOOKUP($B133,'LA21'!$A$3:$AH$167,'LA21'!J$1,0)</f>
        <v>7</v>
      </c>
      <c r="N133" s="135">
        <f>VLOOKUP($B133,'LA21'!$A$3:$AH$167,'LA21'!K$1,0)</f>
        <v>91</v>
      </c>
      <c r="O133" s="135">
        <f>VLOOKUP($B133,'LA21'!$A$3:$AH$167,'LA21'!L$1,0)</f>
        <v>92</v>
      </c>
      <c r="P133" s="135">
        <f>VLOOKUP($B133,'LA21'!$A$3:$AH$167,'LA21'!M$1,0)</f>
        <v>91</v>
      </c>
      <c r="Q133" s="135">
        <f>VLOOKUP($B133,'LA21'!$A$3:$AH$167,'LA21'!N$1,0)</f>
        <v>47</v>
      </c>
      <c r="R133" s="135">
        <f>VLOOKUP($B133,'LA21'!$A$3:$AH$167,'LA21'!O$1,0)</f>
        <v>43</v>
      </c>
      <c r="S133" s="135">
        <f>VLOOKUP($B133,'LA21'!$A$3:$AH$167,'LA21'!P$1,0)</f>
        <v>45</v>
      </c>
      <c r="T133" s="135">
        <f>VLOOKUP($B133,'LA21'!$A$3:$AH$167,'LA21'!Q$1,0)</f>
        <v>39</v>
      </c>
      <c r="U133" s="135">
        <f>VLOOKUP($B133,'LA21'!$A$3:$AH$167,'LA21'!R$1,0)</f>
        <v>43</v>
      </c>
      <c r="V133" s="135">
        <f>VLOOKUP($B133,'LA21'!$A$3:$AH$167,'LA21'!S$1,0)</f>
        <v>41</v>
      </c>
      <c r="W133" s="135">
        <f>VLOOKUP($B133,'LA21'!$A$3:$AH$167,'LA21'!T$1,0)</f>
        <v>4</v>
      </c>
      <c r="X133" s="135">
        <f>VLOOKUP($B133,'LA21'!$A$3:$AH$167,'LA21'!U$1,0)</f>
        <v>5</v>
      </c>
      <c r="Y133" s="135">
        <f>VLOOKUP($B133,'LA21'!$A$3:$AH$167,'LA21'!V$1,0)</f>
        <v>5</v>
      </c>
      <c r="Z133" s="135">
        <f>VLOOKUP($B133,'LA21'!$A$3:$AH$167,'LA21'!W$1,0)</f>
        <v>1</v>
      </c>
      <c r="AA133" s="135">
        <f>VLOOKUP($B133,'LA21'!$A$3:$AH$167,'LA21'!X$1,0)</f>
        <v>1</v>
      </c>
      <c r="AB133" s="135">
        <f>VLOOKUP($B133,'LA21'!$A$3:$AH$167,'LA21'!Y$1,0)</f>
        <v>1</v>
      </c>
      <c r="AC133" s="135">
        <f>VLOOKUP($B133,'LA21'!$A$3:$AH$167,'LA21'!Z$1,0)</f>
        <v>3</v>
      </c>
      <c r="AD133" s="135">
        <f>VLOOKUP($B133,'LA21'!$A$3:$AH$167,'LA21'!AA$1,0)</f>
        <v>3</v>
      </c>
      <c r="AE133" s="135">
        <f>VLOOKUP($B133,'LA21'!$A$3:$AH$167,'LA21'!AB$1,0)</f>
        <v>3</v>
      </c>
      <c r="AF133" s="135">
        <f>VLOOKUP($B133,'LA21'!$A$3:$AH$167,'LA21'!AC$1,0)</f>
        <v>5</v>
      </c>
      <c r="AG133" s="135">
        <f>VLOOKUP($B133,'LA21'!$A$3:$AH$167,'LA21'!AD$1,0)</f>
        <v>4</v>
      </c>
      <c r="AH133" s="135">
        <f>VLOOKUP($B133,'LA21'!$A$3:$AH$167,'LA21'!AE$1,0)</f>
        <v>5</v>
      </c>
      <c r="AI133" s="135">
        <f>VLOOKUP($B133,'LA21'!$A$3:$AH$167,'LA21'!AF$1,0)</f>
        <v>1</v>
      </c>
      <c r="AJ133" s="135">
        <f>VLOOKUP($B133,'LA21'!$A$3:$AH$167,'LA21'!AG$1,0)</f>
        <v>1</v>
      </c>
      <c r="AK133" s="135">
        <f>VLOOKUP($B133,'LA21'!$A$3:$AH$167,'LA21'!AH$1,0)</f>
        <v>1</v>
      </c>
    </row>
    <row r="134" spans="1:37" s="76" customFormat="1" ht="11.25" x14ac:dyDescent="0.2">
      <c r="A134" s="121"/>
      <c r="B134" s="81"/>
      <c r="C134" s="122"/>
      <c r="D134" s="110"/>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c r="AG134" s="135"/>
      <c r="AH134" s="135"/>
      <c r="AI134" s="135"/>
      <c r="AJ134" s="135"/>
      <c r="AK134" s="135"/>
    </row>
    <row r="135" spans="1:37" s="76" customFormat="1" ht="11.25" x14ac:dyDescent="0.2">
      <c r="A135" s="63" t="s">
        <v>372</v>
      </c>
      <c r="B135" s="81">
        <v>800</v>
      </c>
      <c r="C135" s="63" t="s">
        <v>73</v>
      </c>
      <c r="D135" s="110" t="s">
        <v>74</v>
      </c>
      <c r="E135" s="95">
        <f>VLOOKUP($B135,'LA21'!$A$3:$AH$167,'LA21'!B$1,0)</f>
        <v>1000</v>
      </c>
      <c r="F135" s="95">
        <f>VLOOKUP($B135,'LA21'!$A$3:$AH$167,'LA21'!C$1,0)</f>
        <v>1060</v>
      </c>
      <c r="G135" s="95">
        <f>VLOOKUP($B135,'LA21'!$A$3:$AH$167,'LA21'!D$1,0)</f>
        <v>2060</v>
      </c>
      <c r="H135" s="95">
        <f>VLOOKUP($B135,'LA21'!$A$3:$AH$167,'LA21'!E$1,0)</f>
        <v>96</v>
      </c>
      <c r="I135" s="95">
        <f>VLOOKUP($B135,'LA21'!$A$3:$AH$167,'LA21'!F$1,0)</f>
        <v>95</v>
      </c>
      <c r="J135" s="95">
        <f>VLOOKUP($B135,'LA21'!$A$3:$AH$167,'LA21'!G$1,0)</f>
        <v>96</v>
      </c>
      <c r="K135" s="95">
        <f>VLOOKUP($B135,'LA21'!$A$3:$AH$167,'LA21'!H$1,0)</f>
        <v>9</v>
      </c>
      <c r="L135" s="95">
        <f>VLOOKUP($B135,'LA21'!$A$3:$AH$167,'LA21'!I$1,0)</f>
        <v>6</v>
      </c>
      <c r="M135" s="95">
        <f>VLOOKUP($B135,'LA21'!$A$3:$AH$167,'LA21'!J$1,0)</f>
        <v>7</v>
      </c>
      <c r="N135" s="95">
        <f>VLOOKUP($B135,'LA21'!$A$3:$AH$167,'LA21'!K$1,0)</f>
        <v>93</v>
      </c>
      <c r="O135" s="95">
        <f>VLOOKUP($B135,'LA21'!$A$3:$AH$167,'LA21'!L$1,0)</f>
        <v>93</v>
      </c>
      <c r="P135" s="95">
        <f>VLOOKUP($B135,'LA21'!$A$3:$AH$167,'LA21'!M$1,0)</f>
        <v>93</v>
      </c>
      <c r="Q135" s="95">
        <f>VLOOKUP($B135,'LA21'!$A$3:$AH$167,'LA21'!N$1,0)</f>
        <v>34</v>
      </c>
      <c r="R135" s="95">
        <f>VLOOKUP($B135,'LA21'!$A$3:$AH$167,'LA21'!O$1,0)</f>
        <v>28</v>
      </c>
      <c r="S135" s="95">
        <f>VLOOKUP($B135,'LA21'!$A$3:$AH$167,'LA21'!P$1,0)</f>
        <v>31</v>
      </c>
      <c r="T135" s="95">
        <f>VLOOKUP($B135,'LA21'!$A$3:$AH$167,'LA21'!Q$1,0)</f>
        <v>51</v>
      </c>
      <c r="U135" s="95">
        <f>VLOOKUP($B135,'LA21'!$A$3:$AH$167,'LA21'!R$1,0)</f>
        <v>54</v>
      </c>
      <c r="V135" s="95">
        <f>VLOOKUP($B135,'LA21'!$A$3:$AH$167,'LA21'!S$1,0)</f>
        <v>53</v>
      </c>
      <c r="W135" s="95">
        <f>VLOOKUP($B135,'LA21'!$A$3:$AH$167,'LA21'!T$1,0)</f>
        <v>6</v>
      </c>
      <c r="X135" s="95">
        <f>VLOOKUP($B135,'LA21'!$A$3:$AH$167,'LA21'!U$1,0)</f>
        <v>9</v>
      </c>
      <c r="Y135" s="95">
        <f>VLOOKUP($B135,'LA21'!$A$3:$AH$167,'LA21'!V$1,0)</f>
        <v>7</v>
      </c>
      <c r="Z135" s="95">
        <f>VLOOKUP($B135,'LA21'!$A$3:$AH$167,'LA21'!W$1,0)</f>
        <v>1</v>
      </c>
      <c r="AA135" s="95">
        <f>VLOOKUP($B135,'LA21'!$A$3:$AH$167,'LA21'!X$1,0)</f>
        <v>1</v>
      </c>
      <c r="AB135" s="95">
        <f>VLOOKUP($B135,'LA21'!$A$3:$AH$167,'LA21'!Y$1,0)</f>
        <v>1</v>
      </c>
      <c r="AC135" s="95">
        <f>VLOOKUP($B135,'LA21'!$A$3:$AH$167,'LA21'!Z$1,0)</f>
        <v>3</v>
      </c>
      <c r="AD135" s="95">
        <f>VLOOKUP($B135,'LA21'!$A$3:$AH$167,'LA21'!AA$1,0)</f>
        <v>2</v>
      </c>
      <c r="AE135" s="95">
        <f>VLOOKUP($B135,'LA21'!$A$3:$AH$167,'LA21'!AB$1,0)</f>
        <v>3</v>
      </c>
      <c r="AF135" s="95">
        <f>VLOOKUP($B135,'LA21'!$A$3:$AH$167,'LA21'!AC$1,0)</f>
        <v>3</v>
      </c>
      <c r="AG135" s="95">
        <f>VLOOKUP($B135,'LA21'!$A$3:$AH$167,'LA21'!AD$1,0)</f>
        <v>4</v>
      </c>
      <c r="AH135" s="95">
        <f>VLOOKUP($B135,'LA21'!$A$3:$AH$167,'LA21'!AE$1,0)</f>
        <v>4</v>
      </c>
      <c r="AI135" s="95" t="str">
        <f>VLOOKUP($B135,'LA21'!$A$3:$AH$167,'LA21'!AF$1,0)</f>
        <v>-</v>
      </c>
      <c r="AJ135" s="95">
        <f>VLOOKUP($B135,'LA21'!$A$3:$AH$167,'LA21'!AG$1,0)</f>
        <v>1</v>
      </c>
      <c r="AK135" s="95">
        <f>VLOOKUP($B135,'LA21'!$A$3:$AH$167,'LA21'!AH$1,0)</f>
        <v>1</v>
      </c>
    </row>
    <row r="136" spans="1:37" s="76" customFormat="1" ht="11.25" x14ac:dyDescent="0.2">
      <c r="A136" s="63" t="s">
        <v>373</v>
      </c>
      <c r="B136" s="81">
        <v>837</v>
      </c>
      <c r="C136" s="63" t="s">
        <v>88</v>
      </c>
      <c r="D136" s="110" t="s">
        <v>74</v>
      </c>
      <c r="E136" s="95">
        <f>VLOOKUP($B136,'LA21'!$A$3:$AH$167,'LA21'!B$1,0)</f>
        <v>805</v>
      </c>
      <c r="F136" s="95">
        <f>VLOOKUP($B136,'LA21'!$A$3:$AH$167,'LA21'!C$1,0)</f>
        <v>880</v>
      </c>
      <c r="G136" s="95">
        <f>VLOOKUP($B136,'LA21'!$A$3:$AH$167,'LA21'!D$1,0)</f>
        <v>1685</v>
      </c>
      <c r="H136" s="95">
        <f>VLOOKUP($B136,'LA21'!$A$3:$AH$167,'LA21'!E$1,0)</f>
        <v>92</v>
      </c>
      <c r="I136" s="95">
        <f>VLOOKUP($B136,'LA21'!$A$3:$AH$167,'LA21'!F$1,0)</f>
        <v>93</v>
      </c>
      <c r="J136" s="95">
        <f>VLOOKUP($B136,'LA21'!$A$3:$AH$167,'LA21'!G$1,0)</f>
        <v>92</v>
      </c>
      <c r="K136" s="95">
        <f>VLOOKUP($B136,'LA21'!$A$3:$AH$167,'LA21'!H$1,0)</f>
        <v>6</v>
      </c>
      <c r="L136" s="95">
        <f>VLOOKUP($B136,'LA21'!$A$3:$AH$167,'LA21'!I$1,0)</f>
        <v>6</v>
      </c>
      <c r="M136" s="95">
        <f>VLOOKUP($B136,'LA21'!$A$3:$AH$167,'LA21'!J$1,0)</f>
        <v>6</v>
      </c>
      <c r="N136" s="95">
        <f>VLOOKUP($B136,'LA21'!$A$3:$AH$167,'LA21'!K$1,0)</f>
        <v>88</v>
      </c>
      <c r="O136" s="95">
        <f>VLOOKUP($B136,'LA21'!$A$3:$AH$167,'LA21'!L$1,0)</f>
        <v>90</v>
      </c>
      <c r="P136" s="95">
        <f>VLOOKUP($B136,'LA21'!$A$3:$AH$167,'LA21'!M$1,0)</f>
        <v>89</v>
      </c>
      <c r="Q136" s="95">
        <f>VLOOKUP($B136,'LA21'!$A$3:$AH$167,'LA21'!N$1,0)</f>
        <v>43</v>
      </c>
      <c r="R136" s="95">
        <f>VLOOKUP($B136,'LA21'!$A$3:$AH$167,'LA21'!O$1,0)</f>
        <v>38</v>
      </c>
      <c r="S136" s="95">
        <f>VLOOKUP($B136,'LA21'!$A$3:$AH$167,'LA21'!P$1,0)</f>
        <v>40</v>
      </c>
      <c r="T136" s="95">
        <f>VLOOKUP($B136,'LA21'!$A$3:$AH$167,'LA21'!Q$1,0)</f>
        <v>45</v>
      </c>
      <c r="U136" s="95">
        <f>VLOOKUP($B136,'LA21'!$A$3:$AH$167,'LA21'!R$1,0)</f>
        <v>49</v>
      </c>
      <c r="V136" s="95">
        <f>VLOOKUP($B136,'LA21'!$A$3:$AH$167,'LA21'!S$1,0)</f>
        <v>47</v>
      </c>
      <c r="W136" s="95" t="str">
        <f>VLOOKUP($B136,'LA21'!$A$3:$AH$167,'LA21'!T$1,0)</f>
        <v>x</v>
      </c>
      <c r="X136" s="95" t="str">
        <f>VLOOKUP($B136,'LA21'!$A$3:$AH$167,'LA21'!U$1,0)</f>
        <v>x</v>
      </c>
      <c r="Y136" s="95" t="str">
        <f>VLOOKUP($B136,'LA21'!$A$3:$AH$167,'LA21'!V$1,0)</f>
        <v>x</v>
      </c>
      <c r="Z136" s="95" t="str">
        <f>VLOOKUP($B136,'LA21'!$A$3:$AH$167,'LA21'!W$1,0)</f>
        <v>x</v>
      </c>
      <c r="AA136" s="95" t="str">
        <f>VLOOKUP($B136,'LA21'!$A$3:$AH$167,'LA21'!X$1,0)</f>
        <v>x</v>
      </c>
      <c r="AB136" s="95" t="str">
        <f>VLOOKUP($B136,'LA21'!$A$3:$AH$167,'LA21'!Y$1,0)</f>
        <v>x</v>
      </c>
      <c r="AC136" s="95">
        <f>VLOOKUP($B136,'LA21'!$A$3:$AH$167,'LA21'!Z$1,0)</f>
        <v>3</v>
      </c>
      <c r="AD136" s="95">
        <f>VLOOKUP($B136,'LA21'!$A$3:$AH$167,'LA21'!AA$1,0)</f>
        <v>3</v>
      </c>
      <c r="AE136" s="95">
        <f>VLOOKUP($B136,'LA21'!$A$3:$AH$167,'LA21'!AB$1,0)</f>
        <v>3</v>
      </c>
      <c r="AF136" s="95">
        <f>VLOOKUP($B136,'LA21'!$A$3:$AH$167,'LA21'!AC$1,0)</f>
        <v>8</v>
      </c>
      <c r="AG136" s="95">
        <f>VLOOKUP($B136,'LA21'!$A$3:$AH$167,'LA21'!AD$1,0)</f>
        <v>6</v>
      </c>
      <c r="AH136" s="95">
        <f>VLOOKUP($B136,'LA21'!$A$3:$AH$167,'LA21'!AE$1,0)</f>
        <v>7</v>
      </c>
      <c r="AI136" s="95" t="str">
        <f>VLOOKUP($B136,'LA21'!$A$3:$AH$167,'LA21'!AF$1,0)</f>
        <v>-</v>
      </c>
      <c r="AJ136" s="95">
        <f>VLOOKUP($B136,'LA21'!$A$3:$AH$167,'LA21'!AG$1,0)</f>
        <v>1</v>
      </c>
      <c r="AK136" s="95">
        <f>VLOOKUP($B136,'LA21'!$A$3:$AH$167,'LA21'!AH$1,0)</f>
        <v>1</v>
      </c>
    </row>
    <row r="137" spans="1:37" s="76" customFormat="1" ht="11.25" x14ac:dyDescent="0.2">
      <c r="A137" s="126" t="s">
        <v>374</v>
      </c>
      <c r="B137" s="81">
        <v>801</v>
      </c>
      <c r="C137" s="63" t="s">
        <v>94</v>
      </c>
      <c r="D137" s="110" t="s">
        <v>74</v>
      </c>
      <c r="E137" s="95">
        <f>VLOOKUP($B137,'LA21'!$A$3:$AH$167,'LA21'!B$1,0)</f>
        <v>1505</v>
      </c>
      <c r="F137" s="95">
        <f>VLOOKUP($B137,'LA21'!$A$3:$AH$167,'LA21'!C$1,0)</f>
        <v>1560</v>
      </c>
      <c r="G137" s="95">
        <f>VLOOKUP($B137,'LA21'!$A$3:$AH$167,'LA21'!D$1,0)</f>
        <v>3065</v>
      </c>
      <c r="H137" s="95">
        <f>VLOOKUP($B137,'LA21'!$A$3:$AH$167,'LA21'!E$1,0)</f>
        <v>91</v>
      </c>
      <c r="I137" s="95">
        <f>VLOOKUP($B137,'LA21'!$A$3:$AH$167,'LA21'!F$1,0)</f>
        <v>92</v>
      </c>
      <c r="J137" s="95">
        <f>VLOOKUP($B137,'LA21'!$A$3:$AH$167,'LA21'!G$1,0)</f>
        <v>91</v>
      </c>
      <c r="K137" s="95">
        <f>VLOOKUP($B137,'LA21'!$A$3:$AH$167,'LA21'!H$1,0)</f>
        <v>8</v>
      </c>
      <c r="L137" s="95">
        <f>VLOOKUP($B137,'LA21'!$A$3:$AH$167,'LA21'!I$1,0)</f>
        <v>5</v>
      </c>
      <c r="M137" s="95">
        <f>VLOOKUP($B137,'LA21'!$A$3:$AH$167,'LA21'!J$1,0)</f>
        <v>6</v>
      </c>
      <c r="N137" s="95">
        <f>VLOOKUP($B137,'LA21'!$A$3:$AH$167,'LA21'!K$1,0)</f>
        <v>86</v>
      </c>
      <c r="O137" s="95">
        <f>VLOOKUP($B137,'LA21'!$A$3:$AH$167,'LA21'!L$1,0)</f>
        <v>89</v>
      </c>
      <c r="P137" s="95">
        <f>VLOOKUP($B137,'LA21'!$A$3:$AH$167,'LA21'!M$1,0)</f>
        <v>88</v>
      </c>
      <c r="Q137" s="95">
        <f>VLOOKUP($B137,'LA21'!$A$3:$AH$167,'LA21'!N$1,0)</f>
        <v>35</v>
      </c>
      <c r="R137" s="95">
        <f>VLOOKUP($B137,'LA21'!$A$3:$AH$167,'LA21'!O$1,0)</f>
        <v>30</v>
      </c>
      <c r="S137" s="95">
        <f>VLOOKUP($B137,'LA21'!$A$3:$AH$167,'LA21'!P$1,0)</f>
        <v>32</v>
      </c>
      <c r="T137" s="95">
        <f>VLOOKUP($B137,'LA21'!$A$3:$AH$167,'LA21'!Q$1,0)</f>
        <v>40</v>
      </c>
      <c r="U137" s="95">
        <f>VLOOKUP($B137,'LA21'!$A$3:$AH$167,'LA21'!R$1,0)</f>
        <v>42</v>
      </c>
      <c r="V137" s="95">
        <f>VLOOKUP($B137,'LA21'!$A$3:$AH$167,'LA21'!S$1,0)</f>
        <v>41</v>
      </c>
      <c r="W137" s="95">
        <f>VLOOKUP($B137,'LA21'!$A$3:$AH$167,'LA21'!T$1,0)</f>
        <v>10</v>
      </c>
      <c r="X137" s="95">
        <f>VLOOKUP($B137,'LA21'!$A$3:$AH$167,'LA21'!U$1,0)</f>
        <v>14</v>
      </c>
      <c r="Y137" s="95">
        <f>VLOOKUP($B137,'LA21'!$A$3:$AH$167,'LA21'!V$1,0)</f>
        <v>12</v>
      </c>
      <c r="Z137" s="95">
        <f>VLOOKUP($B137,'LA21'!$A$3:$AH$167,'LA21'!W$1,0)</f>
        <v>2</v>
      </c>
      <c r="AA137" s="95">
        <f>VLOOKUP($B137,'LA21'!$A$3:$AH$167,'LA21'!X$1,0)</f>
        <v>3</v>
      </c>
      <c r="AB137" s="95">
        <f>VLOOKUP($B137,'LA21'!$A$3:$AH$167,'LA21'!Y$1,0)</f>
        <v>2</v>
      </c>
      <c r="AC137" s="95">
        <f>VLOOKUP($B137,'LA21'!$A$3:$AH$167,'LA21'!Z$1,0)</f>
        <v>4</v>
      </c>
      <c r="AD137" s="95">
        <f>VLOOKUP($B137,'LA21'!$A$3:$AH$167,'LA21'!AA$1,0)</f>
        <v>3</v>
      </c>
      <c r="AE137" s="95">
        <f>VLOOKUP($B137,'LA21'!$A$3:$AH$167,'LA21'!AB$1,0)</f>
        <v>4</v>
      </c>
      <c r="AF137" s="95">
        <f>VLOOKUP($B137,'LA21'!$A$3:$AH$167,'LA21'!AC$1,0)</f>
        <v>8</v>
      </c>
      <c r="AG137" s="95">
        <f>VLOOKUP($B137,'LA21'!$A$3:$AH$167,'LA21'!AD$1,0)</f>
        <v>7</v>
      </c>
      <c r="AH137" s="95">
        <f>VLOOKUP($B137,'LA21'!$A$3:$AH$167,'LA21'!AE$1,0)</f>
        <v>8</v>
      </c>
      <c r="AI137" s="95">
        <f>VLOOKUP($B137,'LA21'!$A$3:$AH$167,'LA21'!AF$1,0)</f>
        <v>1</v>
      </c>
      <c r="AJ137" s="95">
        <f>VLOOKUP($B137,'LA21'!$A$3:$AH$167,'LA21'!AG$1,0)</f>
        <v>1</v>
      </c>
      <c r="AK137" s="95">
        <f>VLOOKUP($B137,'LA21'!$A$3:$AH$167,'LA21'!AH$1,0)</f>
        <v>1</v>
      </c>
    </row>
    <row r="138" spans="1:37" s="76" customFormat="1" ht="11.25" x14ac:dyDescent="0.2">
      <c r="A138" s="63" t="s">
        <v>375</v>
      </c>
      <c r="B138" s="81">
        <v>908</v>
      </c>
      <c r="C138" s="63" t="s">
        <v>112</v>
      </c>
      <c r="D138" s="110" t="s">
        <v>74</v>
      </c>
      <c r="E138" s="95">
        <f>VLOOKUP($B138,'LA21'!$A$3:$AH$167,'LA21'!B$1,0)</f>
        <v>2910</v>
      </c>
      <c r="F138" s="95">
        <f>VLOOKUP($B138,'LA21'!$A$3:$AH$167,'LA21'!C$1,0)</f>
        <v>2730</v>
      </c>
      <c r="G138" s="95">
        <f>VLOOKUP($B138,'LA21'!$A$3:$AH$167,'LA21'!D$1,0)</f>
        <v>5640</v>
      </c>
      <c r="H138" s="95">
        <f>VLOOKUP($B138,'LA21'!$A$3:$AH$167,'LA21'!E$1,0)</f>
        <v>93</v>
      </c>
      <c r="I138" s="95">
        <f>VLOOKUP($B138,'LA21'!$A$3:$AH$167,'LA21'!F$1,0)</f>
        <v>94</v>
      </c>
      <c r="J138" s="95">
        <f>VLOOKUP($B138,'LA21'!$A$3:$AH$167,'LA21'!G$1,0)</f>
        <v>94</v>
      </c>
      <c r="K138" s="95">
        <f>VLOOKUP($B138,'LA21'!$A$3:$AH$167,'LA21'!H$1,0)</f>
        <v>8</v>
      </c>
      <c r="L138" s="95">
        <f>VLOOKUP($B138,'LA21'!$A$3:$AH$167,'LA21'!I$1,0)</f>
        <v>5</v>
      </c>
      <c r="M138" s="95">
        <f>VLOOKUP($B138,'LA21'!$A$3:$AH$167,'LA21'!J$1,0)</f>
        <v>6</v>
      </c>
      <c r="N138" s="95">
        <f>VLOOKUP($B138,'LA21'!$A$3:$AH$167,'LA21'!K$1,0)</f>
        <v>90</v>
      </c>
      <c r="O138" s="95">
        <f>VLOOKUP($B138,'LA21'!$A$3:$AH$167,'LA21'!L$1,0)</f>
        <v>92</v>
      </c>
      <c r="P138" s="95">
        <f>VLOOKUP($B138,'LA21'!$A$3:$AH$167,'LA21'!M$1,0)</f>
        <v>91</v>
      </c>
      <c r="Q138" s="95">
        <f>VLOOKUP($B138,'LA21'!$A$3:$AH$167,'LA21'!N$1,0)</f>
        <v>65</v>
      </c>
      <c r="R138" s="95">
        <f>VLOOKUP($B138,'LA21'!$A$3:$AH$167,'LA21'!O$1,0)</f>
        <v>64</v>
      </c>
      <c r="S138" s="95">
        <f>VLOOKUP($B138,'LA21'!$A$3:$AH$167,'LA21'!P$1,0)</f>
        <v>64</v>
      </c>
      <c r="T138" s="95">
        <f>VLOOKUP($B138,'LA21'!$A$3:$AH$167,'LA21'!Q$1,0)</f>
        <v>25</v>
      </c>
      <c r="U138" s="95">
        <f>VLOOKUP($B138,'LA21'!$A$3:$AH$167,'LA21'!R$1,0)</f>
        <v>27</v>
      </c>
      <c r="V138" s="95">
        <f>VLOOKUP($B138,'LA21'!$A$3:$AH$167,'LA21'!S$1,0)</f>
        <v>26</v>
      </c>
      <c r="W138" s="95">
        <f>VLOOKUP($B138,'LA21'!$A$3:$AH$167,'LA21'!T$1,0)</f>
        <v>0</v>
      </c>
      <c r="X138" s="95" t="str">
        <f>VLOOKUP($B138,'LA21'!$A$3:$AH$167,'LA21'!U$1,0)</f>
        <v>-</v>
      </c>
      <c r="Y138" s="95" t="str">
        <f>VLOOKUP($B138,'LA21'!$A$3:$AH$167,'LA21'!V$1,0)</f>
        <v>-</v>
      </c>
      <c r="Z138" s="95">
        <f>VLOOKUP($B138,'LA21'!$A$3:$AH$167,'LA21'!W$1,0)</f>
        <v>1</v>
      </c>
      <c r="AA138" s="95">
        <f>VLOOKUP($B138,'LA21'!$A$3:$AH$167,'LA21'!X$1,0)</f>
        <v>1</v>
      </c>
      <c r="AB138" s="95">
        <f>VLOOKUP($B138,'LA21'!$A$3:$AH$167,'LA21'!Y$1,0)</f>
        <v>1</v>
      </c>
      <c r="AC138" s="95">
        <f>VLOOKUP($B138,'LA21'!$A$3:$AH$167,'LA21'!Z$1,0)</f>
        <v>3</v>
      </c>
      <c r="AD138" s="95">
        <f>VLOOKUP($B138,'LA21'!$A$3:$AH$167,'LA21'!AA$1,0)</f>
        <v>3</v>
      </c>
      <c r="AE138" s="95">
        <f>VLOOKUP($B138,'LA21'!$A$3:$AH$167,'LA21'!AB$1,0)</f>
        <v>3</v>
      </c>
      <c r="AF138" s="95">
        <f>VLOOKUP($B138,'LA21'!$A$3:$AH$167,'LA21'!AC$1,0)</f>
        <v>6</v>
      </c>
      <c r="AG138" s="95">
        <f>VLOOKUP($B138,'LA21'!$A$3:$AH$167,'LA21'!AD$1,0)</f>
        <v>5</v>
      </c>
      <c r="AH138" s="95">
        <f>VLOOKUP($B138,'LA21'!$A$3:$AH$167,'LA21'!AE$1,0)</f>
        <v>6</v>
      </c>
      <c r="AI138" s="95" t="str">
        <f>VLOOKUP($B138,'LA21'!$A$3:$AH$167,'LA21'!AF$1,0)</f>
        <v>-</v>
      </c>
      <c r="AJ138" s="95" t="str">
        <f>VLOOKUP($B138,'LA21'!$A$3:$AH$167,'LA21'!AG$1,0)</f>
        <v>-</v>
      </c>
      <c r="AK138" s="95" t="str">
        <f>VLOOKUP($B138,'LA21'!$A$3:$AH$167,'LA21'!AH$1,0)</f>
        <v>-</v>
      </c>
    </row>
    <row r="139" spans="1:37" s="76" customFormat="1" ht="11.25" x14ac:dyDescent="0.2">
      <c r="A139" s="63" t="s">
        <v>376</v>
      </c>
      <c r="B139" s="81">
        <v>878</v>
      </c>
      <c r="C139" s="63" t="s">
        <v>127</v>
      </c>
      <c r="D139" s="110" t="s">
        <v>74</v>
      </c>
      <c r="E139" s="95">
        <f>VLOOKUP($B139,'LA21'!$A$3:$AH$167,'LA21'!B$1,0)</f>
        <v>3625</v>
      </c>
      <c r="F139" s="95">
        <f>VLOOKUP($B139,'LA21'!$A$3:$AH$167,'LA21'!C$1,0)</f>
        <v>3515</v>
      </c>
      <c r="G139" s="95">
        <f>VLOOKUP($B139,'LA21'!$A$3:$AH$167,'LA21'!D$1,0)</f>
        <v>7140</v>
      </c>
      <c r="H139" s="95">
        <f>VLOOKUP($B139,'LA21'!$A$3:$AH$167,'LA21'!E$1,0)</f>
        <v>94</v>
      </c>
      <c r="I139" s="95">
        <f>VLOOKUP($B139,'LA21'!$A$3:$AH$167,'LA21'!F$1,0)</f>
        <v>95</v>
      </c>
      <c r="J139" s="95">
        <f>VLOOKUP($B139,'LA21'!$A$3:$AH$167,'LA21'!G$1,0)</f>
        <v>95</v>
      </c>
      <c r="K139" s="95">
        <f>VLOOKUP($B139,'LA21'!$A$3:$AH$167,'LA21'!H$1,0)</f>
        <v>10</v>
      </c>
      <c r="L139" s="95">
        <f>VLOOKUP($B139,'LA21'!$A$3:$AH$167,'LA21'!I$1,0)</f>
        <v>5</v>
      </c>
      <c r="M139" s="95">
        <f>VLOOKUP($B139,'LA21'!$A$3:$AH$167,'LA21'!J$1,0)</f>
        <v>7</v>
      </c>
      <c r="N139" s="95">
        <f>VLOOKUP($B139,'LA21'!$A$3:$AH$167,'LA21'!K$1,0)</f>
        <v>91</v>
      </c>
      <c r="O139" s="95">
        <f>VLOOKUP($B139,'LA21'!$A$3:$AH$167,'LA21'!L$1,0)</f>
        <v>93</v>
      </c>
      <c r="P139" s="95">
        <f>VLOOKUP($B139,'LA21'!$A$3:$AH$167,'LA21'!M$1,0)</f>
        <v>92</v>
      </c>
      <c r="Q139" s="95">
        <f>VLOOKUP($B139,'LA21'!$A$3:$AH$167,'LA21'!N$1,0)</f>
        <v>57</v>
      </c>
      <c r="R139" s="95">
        <f>VLOOKUP($B139,'LA21'!$A$3:$AH$167,'LA21'!O$1,0)</f>
        <v>56</v>
      </c>
      <c r="S139" s="95">
        <f>VLOOKUP($B139,'LA21'!$A$3:$AH$167,'LA21'!P$1,0)</f>
        <v>56</v>
      </c>
      <c r="T139" s="95">
        <f>VLOOKUP($B139,'LA21'!$A$3:$AH$167,'LA21'!Q$1,0)</f>
        <v>32</v>
      </c>
      <c r="U139" s="95">
        <f>VLOOKUP($B139,'LA21'!$A$3:$AH$167,'LA21'!R$1,0)</f>
        <v>35</v>
      </c>
      <c r="V139" s="95">
        <f>VLOOKUP($B139,'LA21'!$A$3:$AH$167,'LA21'!S$1,0)</f>
        <v>33</v>
      </c>
      <c r="W139" s="95">
        <f>VLOOKUP($B139,'LA21'!$A$3:$AH$167,'LA21'!T$1,0)</f>
        <v>1</v>
      </c>
      <c r="X139" s="95">
        <f>VLOOKUP($B139,'LA21'!$A$3:$AH$167,'LA21'!U$1,0)</f>
        <v>1</v>
      </c>
      <c r="Y139" s="95">
        <f>VLOOKUP($B139,'LA21'!$A$3:$AH$167,'LA21'!V$1,0)</f>
        <v>1</v>
      </c>
      <c r="Z139" s="95">
        <f>VLOOKUP($B139,'LA21'!$A$3:$AH$167,'LA21'!W$1,0)</f>
        <v>1</v>
      </c>
      <c r="AA139" s="95">
        <f>VLOOKUP($B139,'LA21'!$A$3:$AH$167,'LA21'!X$1,0)</f>
        <v>1</v>
      </c>
      <c r="AB139" s="95">
        <f>VLOOKUP($B139,'LA21'!$A$3:$AH$167,'LA21'!Y$1,0)</f>
        <v>1</v>
      </c>
      <c r="AC139" s="95">
        <f>VLOOKUP($B139,'LA21'!$A$3:$AH$167,'LA21'!Z$1,0)</f>
        <v>4</v>
      </c>
      <c r="AD139" s="95">
        <f>VLOOKUP($B139,'LA21'!$A$3:$AH$167,'LA21'!AA$1,0)</f>
        <v>3</v>
      </c>
      <c r="AE139" s="95">
        <f>VLOOKUP($B139,'LA21'!$A$3:$AH$167,'LA21'!AB$1,0)</f>
        <v>3</v>
      </c>
      <c r="AF139" s="95">
        <f>VLOOKUP($B139,'LA21'!$A$3:$AH$167,'LA21'!AC$1,0)</f>
        <v>5</v>
      </c>
      <c r="AG139" s="95">
        <f>VLOOKUP($B139,'LA21'!$A$3:$AH$167,'LA21'!AD$1,0)</f>
        <v>4</v>
      </c>
      <c r="AH139" s="95">
        <f>VLOOKUP($B139,'LA21'!$A$3:$AH$167,'LA21'!AE$1,0)</f>
        <v>5</v>
      </c>
      <c r="AI139" s="95" t="str">
        <f>VLOOKUP($B139,'LA21'!$A$3:$AH$167,'LA21'!AF$1,0)</f>
        <v>-</v>
      </c>
      <c r="AJ139" s="95" t="str">
        <f>VLOOKUP($B139,'LA21'!$A$3:$AH$167,'LA21'!AG$1,0)</f>
        <v>-</v>
      </c>
      <c r="AK139" s="95" t="str">
        <f>VLOOKUP($B139,'LA21'!$A$3:$AH$167,'LA21'!AH$1,0)</f>
        <v>-</v>
      </c>
    </row>
    <row r="140" spans="1:37" s="76" customFormat="1" ht="11.25" x14ac:dyDescent="0.2">
      <c r="A140" s="63" t="s">
        <v>377</v>
      </c>
      <c r="B140" s="81">
        <v>835</v>
      </c>
      <c r="C140" s="63" t="s">
        <v>129</v>
      </c>
      <c r="D140" s="110" t="s">
        <v>74</v>
      </c>
      <c r="E140" s="95">
        <f>VLOOKUP($B140,'LA21'!$A$3:$AH$167,'LA21'!B$1,0)</f>
        <v>2145</v>
      </c>
      <c r="F140" s="95">
        <f>VLOOKUP($B140,'LA21'!$A$3:$AH$167,'LA21'!C$1,0)</f>
        <v>2140</v>
      </c>
      <c r="G140" s="95">
        <f>VLOOKUP($B140,'LA21'!$A$3:$AH$167,'LA21'!D$1,0)</f>
        <v>4285</v>
      </c>
      <c r="H140" s="95">
        <f>VLOOKUP($B140,'LA21'!$A$3:$AH$167,'LA21'!E$1,0)</f>
        <v>96</v>
      </c>
      <c r="I140" s="95">
        <f>VLOOKUP($B140,'LA21'!$A$3:$AH$167,'LA21'!F$1,0)</f>
        <v>96</v>
      </c>
      <c r="J140" s="95">
        <f>VLOOKUP($B140,'LA21'!$A$3:$AH$167,'LA21'!G$1,0)</f>
        <v>96</v>
      </c>
      <c r="K140" s="95">
        <f>VLOOKUP($B140,'LA21'!$A$3:$AH$167,'LA21'!H$1,0)</f>
        <v>10</v>
      </c>
      <c r="L140" s="95">
        <f>VLOOKUP($B140,'LA21'!$A$3:$AH$167,'LA21'!I$1,0)</f>
        <v>7</v>
      </c>
      <c r="M140" s="95">
        <f>VLOOKUP($B140,'LA21'!$A$3:$AH$167,'LA21'!J$1,0)</f>
        <v>8</v>
      </c>
      <c r="N140" s="95">
        <f>VLOOKUP($B140,'LA21'!$A$3:$AH$167,'LA21'!K$1,0)</f>
        <v>93</v>
      </c>
      <c r="O140" s="95">
        <f>VLOOKUP($B140,'LA21'!$A$3:$AH$167,'LA21'!L$1,0)</f>
        <v>93</v>
      </c>
      <c r="P140" s="95">
        <f>VLOOKUP($B140,'LA21'!$A$3:$AH$167,'LA21'!M$1,0)</f>
        <v>93</v>
      </c>
      <c r="Q140" s="95">
        <f>VLOOKUP($B140,'LA21'!$A$3:$AH$167,'LA21'!N$1,0)</f>
        <v>42</v>
      </c>
      <c r="R140" s="95">
        <f>VLOOKUP($B140,'LA21'!$A$3:$AH$167,'LA21'!O$1,0)</f>
        <v>35</v>
      </c>
      <c r="S140" s="95">
        <f>VLOOKUP($B140,'LA21'!$A$3:$AH$167,'LA21'!P$1,0)</f>
        <v>38</v>
      </c>
      <c r="T140" s="95">
        <f>VLOOKUP($B140,'LA21'!$A$3:$AH$167,'LA21'!Q$1,0)</f>
        <v>50</v>
      </c>
      <c r="U140" s="95">
        <f>VLOOKUP($B140,'LA21'!$A$3:$AH$167,'LA21'!R$1,0)</f>
        <v>57</v>
      </c>
      <c r="V140" s="95">
        <f>VLOOKUP($B140,'LA21'!$A$3:$AH$167,'LA21'!S$1,0)</f>
        <v>53</v>
      </c>
      <c r="W140" s="95" t="str">
        <f>VLOOKUP($B140,'LA21'!$A$3:$AH$167,'LA21'!T$1,0)</f>
        <v>-</v>
      </c>
      <c r="X140" s="95" t="str">
        <f>VLOOKUP($B140,'LA21'!$A$3:$AH$167,'LA21'!U$1,0)</f>
        <v>-</v>
      </c>
      <c r="Y140" s="95" t="str">
        <f>VLOOKUP($B140,'LA21'!$A$3:$AH$167,'LA21'!V$1,0)</f>
        <v>-</v>
      </c>
      <c r="Z140" s="95">
        <f>VLOOKUP($B140,'LA21'!$A$3:$AH$167,'LA21'!W$1,0)</f>
        <v>1</v>
      </c>
      <c r="AA140" s="95">
        <f>VLOOKUP($B140,'LA21'!$A$3:$AH$167,'LA21'!X$1,0)</f>
        <v>1</v>
      </c>
      <c r="AB140" s="95">
        <f>VLOOKUP($B140,'LA21'!$A$3:$AH$167,'LA21'!Y$1,0)</f>
        <v>1</v>
      </c>
      <c r="AC140" s="95">
        <f>VLOOKUP($B140,'LA21'!$A$3:$AH$167,'LA21'!Z$1,0)</f>
        <v>3</v>
      </c>
      <c r="AD140" s="95">
        <f>VLOOKUP($B140,'LA21'!$A$3:$AH$167,'LA21'!AA$1,0)</f>
        <v>3</v>
      </c>
      <c r="AE140" s="95">
        <f>VLOOKUP($B140,'LA21'!$A$3:$AH$167,'LA21'!AB$1,0)</f>
        <v>3</v>
      </c>
      <c r="AF140" s="95">
        <f>VLOOKUP($B140,'LA21'!$A$3:$AH$167,'LA21'!AC$1,0)</f>
        <v>4</v>
      </c>
      <c r="AG140" s="95">
        <f>VLOOKUP($B140,'LA21'!$A$3:$AH$167,'LA21'!AD$1,0)</f>
        <v>4</v>
      </c>
      <c r="AH140" s="95">
        <f>VLOOKUP($B140,'LA21'!$A$3:$AH$167,'LA21'!AE$1,0)</f>
        <v>4</v>
      </c>
      <c r="AI140" s="95" t="str">
        <f>VLOOKUP($B140,'LA21'!$A$3:$AH$167,'LA21'!AF$1,0)</f>
        <v>-</v>
      </c>
      <c r="AJ140" s="95">
        <f>VLOOKUP($B140,'LA21'!$A$3:$AH$167,'LA21'!AG$1,0)</f>
        <v>1</v>
      </c>
      <c r="AK140" s="95" t="str">
        <f>VLOOKUP($B140,'LA21'!$A$3:$AH$167,'LA21'!AH$1,0)</f>
        <v>-</v>
      </c>
    </row>
    <row r="141" spans="1:37" s="76" customFormat="1" ht="11.25" x14ac:dyDescent="0.2">
      <c r="A141" s="63" t="s">
        <v>378</v>
      </c>
      <c r="B141" s="81">
        <v>916</v>
      </c>
      <c r="C141" s="63" t="s">
        <v>138</v>
      </c>
      <c r="D141" s="110" t="s">
        <v>74</v>
      </c>
      <c r="E141" s="95">
        <f>VLOOKUP($B141,'LA21'!$A$3:$AH$167,'LA21'!B$1,0)</f>
        <v>3340</v>
      </c>
      <c r="F141" s="95">
        <f>VLOOKUP($B141,'LA21'!$A$3:$AH$167,'LA21'!C$1,0)</f>
        <v>3140</v>
      </c>
      <c r="G141" s="95">
        <f>VLOOKUP($B141,'LA21'!$A$3:$AH$167,'LA21'!D$1,0)</f>
        <v>6480</v>
      </c>
      <c r="H141" s="95">
        <f>VLOOKUP($B141,'LA21'!$A$3:$AH$167,'LA21'!E$1,0)</f>
        <v>94</v>
      </c>
      <c r="I141" s="95">
        <f>VLOOKUP($B141,'LA21'!$A$3:$AH$167,'LA21'!F$1,0)</f>
        <v>95</v>
      </c>
      <c r="J141" s="95">
        <f>VLOOKUP($B141,'LA21'!$A$3:$AH$167,'LA21'!G$1,0)</f>
        <v>94</v>
      </c>
      <c r="K141" s="95">
        <f>VLOOKUP($B141,'LA21'!$A$3:$AH$167,'LA21'!H$1,0)</f>
        <v>7</v>
      </c>
      <c r="L141" s="95">
        <f>VLOOKUP($B141,'LA21'!$A$3:$AH$167,'LA21'!I$1,0)</f>
        <v>5</v>
      </c>
      <c r="M141" s="95">
        <f>VLOOKUP($B141,'LA21'!$A$3:$AH$167,'LA21'!J$1,0)</f>
        <v>6</v>
      </c>
      <c r="N141" s="95">
        <f>VLOOKUP($B141,'LA21'!$A$3:$AH$167,'LA21'!K$1,0)</f>
        <v>90</v>
      </c>
      <c r="O141" s="95">
        <f>VLOOKUP($B141,'LA21'!$A$3:$AH$167,'LA21'!L$1,0)</f>
        <v>91</v>
      </c>
      <c r="P141" s="95">
        <f>VLOOKUP($B141,'LA21'!$A$3:$AH$167,'LA21'!M$1,0)</f>
        <v>91</v>
      </c>
      <c r="Q141" s="95">
        <f>VLOOKUP($B141,'LA21'!$A$3:$AH$167,'LA21'!N$1,0)</f>
        <v>36</v>
      </c>
      <c r="R141" s="95">
        <f>VLOOKUP($B141,'LA21'!$A$3:$AH$167,'LA21'!O$1,0)</f>
        <v>30</v>
      </c>
      <c r="S141" s="95">
        <f>VLOOKUP($B141,'LA21'!$A$3:$AH$167,'LA21'!P$1,0)</f>
        <v>33</v>
      </c>
      <c r="T141" s="95">
        <f>VLOOKUP($B141,'LA21'!$A$3:$AH$167,'LA21'!Q$1,0)</f>
        <v>47</v>
      </c>
      <c r="U141" s="95">
        <f>VLOOKUP($B141,'LA21'!$A$3:$AH$167,'LA21'!R$1,0)</f>
        <v>52</v>
      </c>
      <c r="V141" s="95">
        <f>VLOOKUP($B141,'LA21'!$A$3:$AH$167,'LA21'!S$1,0)</f>
        <v>49</v>
      </c>
      <c r="W141" s="95">
        <f>VLOOKUP($B141,'LA21'!$A$3:$AH$167,'LA21'!T$1,0)</f>
        <v>6</v>
      </c>
      <c r="X141" s="95">
        <f>VLOOKUP($B141,'LA21'!$A$3:$AH$167,'LA21'!U$1,0)</f>
        <v>9</v>
      </c>
      <c r="Y141" s="95">
        <f>VLOOKUP($B141,'LA21'!$A$3:$AH$167,'LA21'!V$1,0)</f>
        <v>7</v>
      </c>
      <c r="Z141" s="95">
        <f>VLOOKUP($B141,'LA21'!$A$3:$AH$167,'LA21'!W$1,0)</f>
        <v>1</v>
      </c>
      <c r="AA141" s="95">
        <f>VLOOKUP($B141,'LA21'!$A$3:$AH$167,'LA21'!X$1,0)</f>
        <v>1</v>
      </c>
      <c r="AB141" s="95">
        <f>VLOOKUP($B141,'LA21'!$A$3:$AH$167,'LA21'!Y$1,0)</f>
        <v>1</v>
      </c>
      <c r="AC141" s="95">
        <f>VLOOKUP($B141,'LA21'!$A$3:$AH$167,'LA21'!Z$1,0)</f>
        <v>4</v>
      </c>
      <c r="AD141" s="95">
        <f>VLOOKUP($B141,'LA21'!$A$3:$AH$167,'LA21'!AA$1,0)</f>
        <v>4</v>
      </c>
      <c r="AE141" s="95">
        <f>VLOOKUP($B141,'LA21'!$A$3:$AH$167,'LA21'!AB$1,0)</f>
        <v>4</v>
      </c>
      <c r="AF141" s="95">
        <f>VLOOKUP($B141,'LA21'!$A$3:$AH$167,'LA21'!AC$1,0)</f>
        <v>5</v>
      </c>
      <c r="AG141" s="95">
        <f>VLOOKUP($B141,'LA21'!$A$3:$AH$167,'LA21'!AD$1,0)</f>
        <v>4</v>
      </c>
      <c r="AH141" s="95">
        <f>VLOOKUP($B141,'LA21'!$A$3:$AH$167,'LA21'!AE$1,0)</f>
        <v>5</v>
      </c>
      <c r="AI141" s="95">
        <f>VLOOKUP($B141,'LA21'!$A$3:$AH$167,'LA21'!AF$1,0)</f>
        <v>1</v>
      </c>
      <c r="AJ141" s="95">
        <f>VLOOKUP($B141,'LA21'!$A$3:$AH$167,'LA21'!AG$1,0)</f>
        <v>1</v>
      </c>
      <c r="AK141" s="95">
        <f>VLOOKUP($B141,'LA21'!$A$3:$AH$167,'LA21'!AH$1,0)</f>
        <v>1</v>
      </c>
    </row>
    <row r="142" spans="1:37" s="76" customFormat="1" ht="11.25" x14ac:dyDescent="0.2">
      <c r="A142" s="126" t="s">
        <v>379</v>
      </c>
      <c r="B142" s="81">
        <v>420</v>
      </c>
      <c r="C142" s="63" t="s">
        <v>153</v>
      </c>
      <c r="D142" s="110" t="s">
        <v>74</v>
      </c>
      <c r="E142" s="95">
        <f>VLOOKUP($B142,'LA21'!$A$3:$AH$167,'LA21'!B$1,0)</f>
        <v>10</v>
      </c>
      <c r="F142" s="95">
        <f>VLOOKUP($B142,'LA21'!$A$3:$AH$167,'LA21'!C$1,0)</f>
        <v>10</v>
      </c>
      <c r="G142" s="95">
        <f>VLOOKUP($B142,'LA21'!$A$3:$AH$167,'LA21'!D$1,0)</f>
        <v>20</v>
      </c>
      <c r="H142" s="95" t="str">
        <f>VLOOKUP($B142,'LA21'!$A$3:$AH$167,'LA21'!E$1,0)</f>
        <v>x</v>
      </c>
      <c r="I142" s="95" t="str">
        <f>VLOOKUP($B142,'LA21'!$A$3:$AH$167,'LA21'!F$1,0)</f>
        <v>x</v>
      </c>
      <c r="J142" s="95">
        <f>VLOOKUP($B142,'LA21'!$A$3:$AH$167,'LA21'!G$1,0)</f>
        <v>91</v>
      </c>
      <c r="K142" s="95" t="str">
        <f>VLOOKUP($B142,'LA21'!$A$3:$AH$167,'LA21'!H$1,0)</f>
        <v>x</v>
      </c>
      <c r="L142" s="95" t="str">
        <f>VLOOKUP($B142,'LA21'!$A$3:$AH$167,'LA21'!I$1,0)</f>
        <v>x</v>
      </c>
      <c r="M142" s="95">
        <f>VLOOKUP($B142,'LA21'!$A$3:$AH$167,'LA21'!J$1,0)</f>
        <v>0</v>
      </c>
      <c r="N142" s="95" t="str">
        <f>VLOOKUP($B142,'LA21'!$A$3:$AH$167,'LA21'!K$1,0)</f>
        <v>x</v>
      </c>
      <c r="O142" s="95" t="str">
        <f>VLOOKUP($B142,'LA21'!$A$3:$AH$167,'LA21'!L$1,0)</f>
        <v>x</v>
      </c>
      <c r="P142" s="95" t="str">
        <f>VLOOKUP($B142,'LA21'!$A$3:$AH$167,'LA21'!M$1,0)</f>
        <v>x</v>
      </c>
      <c r="Q142" s="95" t="str">
        <f>VLOOKUP($B142,'LA21'!$A$3:$AH$167,'LA21'!N$1,0)</f>
        <v>x</v>
      </c>
      <c r="R142" s="95" t="str">
        <f>VLOOKUP($B142,'LA21'!$A$3:$AH$167,'LA21'!O$1,0)</f>
        <v>x</v>
      </c>
      <c r="S142" s="95">
        <f>VLOOKUP($B142,'LA21'!$A$3:$AH$167,'LA21'!P$1,0)</f>
        <v>68</v>
      </c>
      <c r="T142" s="95" t="str">
        <f>VLOOKUP($B142,'LA21'!$A$3:$AH$167,'LA21'!Q$1,0)</f>
        <v>x</v>
      </c>
      <c r="U142" s="95" t="str">
        <f>VLOOKUP($B142,'LA21'!$A$3:$AH$167,'LA21'!R$1,0)</f>
        <v>x</v>
      </c>
      <c r="V142" s="95">
        <f>VLOOKUP($B142,'LA21'!$A$3:$AH$167,'LA21'!S$1,0)</f>
        <v>14</v>
      </c>
      <c r="W142" s="95" t="str">
        <f>VLOOKUP($B142,'LA21'!$A$3:$AH$167,'LA21'!T$1,0)</f>
        <v>x</v>
      </c>
      <c r="X142" s="95" t="str">
        <f>VLOOKUP($B142,'LA21'!$A$3:$AH$167,'LA21'!U$1,0)</f>
        <v>x</v>
      </c>
      <c r="Y142" s="95" t="str">
        <f>VLOOKUP($B142,'LA21'!$A$3:$AH$167,'LA21'!V$1,0)</f>
        <v>x</v>
      </c>
      <c r="Z142" s="95" t="str">
        <f>VLOOKUP($B142,'LA21'!$A$3:$AH$167,'LA21'!W$1,0)</f>
        <v>x</v>
      </c>
      <c r="AA142" s="95" t="str">
        <f>VLOOKUP($B142,'LA21'!$A$3:$AH$167,'LA21'!X$1,0)</f>
        <v>x</v>
      </c>
      <c r="AB142" s="95" t="str">
        <f>VLOOKUP($B142,'LA21'!$A$3:$AH$167,'LA21'!Y$1,0)</f>
        <v>x</v>
      </c>
      <c r="AC142" s="95" t="str">
        <f>VLOOKUP($B142,'LA21'!$A$3:$AH$167,'LA21'!Z$1,0)</f>
        <v>x</v>
      </c>
      <c r="AD142" s="95" t="str">
        <f>VLOOKUP($B142,'LA21'!$A$3:$AH$167,'LA21'!AA$1,0)</f>
        <v>x</v>
      </c>
      <c r="AE142" s="95" t="str">
        <f>VLOOKUP($B142,'LA21'!$A$3:$AH$167,'LA21'!AB$1,0)</f>
        <v>x</v>
      </c>
      <c r="AF142" s="95" t="str">
        <f>VLOOKUP($B142,'LA21'!$A$3:$AH$167,'LA21'!AC$1,0)</f>
        <v>x</v>
      </c>
      <c r="AG142" s="95" t="str">
        <f>VLOOKUP($B142,'LA21'!$A$3:$AH$167,'LA21'!AD$1,0)</f>
        <v>x</v>
      </c>
      <c r="AH142" s="95" t="str">
        <f>VLOOKUP($B142,'LA21'!$A$3:$AH$167,'LA21'!AE$1,0)</f>
        <v>x</v>
      </c>
      <c r="AI142" s="95" t="str">
        <f>VLOOKUP($B142,'LA21'!$A$3:$AH$167,'LA21'!AF$1,0)</f>
        <v>x</v>
      </c>
      <c r="AJ142" s="95" t="str">
        <f>VLOOKUP($B142,'LA21'!$A$3:$AH$167,'LA21'!AG$1,0)</f>
        <v>x</v>
      </c>
      <c r="AK142" s="95" t="str">
        <f>VLOOKUP($B142,'LA21'!$A$3:$AH$167,'LA21'!AH$1,0)</f>
        <v>x</v>
      </c>
    </row>
    <row r="143" spans="1:37" s="76" customFormat="1" ht="11.25" x14ac:dyDescent="0.2">
      <c r="A143" s="63" t="s">
        <v>380</v>
      </c>
      <c r="B143" s="81">
        <v>802</v>
      </c>
      <c r="C143" s="63" t="s">
        <v>180</v>
      </c>
      <c r="D143" s="110" t="s">
        <v>74</v>
      </c>
      <c r="E143" s="95">
        <f>VLOOKUP($B143,'LA21'!$A$3:$AH$167,'LA21'!B$1,0)</f>
        <v>1095</v>
      </c>
      <c r="F143" s="95">
        <f>VLOOKUP($B143,'LA21'!$A$3:$AH$167,'LA21'!C$1,0)</f>
        <v>1050</v>
      </c>
      <c r="G143" s="95">
        <f>VLOOKUP($B143,'LA21'!$A$3:$AH$167,'LA21'!D$1,0)</f>
        <v>2145</v>
      </c>
      <c r="H143" s="95">
        <f>VLOOKUP($B143,'LA21'!$A$3:$AH$167,'LA21'!E$1,0)</f>
        <v>96</v>
      </c>
      <c r="I143" s="95">
        <f>VLOOKUP($B143,'LA21'!$A$3:$AH$167,'LA21'!F$1,0)</f>
        <v>95</v>
      </c>
      <c r="J143" s="95">
        <f>VLOOKUP($B143,'LA21'!$A$3:$AH$167,'LA21'!G$1,0)</f>
        <v>96</v>
      </c>
      <c r="K143" s="95">
        <f>VLOOKUP($B143,'LA21'!$A$3:$AH$167,'LA21'!H$1,0)</f>
        <v>7</v>
      </c>
      <c r="L143" s="95">
        <f>VLOOKUP($B143,'LA21'!$A$3:$AH$167,'LA21'!I$1,0)</f>
        <v>6</v>
      </c>
      <c r="M143" s="95">
        <f>VLOOKUP($B143,'LA21'!$A$3:$AH$167,'LA21'!J$1,0)</f>
        <v>7</v>
      </c>
      <c r="N143" s="95">
        <f>VLOOKUP($B143,'LA21'!$A$3:$AH$167,'LA21'!K$1,0)</f>
        <v>91</v>
      </c>
      <c r="O143" s="95">
        <f>VLOOKUP($B143,'LA21'!$A$3:$AH$167,'LA21'!L$1,0)</f>
        <v>93</v>
      </c>
      <c r="P143" s="95">
        <f>VLOOKUP($B143,'LA21'!$A$3:$AH$167,'LA21'!M$1,0)</f>
        <v>92</v>
      </c>
      <c r="Q143" s="95">
        <f>VLOOKUP($B143,'LA21'!$A$3:$AH$167,'LA21'!N$1,0)</f>
        <v>49</v>
      </c>
      <c r="R143" s="95">
        <f>VLOOKUP($B143,'LA21'!$A$3:$AH$167,'LA21'!O$1,0)</f>
        <v>50</v>
      </c>
      <c r="S143" s="95">
        <f>VLOOKUP($B143,'LA21'!$A$3:$AH$167,'LA21'!P$1,0)</f>
        <v>50</v>
      </c>
      <c r="T143" s="95">
        <f>VLOOKUP($B143,'LA21'!$A$3:$AH$167,'LA21'!Q$1,0)</f>
        <v>41</v>
      </c>
      <c r="U143" s="95">
        <f>VLOOKUP($B143,'LA21'!$A$3:$AH$167,'LA21'!R$1,0)</f>
        <v>42</v>
      </c>
      <c r="V143" s="95">
        <f>VLOOKUP($B143,'LA21'!$A$3:$AH$167,'LA21'!S$1,0)</f>
        <v>41</v>
      </c>
      <c r="W143" s="95" t="str">
        <f>VLOOKUP($B143,'LA21'!$A$3:$AH$167,'LA21'!T$1,0)</f>
        <v>-</v>
      </c>
      <c r="X143" s="95">
        <f>VLOOKUP($B143,'LA21'!$A$3:$AH$167,'LA21'!U$1,0)</f>
        <v>1</v>
      </c>
      <c r="Y143" s="95">
        <f>VLOOKUP($B143,'LA21'!$A$3:$AH$167,'LA21'!V$1,0)</f>
        <v>1</v>
      </c>
      <c r="Z143" s="95">
        <f>VLOOKUP($B143,'LA21'!$A$3:$AH$167,'LA21'!W$1,0)</f>
        <v>1</v>
      </c>
      <c r="AA143" s="95">
        <f>VLOOKUP($B143,'LA21'!$A$3:$AH$167,'LA21'!X$1,0)</f>
        <v>1</v>
      </c>
      <c r="AB143" s="95">
        <f>VLOOKUP($B143,'LA21'!$A$3:$AH$167,'LA21'!Y$1,0)</f>
        <v>1</v>
      </c>
      <c r="AC143" s="95">
        <f>VLOOKUP($B143,'LA21'!$A$3:$AH$167,'LA21'!Z$1,0)</f>
        <v>4</v>
      </c>
      <c r="AD143" s="95">
        <f>VLOOKUP($B143,'LA21'!$A$3:$AH$167,'LA21'!AA$1,0)</f>
        <v>2</v>
      </c>
      <c r="AE143" s="95">
        <f>VLOOKUP($B143,'LA21'!$A$3:$AH$167,'LA21'!AB$1,0)</f>
        <v>3</v>
      </c>
      <c r="AF143" s="95">
        <f>VLOOKUP($B143,'LA21'!$A$3:$AH$167,'LA21'!AC$1,0)</f>
        <v>4</v>
      </c>
      <c r="AG143" s="95">
        <f>VLOOKUP($B143,'LA21'!$A$3:$AH$167,'LA21'!AD$1,0)</f>
        <v>4</v>
      </c>
      <c r="AH143" s="95">
        <f>VLOOKUP($B143,'LA21'!$A$3:$AH$167,'LA21'!AE$1,0)</f>
        <v>4</v>
      </c>
      <c r="AI143" s="95" t="str">
        <f>VLOOKUP($B143,'LA21'!$A$3:$AH$167,'LA21'!AF$1,0)</f>
        <v>-</v>
      </c>
      <c r="AJ143" s="95">
        <f>VLOOKUP($B143,'LA21'!$A$3:$AH$167,'LA21'!AG$1,0)</f>
        <v>1</v>
      </c>
      <c r="AK143" s="95">
        <f>VLOOKUP($B143,'LA21'!$A$3:$AH$167,'LA21'!AH$1,0)</f>
        <v>1</v>
      </c>
    </row>
    <row r="144" spans="1:37" s="76" customFormat="1" ht="11.25" x14ac:dyDescent="0.2">
      <c r="A144" s="63" t="s">
        <v>381</v>
      </c>
      <c r="B144" s="81">
        <v>879</v>
      </c>
      <c r="C144" s="63" t="s">
        <v>190</v>
      </c>
      <c r="D144" s="110" t="s">
        <v>74</v>
      </c>
      <c r="E144" s="95">
        <f>VLOOKUP($B144,'LA21'!$A$3:$AH$167,'LA21'!B$1,0)</f>
        <v>1360</v>
      </c>
      <c r="F144" s="95">
        <f>VLOOKUP($B144,'LA21'!$A$3:$AH$167,'LA21'!C$1,0)</f>
        <v>1345</v>
      </c>
      <c r="G144" s="95">
        <f>VLOOKUP($B144,'LA21'!$A$3:$AH$167,'LA21'!D$1,0)</f>
        <v>2705</v>
      </c>
      <c r="H144" s="95">
        <f>VLOOKUP($B144,'LA21'!$A$3:$AH$167,'LA21'!E$1,0)</f>
        <v>95</v>
      </c>
      <c r="I144" s="95">
        <f>VLOOKUP($B144,'LA21'!$A$3:$AH$167,'LA21'!F$1,0)</f>
        <v>96</v>
      </c>
      <c r="J144" s="95">
        <f>VLOOKUP($B144,'LA21'!$A$3:$AH$167,'LA21'!G$1,0)</f>
        <v>95</v>
      </c>
      <c r="K144" s="95">
        <f>VLOOKUP($B144,'LA21'!$A$3:$AH$167,'LA21'!H$1,0)</f>
        <v>11</v>
      </c>
      <c r="L144" s="95">
        <f>VLOOKUP($B144,'LA21'!$A$3:$AH$167,'LA21'!I$1,0)</f>
        <v>7</v>
      </c>
      <c r="M144" s="95">
        <f>VLOOKUP($B144,'LA21'!$A$3:$AH$167,'LA21'!J$1,0)</f>
        <v>9</v>
      </c>
      <c r="N144" s="95">
        <f>VLOOKUP($B144,'LA21'!$A$3:$AH$167,'LA21'!K$1,0)</f>
        <v>92</v>
      </c>
      <c r="O144" s="95">
        <f>VLOOKUP($B144,'LA21'!$A$3:$AH$167,'LA21'!L$1,0)</f>
        <v>94</v>
      </c>
      <c r="P144" s="95">
        <f>VLOOKUP($B144,'LA21'!$A$3:$AH$167,'LA21'!M$1,0)</f>
        <v>93</v>
      </c>
      <c r="Q144" s="95">
        <f>VLOOKUP($B144,'LA21'!$A$3:$AH$167,'LA21'!N$1,0)</f>
        <v>25</v>
      </c>
      <c r="R144" s="95">
        <f>VLOOKUP($B144,'LA21'!$A$3:$AH$167,'LA21'!O$1,0)</f>
        <v>22</v>
      </c>
      <c r="S144" s="95">
        <f>VLOOKUP($B144,'LA21'!$A$3:$AH$167,'LA21'!P$1,0)</f>
        <v>24</v>
      </c>
      <c r="T144" s="95">
        <f>VLOOKUP($B144,'LA21'!$A$3:$AH$167,'LA21'!Q$1,0)</f>
        <v>65</v>
      </c>
      <c r="U144" s="95">
        <f>VLOOKUP($B144,'LA21'!$A$3:$AH$167,'LA21'!R$1,0)</f>
        <v>71</v>
      </c>
      <c r="V144" s="95">
        <f>VLOOKUP($B144,'LA21'!$A$3:$AH$167,'LA21'!S$1,0)</f>
        <v>68</v>
      </c>
      <c r="W144" s="95">
        <f>VLOOKUP($B144,'LA21'!$A$3:$AH$167,'LA21'!T$1,0)</f>
        <v>0</v>
      </c>
      <c r="X144" s="95">
        <f>VLOOKUP($B144,'LA21'!$A$3:$AH$167,'LA21'!U$1,0)</f>
        <v>0</v>
      </c>
      <c r="Y144" s="95">
        <f>VLOOKUP($B144,'LA21'!$A$3:$AH$167,'LA21'!V$1,0)</f>
        <v>0</v>
      </c>
      <c r="Z144" s="95">
        <f>VLOOKUP($B144,'LA21'!$A$3:$AH$167,'LA21'!W$1,0)</f>
        <v>2</v>
      </c>
      <c r="AA144" s="95">
        <f>VLOOKUP($B144,'LA21'!$A$3:$AH$167,'LA21'!X$1,0)</f>
        <v>2</v>
      </c>
      <c r="AB144" s="95">
        <f>VLOOKUP($B144,'LA21'!$A$3:$AH$167,'LA21'!Y$1,0)</f>
        <v>2</v>
      </c>
      <c r="AC144" s="95">
        <f>VLOOKUP($B144,'LA21'!$A$3:$AH$167,'LA21'!Z$1,0)</f>
        <v>2</v>
      </c>
      <c r="AD144" s="95">
        <f>VLOOKUP($B144,'LA21'!$A$3:$AH$167,'LA21'!AA$1,0)</f>
        <v>1</v>
      </c>
      <c r="AE144" s="95">
        <f>VLOOKUP($B144,'LA21'!$A$3:$AH$167,'LA21'!AB$1,0)</f>
        <v>2</v>
      </c>
      <c r="AF144" s="95">
        <f>VLOOKUP($B144,'LA21'!$A$3:$AH$167,'LA21'!AC$1,0)</f>
        <v>5</v>
      </c>
      <c r="AG144" s="95">
        <f>VLOOKUP($B144,'LA21'!$A$3:$AH$167,'LA21'!AD$1,0)</f>
        <v>4</v>
      </c>
      <c r="AH144" s="95">
        <f>VLOOKUP($B144,'LA21'!$A$3:$AH$167,'LA21'!AE$1,0)</f>
        <v>4</v>
      </c>
      <c r="AI144" s="95" t="str">
        <f>VLOOKUP($B144,'LA21'!$A$3:$AH$167,'LA21'!AF$1,0)</f>
        <v>-</v>
      </c>
      <c r="AJ144" s="95" t="str">
        <f>VLOOKUP($B144,'LA21'!$A$3:$AH$167,'LA21'!AG$1,0)</f>
        <v>-</v>
      </c>
      <c r="AK144" s="95" t="str">
        <f>VLOOKUP($B144,'LA21'!$A$3:$AH$167,'LA21'!AH$1,0)</f>
        <v>-</v>
      </c>
    </row>
    <row r="145" spans="1:37" s="76" customFormat="1" ht="11.25" x14ac:dyDescent="0.2">
      <c r="A145" s="63" t="s">
        <v>382</v>
      </c>
      <c r="B145" s="81">
        <v>836</v>
      </c>
      <c r="C145" s="63" t="s">
        <v>191</v>
      </c>
      <c r="D145" s="110" t="s">
        <v>74</v>
      </c>
      <c r="E145" s="95">
        <f>VLOOKUP($B145,'LA21'!$A$3:$AH$167,'LA21'!B$1,0)</f>
        <v>770</v>
      </c>
      <c r="F145" s="95">
        <f>VLOOKUP($B145,'LA21'!$A$3:$AH$167,'LA21'!C$1,0)</f>
        <v>785</v>
      </c>
      <c r="G145" s="95">
        <f>VLOOKUP($B145,'LA21'!$A$3:$AH$167,'LA21'!D$1,0)</f>
        <v>1555</v>
      </c>
      <c r="H145" s="95">
        <f>VLOOKUP($B145,'LA21'!$A$3:$AH$167,'LA21'!E$1,0)</f>
        <v>95</v>
      </c>
      <c r="I145" s="95">
        <f>VLOOKUP($B145,'LA21'!$A$3:$AH$167,'LA21'!F$1,0)</f>
        <v>95</v>
      </c>
      <c r="J145" s="95">
        <f>VLOOKUP($B145,'LA21'!$A$3:$AH$167,'LA21'!G$1,0)</f>
        <v>95</v>
      </c>
      <c r="K145" s="95">
        <f>VLOOKUP($B145,'LA21'!$A$3:$AH$167,'LA21'!H$1,0)</f>
        <v>8</v>
      </c>
      <c r="L145" s="95">
        <f>VLOOKUP($B145,'LA21'!$A$3:$AH$167,'LA21'!I$1,0)</f>
        <v>8</v>
      </c>
      <c r="M145" s="95">
        <f>VLOOKUP($B145,'LA21'!$A$3:$AH$167,'LA21'!J$1,0)</f>
        <v>8</v>
      </c>
      <c r="N145" s="95">
        <f>VLOOKUP($B145,'LA21'!$A$3:$AH$167,'LA21'!K$1,0)</f>
        <v>91</v>
      </c>
      <c r="O145" s="95">
        <f>VLOOKUP($B145,'LA21'!$A$3:$AH$167,'LA21'!L$1,0)</f>
        <v>90</v>
      </c>
      <c r="P145" s="95">
        <f>VLOOKUP($B145,'LA21'!$A$3:$AH$167,'LA21'!M$1,0)</f>
        <v>90</v>
      </c>
      <c r="Q145" s="95">
        <f>VLOOKUP($B145,'LA21'!$A$3:$AH$167,'LA21'!N$1,0)</f>
        <v>35</v>
      </c>
      <c r="R145" s="95">
        <f>VLOOKUP($B145,'LA21'!$A$3:$AH$167,'LA21'!O$1,0)</f>
        <v>32</v>
      </c>
      <c r="S145" s="95">
        <f>VLOOKUP($B145,'LA21'!$A$3:$AH$167,'LA21'!P$1,0)</f>
        <v>34</v>
      </c>
      <c r="T145" s="95">
        <f>VLOOKUP($B145,'LA21'!$A$3:$AH$167,'LA21'!Q$1,0)</f>
        <v>54</v>
      </c>
      <c r="U145" s="95">
        <f>VLOOKUP($B145,'LA21'!$A$3:$AH$167,'LA21'!R$1,0)</f>
        <v>57</v>
      </c>
      <c r="V145" s="95">
        <f>VLOOKUP($B145,'LA21'!$A$3:$AH$167,'LA21'!S$1,0)</f>
        <v>56</v>
      </c>
      <c r="W145" s="95" t="str">
        <f>VLOOKUP($B145,'LA21'!$A$3:$AH$167,'LA21'!T$1,0)</f>
        <v>x</v>
      </c>
      <c r="X145" s="95" t="str">
        <f>VLOOKUP($B145,'LA21'!$A$3:$AH$167,'LA21'!U$1,0)</f>
        <v>x</v>
      </c>
      <c r="Y145" s="95" t="str">
        <f>VLOOKUP($B145,'LA21'!$A$3:$AH$167,'LA21'!V$1,0)</f>
        <v>x</v>
      </c>
      <c r="Z145" s="95" t="str">
        <f>VLOOKUP($B145,'LA21'!$A$3:$AH$167,'LA21'!W$1,0)</f>
        <v>x</v>
      </c>
      <c r="AA145" s="95" t="str">
        <f>VLOOKUP($B145,'LA21'!$A$3:$AH$167,'LA21'!X$1,0)</f>
        <v>x</v>
      </c>
      <c r="AB145" s="95" t="str">
        <f>VLOOKUP($B145,'LA21'!$A$3:$AH$167,'LA21'!Y$1,0)</f>
        <v>x</v>
      </c>
      <c r="AC145" s="95">
        <f>VLOOKUP($B145,'LA21'!$A$3:$AH$167,'LA21'!Z$1,0)</f>
        <v>4</v>
      </c>
      <c r="AD145" s="95">
        <f>VLOOKUP($B145,'LA21'!$A$3:$AH$167,'LA21'!AA$1,0)</f>
        <v>5</v>
      </c>
      <c r="AE145" s="95">
        <f>VLOOKUP($B145,'LA21'!$A$3:$AH$167,'LA21'!AB$1,0)</f>
        <v>5</v>
      </c>
      <c r="AF145" s="95">
        <f>VLOOKUP($B145,'LA21'!$A$3:$AH$167,'LA21'!AC$1,0)</f>
        <v>5</v>
      </c>
      <c r="AG145" s="95">
        <f>VLOOKUP($B145,'LA21'!$A$3:$AH$167,'LA21'!AD$1,0)</f>
        <v>4</v>
      </c>
      <c r="AH145" s="95">
        <f>VLOOKUP($B145,'LA21'!$A$3:$AH$167,'LA21'!AE$1,0)</f>
        <v>5</v>
      </c>
      <c r="AI145" s="95">
        <f>VLOOKUP($B145,'LA21'!$A$3:$AH$167,'LA21'!AF$1,0)</f>
        <v>0</v>
      </c>
      <c r="AJ145" s="95">
        <f>VLOOKUP($B145,'LA21'!$A$3:$AH$167,'LA21'!AG$1,0)</f>
        <v>1</v>
      </c>
      <c r="AK145" s="95" t="str">
        <f>VLOOKUP($B145,'LA21'!$A$3:$AH$167,'LA21'!AH$1,0)</f>
        <v>-</v>
      </c>
    </row>
    <row r="146" spans="1:37" s="76" customFormat="1" ht="11.25" x14ac:dyDescent="0.2">
      <c r="A146" s="63" t="s">
        <v>383</v>
      </c>
      <c r="B146" s="81">
        <v>933</v>
      </c>
      <c r="C146" s="63" t="s">
        <v>207</v>
      </c>
      <c r="D146" s="110" t="s">
        <v>74</v>
      </c>
      <c r="E146" s="95">
        <f>VLOOKUP($B146,'LA21'!$A$3:$AH$167,'LA21'!B$1,0)</f>
        <v>2745</v>
      </c>
      <c r="F146" s="95">
        <f>VLOOKUP($B146,'LA21'!$A$3:$AH$167,'LA21'!C$1,0)</f>
        <v>2605</v>
      </c>
      <c r="G146" s="95">
        <f>VLOOKUP($B146,'LA21'!$A$3:$AH$167,'LA21'!D$1,0)</f>
        <v>5350</v>
      </c>
      <c r="H146" s="95">
        <f>VLOOKUP($B146,'LA21'!$A$3:$AH$167,'LA21'!E$1,0)</f>
        <v>95</v>
      </c>
      <c r="I146" s="95">
        <f>VLOOKUP($B146,'LA21'!$A$3:$AH$167,'LA21'!F$1,0)</f>
        <v>95</v>
      </c>
      <c r="J146" s="95">
        <f>VLOOKUP($B146,'LA21'!$A$3:$AH$167,'LA21'!G$1,0)</f>
        <v>95</v>
      </c>
      <c r="K146" s="95">
        <f>VLOOKUP($B146,'LA21'!$A$3:$AH$167,'LA21'!H$1,0)</f>
        <v>8</v>
      </c>
      <c r="L146" s="95">
        <f>VLOOKUP($B146,'LA21'!$A$3:$AH$167,'LA21'!I$1,0)</f>
        <v>6</v>
      </c>
      <c r="M146" s="95">
        <f>VLOOKUP($B146,'LA21'!$A$3:$AH$167,'LA21'!J$1,0)</f>
        <v>7</v>
      </c>
      <c r="N146" s="95">
        <f>VLOOKUP($B146,'LA21'!$A$3:$AH$167,'LA21'!K$1,0)</f>
        <v>92</v>
      </c>
      <c r="O146" s="95">
        <f>VLOOKUP($B146,'LA21'!$A$3:$AH$167,'LA21'!L$1,0)</f>
        <v>92</v>
      </c>
      <c r="P146" s="95">
        <f>VLOOKUP($B146,'LA21'!$A$3:$AH$167,'LA21'!M$1,0)</f>
        <v>92</v>
      </c>
      <c r="Q146" s="95">
        <f>VLOOKUP($B146,'LA21'!$A$3:$AH$167,'LA21'!N$1,0)</f>
        <v>58</v>
      </c>
      <c r="R146" s="95">
        <f>VLOOKUP($B146,'LA21'!$A$3:$AH$167,'LA21'!O$1,0)</f>
        <v>55</v>
      </c>
      <c r="S146" s="95">
        <f>VLOOKUP($B146,'LA21'!$A$3:$AH$167,'LA21'!P$1,0)</f>
        <v>57</v>
      </c>
      <c r="T146" s="95">
        <f>VLOOKUP($B146,'LA21'!$A$3:$AH$167,'LA21'!Q$1,0)</f>
        <v>21</v>
      </c>
      <c r="U146" s="95">
        <f>VLOOKUP($B146,'LA21'!$A$3:$AH$167,'LA21'!R$1,0)</f>
        <v>23</v>
      </c>
      <c r="V146" s="95">
        <f>VLOOKUP($B146,'LA21'!$A$3:$AH$167,'LA21'!S$1,0)</f>
        <v>22</v>
      </c>
      <c r="W146" s="95">
        <f>VLOOKUP($B146,'LA21'!$A$3:$AH$167,'LA21'!T$1,0)</f>
        <v>11</v>
      </c>
      <c r="X146" s="95">
        <f>VLOOKUP($B146,'LA21'!$A$3:$AH$167,'LA21'!U$1,0)</f>
        <v>13</v>
      </c>
      <c r="Y146" s="95">
        <f>VLOOKUP($B146,'LA21'!$A$3:$AH$167,'LA21'!V$1,0)</f>
        <v>12</v>
      </c>
      <c r="Z146" s="95">
        <f>VLOOKUP($B146,'LA21'!$A$3:$AH$167,'LA21'!W$1,0)</f>
        <v>1</v>
      </c>
      <c r="AA146" s="95">
        <f>VLOOKUP($B146,'LA21'!$A$3:$AH$167,'LA21'!X$1,0)</f>
        <v>1</v>
      </c>
      <c r="AB146" s="95">
        <f>VLOOKUP($B146,'LA21'!$A$3:$AH$167,'LA21'!Y$1,0)</f>
        <v>1</v>
      </c>
      <c r="AC146" s="95">
        <f>VLOOKUP($B146,'LA21'!$A$3:$AH$167,'LA21'!Z$1,0)</f>
        <v>3</v>
      </c>
      <c r="AD146" s="95">
        <f>VLOOKUP($B146,'LA21'!$A$3:$AH$167,'LA21'!AA$1,0)</f>
        <v>3</v>
      </c>
      <c r="AE146" s="95">
        <f>VLOOKUP($B146,'LA21'!$A$3:$AH$167,'LA21'!AB$1,0)</f>
        <v>3</v>
      </c>
      <c r="AF146" s="95">
        <f>VLOOKUP($B146,'LA21'!$A$3:$AH$167,'LA21'!AC$1,0)</f>
        <v>5</v>
      </c>
      <c r="AG146" s="95">
        <f>VLOOKUP($B146,'LA21'!$A$3:$AH$167,'LA21'!AD$1,0)</f>
        <v>5</v>
      </c>
      <c r="AH146" s="95">
        <f>VLOOKUP($B146,'LA21'!$A$3:$AH$167,'LA21'!AE$1,0)</f>
        <v>5</v>
      </c>
      <c r="AI146" s="95">
        <f>VLOOKUP($B146,'LA21'!$A$3:$AH$167,'LA21'!AF$1,0)</f>
        <v>1</v>
      </c>
      <c r="AJ146" s="95">
        <f>VLOOKUP($B146,'LA21'!$A$3:$AH$167,'LA21'!AG$1,0)</f>
        <v>1</v>
      </c>
      <c r="AK146" s="95">
        <f>VLOOKUP($B146,'LA21'!$A$3:$AH$167,'LA21'!AH$1,0)</f>
        <v>1</v>
      </c>
    </row>
    <row r="147" spans="1:37" s="76" customFormat="1" ht="11.25" x14ac:dyDescent="0.2">
      <c r="A147" s="63" t="s">
        <v>384</v>
      </c>
      <c r="B147" s="81">
        <v>803</v>
      </c>
      <c r="C147" s="63" t="s">
        <v>208</v>
      </c>
      <c r="D147" s="110" t="s">
        <v>74</v>
      </c>
      <c r="E147" s="95">
        <f>VLOOKUP($B147,'LA21'!$A$3:$AH$167,'LA21'!B$1,0)</f>
        <v>1605</v>
      </c>
      <c r="F147" s="95">
        <f>VLOOKUP($B147,'LA21'!$A$3:$AH$167,'LA21'!C$1,0)</f>
        <v>1420</v>
      </c>
      <c r="G147" s="95">
        <f>VLOOKUP($B147,'LA21'!$A$3:$AH$167,'LA21'!D$1,0)</f>
        <v>3025</v>
      </c>
      <c r="H147" s="95">
        <f>VLOOKUP($B147,'LA21'!$A$3:$AH$167,'LA21'!E$1,0)</f>
        <v>94</v>
      </c>
      <c r="I147" s="95">
        <f>VLOOKUP($B147,'LA21'!$A$3:$AH$167,'LA21'!F$1,0)</f>
        <v>95</v>
      </c>
      <c r="J147" s="95">
        <f>VLOOKUP($B147,'LA21'!$A$3:$AH$167,'LA21'!G$1,0)</f>
        <v>95</v>
      </c>
      <c r="K147" s="95">
        <f>VLOOKUP($B147,'LA21'!$A$3:$AH$167,'LA21'!H$1,0)</f>
        <v>10</v>
      </c>
      <c r="L147" s="95">
        <f>VLOOKUP($B147,'LA21'!$A$3:$AH$167,'LA21'!I$1,0)</f>
        <v>8</v>
      </c>
      <c r="M147" s="95">
        <f>VLOOKUP($B147,'LA21'!$A$3:$AH$167,'LA21'!J$1,0)</f>
        <v>9</v>
      </c>
      <c r="N147" s="95">
        <f>VLOOKUP($B147,'LA21'!$A$3:$AH$167,'LA21'!K$1,0)</f>
        <v>90</v>
      </c>
      <c r="O147" s="95">
        <f>VLOOKUP($B147,'LA21'!$A$3:$AH$167,'LA21'!L$1,0)</f>
        <v>92</v>
      </c>
      <c r="P147" s="95">
        <f>VLOOKUP($B147,'LA21'!$A$3:$AH$167,'LA21'!M$1,0)</f>
        <v>91</v>
      </c>
      <c r="Q147" s="95">
        <f>VLOOKUP($B147,'LA21'!$A$3:$AH$167,'LA21'!N$1,0)</f>
        <v>41</v>
      </c>
      <c r="R147" s="95">
        <f>VLOOKUP($B147,'LA21'!$A$3:$AH$167,'LA21'!O$1,0)</f>
        <v>35</v>
      </c>
      <c r="S147" s="95">
        <f>VLOOKUP($B147,'LA21'!$A$3:$AH$167,'LA21'!P$1,0)</f>
        <v>38</v>
      </c>
      <c r="T147" s="95">
        <f>VLOOKUP($B147,'LA21'!$A$3:$AH$167,'LA21'!Q$1,0)</f>
        <v>42</v>
      </c>
      <c r="U147" s="95">
        <f>VLOOKUP($B147,'LA21'!$A$3:$AH$167,'LA21'!R$1,0)</f>
        <v>44</v>
      </c>
      <c r="V147" s="95">
        <f>VLOOKUP($B147,'LA21'!$A$3:$AH$167,'LA21'!S$1,0)</f>
        <v>43</v>
      </c>
      <c r="W147" s="95">
        <f>VLOOKUP($B147,'LA21'!$A$3:$AH$167,'LA21'!T$1,0)</f>
        <v>7</v>
      </c>
      <c r="X147" s="95">
        <f>VLOOKUP($B147,'LA21'!$A$3:$AH$167,'LA21'!U$1,0)</f>
        <v>11</v>
      </c>
      <c r="Y147" s="95">
        <f>VLOOKUP($B147,'LA21'!$A$3:$AH$167,'LA21'!V$1,0)</f>
        <v>9</v>
      </c>
      <c r="Z147" s="95">
        <f>VLOOKUP($B147,'LA21'!$A$3:$AH$167,'LA21'!W$1,0)</f>
        <v>1</v>
      </c>
      <c r="AA147" s="95">
        <f>VLOOKUP($B147,'LA21'!$A$3:$AH$167,'LA21'!X$1,0)</f>
        <v>1</v>
      </c>
      <c r="AB147" s="95">
        <f>VLOOKUP($B147,'LA21'!$A$3:$AH$167,'LA21'!Y$1,0)</f>
        <v>1</v>
      </c>
      <c r="AC147" s="95">
        <f>VLOOKUP($B147,'LA21'!$A$3:$AH$167,'LA21'!Z$1,0)</f>
        <v>3</v>
      </c>
      <c r="AD147" s="95">
        <f>VLOOKUP($B147,'LA21'!$A$3:$AH$167,'LA21'!AA$1,0)</f>
        <v>4</v>
      </c>
      <c r="AE147" s="95">
        <f>VLOOKUP($B147,'LA21'!$A$3:$AH$167,'LA21'!AB$1,0)</f>
        <v>3</v>
      </c>
      <c r="AF147" s="95">
        <f>VLOOKUP($B147,'LA21'!$A$3:$AH$167,'LA21'!AC$1,0)</f>
        <v>5</v>
      </c>
      <c r="AG147" s="95">
        <f>VLOOKUP($B147,'LA21'!$A$3:$AH$167,'LA21'!AD$1,0)</f>
        <v>4</v>
      </c>
      <c r="AH147" s="95">
        <f>VLOOKUP($B147,'LA21'!$A$3:$AH$167,'LA21'!AE$1,0)</f>
        <v>5</v>
      </c>
      <c r="AI147" s="95">
        <f>VLOOKUP($B147,'LA21'!$A$3:$AH$167,'LA21'!AF$1,0)</f>
        <v>1</v>
      </c>
      <c r="AJ147" s="95">
        <f>VLOOKUP($B147,'LA21'!$A$3:$AH$167,'LA21'!AG$1,0)</f>
        <v>1</v>
      </c>
      <c r="AK147" s="95">
        <f>VLOOKUP($B147,'LA21'!$A$3:$AH$167,'LA21'!AH$1,0)</f>
        <v>1</v>
      </c>
    </row>
    <row r="148" spans="1:37" s="76" customFormat="1" ht="11.25" x14ac:dyDescent="0.2">
      <c r="A148" s="63" t="s">
        <v>385</v>
      </c>
      <c r="B148" s="81">
        <v>866</v>
      </c>
      <c r="C148" s="63" t="s">
        <v>222</v>
      </c>
      <c r="D148" s="110" t="s">
        <v>74</v>
      </c>
      <c r="E148" s="95">
        <f>VLOOKUP($B148,'LA21'!$A$3:$AH$167,'LA21'!B$1,0)</f>
        <v>1110</v>
      </c>
      <c r="F148" s="95">
        <f>VLOOKUP($B148,'LA21'!$A$3:$AH$167,'LA21'!C$1,0)</f>
        <v>1105</v>
      </c>
      <c r="G148" s="95">
        <f>VLOOKUP($B148,'LA21'!$A$3:$AH$167,'LA21'!D$1,0)</f>
        <v>2215</v>
      </c>
      <c r="H148" s="95">
        <f>VLOOKUP($B148,'LA21'!$A$3:$AH$167,'LA21'!E$1,0)</f>
        <v>95</v>
      </c>
      <c r="I148" s="95">
        <f>VLOOKUP($B148,'LA21'!$A$3:$AH$167,'LA21'!F$1,0)</f>
        <v>94</v>
      </c>
      <c r="J148" s="95">
        <f>VLOOKUP($B148,'LA21'!$A$3:$AH$167,'LA21'!G$1,0)</f>
        <v>95</v>
      </c>
      <c r="K148" s="95">
        <f>VLOOKUP($B148,'LA21'!$A$3:$AH$167,'LA21'!H$1,0)</f>
        <v>6</v>
      </c>
      <c r="L148" s="95">
        <f>VLOOKUP($B148,'LA21'!$A$3:$AH$167,'LA21'!I$1,0)</f>
        <v>5</v>
      </c>
      <c r="M148" s="95">
        <f>VLOOKUP($B148,'LA21'!$A$3:$AH$167,'LA21'!J$1,0)</f>
        <v>6</v>
      </c>
      <c r="N148" s="95">
        <f>VLOOKUP($B148,'LA21'!$A$3:$AH$167,'LA21'!K$1,0)</f>
        <v>91</v>
      </c>
      <c r="O148" s="95">
        <f>VLOOKUP($B148,'LA21'!$A$3:$AH$167,'LA21'!L$1,0)</f>
        <v>91</v>
      </c>
      <c r="P148" s="95">
        <f>VLOOKUP($B148,'LA21'!$A$3:$AH$167,'LA21'!M$1,0)</f>
        <v>91</v>
      </c>
      <c r="Q148" s="95">
        <f>VLOOKUP($B148,'LA21'!$A$3:$AH$167,'LA21'!N$1,0)</f>
        <v>65</v>
      </c>
      <c r="R148" s="95">
        <f>VLOOKUP($B148,'LA21'!$A$3:$AH$167,'LA21'!O$1,0)</f>
        <v>63</v>
      </c>
      <c r="S148" s="95">
        <f>VLOOKUP($B148,'LA21'!$A$3:$AH$167,'LA21'!P$1,0)</f>
        <v>64</v>
      </c>
      <c r="T148" s="95">
        <f>VLOOKUP($B148,'LA21'!$A$3:$AH$167,'LA21'!Q$1,0)</f>
        <v>19</v>
      </c>
      <c r="U148" s="95">
        <f>VLOOKUP($B148,'LA21'!$A$3:$AH$167,'LA21'!R$1,0)</f>
        <v>16</v>
      </c>
      <c r="V148" s="95">
        <f>VLOOKUP($B148,'LA21'!$A$3:$AH$167,'LA21'!S$1,0)</f>
        <v>18</v>
      </c>
      <c r="W148" s="95">
        <f>VLOOKUP($B148,'LA21'!$A$3:$AH$167,'LA21'!T$1,0)</f>
        <v>7</v>
      </c>
      <c r="X148" s="95">
        <f>VLOOKUP($B148,'LA21'!$A$3:$AH$167,'LA21'!U$1,0)</f>
        <v>12</v>
      </c>
      <c r="Y148" s="95">
        <f>VLOOKUP($B148,'LA21'!$A$3:$AH$167,'LA21'!V$1,0)</f>
        <v>9</v>
      </c>
      <c r="Z148" s="95">
        <f>VLOOKUP($B148,'LA21'!$A$3:$AH$167,'LA21'!W$1,0)</f>
        <v>1</v>
      </c>
      <c r="AA148" s="95" t="str">
        <f>VLOOKUP($B148,'LA21'!$A$3:$AH$167,'LA21'!X$1,0)</f>
        <v>-</v>
      </c>
      <c r="AB148" s="95" t="str">
        <f>VLOOKUP($B148,'LA21'!$A$3:$AH$167,'LA21'!Y$1,0)</f>
        <v>-</v>
      </c>
      <c r="AC148" s="95">
        <f>VLOOKUP($B148,'LA21'!$A$3:$AH$167,'LA21'!Z$1,0)</f>
        <v>4</v>
      </c>
      <c r="AD148" s="95">
        <f>VLOOKUP($B148,'LA21'!$A$3:$AH$167,'LA21'!AA$1,0)</f>
        <v>3</v>
      </c>
      <c r="AE148" s="95">
        <f>VLOOKUP($B148,'LA21'!$A$3:$AH$167,'LA21'!AB$1,0)</f>
        <v>3</v>
      </c>
      <c r="AF148" s="95">
        <f>VLOOKUP($B148,'LA21'!$A$3:$AH$167,'LA21'!AC$1,0)</f>
        <v>5</v>
      </c>
      <c r="AG148" s="95">
        <f>VLOOKUP($B148,'LA21'!$A$3:$AH$167,'LA21'!AD$1,0)</f>
        <v>5</v>
      </c>
      <c r="AH148" s="95">
        <f>VLOOKUP($B148,'LA21'!$A$3:$AH$167,'LA21'!AE$1,0)</f>
        <v>5</v>
      </c>
      <c r="AI148" s="95">
        <f>VLOOKUP($B148,'LA21'!$A$3:$AH$167,'LA21'!AF$1,0)</f>
        <v>1</v>
      </c>
      <c r="AJ148" s="95" t="str">
        <f>VLOOKUP($B148,'LA21'!$A$3:$AH$167,'LA21'!AG$1,0)</f>
        <v>-</v>
      </c>
      <c r="AK148" s="95" t="str">
        <f>VLOOKUP($B148,'LA21'!$A$3:$AH$167,'LA21'!AH$1,0)</f>
        <v>-</v>
      </c>
    </row>
    <row r="149" spans="1:37" s="76" customFormat="1" ht="11.25" x14ac:dyDescent="0.2">
      <c r="A149" s="63" t="s">
        <v>386</v>
      </c>
      <c r="B149" s="81">
        <v>880</v>
      </c>
      <c r="C149" s="63" t="s">
        <v>226</v>
      </c>
      <c r="D149" s="110" t="s">
        <v>74</v>
      </c>
      <c r="E149" s="95">
        <f>VLOOKUP($B149,'LA21'!$A$3:$AH$167,'LA21'!B$1,0)</f>
        <v>715</v>
      </c>
      <c r="F149" s="95">
        <f>VLOOKUP($B149,'LA21'!$A$3:$AH$167,'LA21'!C$1,0)</f>
        <v>720</v>
      </c>
      <c r="G149" s="95">
        <f>VLOOKUP($B149,'LA21'!$A$3:$AH$167,'LA21'!D$1,0)</f>
        <v>1435</v>
      </c>
      <c r="H149" s="95">
        <f>VLOOKUP($B149,'LA21'!$A$3:$AH$167,'LA21'!E$1,0)</f>
        <v>95</v>
      </c>
      <c r="I149" s="95">
        <f>VLOOKUP($B149,'LA21'!$A$3:$AH$167,'LA21'!F$1,0)</f>
        <v>96</v>
      </c>
      <c r="J149" s="95">
        <f>VLOOKUP($B149,'LA21'!$A$3:$AH$167,'LA21'!G$1,0)</f>
        <v>96</v>
      </c>
      <c r="K149" s="95">
        <f>VLOOKUP($B149,'LA21'!$A$3:$AH$167,'LA21'!H$1,0)</f>
        <v>6</v>
      </c>
      <c r="L149" s="95">
        <f>VLOOKUP($B149,'LA21'!$A$3:$AH$167,'LA21'!I$1,0)</f>
        <v>3</v>
      </c>
      <c r="M149" s="95">
        <f>VLOOKUP($B149,'LA21'!$A$3:$AH$167,'LA21'!J$1,0)</f>
        <v>4</v>
      </c>
      <c r="N149" s="95">
        <f>VLOOKUP($B149,'LA21'!$A$3:$AH$167,'LA21'!K$1,0)</f>
        <v>93</v>
      </c>
      <c r="O149" s="95">
        <f>VLOOKUP($B149,'LA21'!$A$3:$AH$167,'LA21'!L$1,0)</f>
        <v>95</v>
      </c>
      <c r="P149" s="95">
        <f>VLOOKUP($B149,'LA21'!$A$3:$AH$167,'LA21'!M$1,0)</f>
        <v>94</v>
      </c>
      <c r="Q149" s="95">
        <f>VLOOKUP($B149,'LA21'!$A$3:$AH$167,'LA21'!N$1,0)</f>
        <v>46</v>
      </c>
      <c r="R149" s="95">
        <f>VLOOKUP($B149,'LA21'!$A$3:$AH$167,'LA21'!O$1,0)</f>
        <v>41</v>
      </c>
      <c r="S149" s="95">
        <f>VLOOKUP($B149,'LA21'!$A$3:$AH$167,'LA21'!P$1,0)</f>
        <v>44</v>
      </c>
      <c r="T149" s="95">
        <f>VLOOKUP($B149,'LA21'!$A$3:$AH$167,'LA21'!Q$1,0)</f>
        <v>46</v>
      </c>
      <c r="U149" s="95">
        <f>VLOOKUP($B149,'LA21'!$A$3:$AH$167,'LA21'!R$1,0)</f>
        <v>53</v>
      </c>
      <c r="V149" s="95">
        <f>VLOOKUP($B149,'LA21'!$A$3:$AH$167,'LA21'!S$1,0)</f>
        <v>50</v>
      </c>
      <c r="W149" s="95" t="str">
        <f>VLOOKUP($B149,'LA21'!$A$3:$AH$167,'LA21'!T$1,0)</f>
        <v>x</v>
      </c>
      <c r="X149" s="95" t="str">
        <f>VLOOKUP($B149,'LA21'!$A$3:$AH$167,'LA21'!U$1,0)</f>
        <v>x</v>
      </c>
      <c r="Y149" s="95" t="str">
        <f>VLOOKUP($B149,'LA21'!$A$3:$AH$167,'LA21'!V$1,0)</f>
        <v>x</v>
      </c>
      <c r="Z149" s="95" t="str">
        <f>VLOOKUP($B149,'LA21'!$A$3:$AH$167,'LA21'!W$1,0)</f>
        <v>x</v>
      </c>
      <c r="AA149" s="95" t="str">
        <f>VLOOKUP($B149,'LA21'!$A$3:$AH$167,'LA21'!X$1,0)</f>
        <v>x</v>
      </c>
      <c r="AB149" s="95" t="str">
        <f>VLOOKUP($B149,'LA21'!$A$3:$AH$167,'LA21'!Y$1,0)</f>
        <v>x</v>
      </c>
      <c r="AC149" s="95">
        <f>VLOOKUP($B149,'LA21'!$A$3:$AH$167,'LA21'!Z$1,0)</f>
        <v>2</v>
      </c>
      <c r="AD149" s="95">
        <f>VLOOKUP($B149,'LA21'!$A$3:$AH$167,'LA21'!AA$1,0)</f>
        <v>1</v>
      </c>
      <c r="AE149" s="95">
        <f>VLOOKUP($B149,'LA21'!$A$3:$AH$167,'LA21'!AB$1,0)</f>
        <v>2</v>
      </c>
      <c r="AF149" s="95" t="str">
        <f>VLOOKUP($B149,'LA21'!$A$3:$AH$167,'LA21'!AC$1,0)</f>
        <v>x</v>
      </c>
      <c r="AG149" s="95" t="str">
        <f>VLOOKUP($B149,'LA21'!$A$3:$AH$167,'LA21'!AD$1,0)</f>
        <v>x</v>
      </c>
      <c r="AH149" s="95">
        <f>VLOOKUP($B149,'LA21'!$A$3:$AH$167,'LA21'!AE$1,0)</f>
        <v>4</v>
      </c>
      <c r="AI149" s="95" t="str">
        <f>VLOOKUP($B149,'LA21'!$A$3:$AH$167,'LA21'!AF$1,0)</f>
        <v>x</v>
      </c>
      <c r="AJ149" s="95" t="str">
        <f>VLOOKUP($B149,'LA21'!$A$3:$AH$167,'LA21'!AG$1,0)</f>
        <v>x</v>
      </c>
      <c r="AK149" s="95" t="str">
        <f>VLOOKUP($B149,'LA21'!$A$3:$AH$167,'LA21'!AH$1,0)</f>
        <v>-</v>
      </c>
    </row>
    <row r="150" spans="1:37" s="76" customFormat="1" ht="11.25" x14ac:dyDescent="0.2">
      <c r="A150" s="63" t="s">
        <v>387</v>
      </c>
      <c r="B150" s="81">
        <v>865</v>
      </c>
      <c r="C150" s="63" t="s">
        <v>239</v>
      </c>
      <c r="D150" s="110" t="s">
        <v>74</v>
      </c>
      <c r="E150" s="95">
        <f>VLOOKUP($B150,'LA21'!$A$3:$AH$167,'LA21'!B$1,0)</f>
        <v>2545</v>
      </c>
      <c r="F150" s="95">
        <f>VLOOKUP($B150,'LA21'!$A$3:$AH$167,'LA21'!C$1,0)</f>
        <v>2540</v>
      </c>
      <c r="G150" s="95">
        <f>VLOOKUP($B150,'LA21'!$A$3:$AH$167,'LA21'!D$1,0)</f>
        <v>5085</v>
      </c>
      <c r="H150" s="95">
        <f>VLOOKUP($B150,'LA21'!$A$3:$AH$167,'LA21'!E$1,0)</f>
        <v>95</v>
      </c>
      <c r="I150" s="95">
        <f>VLOOKUP($B150,'LA21'!$A$3:$AH$167,'LA21'!F$1,0)</f>
        <v>95</v>
      </c>
      <c r="J150" s="95">
        <f>VLOOKUP($B150,'LA21'!$A$3:$AH$167,'LA21'!G$1,0)</f>
        <v>95</v>
      </c>
      <c r="K150" s="95">
        <f>VLOOKUP($B150,'LA21'!$A$3:$AH$167,'LA21'!H$1,0)</f>
        <v>5</v>
      </c>
      <c r="L150" s="95">
        <f>VLOOKUP($B150,'LA21'!$A$3:$AH$167,'LA21'!I$1,0)</f>
        <v>4</v>
      </c>
      <c r="M150" s="95">
        <f>VLOOKUP($B150,'LA21'!$A$3:$AH$167,'LA21'!J$1,0)</f>
        <v>5</v>
      </c>
      <c r="N150" s="95">
        <f>VLOOKUP($B150,'LA21'!$A$3:$AH$167,'LA21'!K$1,0)</f>
        <v>92</v>
      </c>
      <c r="O150" s="95">
        <f>VLOOKUP($B150,'LA21'!$A$3:$AH$167,'LA21'!L$1,0)</f>
        <v>92</v>
      </c>
      <c r="P150" s="95">
        <f>VLOOKUP($B150,'LA21'!$A$3:$AH$167,'LA21'!M$1,0)</f>
        <v>92</v>
      </c>
      <c r="Q150" s="95">
        <f>VLOOKUP($B150,'LA21'!$A$3:$AH$167,'LA21'!N$1,0)</f>
        <v>46</v>
      </c>
      <c r="R150" s="95">
        <f>VLOOKUP($B150,'LA21'!$A$3:$AH$167,'LA21'!O$1,0)</f>
        <v>35</v>
      </c>
      <c r="S150" s="95">
        <f>VLOOKUP($B150,'LA21'!$A$3:$AH$167,'LA21'!P$1,0)</f>
        <v>40</v>
      </c>
      <c r="T150" s="95">
        <f>VLOOKUP($B150,'LA21'!$A$3:$AH$167,'LA21'!Q$1,0)</f>
        <v>41</v>
      </c>
      <c r="U150" s="95">
        <f>VLOOKUP($B150,'LA21'!$A$3:$AH$167,'LA21'!R$1,0)</f>
        <v>52</v>
      </c>
      <c r="V150" s="95">
        <f>VLOOKUP($B150,'LA21'!$A$3:$AH$167,'LA21'!S$1,0)</f>
        <v>46</v>
      </c>
      <c r="W150" s="95">
        <f>VLOOKUP($B150,'LA21'!$A$3:$AH$167,'LA21'!T$1,0)</f>
        <v>4</v>
      </c>
      <c r="X150" s="95">
        <f>VLOOKUP($B150,'LA21'!$A$3:$AH$167,'LA21'!U$1,0)</f>
        <v>4</v>
      </c>
      <c r="Y150" s="95">
        <f>VLOOKUP($B150,'LA21'!$A$3:$AH$167,'LA21'!V$1,0)</f>
        <v>4</v>
      </c>
      <c r="Z150" s="95">
        <f>VLOOKUP($B150,'LA21'!$A$3:$AH$167,'LA21'!W$1,0)</f>
        <v>1</v>
      </c>
      <c r="AA150" s="95">
        <f>VLOOKUP($B150,'LA21'!$A$3:$AH$167,'LA21'!X$1,0)</f>
        <v>2</v>
      </c>
      <c r="AB150" s="95">
        <f>VLOOKUP($B150,'LA21'!$A$3:$AH$167,'LA21'!Y$1,0)</f>
        <v>1</v>
      </c>
      <c r="AC150" s="95">
        <f>VLOOKUP($B150,'LA21'!$A$3:$AH$167,'LA21'!Z$1,0)</f>
        <v>3</v>
      </c>
      <c r="AD150" s="95">
        <f>VLOOKUP($B150,'LA21'!$A$3:$AH$167,'LA21'!AA$1,0)</f>
        <v>3</v>
      </c>
      <c r="AE150" s="95">
        <f>VLOOKUP($B150,'LA21'!$A$3:$AH$167,'LA21'!AB$1,0)</f>
        <v>3</v>
      </c>
      <c r="AF150" s="95">
        <f>VLOOKUP($B150,'LA21'!$A$3:$AH$167,'LA21'!AC$1,0)</f>
        <v>4</v>
      </c>
      <c r="AG150" s="95">
        <f>VLOOKUP($B150,'LA21'!$A$3:$AH$167,'LA21'!AD$1,0)</f>
        <v>4</v>
      </c>
      <c r="AH150" s="95">
        <f>VLOOKUP($B150,'LA21'!$A$3:$AH$167,'LA21'!AE$1,0)</f>
        <v>4</v>
      </c>
      <c r="AI150" s="95">
        <f>VLOOKUP($B150,'LA21'!$A$3:$AH$167,'LA21'!AF$1,0)</f>
        <v>1</v>
      </c>
      <c r="AJ150" s="95">
        <f>VLOOKUP($B150,'LA21'!$A$3:$AH$167,'LA21'!AG$1,0)</f>
        <v>1</v>
      </c>
      <c r="AK150" s="95">
        <f>VLOOKUP($B150,'LA21'!$A$3:$AH$167,'LA21'!AH$1,0)</f>
        <v>1</v>
      </c>
    </row>
    <row r="151" spans="1:37" s="76" customFormat="1" ht="11.25" x14ac:dyDescent="0.2">
      <c r="A151" s="63"/>
      <c r="B151" s="81"/>
      <c r="C151" s="63"/>
      <c r="D151" s="110"/>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c r="AG151" s="135"/>
      <c r="AH151" s="135"/>
      <c r="AI151" s="135"/>
      <c r="AJ151" s="135"/>
      <c r="AK151" s="135"/>
    </row>
    <row r="152" spans="1:37" s="70" customFormat="1" ht="11.25" x14ac:dyDescent="0.2">
      <c r="A152" s="127" t="s">
        <v>388</v>
      </c>
      <c r="B152" s="90" t="s">
        <v>389</v>
      </c>
      <c r="C152" s="125" t="s">
        <v>106</v>
      </c>
      <c r="D152" s="119"/>
      <c r="E152" s="135">
        <f>VLOOKUP($B152,'LA21'!$A$3:$AH$167,'LA21'!B$1,0)</f>
        <v>11510</v>
      </c>
      <c r="F152" s="135">
        <f>VLOOKUP($B152,'LA21'!$A$3:$AH$167,'LA21'!C$1,0)</f>
        <v>12045</v>
      </c>
      <c r="G152" s="135">
        <f>VLOOKUP($B152,'LA21'!$A$3:$AH$167,'LA21'!D$1,0)</f>
        <v>23555</v>
      </c>
      <c r="H152" s="135">
        <f>VLOOKUP($B152,'LA21'!$A$3:$AH$167,'LA21'!E$1,0)</f>
        <v>92</v>
      </c>
      <c r="I152" s="135">
        <f>VLOOKUP($B152,'LA21'!$A$3:$AH$167,'LA21'!F$1,0)</f>
        <v>94</v>
      </c>
      <c r="J152" s="135">
        <f>VLOOKUP($B152,'LA21'!$A$3:$AH$167,'LA21'!G$1,0)</f>
        <v>93</v>
      </c>
      <c r="K152" s="135">
        <f>VLOOKUP($B152,'LA21'!$A$3:$AH$167,'LA21'!H$1,0)</f>
        <v>2</v>
      </c>
      <c r="L152" s="135">
        <f>VLOOKUP($B152,'LA21'!$A$3:$AH$167,'LA21'!I$1,0)</f>
        <v>2</v>
      </c>
      <c r="M152" s="135">
        <f>VLOOKUP($B152,'LA21'!$A$3:$AH$167,'LA21'!J$1,0)</f>
        <v>2</v>
      </c>
      <c r="N152" s="135">
        <f>VLOOKUP($B152,'LA21'!$A$3:$AH$167,'LA21'!K$1,0)</f>
        <v>90</v>
      </c>
      <c r="O152" s="135">
        <f>VLOOKUP($B152,'LA21'!$A$3:$AH$167,'LA21'!L$1,0)</f>
        <v>93</v>
      </c>
      <c r="P152" s="135">
        <f>VLOOKUP($B152,'LA21'!$A$3:$AH$167,'LA21'!M$1,0)</f>
        <v>92</v>
      </c>
      <c r="Q152" s="135">
        <f>VLOOKUP($B152,'LA21'!$A$3:$AH$167,'LA21'!N$1,0)</f>
        <v>28</v>
      </c>
      <c r="R152" s="135">
        <f>VLOOKUP($B152,'LA21'!$A$3:$AH$167,'LA21'!O$1,0)</f>
        <v>25</v>
      </c>
      <c r="S152" s="135">
        <f>VLOOKUP($B152,'LA21'!$A$3:$AH$167,'LA21'!P$1,0)</f>
        <v>27</v>
      </c>
      <c r="T152" s="135">
        <f>VLOOKUP($B152,'LA21'!$A$3:$AH$167,'LA21'!Q$1,0)</f>
        <v>48</v>
      </c>
      <c r="U152" s="135">
        <f>VLOOKUP($B152,'LA21'!$A$3:$AH$167,'LA21'!R$1,0)</f>
        <v>50</v>
      </c>
      <c r="V152" s="135">
        <f>VLOOKUP($B152,'LA21'!$A$3:$AH$167,'LA21'!S$1,0)</f>
        <v>49</v>
      </c>
      <c r="W152" s="135">
        <f>VLOOKUP($B152,'LA21'!$A$3:$AH$167,'LA21'!T$1,0)</f>
        <v>14</v>
      </c>
      <c r="X152" s="135">
        <f>VLOOKUP($B152,'LA21'!$A$3:$AH$167,'LA21'!U$1,0)</f>
        <v>17</v>
      </c>
      <c r="Y152" s="135">
        <f>VLOOKUP($B152,'LA21'!$A$3:$AH$167,'LA21'!V$1,0)</f>
        <v>15</v>
      </c>
      <c r="Z152" s="135">
        <f>VLOOKUP($B152,'LA21'!$A$3:$AH$167,'LA21'!W$1,0)</f>
        <v>1</v>
      </c>
      <c r="AA152" s="135">
        <f>VLOOKUP($B152,'LA21'!$A$3:$AH$167,'LA21'!X$1,0)</f>
        <v>1</v>
      </c>
      <c r="AB152" s="135">
        <f>VLOOKUP($B152,'LA21'!$A$3:$AH$167,'LA21'!Y$1,0)</f>
        <v>1</v>
      </c>
      <c r="AC152" s="135">
        <f>VLOOKUP($B152,'LA21'!$A$3:$AH$167,'LA21'!Z$1,0)</f>
        <v>1</v>
      </c>
      <c r="AD152" s="135">
        <f>VLOOKUP($B152,'LA21'!$A$3:$AH$167,'LA21'!AA$1,0)</f>
        <v>1</v>
      </c>
      <c r="AE152" s="135">
        <f>VLOOKUP($B152,'LA21'!$A$3:$AH$167,'LA21'!AB$1,0)</f>
        <v>1</v>
      </c>
      <c r="AF152" s="135">
        <f>VLOOKUP($B152,'LA21'!$A$3:$AH$167,'LA21'!AC$1,0)</f>
        <v>7</v>
      </c>
      <c r="AG152" s="135">
        <f>VLOOKUP($B152,'LA21'!$A$3:$AH$167,'LA21'!AD$1,0)</f>
        <v>5</v>
      </c>
      <c r="AH152" s="135">
        <f>VLOOKUP($B152,'LA21'!$A$3:$AH$167,'LA21'!AE$1,0)</f>
        <v>6</v>
      </c>
      <c r="AI152" s="135">
        <f>VLOOKUP($B152,'LA21'!$A$3:$AH$167,'LA21'!AF$1,0)</f>
        <v>2</v>
      </c>
      <c r="AJ152" s="135">
        <f>VLOOKUP($B152,'LA21'!$A$3:$AH$167,'LA21'!AG$1,0)</f>
        <v>1</v>
      </c>
      <c r="AK152" s="135">
        <f>VLOOKUP($B152,'LA21'!$A$3:$AH$167,'LA21'!AH$1,0)</f>
        <v>2</v>
      </c>
    </row>
    <row r="153" spans="1:37" s="76" customFormat="1" ht="11.25" x14ac:dyDescent="0.2">
      <c r="A153" s="126"/>
      <c r="B153" s="81"/>
      <c r="C153" s="122"/>
      <c r="D153" s="110"/>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c r="AE153" s="135"/>
      <c r="AF153" s="135"/>
      <c r="AG153" s="135"/>
      <c r="AH153" s="135"/>
      <c r="AI153" s="135"/>
      <c r="AJ153" s="135"/>
      <c r="AK153" s="135"/>
    </row>
    <row r="154" spans="1:37" s="76" customFormat="1" ht="11.25" x14ac:dyDescent="0.2">
      <c r="A154" s="63" t="s">
        <v>390</v>
      </c>
      <c r="B154" s="81">
        <v>202</v>
      </c>
      <c r="C154" s="63" t="s">
        <v>105</v>
      </c>
      <c r="D154" s="110" t="s">
        <v>106</v>
      </c>
      <c r="E154" s="95">
        <f>VLOOKUP($B154,'LA21'!$A$3:$AH$167,'LA21'!B$1,0)</f>
        <v>525</v>
      </c>
      <c r="F154" s="95">
        <f>VLOOKUP($B154,'LA21'!$A$3:$AH$167,'LA21'!C$1,0)</f>
        <v>845</v>
      </c>
      <c r="G154" s="95">
        <f>VLOOKUP($B154,'LA21'!$A$3:$AH$167,'LA21'!D$1,0)</f>
        <v>1370</v>
      </c>
      <c r="H154" s="95">
        <f>VLOOKUP($B154,'LA21'!$A$3:$AH$167,'LA21'!E$1,0)</f>
        <v>88</v>
      </c>
      <c r="I154" s="95">
        <f>VLOOKUP($B154,'LA21'!$A$3:$AH$167,'LA21'!F$1,0)</f>
        <v>94</v>
      </c>
      <c r="J154" s="95">
        <f>VLOOKUP($B154,'LA21'!$A$3:$AH$167,'LA21'!G$1,0)</f>
        <v>92</v>
      </c>
      <c r="K154" s="95">
        <f>VLOOKUP($B154,'LA21'!$A$3:$AH$167,'LA21'!H$1,0)</f>
        <v>2</v>
      </c>
      <c r="L154" s="95">
        <f>VLOOKUP($B154,'LA21'!$A$3:$AH$167,'LA21'!I$1,0)</f>
        <v>2</v>
      </c>
      <c r="M154" s="95">
        <f>VLOOKUP($B154,'LA21'!$A$3:$AH$167,'LA21'!J$1,0)</f>
        <v>2</v>
      </c>
      <c r="N154" s="95">
        <f>VLOOKUP($B154,'LA21'!$A$3:$AH$167,'LA21'!K$1,0)</f>
        <v>87</v>
      </c>
      <c r="O154" s="95">
        <f>VLOOKUP($B154,'LA21'!$A$3:$AH$167,'LA21'!L$1,0)</f>
        <v>91</v>
      </c>
      <c r="P154" s="95">
        <f>VLOOKUP($B154,'LA21'!$A$3:$AH$167,'LA21'!M$1,0)</f>
        <v>90</v>
      </c>
      <c r="Q154" s="95">
        <f>VLOOKUP($B154,'LA21'!$A$3:$AH$167,'LA21'!N$1,0)</f>
        <v>18</v>
      </c>
      <c r="R154" s="95">
        <f>VLOOKUP($B154,'LA21'!$A$3:$AH$167,'LA21'!O$1,0)</f>
        <v>18</v>
      </c>
      <c r="S154" s="95">
        <f>VLOOKUP($B154,'LA21'!$A$3:$AH$167,'LA21'!P$1,0)</f>
        <v>18</v>
      </c>
      <c r="T154" s="95">
        <f>VLOOKUP($B154,'LA21'!$A$3:$AH$167,'LA21'!Q$1,0)</f>
        <v>66</v>
      </c>
      <c r="U154" s="95">
        <f>VLOOKUP($B154,'LA21'!$A$3:$AH$167,'LA21'!R$1,0)</f>
        <v>66</v>
      </c>
      <c r="V154" s="95">
        <f>VLOOKUP($B154,'LA21'!$A$3:$AH$167,'LA21'!S$1,0)</f>
        <v>66</v>
      </c>
      <c r="W154" s="95">
        <f>VLOOKUP($B154,'LA21'!$A$3:$AH$167,'LA21'!T$1,0)</f>
        <v>2</v>
      </c>
      <c r="X154" s="95">
        <f>VLOOKUP($B154,'LA21'!$A$3:$AH$167,'LA21'!U$1,0)</f>
        <v>6</v>
      </c>
      <c r="Y154" s="95">
        <f>VLOOKUP($B154,'LA21'!$A$3:$AH$167,'LA21'!V$1,0)</f>
        <v>4</v>
      </c>
      <c r="Z154" s="95">
        <f>VLOOKUP($B154,'LA21'!$A$3:$AH$167,'LA21'!W$1,0)</f>
        <v>1</v>
      </c>
      <c r="AA154" s="95">
        <f>VLOOKUP($B154,'LA21'!$A$3:$AH$167,'LA21'!X$1,0)</f>
        <v>1</v>
      </c>
      <c r="AB154" s="95">
        <f>VLOOKUP($B154,'LA21'!$A$3:$AH$167,'LA21'!Y$1,0)</f>
        <v>1</v>
      </c>
      <c r="AC154" s="95">
        <f>VLOOKUP($B154,'LA21'!$A$3:$AH$167,'LA21'!Z$1,0)</f>
        <v>2</v>
      </c>
      <c r="AD154" s="95">
        <f>VLOOKUP($B154,'LA21'!$A$3:$AH$167,'LA21'!AA$1,0)</f>
        <v>3</v>
      </c>
      <c r="AE154" s="95">
        <f>VLOOKUP($B154,'LA21'!$A$3:$AH$167,'LA21'!AB$1,0)</f>
        <v>2</v>
      </c>
      <c r="AF154" s="95">
        <f>VLOOKUP($B154,'LA21'!$A$3:$AH$167,'LA21'!AC$1,0)</f>
        <v>10</v>
      </c>
      <c r="AG154" s="95">
        <f>VLOOKUP($B154,'LA21'!$A$3:$AH$167,'LA21'!AD$1,0)</f>
        <v>6</v>
      </c>
      <c r="AH154" s="95">
        <f>VLOOKUP($B154,'LA21'!$A$3:$AH$167,'LA21'!AE$1,0)</f>
        <v>7</v>
      </c>
      <c r="AI154" s="95">
        <f>VLOOKUP($B154,'LA21'!$A$3:$AH$167,'LA21'!AF$1,0)</f>
        <v>2</v>
      </c>
      <c r="AJ154" s="95">
        <f>VLOOKUP($B154,'LA21'!$A$3:$AH$167,'LA21'!AG$1,0)</f>
        <v>1</v>
      </c>
      <c r="AK154" s="95">
        <f>VLOOKUP($B154,'LA21'!$A$3:$AH$167,'LA21'!AH$1,0)</f>
        <v>1</v>
      </c>
    </row>
    <row r="155" spans="1:37" s="76" customFormat="1" ht="11.25" x14ac:dyDescent="0.2">
      <c r="A155" s="126" t="s">
        <v>391</v>
      </c>
      <c r="B155" s="81">
        <v>201</v>
      </c>
      <c r="C155" s="63" t="s">
        <v>110</v>
      </c>
      <c r="D155" s="110" t="s">
        <v>106</v>
      </c>
      <c r="E155" s="95" t="str">
        <f>VLOOKUP($B155,'LA21'!$A$3:$AH$167,'LA21'!B$1,0)</f>
        <v>.</v>
      </c>
      <c r="F155" s="95" t="str">
        <f>VLOOKUP($B155,'LA21'!$A$3:$AH$167,'LA21'!C$1,0)</f>
        <v>.</v>
      </c>
      <c r="G155" s="95" t="str">
        <f>VLOOKUP($B155,'LA21'!$A$3:$AH$167,'LA21'!D$1,0)</f>
        <v>.</v>
      </c>
      <c r="H155" s="95" t="str">
        <f>VLOOKUP($B155,'LA21'!$A$3:$AH$167,'LA21'!E$1,0)</f>
        <v>.</v>
      </c>
      <c r="I155" s="95" t="str">
        <f>VLOOKUP($B155,'LA21'!$A$3:$AH$167,'LA21'!F$1,0)</f>
        <v>.</v>
      </c>
      <c r="J155" s="95" t="str">
        <f>VLOOKUP($B155,'LA21'!$A$3:$AH$167,'LA21'!G$1,0)</f>
        <v>.</v>
      </c>
      <c r="K155" s="95" t="str">
        <f>VLOOKUP($B155,'LA21'!$A$3:$AH$167,'LA21'!H$1,0)</f>
        <v>.</v>
      </c>
      <c r="L155" s="95" t="str">
        <f>VLOOKUP($B155,'LA21'!$A$3:$AH$167,'LA21'!I$1,0)</f>
        <v>.</v>
      </c>
      <c r="M155" s="95" t="str">
        <f>VLOOKUP($B155,'LA21'!$A$3:$AH$167,'LA21'!J$1,0)</f>
        <v>.</v>
      </c>
      <c r="N155" s="95" t="str">
        <f>VLOOKUP($B155,'LA21'!$A$3:$AH$167,'LA21'!K$1,0)</f>
        <v>.</v>
      </c>
      <c r="O155" s="95" t="str">
        <f>VLOOKUP($B155,'LA21'!$A$3:$AH$167,'LA21'!L$1,0)</f>
        <v>.</v>
      </c>
      <c r="P155" s="95" t="str">
        <f>VLOOKUP($B155,'LA21'!$A$3:$AH$167,'LA21'!M$1,0)</f>
        <v>.</v>
      </c>
      <c r="Q155" s="95" t="str">
        <f>VLOOKUP($B155,'LA21'!$A$3:$AH$167,'LA21'!N$1,0)</f>
        <v>.</v>
      </c>
      <c r="R155" s="95" t="str">
        <f>VLOOKUP($B155,'LA21'!$A$3:$AH$167,'LA21'!O$1,0)</f>
        <v>.</v>
      </c>
      <c r="S155" s="95" t="str">
        <f>VLOOKUP($B155,'LA21'!$A$3:$AH$167,'LA21'!P$1,0)</f>
        <v>.</v>
      </c>
      <c r="T155" s="95" t="str">
        <f>VLOOKUP($B155,'LA21'!$A$3:$AH$167,'LA21'!Q$1,0)</f>
        <v>.</v>
      </c>
      <c r="U155" s="95" t="str">
        <f>VLOOKUP($B155,'LA21'!$A$3:$AH$167,'LA21'!R$1,0)</f>
        <v>.</v>
      </c>
      <c r="V155" s="95" t="str">
        <f>VLOOKUP($B155,'LA21'!$A$3:$AH$167,'LA21'!S$1,0)</f>
        <v>.</v>
      </c>
      <c r="W155" s="95" t="str">
        <f>VLOOKUP($B155,'LA21'!$A$3:$AH$167,'LA21'!T$1,0)</f>
        <v>.</v>
      </c>
      <c r="X155" s="95" t="str">
        <f>VLOOKUP($B155,'LA21'!$A$3:$AH$167,'LA21'!U$1,0)</f>
        <v>.</v>
      </c>
      <c r="Y155" s="95" t="str">
        <f>VLOOKUP($B155,'LA21'!$A$3:$AH$167,'LA21'!V$1,0)</f>
        <v>.</v>
      </c>
      <c r="Z155" s="95" t="str">
        <f>VLOOKUP($B155,'LA21'!$A$3:$AH$167,'LA21'!W$1,0)</f>
        <v>.</v>
      </c>
      <c r="AA155" s="95" t="str">
        <f>VLOOKUP($B155,'LA21'!$A$3:$AH$167,'LA21'!X$1,0)</f>
        <v>.</v>
      </c>
      <c r="AB155" s="95" t="str">
        <f>VLOOKUP($B155,'LA21'!$A$3:$AH$167,'LA21'!Y$1,0)</f>
        <v>.</v>
      </c>
      <c r="AC155" s="95" t="str">
        <f>VLOOKUP($B155,'LA21'!$A$3:$AH$167,'LA21'!Z$1,0)</f>
        <v>.</v>
      </c>
      <c r="AD155" s="95" t="str">
        <f>VLOOKUP($B155,'LA21'!$A$3:$AH$167,'LA21'!AA$1,0)</f>
        <v>.</v>
      </c>
      <c r="AE155" s="95" t="str">
        <f>VLOOKUP($B155,'LA21'!$A$3:$AH$167,'LA21'!AB$1,0)</f>
        <v>.</v>
      </c>
      <c r="AF155" s="95" t="str">
        <f>VLOOKUP($B155,'LA21'!$A$3:$AH$167,'LA21'!AC$1,0)</f>
        <v>.</v>
      </c>
      <c r="AG155" s="95" t="str">
        <f>VLOOKUP($B155,'LA21'!$A$3:$AH$167,'LA21'!AD$1,0)</f>
        <v>.</v>
      </c>
      <c r="AH155" s="95" t="str">
        <f>VLOOKUP($B155,'LA21'!$A$3:$AH$167,'LA21'!AE$1,0)</f>
        <v>.</v>
      </c>
      <c r="AI155" s="95" t="str">
        <f>VLOOKUP($B155,'LA21'!$A$3:$AH$167,'LA21'!AF$1,0)</f>
        <v>.</v>
      </c>
      <c r="AJ155" s="95" t="str">
        <f>VLOOKUP($B155,'LA21'!$A$3:$AH$167,'LA21'!AG$1,0)</f>
        <v>.</v>
      </c>
      <c r="AK155" s="95" t="str">
        <f>VLOOKUP($B155,'LA21'!$A$3:$AH$167,'LA21'!AH$1,0)</f>
        <v>.</v>
      </c>
    </row>
    <row r="156" spans="1:37" s="76" customFormat="1" ht="11.25" x14ac:dyDescent="0.2">
      <c r="A156" s="63" t="s">
        <v>392</v>
      </c>
      <c r="B156" s="81">
        <v>204</v>
      </c>
      <c r="C156" s="63" t="s">
        <v>140</v>
      </c>
      <c r="D156" s="110" t="s">
        <v>106</v>
      </c>
      <c r="E156" s="95">
        <f>VLOOKUP($B156,'LA21'!$A$3:$AH$167,'LA21'!B$1,0)</f>
        <v>755</v>
      </c>
      <c r="F156" s="95">
        <f>VLOOKUP($B156,'LA21'!$A$3:$AH$167,'LA21'!C$1,0)</f>
        <v>1025</v>
      </c>
      <c r="G156" s="95">
        <f>VLOOKUP($B156,'LA21'!$A$3:$AH$167,'LA21'!D$1,0)</f>
        <v>1780</v>
      </c>
      <c r="H156" s="95">
        <f>VLOOKUP($B156,'LA21'!$A$3:$AH$167,'LA21'!E$1,0)</f>
        <v>92</v>
      </c>
      <c r="I156" s="95">
        <f>VLOOKUP($B156,'LA21'!$A$3:$AH$167,'LA21'!F$1,0)</f>
        <v>93</v>
      </c>
      <c r="J156" s="95">
        <f>VLOOKUP($B156,'LA21'!$A$3:$AH$167,'LA21'!G$1,0)</f>
        <v>92</v>
      </c>
      <c r="K156" s="95">
        <f>VLOOKUP($B156,'LA21'!$A$3:$AH$167,'LA21'!H$1,0)</f>
        <v>3</v>
      </c>
      <c r="L156" s="95">
        <f>VLOOKUP($B156,'LA21'!$A$3:$AH$167,'LA21'!I$1,0)</f>
        <v>2</v>
      </c>
      <c r="M156" s="95">
        <f>VLOOKUP($B156,'LA21'!$A$3:$AH$167,'LA21'!J$1,0)</f>
        <v>2</v>
      </c>
      <c r="N156" s="95">
        <f>VLOOKUP($B156,'LA21'!$A$3:$AH$167,'LA21'!K$1,0)</f>
        <v>90</v>
      </c>
      <c r="O156" s="95">
        <f>VLOOKUP($B156,'LA21'!$A$3:$AH$167,'LA21'!L$1,0)</f>
        <v>92</v>
      </c>
      <c r="P156" s="95">
        <f>VLOOKUP($B156,'LA21'!$A$3:$AH$167,'LA21'!M$1,0)</f>
        <v>91</v>
      </c>
      <c r="Q156" s="95">
        <f>VLOOKUP($B156,'LA21'!$A$3:$AH$167,'LA21'!N$1,0)</f>
        <v>29</v>
      </c>
      <c r="R156" s="95">
        <f>VLOOKUP($B156,'LA21'!$A$3:$AH$167,'LA21'!O$1,0)</f>
        <v>27</v>
      </c>
      <c r="S156" s="95">
        <f>VLOOKUP($B156,'LA21'!$A$3:$AH$167,'LA21'!P$1,0)</f>
        <v>28</v>
      </c>
      <c r="T156" s="95">
        <f>VLOOKUP($B156,'LA21'!$A$3:$AH$167,'LA21'!Q$1,0)</f>
        <v>53</v>
      </c>
      <c r="U156" s="95">
        <f>VLOOKUP($B156,'LA21'!$A$3:$AH$167,'LA21'!R$1,0)</f>
        <v>51</v>
      </c>
      <c r="V156" s="95">
        <f>VLOOKUP($B156,'LA21'!$A$3:$AH$167,'LA21'!S$1,0)</f>
        <v>52</v>
      </c>
      <c r="W156" s="95" t="str">
        <f>VLOOKUP($B156,'LA21'!$A$3:$AH$167,'LA21'!T$1,0)</f>
        <v>x</v>
      </c>
      <c r="X156" s="95" t="str">
        <f>VLOOKUP($B156,'LA21'!$A$3:$AH$167,'LA21'!U$1,0)</f>
        <v>x</v>
      </c>
      <c r="Y156" s="95">
        <f>VLOOKUP($B156,'LA21'!$A$3:$AH$167,'LA21'!V$1,0)</f>
        <v>11</v>
      </c>
      <c r="Z156" s="95" t="str">
        <f>VLOOKUP($B156,'LA21'!$A$3:$AH$167,'LA21'!W$1,0)</f>
        <v>x</v>
      </c>
      <c r="AA156" s="95" t="str">
        <f>VLOOKUP($B156,'LA21'!$A$3:$AH$167,'LA21'!X$1,0)</f>
        <v>x</v>
      </c>
      <c r="AB156" s="95">
        <f>VLOOKUP($B156,'LA21'!$A$3:$AH$167,'LA21'!Y$1,0)</f>
        <v>1</v>
      </c>
      <c r="AC156" s="95">
        <f>VLOOKUP($B156,'LA21'!$A$3:$AH$167,'LA21'!Z$1,0)</f>
        <v>1</v>
      </c>
      <c r="AD156" s="95">
        <f>VLOOKUP($B156,'LA21'!$A$3:$AH$167,'LA21'!AA$1,0)</f>
        <v>1</v>
      </c>
      <c r="AE156" s="95">
        <f>VLOOKUP($B156,'LA21'!$A$3:$AH$167,'LA21'!AB$1,0)</f>
        <v>1</v>
      </c>
      <c r="AF156" s="95">
        <f>VLOOKUP($B156,'LA21'!$A$3:$AH$167,'LA21'!AC$1,0)</f>
        <v>6</v>
      </c>
      <c r="AG156" s="95">
        <f>VLOOKUP($B156,'LA21'!$A$3:$AH$167,'LA21'!AD$1,0)</f>
        <v>5</v>
      </c>
      <c r="AH156" s="95">
        <f>VLOOKUP($B156,'LA21'!$A$3:$AH$167,'LA21'!AE$1,0)</f>
        <v>5</v>
      </c>
      <c r="AI156" s="95">
        <f>VLOOKUP($B156,'LA21'!$A$3:$AH$167,'LA21'!AF$1,0)</f>
        <v>2</v>
      </c>
      <c r="AJ156" s="95">
        <f>VLOOKUP($B156,'LA21'!$A$3:$AH$167,'LA21'!AG$1,0)</f>
        <v>3</v>
      </c>
      <c r="AK156" s="95">
        <f>VLOOKUP($B156,'LA21'!$A$3:$AH$167,'LA21'!AH$1,0)</f>
        <v>2</v>
      </c>
    </row>
    <row r="157" spans="1:37" s="76" customFormat="1" ht="11.25" x14ac:dyDescent="0.2">
      <c r="A157" s="63" t="s">
        <v>393</v>
      </c>
      <c r="B157" s="81">
        <v>205</v>
      </c>
      <c r="C157" s="63" t="s">
        <v>142</v>
      </c>
      <c r="D157" s="110" t="s">
        <v>106</v>
      </c>
      <c r="E157" s="95">
        <f>VLOOKUP($B157,'LA21'!$A$3:$AH$167,'LA21'!B$1,0)</f>
        <v>505</v>
      </c>
      <c r="F157" s="95">
        <f>VLOOKUP($B157,'LA21'!$A$3:$AH$167,'LA21'!C$1,0)</f>
        <v>545</v>
      </c>
      <c r="G157" s="95">
        <f>VLOOKUP($B157,'LA21'!$A$3:$AH$167,'LA21'!D$1,0)</f>
        <v>1050</v>
      </c>
      <c r="H157" s="95">
        <f>VLOOKUP($B157,'LA21'!$A$3:$AH$167,'LA21'!E$1,0)</f>
        <v>91</v>
      </c>
      <c r="I157" s="95">
        <f>VLOOKUP($B157,'LA21'!$A$3:$AH$167,'LA21'!F$1,0)</f>
        <v>96</v>
      </c>
      <c r="J157" s="95">
        <f>VLOOKUP($B157,'LA21'!$A$3:$AH$167,'LA21'!G$1,0)</f>
        <v>94</v>
      </c>
      <c r="K157" s="95" t="str">
        <f>VLOOKUP($B157,'LA21'!$A$3:$AH$167,'LA21'!H$1,0)</f>
        <v>x</v>
      </c>
      <c r="L157" s="95" t="str">
        <f>VLOOKUP($B157,'LA21'!$A$3:$AH$167,'LA21'!I$1,0)</f>
        <v>x</v>
      </c>
      <c r="M157" s="95">
        <f>VLOOKUP($B157,'LA21'!$A$3:$AH$167,'LA21'!J$1,0)</f>
        <v>1</v>
      </c>
      <c r="N157" s="95">
        <f>VLOOKUP($B157,'LA21'!$A$3:$AH$167,'LA21'!K$1,0)</f>
        <v>90</v>
      </c>
      <c r="O157" s="95">
        <f>VLOOKUP($B157,'LA21'!$A$3:$AH$167,'LA21'!L$1,0)</f>
        <v>95</v>
      </c>
      <c r="P157" s="95">
        <f>VLOOKUP($B157,'LA21'!$A$3:$AH$167,'LA21'!M$1,0)</f>
        <v>93</v>
      </c>
      <c r="Q157" s="95">
        <f>VLOOKUP($B157,'LA21'!$A$3:$AH$167,'LA21'!N$1,0)</f>
        <v>20</v>
      </c>
      <c r="R157" s="95">
        <f>VLOOKUP($B157,'LA21'!$A$3:$AH$167,'LA21'!O$1,0)</f>
        <v>22</v>
      </c>
      <c r="S157" s="95">
        <f>VLOOKUP($B157,'LA21'!$A$3:$AH$167,'LA21'!P$1,0)</f>
        <v>21</v>
      </c>
      <c r="T157" s="95">
        <f>VLOOKUP($B157,'LA21'!$A$3:$AH$167,'LA21'!Q$1,0)</f>
        <v>64</v>
      </c>
      <c r="U157" s="95">
        <f>VLOOKUP($B157,'LA21'!$A$3:$AH$167,'LA21'!R$1,0)</f>
        <v>66</v>
      </c>
      <c r="V157" s="95">
        <f>VLOOKUP($B157,'LA21'!$A$3:$AH$167,'LA21'!S$1,0)</f>
        <v>65</v>
      </c>
      <c r="W157" s="95">
        <f>VLOOKUP($B157,'LA21'!$A$3:$AH$167,'LA21'!T$1,0)</f>
        <v>4</v>
      </c>
      <c r="X157" s="95">
        <f>VLOOKUP($B157,'LA21'!$A$3:$AH$167,'LA21'!U$1,0)</f>
        <v>4</v>
      </c>
      <c r="Y157" s="95">
        <f>VLOOKUP($B157,'LA21'!$A$3:$AH$167,'LA21'!V$1,0)</f>
        <v>4</v>
      </c>
      <c r="Z157" s="95">
        <f>VLOOKUP($B157,'LA21'!$A$3:$AH$167,'LA21'!W$1,0)</f>
        <v>1</v>
      </c>
      <c r="AA157" s="95">
        <f>VLOOKUP($B157,'LA21'!$A$3:$AH$167,'LA21'!X$1,0)</f>
        <v>2</v>
      </c>
      <c r="AB157" s="95">
        <f>VLOOKUP($B157,'LA21'!$A$3:$AH$167,'LA21'!Y$1,0)</f>
        <v>2</v>
      </c>
      <c r="AC157" s="95">
        <f>VLOOKUP($B157,'LA21'!$A$3:$AH$167,'LA21'!Z$1,0)</f>
        <v>1</v>
      </c>
      <c r="AD157" s="95">
        <f>VLOOKUP($B157,'LA21'!$A$3:$AH$167,'LA21'!AA$1,0)</f>
        <v>1</v>
      </c>
      <c r="AE157" s="95">
        <f>VLOOKUP($B157,'LA21'!$A$3:$AH$167,'LA21'!AB$1,0)</f>
        <v>1</v>
      </c>
      <c r="AF157" s="95">
        <f>VLOOKUP($B157,'LA21'!$A$3:$AH$167,'LA21'!AC$1,0)</f>
        <v>7</v>
      </c>
      <c r="AG157" s="95">
        <f>VLOOKUP($B157,'LA21'!$A$3:$AH$167,'LA21'!AD$1,0)</f>
        <v>3</v>
      </c>
      <c r="AH157" s="95">
        <f>VLOOKUP($B157,'LA21'!$A$3:$AH$167,'LA21'!AE$1,0)</f>
        <v>5</v>
      </c>
      <c r="AI157" s="95">
        <f>VLOOKUP($B157,'LA21'!$A$3:$AH$167,'LA21'!AF$1,0)</f>
        <v>2</v>
      </c>
      <c r="AJ157" s="95">
        <f>VLOOKUP($B157,'LA21'!$A$3:$AH$167,'LA21'!AG$1,0)</f>
        <v>1</v>
      </c>
      <c r="AK157" s="95">
        <f>VLOOKUP($B157,'LA21'!$A$3:$AH$167,'LA21'!AH$1,0)</f>
        <v>1</v>
      </c>
    </row>
    <row r="158" spans="1:37" s="76" customFormat="1" ht="11.25" x14ac:dyDescent="0.2">
      <c r="A158" s="63" t="s">
        <v>394</v>
      </c>
      <c r="B158" s="81">
        <v>309</v>
      </c>
      <c r="C158" s="63" t="s">
        <v>144</v>
      </c>
      <c r="D158" s="110" t="s">
        <v>106</v>
      </c>
      <c r="E158" s="95">
        <f>VLOOKUP($B158,'LA21'!$A$3:$AH$167,'LA21'!B$1,0)</f>
        <v>1045</v>
      </c>
      <c r="F158" s="95">
        <f>VLOOKUP($B158,'LA21'!$A$3:$AH$167,'LA21'!C$1,0)</f>
        <v>1010</v>
      </c>
      <c r="G158" s="95">
        <f>VLOOKUP($B158,'LA21'!$A$3:$AH$167,'LA21'!D$1,0)</f>
        <v>2055</v>
      </c>
      <c r="H158" s="95">
        <f>VLOOKUP($B158,'LA21'!$A$3:$AH$167,'LA21'!E$1,0)</f>
        <v>90</v>
      </c>
      <c r="I158" s="95">
        <f>VLOOKUP($B158,'LA21'!$A$3:$AH$167,'LA21'!F$1,0)</f>
        <v>94</v>
      </c>
      <c r="J158" s="95">
        <f>VLOOKUP($B158,'LA21'!$A$3:$AH$167,'LA21'!G$1,0)</f>
        <v>92</v>
      </c>
      <c r="K158" s="95">
        <f>VLOOKUP($B158,'LA21'!$A$3:$AH$167,'LA21'!H$1,0)</f>
        <v>1</v>
      </c>
      <c r="L158" s="95">
        <f>VLOOKUP($B158,'LA21'!$A$3:$AH$167,'LA21'!I$1,0)</f>
        <v>1</v>
      </c>
      <c r="M158" s="95">
        <f>VLOOKUP($B158,'LA21'!$A$3:$AH$167,'LA21'!J$1,0)</f>
        <v>1</v>
      </c>
      <c r="N158" s="95">
        <f>VLOOKUP($B158,'LA21'!$A$3:$AH$167,'LA21'!K$1,0)</f>
        <v>88</v>
      </c>
      <c r="O158" s="95">
        <f>VLOOKUP($B158,'LA21'!$A$3:$AH$167,'LA21'!L$1,0)</f>
        <v>94</v>
      </c>
      <c r="P158" s="95">
        <f>VLOOKUP($B158,'LA21'!$A$3:$AH$167,'LA21'!M$1,0)</f>
        <v>91</v>
      </c>
      <c r="Q158" s="95">
        <f>VLOOKUP($B158,'LA21'!$A$3:$AH$167,'LA21'!N$1,0)</f>
        <v>32</v>
      </c>
      <c r="R158" s="95">
        <f>VLOOKUP($B158,'LA21'!$A$3:$AH$167,'LA21'!O$1,0)</f>
        <v>31</v>
      </c>
      <c r="S158" s="95">
        <f>VLOOKUP($B158,'LA21'!$A$3:$AH$167,'LA21'!P$1,0)</f>
        <v>31</v>
      </c>
      <c r="T158" s="95">
        <f>VLOOKUP($B158,'LA21'!$A$3:$AH$167,'LA21'!Q$1,0)</f>
        <v>39</v>
      </c>
      <c r="U158" s="95">
        <f>VLOOKUP($B158,'LA21'!$A$3:$AH$167,'LA21'!R$1,0)</f>
        <v>44</v>
      </c>
      <c r="V158" s="95">
        <f>VLOOKUP($B158,'LA21'!$A$3:$AH$167,'LA21'!S$1,0)</f>
        <v>42</v>
      </c>
      <c r="W158" s="95">
        <f>VLOOKUP($B158,'LA21'!$A$3:$AH$167,'LA21'!T$1,0)</f>
        <v>16</v>
      </c>
      <c r="X158" s="95">
        <f>VLOOKUP($B158,'LA21'!$A$3:$AH$167,'LA21'!U$1,0)</f>
        <v>18</v>
      </c>
      <c r="Y158" s="95">
        <f>VLOOKUP($B158,'LA21'!$A$3:$AH$167,'LA21'!V$1,0)</f>
        <v>17</v>
      </c>
      <c r="Z158" s="95">
        <f>VLOOKUP($B158,'LA21'!$A$3:$AH$167,'LA21'!W$1,0)</f>
        <v>1</v>
      </c>
      <c r="AA158" s="95">
        <f>VLOOKUP($B158,'LA21'!$A$3:$AH$167,'LA21'!X$1,0)</f>
        <v>1</v>
      </c>
      <c r="AB158" s="95">
        <f>VLOOKUP($B158,'LA21'!$A$3:$AH$167,'LA21'!Y$1,0)</f>
        <v>1</v>
      </c>
      <c r="AC158" s="95">
        <f>VLOOKUP($B158,'LA21'!$A$3:$AH$167,'LA21'!Z$1,0)</f>
        <v>2</v>
      </c>
      <c r="AD158" s="95" t="str">
        <f>VLOOKUP($B158,'LA21'!$A$3:$AH$167,'LA21'!AA$1,0)</f>
        <v>-</v>
      </c>
      <c r="AE158" s="95">
        <f>VLOOKUP($B158,'LA21'!$A$3:$AH$167,'LA21'!AB$1,0)</f>
        <v>1</v>
      </c>
      <c r="AF158" s="95">
        <f>VLOOKUP($B158,'LA21'!$A$3:$AH$167,'LA21'!AC$1,0)</f>
        <v>8</v>
      </c>
      <c r="AG158" s="95">
        <f>VLOOKUP($B158,'LA21'!$A$3:$AH$167,'LA21'!AD$1,0)</f>
        <v>5</v>
      </c>
      <c r="AH158" s="95">
        <f>VLOOKUP($B158,'LA21'!$A$3:$AH$167,'LA21'!AE$1,0)</f>
        <v>6</v>
      </c>
      <c r="AI158" s="95">
        <f>VLOOKUP($B158,'LA21'!$A$3:$AH$167,'LA21'!AF$1,0)</f>
        <v>3</v>
      </c>
      <c r="AJ158" s="95">
        <f>VLOOKUP($B158,'LA21'!$A$3:$AH$167,'LA21'!AG$1,0)</f>
        <v>1</v>
      </c>
      <c r="AK158" s="95">
        <f>VLOOKUP($B158,'LA21'!$A$3:$AH$167,'LA21'!AH$1,0)</f>
        <v>2</v>
      </c>
    </row>
    <row r="159" spans="1:37" s="76" customFormat="1" ht="11.25" x14ac:dyDescent="0.2">
      <c r="A159" s="63" t="s">
        <v>395</v>
      </c>
      <c r="B159" s="81">
        <v>206</v>
      </c>
      <c r="C159" s="63" t="s">
        <v>154</v>
      </c>
      <c r="D159" s="110" t="s">
        <v>106</v>
      </c>
      <c r="E159" s="95">
        <f>VLOOKUP($B159,'LA21'!$A$3:$AH$167,'LA21'!B$1,0)</f>
        <v>700</v>
      </c>
      <c r="F159" s="95">
        <f>VLOOKUP($B159,'LA21'!$A$3:$AH$167,'LA21'!C$1,0)</f>
        <v>675</v>
      </c>
      <c r="G159" s="95">
        <f>VLOOKUP($B159,'LA21'!$A$3:$AH$167,'LA21'!D$1,0)</f>
        <v>1380</v>
      </c>
      <c r="H159" s="95">
        <f>VLOOKUP($B159,'LA21'!$A$3:$AH$167,'LA21'!E$1,0)</f>
        <v>91</v>
      </c>
      <c r="I159" s="95">
        <f>VLOOKUP($B159,'LA21'!$A$3:$AH$167,'LA21'!F$1,0)</f>
        <v>93</v>
      </c>
      <c r="J159" s="95">
        <f>VLOOKUP($B159,'LA21'!$A$3:$AH$167,'LA21'!G$1,0)</f>
        <v>92</v>
      </c>
      <c r="K159" s="95">
        <f>VLOOKUP($B159,'LA21'!$A$3:$AH$167,'LA21'!H$1,0)</f>
        <v>3</v>
      </c>
      <c r="L159" s="95">
        <f>VLOOKUP($B159,'LA21'!$A$3:$AH$167,'LA21'!I$1,0)</f>
        <v>4</v>
      </c>
      <c r="M159" s="95">
        <f>VLOOKUP($B159,'LA21'!$A$3:$AH$167,'LA21'!J$1,0)</f>
        <v>3</v>
      </c>
      <c r="N159" s="95">
        <f>VLOOKUP($B159,'LA21'!$A$3:$AH$167,'LA21'!K$1,0)</f>
        <v>89</v>
      </c>
      <c r="O159" s="95">
        <f>VLOOKUP($B159,'LA21'!$A$3:$AH$167,'LA21'!L$1,0)</f>
        <v>91</v>
      </c>
      <c r="P159" s="95">
        <f>VLOOKUP($B159,'LA21'!$A$3:$AH$167,'LA21'!M$1,0)</f>
        <v>90</v>
      </c>
      <c r="Q159" s="95">
        <f>VLOOKUP($B159,'LA21'!$A$3:$AH$167,'LA21'!N$1,0)</f>
        <v>35</v>
      </c>
      <c r="R159" s="95">
        <f>VLOOKUP($B159,'LA21'!$A$3:$AH$167,'LA21'!O$1,0)</f>
        <v>51</v>
      </c>
      <c r="S159" s="95">
        <f>VLOOKUP($B159,'LA21'!$A$3:$AH$167,'LA21'!P$1,0)</f>
        <v>43</v>
      </c>
      <c r="T159" s="95">
        <f>VLOOKUP($B159,'LA21'!$A$3:$AH$167,'LA21'!Q$1,0)</f>
        <v>44</v>
      </c>
      <c r="U159" s="95">
        <f>VLOOKUP($B159,'LA21'!$A$3:$AH$167,'LA21'!R$1,0)</f>
        <v>27</v>
      </c>
      <c r="V159" s="95">
        <f>VLOOKUP($B159,'LA21'!$A$3:$AH$167,'LA21'!S$1,0)</f>
        <v>35</v>
      </c>
      <c r="W159" s="95">
        <f>VLOOKUP($B159,'LA21'!$A$3:$AH$167,'LA21'!T$1,0)</f>
        <v>10</v>
      </c>
      <c r="X159" s="95">
        <f>VLOOKUP($B159,'LA21'!$A$3:$AH$167,'LA21'!U$1,0)</f>
        <v>13</v>
      </c>
      <c r="Y159" s="95">
        <f>VLOOKUP($B159,'LA21'!$A$3:$AH$167,'LA21'!V$1,0)</f>
        <v>11</v>
      </c>
      <c r="Z159" s="95">
        <f>VLOOKUP($B159,'LA21'!$A$3:$AH$167,'LA21'!W$1,0)</f>
        <v>1</v>
      </c>
      <c r="AA159" s="95">
        <f>VLOOKUP($B159,'LA21'!$A$3:$AH$167,'LA21'!X$1,0)</f>
        <v>1</v>
      </c>
      <c r="AB159" s="95">
        <f>VLOOKUP($B159,'LA21'!$A$3:$AH$167,'LA21'!Y$1,0)</f>
        <v>1</v>
      </c>
      <c r="AC159" s="95">
        <f>VLOOKUP($B159,'LA21'!$A$3:$AH$167,'LA21'!Z$1,0)</f>
        <v>2</v>
      </c>
      <c r="AD159" s="95">
        <f>VLOOKUP($B159,'LA21'!$A$3:$AH$167,'LA21'!AA$1,0)</f>
        <v>2</v>
      </c>
      <c r="AE159" s="95">
        <f>VLOOKUP($B159,'LA21'!$A$3:$AH$167,'LA21'!AB$1,0)</f>
        <v>2</v>
      </c>
      <c r="AF159" s="95">
        <f>VLOOKUP($B159,'LA21'!$A$3:$AH$167,'LA21'!AC$1,0)</f>
        <v>7</v>
      </c>
      <c r="AG159" s="95">
        <f>VLOOKUP($B159,'LA21'!$A$3:$AH$167,'LA21'!AD$1,0)</f>
        <v>6</v>
      </c>
      <c r="AH159" s="95">
        <f>VLOOKUP($B159,'LA21'!$A$3:$AH$167,'LA21'!AE$1,0)</f>
        <v>6</v>
      </c>
      <c r="AI159" s="95">
        <f>VLOOKUP($B159,'LA21'!$A$3:$AH$167,'LA21'!AF$1,0)</f>
        <v>2</v>
      </c>
      <c r="AJ159" s="95">
        <f>VLOOKUP($B159,'LA21'!$A$3:$AH$167,'LA21'!AG$1,0)</f>
        <v>1</v>
      </c>
      <c r="AK159" s="95">
        <f>VLOOKUP($B159,'LA21'!$A$3:$AH$167,'LA21'!AH$1,0)</f>
        <v>1</v>
      </c>
    </row>
    <row r="160" spans="1:37" s="76" customFormat="1" ht="11.25" x14ac:dyDescent="0.2">
      <c r="A160" s="63" t="s">
        <v>396</v>
      </c>
      <c r="B160" s="81">
        <v>207</v>
      </c>
      <c r="C160" s="63" t="s">
        <v>155</v>
      </c>
      <c r="D160" s="110" t="s">
        <v>106</v>
      </c>
      <c r="E160" s="95">
        <f>VLOOKUP($B160,'LA21'!$A$3:$AH$167,'LA21'!B$1,0)</f>
        <v>400</v>
      </c>
      <c r="F160" s="95">
        <f>VLOOKUP($B160,'LA21'!$A$3:$AH$167,'LA21'!C$1,0)</f>
        <v>340</v>
      </c>
      <c r="G160" s="95">
        <f>VLOOKUP($B160,'LA21'!$A$3:$AH$167,'LA21'!D$1,0)</f>
        <v>740</v>
      </c>
      <c r="H160" s="95">
        <f>VLOOKUP($B160,'LA21'!$A$3:$AH$167,'LA21'!E$1,0)</f>
        <v>94</v>
      </c>
      <c r="I160" s="95">
        <f>VLOOKUP($B160,'LA21'!$A$3:$AH$167,'LA21'!F$1,0)</f>
        <v>92</v>
      </c>
      <c r="J160" s="95">
        <f>VLOOKUP($B160,'LA21'!$A$3:$AH$167,'LA21'!G$1,0)</f>
        <v>93</v>
      </c>
      <c r="K160" s="95">
        <f>VLOOKUP($B160,'LA21'!$A$3:$AH$167,'LA21'!H$1,0)</f>
        <v>3</v>
      </c>
      <c r="L160" s="95">
        <f>VLOOKUP($B160,'LA21'!$A$3:$AH$167,'LA21'!I$1,0)</f>
        <v>3</v>
      </c>
      <c r="M160" s="95">
        <f>VLOOKUP($B160,'LA21'!$A$3:$AH$167,'LA21'!J$1,0)</f>
        <v>3</v>
      </c>
      <c r="N160" s="95">
        <f>VLOOKUP($B160,'LA21'!$A$3:$AH$167,'LA21'!K$1,0)</f>
        <v>92</v>
      </c>
      <c r="O160" s="95">
        <f>VLOOKUP($B160,'LA21'!$A$3:$AH$167,'LA21'!L$1,0)</f>
        <v>91</v>
      </c>
      <c r="P160" s="95">
        <f>VLOOKUP($B160,'LA21'!$A$3:$AH$167,'LA21'!M$1,0)</f>
        <v>91</v>
      </c>
      <c r="Q160" s="95">
        <f>VLOOKUP($B160,'LA21'!$A$3:$AH$167,'LA21'!N$1,0)</f>
        <v>17</v>
      </c>
      <c r="R160" s="95">
        <f>VLOOKUP($B160,'LA21'!$A$3:$AH$167,'LA21'!O$1,0)</f>
        <v>21</v>
      </c>
      <c r="S160" s="95">
        <f>VLOOKUP($B160,'LA21'!$A$3:$AH$167,'LA21'!P$1,0)</f>
        <v>19</v>
      </c>
      <c r="T160" s="95">
        <f>VLOOKUP($B160,'LA21'!$A$3:$AH$167,'LA21'!Q$1,0)</f>
        <v>63</v>
      </c>
      <c r="U160" s="95">
        <f>VLOOKUP($B160,'LA21'!$A$3:$AH$167,'LA21'!R$1,0)</f>
        <v>48</v>
      </c>
      <c r="V160" s="95">
        <f>VLOOKUP($B160,'LA21'!$A$3:$AH$167,'LA21'!S$1,0)</f>
        <v>56</v>
      </c>
      <c r="W160" s="95">
        <f>VLOOKUP($B160,'LA21'!$A$3:$AH$167,'LA21'!T$1,0)</f>
        <v>10</v>
      </c>
      <c r="X160" s="95">
        <f>VLOOKUP($B160,'LA21'!$A$3:$AH$167,'LA21'!U$1,0)</f>
        <v>20</v>
      </c>
      <c r="Y160" s="95">
        <f>VLOOKUP($B160,'LA21'!$A$3:$AH$167,'LA21'!V$1,0)</f>
        <v>15</v>
      </c>
      <c r="Z160" s="95">
        <f>VLOOKUP($B160,'LA21'!$A$3:$AH$167,'LA21'!W$1,0)</f>
        <v>2</v>
      </c>
      <c r="AA160" s="95">
        <f>VLOOKUP($B160,'LA21'!$A$3:$AH$167,'LA21'!X$1,0)</f>
        <v>3</v>
      </c>
      <c r="AB160" s="95">
        <f>VLOOKUP($B160,'LA21'!$A$3:$AH$167,'LA21'!Y$1,0)</f>
        <v>2</v>
      </c>
      <c r="AC160" s="95">
        <f>VLOOKUP($B160,'LA21'!$A$3:$AH$167,'LA21'!Z$1,0)</f>
        <v>2</v>
      </c>
      <c r="AD160" s="95">
        <f>VLOOKUP($B160,'LA21'!$A$3:$AH$167,'LA21'!AA$1,0)</f>
        <v>1</v>
      </c>
      <c r="AE160" s="95">
        <f>VLOOKUP($B160,'LA21'!$A$3:$AH$167,'LA21'!AB$1,0)</f>
        <v>2</v>
      </c>
      <c r="AF160" s="95">
        <f>VLOOKUP($B160,'LA21'!$A$3:$AH$167,'LA21'!AC$1,0)</f>
        <v>6</v>
      </c>
      <c r="AG160" s="95">
        <f>VLOOKUP($B160,'LA21'!$A$3:$AH$167,'LA21'!AD$1,0)</f>
        <v>6</v>
      </c>
      <c r="AH160" s="95">
        <f>VLOOKUP($B160,'LA21'!$A$3:$AH$167,'LA21'!AE$1,0)</f>
        <v>6</v>
      </c>
      <c r="AI160" s="95">
        <f>VLOOKUP($B160,'LA21'!$A$3:$AH$167,'LA21'!AF$1,0)</f>
        <v>1</v>
      </c>
      <c r="AJ160" s="95">
        <f>VLOOKUP($B160,'LA21'!$A$3:$AH$167,'LA21'!AG$1,0)</f>
        <v>2</v>
      </c>
      <c r="AK160" s="95">
        <f>VLOOKUP($B160,'LA21'!$A$3:$AH$167,'LA21'!AH$1,0)</f>
        <v>1</v>
      </c>
    </row>
    <row r="161" spans="1:37" s="76" customFormat="1" ht="11.25" x14ac:dyDescent="0.2">
      <c r="A161" s="63" t="s">
        <v>397</v>
      </c>
      <c r="B161" s="81">
        <v>208</v>
      </c>
      <c r="C161" s="63" t="s">
        <v>161</v>
      </c>
      <c r="D161" s="110" t="s">
        <v>106</v>
      </c>
      <c r="E161" s="95">
        <f>VLOOKUP($B161,'LA21'!$A$3:$AH$167,'LA21'!B$1,0)</f>
        <v>855</v>
      </c>
      <c r="F161" s="95">
        <f>VLOOKUP($B161,'LA21'!$A$3:$AH$167,'LA21'!C$1,0)</f>
        <v>925</v>
      </c>
      <c r="G161" s="95">
        <f>VLOOKUP($B161,'LA21'!$A$3:$AH$167,'LA21'!D$1,0)</f>
        <v>1785</v>
      </c>
      <c r="H161" s="95">
        <f>VLOOKUP($B161,'LA21'!$A$3:$AH$167,'LA21'!E$1,0)</f>
        <v>91</v>
      </c>
      <c r="I161" s="95">
        <f>VLOOKUP($B161,'LA21'!$A$3:$AH$167,'LA21'!F$1,0)</f>
        <v>93</v>
      </c>
      <c r="J161" s="95">
        <f>VLOOKUP($B161,'LA21'!$A$3:$AH$167,'LA21'!G$1,0)</f>
        <v>92</v>
      </c>
      <c r="K161" s="95">
        <f>VLOOKUP($B161,'LA21'!$A$3:$AH$167,'LA21'!H$1,0)</f>
        <v>2</v>
      </c>
      <c r="L161" s="95">
        <f>VLOOKUP($B161,'LA21'!$A$3:$AH$167,'LA21'!I$1,0)</f>
        <v>2</v>
      </c>
      <c r="M161" s="95">
        <f>VLOOKUP($B161,'LA21'!$A$3:$AH$167,'LA21'!J$1,0)</f>
        <v>2</v>
      </c>
      <c r="N161" s="95">
        <f>VLOOKUP($B161,'LA21'!$A$3:$AH$167,'LA21'!K$1,0)</f>
        <v>89</v>
      </c>
      <c r="O161" s="95">
        <f>VLOOKUP($B161,'LA21'!$A$3:$AH$167,'LA21'!L$1,0)</f>
        <v>92</v>
      </c>
      <c r="P161" s="95">
        <f>VLOOKUP($B161,'LA21'!$A$3:$AH$167,'LA21'!M$1,0)</f>
        <v>91</v>
      </c>
      <c r="Q161" s="95">
        <f>VLOOKUP($B161,'LA21'!$A$3:$AH$167,'LA21'!N$1,0)</f>
        <v>30</v>
      </c>
      <c r="R161" s="95">
        <f>VLOOKUP($B161,'LA21'!$A$3:$AH$167,'LA21'!O$1,0)</f>
        <v>23</v>
      </c>
      <c r="S161" s="95">
        <f>VLOOKUP($B161,'LA21'!$A$3:$AH$167,'LA21'!P$1,0)</f>
        <v>27</v>
      </c>
      <c r="T161" s="95">
        <f>VLOOKUP($B161,'LA21'!$A$3:$AH$167,'LA21'!Q$1,0)</f>
        <v>51</v>
      </c>
      <c r="U161" s="95">
        <f>VLOOKUP($B161,'LA21'!$A$3:$AH$167,'LA21'!R$1,0)</f>
        <v>51</v>
      </c>
      <c r="V161" s="95">
        <f>VLOOKUP($B161,'LA21'!$A$3:$AH$167,'LA21'!S$1,0)</f>
        <v>51</v>
      </c>
      <c r="W161" s="95">
        <f>VLOOKUP($B161,'LA21'!$A$3:$AH$167,'LA21'!T$1,0)</f>
        <v>7</v>
      </c>
      <c r="X161" s="95">
        <f>VLOOKUP($B161,'LA21'!$A$3:$AH$167,'LA21'!U$1,0)</f>
        <v>18</v>
      </c>
      <c r="Y161" s="95">
        <f>VLOOKUP($B161,'LA21'!$A$3:$AH$167,'LA21'!V$1,0)</f>
        <v>13</v>
      </c>
      <c r="Z161" s="95" t="str">
        <f>VLOOKUP($B161,'LA21'!$A$3:$AH$167,'LA21'!W$1,0)</f>
        <v>-</v>
      </c>
      <c r="AA161" s="95">
        <f>VLOOKUP($B161,'LA21'!$A$3:$AH$167,'LA21'!X$1,0)</f>
        <v>1</v>
      </c>
      <c r="AB161" s="95">
        <f>VLOOKUP($B161,'LA21'!$A$3:$AH$167,'LA21'!Y$1,0)</f>
        <v>1</v>
      </c>
      <c r="AC161" s="95">
        <f>VLOOKUP($B161,'LA21'!$A$3:$AH$167,'LA21'!Z$1,0)</f>
        <v>2</v>
      </c>
      <c r="AD161" s="95">
        <f>VLOOKUP($B161,'LA21'!$A$3:$AH$167,'LA21'!AA$1,0)</f>
        <v>1</v>
      </c>
      <c r="AE161" s="95">
        <f>VLOOKUP($B161,'LA21'!$A$3:$AH$167,'LA21'!AB$1,0)</f>
        <v>1</v>
      </c>
      <c r="AF161" s="95">
        <f>VLOOKUP($B161,'LA21'!$A$3:$AH$167,'LA21'!AC$1,0)</f>
        <v>8</v>
      </c>
      <c r="AG161" s="95">
        <f>VLOOKUP($B161,'LA21'!$A$3:$AH$167,'LA21'!AD$1,0)</f>
        <v>5</v>
      </c>
      <c r="AH161" s="95">
        <f>VLOOKUP($B161,'LA21'!$A$3:$AH$167,'LA21'!AE$1,0)</f>
        <v>7</v>
      </c>
      <c r="AI161" s="95">
        <f>VLOOKUP($B161,'LA21'!$A$3:$AH$167,'LA21'!AF$1,0)</f>
        <v>1</v>
      </c>
      <c r="AJ161" s="95">
        <f>VLOOKUP($B161,'LA21'!$A$3:$AH$167,'LA21'!AG$1,0)</f>
        <v>1</v>
      </c>
      <c r="AK161" s="95">
        <f>VLOOKUP($B161,'LA21'!$A$3:$AH$167,'LA21'!AH$1,0)</f>
        <v>1</v>
      </c>
    </row>
    <row r="162" spans="1:37" s="76" customFormat="1" ht="11.25" x14ac:dyDescent="0.2">
      <c r="A162" s="63" t="s">
        <v>398</v>
      </c>
      <c r="B162" s="81">
        <v>209</v>
      </c>
      <c r="C162" s="63" t="s">
        <v>166</v>
      </c>
      <c r="D162" s="110" t="s">
        <v>106</v>
      </c>
      <c r="E162" s="95">
        <f>VLOOKUP($B162,'LA21'!$A$3:$AH$167,'LA21'!B$1,0)</f>
        <v>1075</v>
      </c>
      <c r="F162" s="95">
        <f>VLOOKUP($B162,'LA21'!$A$3:$AH$167,'LA21'!C$1,0)</f>
        <v>1090</v>
      </c>
      <c r="G162" s="95">
        <f>VLOOKUP($B162,'LA21'!$A$3:$AH$167,'LA21'!D$1,0)</f>
        <v>2165</v>
      </c>
      <c r="H162" s="95">
        <f>VLOOKUP($B162,'LA21'!$A$3:$AH$167,'LA21'!E$1,0)</f>
        <v>93</v>
      </c>
      <c r="I162" s="95">
        <f>VLOOKUP($B162,'LA21'!$A$3:$AH$167,'LA21'!F$1,0)</f>
        <v>92</v>
      </c>
      <c r="J162" s="95">
        <f>VLOOKUP($B162,'LA21'!$A$3:$AH$167,'LA21'!G$1,0)</f>
        <v>92</v>
      </c>
      <c r="K162" s="95">
        <f>VLOOKUP($B162,'LA21'!$A$3:$AH$167,'LA21'!H$1,0)</f>
        <v>3</v>
      </c>
      <c r="L162" s="95">
        <f>VLOOKUP($B162,'LA21'!$A$3:$AH$167,'LA21'!I$1,0)</f>
        <v>2</v>
      </c>
      <c r="M162" s="95">
        <f>VLOOKUP($B162,'LA21'!$A$3:$AH$167,'LA21'!J$1,0)</f>
        <v>2</v>
      </c>
      <c r="N162" s="95">
        <f>VLOOKUP($B162,'LA21'!$A$3:$AH$167,'LA21'!K$1,0)</f>
        <v>91</v>
      </c>
      <c r="O162" s="95">
        <f>VLOOKUP($B162,'LA21'!$A$3:$AH$167,'LA21'!L$1,0)</f>
        <v>91</v>
      </c>
      <c r="P162" s="95">
        <f>VLOOKUP($B162,'LA21'!$A$3:$AH$167,'LA21'!M$1,0)</f>
        <v>91</v>
      </c>
      <c r="Q162" s="95">
        <f>VLOOKUP($B162,'LA21'!$A$3:$AH$167,'LA21'!N$1,0)</f>
        <v>25</v>
      </c>
      <c r="R162" s="95">
        <f>VLOOKUP($B162,'LA21'!$A$3:$AH$167,'LA21'!O$1,0)</f>
        <v>22</v>
      </c>
      <c r="S162" s="95">
        <f>VLOOKUP($B162,'LA21'!$A$3:$AH$167,'LA21'!P$1,0)</f>
        <v>23</v>
      </c>
      <c r="T162" s="95">
        <f>VLOOKUP($B162,'LA21'!$A$3:$AH$167,'LA21'!Q$1,0)</f>
        <v>47</v>
      </c>
      <c r="U162" s="95">
        <f>VLOOKUP($B162,'LA21'!$A$3:$AH$167,'LA21'!R$1,0)</f>
        <v>50</v>
      </c>
      <c r="V162" s="95">
        <f>VLOOKUP($B162,'LA21'!$A$3:$AH$167,'LA21'!S$1,0)</f>
        <v>48</v>
      </c>
      <c r="W162" s="95">
        <f>VLOOKUP($B162,'LA21'!$A$3:$AH$167,'LA21'!T$1,0)</f>
        <v>20</v>
      </c>
      <c r="X162" s="95">
        <f>VLOOKUP($B162,'LA21'!$A$3:$AH$167,'LA21'!U$1,0)</f>
        <v>19</v>
      </c>
      <c r="Y162" s="95">
        <f>VLOOKUP($B162,'LA21'!$A$3:$AH$167,'LA21'!V$1,0)</f>
        <v>19</v>
      </c>
      <c r="Z162" s="95">
        <f>VLOOKUP($B162,'LA21'!$A$3:$AH$167,'LA21'!W$1,0)</f>
        <v>1</v>
      </c>
      <c r="AA162" s="95">
        <f>VLOOKUP($B162,'LA21'!$A$3:$AH$167,'LA21'!X$1,0)</f>
        <v>1</v>
      </c>
      <c r="AB162" s="95">
        <f>VLOOKUP($B162,'LA21'!$A$3:$AH$167,'LA21'!Y$1,0)</f>
        <v>1</v>
      </c>
      <c r="AC162" s="95">
        <f>VLOOKUP($B162,'LA21'!$A$3:$AH$167,'LA21'!Z$1,0)</f>
        <v>2</v>
      </c>
      <c r="AD162" s="95">
        <f>VLOOKUP($B162,'LA21'!$A$3:$AH$167,'LA21'!AA$1,0)</f>
        <v>1</v>
      </c>
      <c r="AE162" s="95">
        <f>VLOOKUP($B162,'LA21'!$A$3:$AH$167,'LA21'!AB$1,0)</f>
        <v>1</v>
      </c>
      <c r="AF162" s="95">
        <f>VLOOKUP($B162,'LA21'!$A$3:$AH$167,'LA21'!AC$1,0)</f>
        <v>6</v>
      </c>
      <c r="AG162" s="95">
        <f>VLOOKUP($B162,'LA21'!$A$3:$AH$167,'LA21'!AD$1,0)</f>
        <v>6</v>
      </c>
      <c r="AH162" s="95">
        <f>VLOOKUP($B162,'LA21'!$A$3:$AH$167,'LA21'!AE$1,0)</f>
        <v>6</v>
      </c>
      <c r="AI162" s="95">
        <f>VLOOKUP($B162,'LA21'!$A$3:$AH$167,'LA21'!AF$1,0)</f>
        <v>2</v>
      </c>
      <c r="AJ162" s="95">
        <f>VLOOKUP($B162,'LA21'!$A$3:$AH$167,'LA21'!AG$1,0)</f>
        <v>2</v>
      </c>
      <c r="AK162" s="95">
        <f>VLOOKUP($B162,'LA21'!$A$3:$AH$167,'LA21'!AH$1,0)</f>
        <v>2</v>
      </c>
    </row>
    <row r="163" spans="1:37" s="76" customFormat="1" ht="11.25" x14ac:dyDescent="0.2">
      <c r="A163" s="63" t="s">
        <v>399</v>
      </c>
      <c r="B163" s="81">
        <v>316</v>
      </c>
      <c r="C163" s="63" t="s">
        <v>176</v>
      </c>
      <c r="D163" s="110" t="s">
        <v>106</v>
      </c>
      <c r="E163" s="95">
        <f>VLOOKUP($B163,'LA21'!$A$3:$AH$167,'LA21'!B$1,0)</f>
        <v>1695</v>
      </c>
      <c r="F163" s="95">
        <f>VLOOKUP($B163,'LA21'!$A$3:$AH$167,'LA21'!C$1,0)</f>
        <v>1710</v>
      </c>
      <c r="G163" s="95">
        <f>VLOOKUP($B163,'LA21'!$A$3:$AH$167,'LA21'!D$1,0)</f>
        <v>3405</v>
      </c>
      <c r="H163" s="95">
        <f>VLOOKUP($B163,'LA21'!$A$3:$AH$167,'LA21'!E$1,0)</f>
        <v>93</v>
      </c>
      <c r="I163" s="95">
        <f>VLOOKUP($B163,'LA21'!$A$3:$AH$167,'LA21'!F$1,0)</f>
        <v>93</v>
      </c>
      <c r="J163" s="95">
        <f>VLOOKUP($B163,'LA21'!$A$3:$AH$167,'LA21'!G$1,0)</f>
        <v>93</v>
      </c>
      <c r="K163" s="95">
        <f>VLOOKUP($B163,'LA21'!$A$3:$AH$167,'LA21'!H$1,0)</f>
        <v>3</v>
      </c>
      <c r="L163" s="95">
        <f>VLOOKUP($B163,'LA21'!$A$3:$AH$167,'LA21'!I$1,0)</f>
        <v>2</v>
      </c>
      <c r="M163" s="95">
        <f>VLOOKUP($B163,'LA21'!$A$3:$AH$167,'LA21'!J$1,0)</f>
        <v>2</v>
      </c>
      <c r="N163" s="95">
        <f>VLOOKUP($B163,'LA21'!$A$3:$AH$167,'LA21'!K$1,0)</f>
        <v>92</v>
      </c>
      <c r="O163" s="95">
        <f>VLOOKUP($B163,'LA21'!$A$3:$AH$167,'LA21'!L$1,0)</f>
        <v>92</v>
      </c>
      <c r="P163" s="95">
        <f>VLOOKUP($B163,'LA21'!$A$3:$AH$167,'LA21'!M$1,0)</f>
        <v>92</v>
      </c>
      <c r="Q163" s="95">
        <f>VLOOKUP($B163,'LA21'!$A$3:$AH$167,'LA21'!N$1,0)</f>
        <v>31</v>
      </c>
      <c r="R163" s="95">
        <f>VLOOKUP($B163,'LA21'!$A$3:$AH$167,'LA21'!O$1,0)</f>
        <v>27</v>
      </c>
      <c r="S163" s="95">
        <f>VLOOKUP($B163,'LA21'!$A$3:$AH$167,'LA21'!P$1,0)</f>
        <v>29</v>
      </c>
      <c r="T163" s="95">
        <f>VLOOKUP($B163,'LA21'!$A$3:$AH$167,'LA21'!Q$1,0)</f>
        <v>24</v>
      </c>
      <c r="U163" s="95">
        <f>VLOOKUP($B163,'LA21'!$A$3:$AH$167,'LA21'!R$1,0)</f>
        <v>26</v>
      </c>
      <c r="V163" s="95">
        <f>VLOOKUP($B163,'LA21'!$A$3:$AH$167,'LA21'!S$1,0)</f>
        <v>25</v>
      </c>
      <c r="W163" s="95">
        <f>VLOOKUP($B163,'LA21'!$A$3:$AH$167,'LA21'!T$1,0)</f>
        <v>36</v>
      </c>
      <c r="X163" s="95">
        <f>VLOOKUP($B163,'LA21'!$A$3:$AH$167,'LA21'!U$1,0)</f>
        <v>39</v>
      </c>
      <c r="Y163" s="95">
        <f>VLOOKUP($B163,'LA21'!$A$3:$AH$167,'LA21'!V$1,0)</f>
        <v>37</v>
      </c>
      <c r="Z163" s="95">
        <f>VLOOKUP($B163,'LA21'!$A$3:$AH$167,'LA21'!W$1,0)</f>
        <v>1</v>
      </c>
      <c r="AA163" s="95">
        <f>VLOOKUP($B163,'LA21'!$A$3:$AH$167,'LA21'!X$1,0)</f>
        <v>1</v>
      </c>
      <c r="AB163" s="95">
        <f>VLOOKUP($B163,'LA21'!$A$3:$AH$167,'LA21'!Y$1,0)</f>
        <v>1</v>
      </c>
      <c r="AC163" s="95">
        <f>VLOOKUP($B163,'LA21'!$A$3:$AH$167,'LA21'!Z$1,0)</f>
        <v>1</v>
      </c>
      <c r="AD163" s="95">
        <f>VLOOKUP($B163,'LA21'!$A$3:$AH$167,'LA21'!AA$1,0)</f>
        <v>1</v>
      </c>
      <c r="AE163" s="95">
        <f>VLOOKUP($B163,'LA21'!$A$3:$AH$167,'LA21'!AB$1,0)</f>
        <v>1</v>
      </c>
      <c r="AF163" s="95">
        <f>VLOOKUP($B163,'LA21'!$A$3:$AH$167,'LA21'!AC$1,0)</f>
        <v>5</v>
      </c>
      <c r="AG163" s="95">
        <f>VLOOKUP($B163,'LA21'!$A$3:$AH$167,'LA21'!AD$1,0)</f>
        <v>5</v>
      </c>
      <c r="AH163" s="95">
        <f>VLOOKUP($B163,'LA21'!$A$3:$AH$167,'LA21'!AE$1,0)</f>
        <v>5</v>
      </c>
      <c r="AI163" s="95">
        <f>VLOOKUP($B163,'LA21'!$A$3:$AH$167,'LA21'!AF$1,0)</f>
        <v>2</v>
      </c>
      <c r="AJ163" s="95">
        <f>VLOOKUP($B163,'LA21'!$A$3:$AH$167,'LA21'!AG$1,0)</f>
        <v>2</v>
      </c>
      <c r="AK163" s="95">
        <f>VLOOKUP($B163,'LA21'!$A$3:$AH$167,'LA21'!AH$1,0)</f>
        <v>2</v>
      </c>
    </row>
    <row r="164" spans="1:37" s="76" customFormat="1" ht="11.25" x14ac:dyDescent="0.2">
      <c r="A164" s="63" t="s">
        <v>400</v>
      </c>
      <c r="B164" s="81">
        <v>210</v>
      </c>
      <c r="C164" s="63" t="s">
        <v>212</v>
      </c>
      <c r="D164" s="110" t="s">
        <v>106</v>
      </c>
      <c r="E164" s="95">
        <f>VLOOKUP($B164,'LA21'!$A$3:$AH$167,'LA21'!B$1,0)</f>
        <v>1125</v>
      </c>
      <c r="F164" s="95">
        <f>VLOOKUP($B164,'LA21'!$A$3:$AH$167,'LA21'!C$1,0)</f>
        <v>1115</v>
      </c>
      <c r="G164" s="95">
        <f>VLOOKUP($B164,'LA21'!$A$3:$AH$167,'LA21'!D$1,0)</f>
        <v>2240</v>
      </c>
      <c r="H164" s="95">
        <f>VLOOKUP($B164,'LA21'!$A$3:$AH$167,'LA21'!E$1,0)</f>
        <v>92</v>
      </c>
      <c r="I164" s="95">
        <f>VLOOKUP($B164,'LA21'!$A$3:$AH$167,'LA21'!F$1,0)</f>
        <v>94</v>
      </c>
      <c r="J164" s="95">
        <f>VLOOKUP($B164,'LA21'!$A$3:$AH$167,'LA21'!G$1,0)</f>
        <v>93</v>
      </c>
      <c r="K164" s="95">
        <f>VLOOKUP($B164,'LA21'!$A$3:$AH$167,'LA21'!H$1,0)</f>
        <v>2</v>
      </c>
      <c r="L164" s="95">
        <f>VLOOKUP($B164,'LA21'!$A$3:$AH$167,'LA21'!I$1,0)</f>
        <v>3</v>
      </c>
      <c r="M164" s="95">
        <f>VLOOKUP($B164,'LA21'!$A$3:$AH$167,'LA21'!J$1,0)</f>
        <v>2</v>
      </c>
      <c r="N164" s="95">
        <f>VLOOKUP($B164,'LA21'!$A$3:$AH$167,'LA21'!K$1,0)</f>
        <v>91</v>
      </c>
      <c r="O164" s="95">
        <f>VLOOKUP($B164,'LA21'!$A$3:$AH$167,'LA21'!L$1,0)</f>
        <v>93</v>
      </c>
      <c r="P164" s="95">
        <f>VLOOKUP($B164,'LA21'!$A$3:$AH$167,'LA21'!M$1,0)</f>
        <v>92</v>
      </c>
      <c r="Q164" s="95">
        <f>VLOOKUP($B164,'LA21'!$A$3:$AH$167,'LA21'!N$1,0)</f>
        <v>27</v>
      </c>
      <c r="R164" s="95">
        <f>VLOOKUP($B164,'LA21'!$A$3:$AH$167,'LA21'!O$1,0)</f>
        <v>22</v>
      </c>
      <c r="S164" s="95">
        <f>VLOOKUP($B164,'LA21'!$A$3:$AH$167,'LA21'!P$1,0)</f>
        <v>25</v>
      </c>
      <c r="T164" s="95">
        <f>VLOOKUP($B164,'LA21'!$A$3:$AH$167,'LA21'!Q$1,0)</f>
        <v>47</v>
      </c>
      <c r="U164" s="95">
        <f>VLOOKUP($B164,'LA21'!$A$3:$AH$167,'LA21'!R$1,0)</f>
        <v>42</v>
      </c>
      <c r="V164" s="95">
        <f>VLOOKUP($B164,'LA21'!$A$3:$AH$167,'LA21'!S$1,0)</f>
        <v>45</v>
      </c>
      <c r="W164" s="95">
        <f>VLOOKUP($B164,'LA21'!$A$3:$AH$167,'LA21'!T$1,0)</f>
        <v>16</v>
      </c>
      <c r="X164" s="95">
        <f>VLOOKUP($B164,'LA21'!$A$3:$AH$167,'LA21'!U$1,0)</f>
        <v>27</v>
      </c>
      <c r="Y164" s="95">
        <f>VLOOKUP($B164,'LA21'!$A$3:$AH$167,'LA21'!V$1,0)</f>
        <v>22</v>
      </c>
      <c r="Z164" s="95">
        <f>VLOOKUP($B164,'LA21'!$A$3:$AH$167,'LA21'!W$1,0)</f>
        <v>1</v>
      </c>
      <c r="AA164" s="95">
        <f>VLOOKUP($B164,'LA21'!$A$3:$AH$167,'LA21'!X$1,0)</f>
        <v>1</v>
      </c>
      <c r="AB164" s="95">
        <f>VLOOKUP($B164,'LA21'!$A$3:$AH$167,'LA21'!Y$1,0)</f>
        <v>1</v>
      </c>
      <c r="AC164" s="95">
        <f>VLOOKUP($B164,'LA21'!$A$3:$AH$167,'LA21'!Z$1,0)</f>
        <v>1</v>
      </c>
      <c r="AD164" s="95">
        <f>VLOOKUP($B164,'LA21'!$A$3:$AH$167,'LA21'!AA$1,0)</f>
        <v>2</v>
      </c>
      <c r="AE164" s="95">
        <f>VLOOKUP($B164,'LA21'!$A$3:$AH$167,'LA21'!AB$1,0)</f>
        <v>1</v>
      </c>
      <c r="AF164" s="95">
        <f>VLOOKUP($B164,'LA21'!$A$3:$AH$167,'LA21'!AC$1,0)</f>
        <v>6</v>
      </c>
      <c r="AG164" s="95">
        <f>VLOOKUP($B164,'LA21'!$A$3:$AH$167,'LA21'!AD$1,0)</f>
        <v>4</v>
      </c>
      <c r="AH164" s="95">
        <f>VLOOKUP($B164,'LA21'!$A$3:$AH$167,'LA21'!AE$1,0)</f>
        <v>5</v>
      </c>
      <c r="AI164" s="95">
        <f>VLOOKUP($B164,'LA21'!$A$3:$AH$167,'LA21'!AF$1,0)</f>
        <v>2</v>
      </c>
      <c r="AJ164" s="95">
        <f>VLOOKUP($B164,'LA21'!$A$3:$AH$167,'LA21'!AG$1,0)</f>
        <v>1</v>
      </c>
      <c r="AK164" s="95">
        <f>VLOOKUP($B164,'LA21'!$A$3:$AH$167,'LA21'!AH$1,0)</f>
        <v>2</v>
      </c>
    </row>
    <row r="165" spans="1:37" s="76" customFormat="1" ht="11.25" x14ac:dyDescent="0.2">
      <c r="A165" s="63" t="s">
        <v>401</v>
      </c>
      <c r="B165" s="81">
        <v>211</v>
      </c>
      <c r="C165" s="63" t="s">
        <v>227</v>
      </c>
      <c r="D165" s="110" t="s">
        <v>106</v>
      </c>
      <c r="E165" s="95">
        <f>VLOOKUP($B165,'LA21'!$A$3:$AH$167,'LA21'!B$1,0)</f>
        <v>1215</v>
      </c>
      <c r="F165" s="95">
        <f>VLOOKUP($B165,'LA21'!$A$3:$AH$167,'LA21'!C$1,0)</f>
        <v>1235</v>
      </c>
      <c r="G165" s="95">
        <f>VLOOKUP($B165,'LA21'!$A$3:$AH$167,'LA21'!D$1,0)</f>
        <v>2450</v>
      </c>
      <c r="H165" s="95">
        <f>VLOOKUP($B165,'LA21'!$A$3:$AH$167,'LA21'!E$1,0)</f>
        <v>91</v>
      </c>
      <c r="I165" s="95">
        <f>VLOOKUP($B165,'LA21'!$A$3:$AH$167,'LA21'!F$1,0)</f>
        <v>95</v>
      </c>
      <c r="J165" s="95">
        <f>VLOOKUP($B165,'LA21'!$A$3:$AH$167,'LA21'!G$1,0)</f>
        <v>93</v>
      </c>
      <c r="K165" s="95">
        <f>VLOOKUP($B165,'LA21'!$A$3:$AH$167,'LA21'!H$1,0)</f>
        <v>4</v>
      </c>
      <c r="L165" s="95">
        <f>VLOOKUP($B165,'LA21'!$A$3:$AH$167,'LA21'!I$1,0)</f>
        <v>3</v>
      </c>
      <c r="M165" s="95">
        <f>VLOOKUP($B165,'LA21'!$A$3:$AH$167,'LA21'!J$1,0)</f>
        <v>3</v>
      </c>
      <c r="N165" s="95">
        <f>VLOOKUP($B165,'LA21'!$A$3:$AH$167,'LA21'!K$1,0)</f>
        <v>88</v>
      </c>
      <c r="O165" s="95">
        <f>VLOOKUP($B165,'LA21'!$A$3:$AH$167,'LA21'!L$1,0)</f>
        <v>94</v>
      </c>
      <c r="P165" s="95">
        <f>VLOOKUP($B165,'LA21'!$A$3:$AH$167,'LA21'!M$1,0)</f>
        <v>91</v>
      </c>
      <c r="Q165" s="95">
        <f>VLOOKUP($B165,'LA21'!$A$3:$AH$167,'LA21'!N$1,0)</f>
        <v>38</v>
      </c>
      <c r="R165" s="95">
        <f>VLOOKUP($B165,'LA21'!$A$3:$AH$167,'LA21'!O$1,0)</f>
        <v>27</v>
      </c>
      <c r="S165" s="95">
        <f>VLOOKUP($B165,'LA21'!$A$3:$AH$167,'LA21'!P$1,0)</f>
        <v>33</v>
      </c>
      <c r="T165" s="95">
        <f>VLOOKUP($B165,'LA21'!$A$3:$AH$167,'LA21'!Q$1,0)</f>
        <v>45</v>
      </c>
      <c r="U165" s="95">
        <f>VLOOKUP($B165,'LA21'!$A$3:$AH$167,'LA21'!R$1,0)</f>
        <v>60</v>
      </c>
      <c r="V165" s="95">
        <f>VLOOKUP($B165,'LA21'!$A$3:$AH$167,'LA21'!S$1,0)</f>
        <v>53</v>
      </c>
      <c r="W165" s="95">
        <f>VLOOKUP($B165,'LA21'!$A$3:$AH$167,'LA21'!T$1,0)</f>
        <v>5</v>
      </c>
      <c r="X165" s="95">
        <f>VLOOKUP($B165,'LA21'!$A$3:$AH$167,'LA21'!U$1,0)</f>
        <v>6</v>
      </c>
      <c r="Y165" s="95">
        <f>VLOOKUP($B165,'LA21'!$A$3:$AH$167,'LA21'!V$1,0)</f>
        <v>6</v>
      </c>
      <c r="Z165" s="95">
        <f>VLOOKUP($B165,'LA21'!$A$3:$AH$167,'LA21'!W$1,0)</f>
        <v>1</v>
      </c>
      <c r="AA165" s="95" t="str">
        <f>VLOOKUP($B165,'LA21'!$A$3:$AH$167,'LA21'!X$1,0)</f>
        <v>-</v>
      </c>
      <c r="AB165" s="95">
        <f>VLOOKUP($B165,'LA21'!$A$3:$AH$167,'LA21'!Y$1,0)</f>
        <v>1</v>
      </c>
      <c r="AC165" s="95">
        <f>VLOOKUP($B165,'LA21'!$A$3:$AH$167,'LA21'!Z$1,0)</f>
        <v>2</v>
      </c>
      <c r="AD165" s="95">
        <f>VLOOKUP($B165,'LA21'!$A$3:$AH$167,'LA21'!AA$1,0)</f>
        <v>1</v>
      </c>
      <c r="AE165" s="95">
        <f>VLOOKUP($B165,'LA21'!$A$3:$AH$167,'LA21'!AB$1,0)</f>
        <v>2</v>
      </c>
      <c r="AF165" s="95">
        <f>VLOOKUP($B165,'LA21'!$A$3:$AH$167,'LA21'!AC$1,0)</f>
        <v>8</v>
      </c>
      <c r="AG165" s="95">
        <f>VLOOKUP($B165,'LA21'!$A$3:$AH$167,'LA21'!AD$1,0)</f>
        <v>4</v>
      </c>
      <c r="AH165" s="95">
        <f>VLOOKUP($B165,'LA21'!$A$3:$AH$167,'LA21'!AE$1,0)</f>
        <v>6</v>
      </c>
      <c r="AI165" s="95">
        <f>VLOOKUP($B165,'LA21'!$A$3:$AH$167,'LA21'!AF$1,0)</f>
        <v>1</v>
      </c>
      <c r="AJ165" s="95" t="str">
        <f>VLOOKUP($B165,'LA21'!$A$3:$AH$167,'LA21'!AG$1,0)</f>
        <v>-</v>
      </c>
      <c r="AK165" s="95">
        <f>VLOOKUP($B165,'LA21'!$A$3:$AH$167,'LA21'!AH$1,0)</f>
        <v>1</v>
      </c>
    </row>
    <row r="166" spans="1:37" s="76" customFormat="1" ht="11.25" x14ac:dyDescent="0.2">
      <c r="A166" s="63" t="s">
        <v>402</v>
      </c>
      <c r="B166" s="81">
        <v>212</v>
      </c>
      <c r="C166" s="63" t="s">
        <v>232</v>
      </c>
      <c r="D166" s="110" t="s">
        <v>106</v>
      </c>
      <c r="E166" s="95">
        <f>VLOOKUP($B166,'LA21'!$A$3:$AH$167,'LA21'!B$1,0)</f>
        <v>905</v>
      </c>
      <c r="F166" s="95">
        <f>VLOOKUP($B166,'LA21'!$A$3:$AH$167,'LA21'!C$1,0)</f>
        <v>760</v>
      </c>
      <c r="G166" s="95">
        <f>VLOOKUP($B166,'LA21'!$A$3:$AH$167,'LA21'!D$1,0)</f>
        <v>1665</v>
      </c>
      <c r="H166" s="95">
        <f>VLOOKUP($B166,'LA21'!$A$3:$AH$167,'LA21'!E$1,0)</f>
        <v>93</v>
      </c>
      <c r="I166" s="95">
        <f>VLOOKUP($B166,'LA21'!$A$3:$AH$167,'LA21'!F$1,0)</f>
        <v>95</v>
      </c>
      <c r="J166" s="95">
        <f>VLOOKUP($B166,'LA21'!$A$3:$AH$167,'LA21'!G$1,0)</f>
        <v>94</v>
      </c>
      <c r="K166" s="95">
        <f>VLOOKUP($B166,'LA21'!$A$3:$AH$167,'LA21'!H$1,0)</f>
        <v>3</v>
      </c>
      <c r="L166" s="95">
        <f>VLOOKUP($B166,'LA21'!$A$3:$AH$167,'LA21'!I$1,0)</f>
        <v>1</v>
      </c>
      <c r="M166" s="95">
        <f>VLOOKUP($B166,'LA21'!$A$3:$AH$167,'LA21'!J$1,0)</f>
        <v>2</v>
      </c>
      <c r="N166" s="95">
        <f>VLOOKUP($B166,'LA21'!$A$3:$AH$167,'LA21'!K$1,0)</f>
        <v>93</v>
      </c>
      <c r="O166" s="95">
        <f>VLOOKUP($B166,'LA21'!$A$3:$AH$167,'LA21'!L$1,0)</f>
        <v>94</v>
      </c>
      <c r="P166" s="95">
        <f>VLOOKUP($B166,'LA21'!$A$3:$AH$167,'LA21'!M$1,0)</f>
        <v>93</v>
      </c>
      <c r="Q166" s="95">
        <f>VLOOKUP($B166,'LA21'!$A$3:$AH$167,'LA21'!N$1,0)</f>
        <v>21</v>
      </c>
      <c r="R166" s="95">
        <f>VLOOKUP($B166,'LA21'!$A$3:$AH$167,'LA21'!O$1,0)</f>
        <v>18</v>
      </c>
      <c r="S166" s="95">
        <f>VLOOKUP($B166,'LA21'!$A$3:$AH$167,'LA21'!P$1,0)</f>
        <v>19</v>
      </c>
      <c r="T166" s="95">
        <f>VLOOKUP($B166,'LA21'!$A$3:$AH$167,'LA21'!Q$1,0)</f>
        <v>69</v>
      </c>
      <c r="U166" s="95">
        <f>VLOOKUP($B166,'LA21'!$A$3:$AH$167,'LA21'!R$1,0)</f>
        <v>71</v>
      </c>
      <c r="V166" s="95">
        <f>VLOOKUP($B166,'LA21'!$A$3:$AH$167,'LA21'!S$1,0)</f>
        <v>70</v>
      </c>
      <c r="W166" s="95">
        <f>VLOOKUP($B166,'LA21'!$A$3:$AH$167,'LA21'!T$1,0)</f>
        <v>2</v>
      </c>
      <c r="X166" s="95">
        <f>VLOOKUP($B166,'LA21'!$A$3:$AH$167,'LA21'!U$1,0)</f>
        <v>5</v>
      </c>
      <c r="Y166" s="95">
        <f>VLOOKUP($B166,'LA21'!$A$3:$AH$167,'LA21'!V$1,0)</f>
        <v>4</v>
      </c>
      <c r="Z166" s="95" t="str">
        <f>VLOOKUP($B166,'LA21'!$A$3:$AH$167,'LA21'!W$1,0)</f>
        <v>-</v>
      </c>
      <c r="AA166" s="95" t="str">
        <f>VLOOKUP($B166,'LA21'!$A$3:$AH$167,'LA21'!X$1,0)</f>
        <v>-</v>
      </c>
      <c r="AB166" s="95" t="str">
        <f>VLOOKUP($B166,'LA21'!$A$3:$AH$167,'LA21'!Y$1,0)</f>
        <v>-</v>
      </c>
      <c r="AC166" s="95">
        <f>VLOOKUP($B166,'LA21'!$A$3:$AH$167,'LA21'!Z$1,0)</f>
        <v>1</v>
      </c>
      <c r="AD166" s="95">
        <f>VLOOKUP($B166,'LA21'!$A$3:$AH$167,'LA21'!AA$1,0)</f>
        <v>1</v>
      </c>
      <c r="AE166" s="95">
        <f>VLOOKUP($B166,'LA21'!$A$3:$AH$167,'LA21'!AB$1,0)</f>
        <v>1</v>
      </c>
      <c r="AF166" s="95">
        <f>VLOOKUP($B166,'LA21'!$A$3:$AH$167,'LA21'!AC$1,0)</f>
        <v>5</v>
      </c>
      <c r="AG166" s="95">
        <f>VLOOKUP($B166,'LA21'!$A$3:$AH$167,'LA21'!AD$1,0)</f>
        <v>4</v>
      </c>
      <c r="AH166" s="95">
        <f>VLOOKUP($B166,'LA21'!$A$3:$AH$167,'LA21'!AE$1,0)</f>
        <v>4</v>
      </c>
      <c r="AI166" s="95">
        <f>VLOOKUP($B166,'LA21'!$A$3:$AH$167,'LA21'!AF$1,0)</f>
        <v>2</v>
      </c>
      <c r="AJ166" s="95">
        <f>VLOOKUP($B166,'LA21'!$A$3:$AH$167,'LA21'!AG$1,0)</f>
        <v>1</v>
      </c>
      <c r="AK166" s="95">
        <f>VLOOKUP($B166,'LA21'!$A$3:$AH$167,'LA21'!AH$1,0)</f>
        <v>2</v>
      </c>
    </row>
    <row r="167" spans="1:37" s="76" customFormat="1" ht="11.25" customHeight="1" x14ac:dyDescent="0.2">
      <c r="A167" s="63" t="s">
        <v>403</v>
      </c>
      <c r="B167" s="81">
        <v>213</v>
      </c>
      <c r="C167" s="63" t="s">
        <v>237</v>
      </c>
      <c r="D167" s="110" t="s">
        <v>106</v>
      </c>
      <c r="E167" s="95">
        <f>VLOOKUP($B167,'LA21'!$A$3:$AH$167,'LA21'!B$1,0)</f>
        <v>705</v>
      </c>
      <c r="F167" s="95">
        <f>VLOOKUP($B167,'LA21'!$A$3:$AH$167,'LA21'!C$1,0)</f>
        <v>765</v>
      </c>
      <c r="G167" s="95">
        <f>VLOOKUP($B167,'LA21'!$A$3:$AH$167,'LA21'!D$1,0)</f>
        <v>1465</v>
      </c>
      <c r="H167" s="95">
        <f>VLOOKUP($B167,'LA21'!$A$3:$AH$167,'LA21'!E$1,0)</f>
        <v>93</v>
      </c>
      <c r="I167" s="95">
        <f>VLOOKUP($B167,'LA21'!$A$3:$AH$167,'LA21'!F$1,0)</f>
        <v>94</v>
      </c>
      <c r="J167" s="95">
        <f>VLOOKUP($B167,'LA21'!$A$3:$AH$167,'LA21'!G$1,0)</f>
        <v>93</v>
      </c>
      <c r="K167" s="95">
        <f>VLOOKUP($B167,'LA21'!$A$3:$AH$167,'LA21'!H$1,0)</f>
        <v>2</v>
      </c>
      <c r="L167" s="95">
        <f>VLOOKUP($B167,'LA21'!$A$3:$AH$167,'LA21'!I$1,0)</f>
        <v>1</v>
      </c>
      <c r="M167" s="95">
        <f>VLOOKUP($B167,'LA21'!$A$3:$AH$167,'LA21'!J$1,0)</f>
        <v>2</v>
      </c>
      <c r="N167" s="95">
        <f>VLOOKUP($B167,'LA21'!$A$3:$AH$167,'LA21'!K$1,0)</f>
        <v>92</v>
      </c>
      <c r="O167" s="95">
        <f>VLOOKUP($B167,'LA21'!$A$3:$AH$167,'LA21'!L$1,0)</f>
        <v>93</v>
      </c>
      <c r="P167" s="95">
        <f>VLOOKUP($B167,'LA21'!$A$3:$AH$167,'LA21'!M$1,0)</f>
        <v>92</v>
      </c>
      <c r="Q167" s="95">
        <f>VLOOKUP($B167,'LA21'!$A$3:$AH$167,'LA21'!N$1,0)</f>
        <v>19</v>
      </c>
      <c r="R167" s="95">
        <f>VLOOKUP($B167,'LA21'!$A$3:$AH$167,'LA21'!O$1,0)</f>
        <v>17</v>
      </c>
      <c r="S167" s="95">
        <f>VLOOKUP($B167,'LA21'!$A$3:$AH$167,'LA21'!P$1,0)</f>
        <v>18</v>
      </c>
      <c r="T167" s="95">
        <f>VLOOKUP($B167,'LA21'!$A$3:$AH$167,'LA21'!Q$1,0)</f>
        <v>67</v>
      </c>
      <c r="U167" s="95">
        <f>VLOOKUP($B167,'LA21'!$A$3:$AH$167,'LA21'!R$1,0)</f>
        <v>71</v>
      </c>
      <c r="V167" s="95">
        <f>VLOOKUP($B167,'LA21'!$A$3:$AH$167,'LA21'!S$1,0)</f>
        <v>69</v>
      </c>
      <c r="W167" s="95" t="str">
        <f>VLOOKUP($B167,'LA21'!$A$3:$AH$167,'LA21'!T$1,0)</f>
        <v>x</v>
      </c>
      <c r="X167" s="95" t="str">
        <f>VLOOKUP($B167,'LA21'!$A$3:$AH$167,'LA21'!U$1,0)</f>
        <v>x</v>
      </c>
      <c r="Y167" s="95">
        <f>VLOOKUP($B167,'LA21'!$A$3:$AH$167,'LA21'!V$1,0)</f>
        <v>4</v>
      </c>
      <c r="Z167" s="95" t="str">
        <f>VLOOKUP($B167,'LA21'!$A$3:$AH$167,'LA21'!W$1,0)</f>
        <v>x</v>
      </c>
      <c r="AA167" s="95" t="str">
        <f>VLOOKUP($B167,'LA21'!$A$3:$AH$167,'LA21'!X$1,0)</f>
        <v>x</v>
      </c>
      <c r="AB167" s="95">
        <f>VLOOKUP($B167,'LA21'!$A$3:$AH$167,'LA21'!Y$1,0)</f>
        <v>1</v>
      </c>
      <c r="AC167" s="95">
        <f>VLOOKUP($B167,'LA21'!$A$3:$AH$167,'LA21'!Z$1,0)</f>
        <v>1</v>
      </c>
      <c r="AD167" s="95">
        <f>VLOOKUP($B167,'LA21'!$A$3:$AH$167,'LA21'!AA$1,0)</f>
        <v>1</v>
      </c>
      <c r="AE167" s="95">
        <f>VLOOKUP($B167,'LA21'!$A$3:$AH$167,'LA21'!AB$1,0)</f>
        <v>1</v>
      </c>
      <c r="AF167" s="95">
        <f>VLOOKUP($B167,'LA21'!$A$3:$AH$167,'LA21'!AC$1,0)</f>
        <v>5</v>
      </c>
      <c r="AG167" s="95">
        <f>VLOOKUP($B167,'LA21'!$A$3:$AH$167,'LA21'!AD$1,0)</f>
        <v>5</v>
      </c>
      <c r="AH167" s="95">
        <f>VLOOKUP($B167,'LA21'!$A$3:$AH$167,'LA21'!AE$1,0)</f>
        <v>5</v>
      </c>
      <c r="AI167" s="95">
        <f>VLOOKUP($B167,'LA21'!$A$3:$AH$167,'LA21'!AF$1,0)</f>
        <v>2</v>
      </c>
      <c r="AJ167" s="95">
        <f>VLOOKUP($B167,'LA21'!$A$3:$AH$167,'LA21'!AG$1,0)</f>
        <v>2</v>
      </c>
      <c r="AK167" s="95">
        <f>VLOOKUP($B167,'LA21'!$A$3:$AH$167,'LA21'!AH$1,0)</f>
        <v>2</v>
      </c>
    </row>
    <row r="168" spans="1:37" s="76" customFormat="1" ht="11.25" customHeight="1" x14ac:dyDescent="0.2">
      <c r="A168" s="63"/>
      <c r="B168" s="81"/>
      <c r="C168" s="63"/>
      <c r="D168" s="110"/>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row>
    <row r="169" spans="1:37" s="70" customFormat="1" ht="11.25" customHeight="1" x14ac:dyDescent="0.2">
      <c r="A169" s="127" t="s">
        <v>388</v>
      </c>
      <c r="B169" s="90" t="s">
        <v>404</v>
      </c>
      <c r="C169" s="125" t="s">
        <v>63</v>
      </c>
      <c r="D169" s="119"/>
      <c r="E169" s="135">
        <f>VLOOKUP($B169,'LA21'!$A$3:$AH$167,'LA21'!B$1,0)</f>
        <v>25745</v>
      </c>
      <c r="F169" s="135">
        <f>VLOOKUP($B169,'LA21'!$A$3:$AH$167,'LA21'!C$1,0)</f>
        <v>24995</v>
      </c>
      <c r="G169" s="135">
        <f>VLOOKUP($B169,'LA21'!$A$3:$AH$167,'LA21'!D$1,0)</f>
        <v>50740</v>
      </c>
      <c r="H169" s="135">
        <f>VLOOKUP($B169,'LA21'!$A$3:$AH$167,'LA21'!E$1,0)</f>
        <v>94</v>
      </c>
      <c r="I169" s="135">
        <f>VLOOKUP($B169,'LA21'!$A$3:$AH$167,'LA21'!F$1,0)</f>
        <v>95</v>
      </c>
      <c r="J169" s="135">
        <f>VLOOKUP($B169,'LA21'!$A$3:$AH$167,'LA21'!G$1,0)</f>
        <v>95</v>
      </c>
      <c r="K169" s="135">
        <f>VLOOKUP($B169,'LA21'!$A$3:$AH$167,'LA21'!H$1,0)</f>
        <v>3</v>
      </c>
      <c r="L169" s="135">
        <f>VLOOKUP($B169,'LA21'!$A$3:$AH$167,'LA21'!I$1,0)</f>
        <v>3</v>
      </c>
      <c r="M169" s="135">
        <f>VLOOKUP($B169,'LA21'!$A$3:$AH$167,'LA21'!J$1,0)</f>
        <v>3</v>
      </c>
      <c r="N169" s="135">
        <f>VLOOKUP($B169,'LA21'!$A$3:$AH$167,'LA21'!K$1,0)</f>
        <v>92</v>
      </c>
      <c r="O169" s="135">
        <f>VLOOKUP($B169,'LA21'!$A$3:$AH$167,'LA21'!L$1,0)</f>
        <v>94</v>
      </c>
      <c r="P169" s="135">
        <f>VLOOKUP($B169,'LA21'!$A$3:$AH$167,'LA21'!M$1,0)</f>
        <v>93</v>
      </c>
      <c r="Q169" s="135">
        <f>VLOOKUP($B169,'LA21'!$A$3:$AH$167,'LA21'!N$1,0)</f>
        <v>28</v>
      </c>
      <c r="R169" s="135">
        <f>VLOOKUP($B169,'LA21'!$A$3:$AH$167,'LA21'!O$1,0)</f>
        <v>22</v>
      </c>
      <c r="S169" s="135">
        <f>VLOOKUP($B169,'LA21'!$A$3:$AH$167,'LA21'!P$1,0)</f>
        <v>25</v>
      </c>
      <c r="T169" s="135">
        <f>VLOOKUP($B169,'LA21'!$A$3:$AH$167,'LA21'!Q$1,0)</f>
        <v>55</v>
      </c>
      <c r="U169" s="135">
        <f>VLOOKUP($B169,'LA21'!$A$3:$AH$167,'LA21'!R$1,0)</f>
        <v>59</v>
      </c>
      <c r="V169" s="135">
        <f>VLOOKUP($B169,'LA21'!$A$3:$AH$167,'LA21'!S$1,0)</f>
        <v>57</v>
      </c>
      <c r="W169" s="135">
        <f>VLOOKUP($B169,'LA21'!$A$3:$AH$167,'LA21'!T$1,0)</f>
        <v>8</v>
      </c>
      <c r="X169" s="135">
        <f>VLOOKUP($B169,'LA21'!$A$3:$AH$167,'LA21'!U$1,0)</f>
        <v>11</v>
      </c>
      <c r="Y169" s="135">
        <f>VLOOKUP($B169,'LA21'!$A$3:$AH$167,'LA21'!V$1,0)</f>
        <v>10</v>
      </c>
      <c r="Z169" s="135">
        <f>VLOOKUP($B169,'LA21'!$A$3:$AH$167,'LA21'!W$1,0)</f>
        <v>1</v>
      </c>
      <c r="AA169" s="135">
        <f>VLOOKUP($B169,'LA21'!$A$3:$AH$167,'LA21'!X$1,0)</f>
        <v>1</v>
      </c>
      <c r="AB169" s="135">
        <f>VLOOKUP($B169,'LA21'!$A$3:$AH$167,'LA21'!Y$1,0)</f>
        <v>1</v>
      </c>
      <c r="AC169" s="135">
        <f>VLOOKUP($B169,'LA21'!$A$3:$AH$167,'LA21'!Z$1,0)</f>
        <v>2</v>
      </c>
      <c r="AD169" s="135">
        <f>VLOOKUP($B169,'LA21'!$A$3:$AH$167,'LA21'!AA$1,0)</f>
        <v>2</v>
      </c>
      <c r="AE169" s="135">
        <f>VLOOKUP($B169,'LA21'!$A$3:$AH$167,'LA21'!AB$1,0)</f>
        <v>2</v>
      </c>
      <c r="AF169" s="135">
        <f>VLOOKUP($B169,'LA21'!$A$3:$AH$167,'LA21'!AC$1,0)</f>
        <v>5</v>
      </c>
      <c r="AG169" s="135">
        <f>VLOOKUP($B169,'LA21'!$A$3:$AH$167,'LA21'!AD$1,0)</f>
        <v>4</v>
      </c>
      <c r="AH169" s="135">
        <f>VLOOKUP($B169,'LA21'!$A$3:$AH$167,'LA21'!AE$1,0)</f>
        <v>4</v>
      </c>
      <c r="AI169" s="135">
        <f>VLOOKUP($B169,'LA21'!$A$3:$AH$167,'LA21'!AF$1,0)</f>
        <v>1</v>
      </c>
      <c r="AJ169" s="135">
        <f>VLOOKUP($B169,'LA21'!$A$3:$AH$167,'LA21'!AG$1,0)</f>
        <v>1</v>
      </c>
      <c r="AK169" s="135">
        <f>VLOOKUP($B169,'LA21'!$A$3:$AH$167,'LA21'!AH$1,0)</f>
        <v>1</v>
      </c>
    </row>
    <row r="170" spans="1:37" s="76" customFormat="1" ht="11.25" customHeight="1" x14ac:dyDescent="0.2">
      <c r="A170" s="126"/>
      <c r="B170" s="81"/>
      <c r="C170" s="122"/>
      <c r="D170" s="63"/>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row>
    <row r="171" spans="1:37" ht="11.25" customHeight="1" x14ac:dyDescent="0.25">
      <c r="A171" s="63" t="s">
        <v>405</v>
      </c>
      <c r="B171" s="81">
        <v>301</v>
      </c>
      <c r="C171" s="63" t="s">
        <v>62</v>
      </c>
      <c r="D171" s="110" t="s">
        <v>63</v>
      </c>
      <c r="E171" s="95">
        <f>VLOOKUP($B171,'LA21'!$A$3:$AH$167,'LA21'!B$1,0)</f>
        <v>1085</v>
      </c>
      <c r="F171" s="95">
        <f>VLOOKUP($B171,'LA21'!$A$3:$AH$167,'LA21'!C$1,0)</f>
        <v>1020</v>
      </c>
      <c r="G171" s="95">
        <f>VLOOKUP($B171,'LA21'!$A$3:$AH$167,'LA21'!D$1,0)</f>
        <v>2105</v>
      </c>
      <c r="H171" s="95">
        <f>VLOOKUP($B171,'LA21'!$A$3:$AH$167,'LA21'!E$1,0)</f>
        <v>92</v>
      </c>
      <c r="I171" s="95">
        <f>VLOOKUP($B171,'LA21'!$A$3:$AH$167,'LA21'!F$1,0)</f>
        <v>94</v>
      </c>
      <c r="J171" s="95">
        <f>VLOOKUP($B171,'LA21'!$A$3:$AH$167,'LA21'!G$1,0)</f>
        <v>93</v>
      </c>
      <c r="K171" s="95">
        <f>VLOOKUP($B171,'LA21'!$A$3:$AH$167,'LA21'!H$1,0)</f>
        <v>4</v>
      </c>
      <c r="L171" s="95">
        <f>VLOOKUP($B171,'LA21'!$A$3:$AH$167,'LA21'!I$1,0)</f>
        <v>3</v>
      </c>
      <c r="M171" s="95">
        <f>VLOOKUP($B171,'LA21'!$A$3:$AH$167,'LA21'!J$1,0)</f>
        <v>4</v>
      </c>
      <c r="N171" s="95">
        <f>VLOOKUP($B171,'LA21'!$A$3:$AH$167,'LA21'!K$1,0)</f>
        <v>90</v>
      </c>
      <c r="O171" s="95">
        <f>VLOOKUP($B171,'LA21'!$A$3:$AH$167,'LA21'!L$1,0)</f>
        <v>92</v>
      </c>
      <c r="P171" s="95">
        <f>VLOOKUP($B171,'LA21'!$A$3:$AH$167,'LA21'!M$1,0)</f>
        <v>91</v>
      </c>
      <c r="Q171" s="95">
        <f>VLOOKUP($B171,'LA21'!$A$3:$AH$167,'LA21'!N$1,0)</f>
        <v>36</v>
      </c>
      <c r="R171" s="95">
        <f>VLOOKUP($B171,'LA21'!$A$3:$AH$167,'LA21'!O$1,0)</f>
        <v>27</v>
      </c>
      <c r="S171" s="95">
        <f>VLOOKUP($B171,'LA21'!$A$3:$AH$167,'LA21'!P$1,0)</f>
        <v>32</v>
      </c>
      <c r="T171" s="95">
        <f>VLOOKUP($B171,'LA21'!$A$3:$AH$167,'LA21'!Q$1,0)</f>
        <v>49</v>
      </c>
      <c r="U171" s="95">
        <f>VLOOKUP($B171,'LA21'!$A$3:$AH$167,'LA21'!R$1,0)</f>
        <v>56</v>
      </c>
      <c r="V171" s="95">
        <f>VLOOKUP($B171,'LA21'!$A$3:$AH$167,'LA21'!S$1,0)</f>
        <v>52</v>
      </c>
      <c r="W171" s="95">
        <f>VLOOKUP($B171,'LA21'!$A$3:$AH$167,'LA21'!T$1,0)</f>
        <v>4</v>
      </c>
      <c r="X171" s="95">
        <f>VLOOKUP($B171,'LA21'!$A$3:$AH$167,'LA21'!U$1,0)</f>
        <v>9</v>
      </c>
      <c r="Y171" s="95">
        <f>VLOOKUP($B171,'LA21'!$A$3:$AH$167,'LA21'!V$1,0)</f>
        <v>7</v>
      </c>
      <c r="Z171" s="95">
        <f>VLOOKUP($B171,'LA21'!$A$3:$AH$167,'LA21'!W$1,0)</f>
        <v>1</v>
      </c>
      <c r="AA171" s="95" t="str">
        <f>VLOOKUP($B171,'LA21'!$A$3:$AH$167,'LA21'!X$1,0)</f>
        <v>-</v>
      </c>
      <c r="AB171" s="95" t="str">
        <f>VLOOKUP($B171,'LA21'!$A$3:$AH$167,'LA21'!Y$1,0)</f>
        <v>-</v>
      </c>
      <c r="AC171" s="95">
        <f>VLOOKUP($B171,'LA21'!$A$3:$AH$167,'LA21'!Z$1,0)</f>
        <v>3</v>
      </c>
      <c r="AD171" s="95">
        <f>VLOOKUP($B171,'LA21'!$A$3:$AH$167,'LA21'!AA$1,0)</f>
        <v>1</v>
      </c>
      <c r="AE171" s="95">
        <f>VLOOKUP($B171,'LA21'!$A$3:$AH$167,'LA21'!AB$1,0)</f>
        <v>2</v>
      </c>
      <c r="AF171" s="95">
        <f>VLOOKUP($B171,'LA21'!$A$3:$AH$167,'LA21'!AC$1,0)</f>
        <v>5</v>
      </c>
      <c r="AG171" s="95">
        <f>VLOOKUP($B171,'LA21'!$A$3:$AH$167,'LA21'!AD$1,0)</f>
        <v>6</v>
      </c>
      <c r="AH171" s="95">
        <f>VLOOKUP($B171,'LA21'!$A$3:$AH$167,'LA21'!AE$1,0)</f>
        <v>6</v>
      </c>
      <c r="AI171" s="95">
        <f>VLOOKUP($B171,'LA21'!$A$3:$AH$167,'LA21'!AF$1,0)</f>
        <v>2</v>
      </c>
      <c r="AJ171" s="95">
        <f>VLOOKUP($B171,'LA21'!$A$3:$AH$167,'LA21'!AG$1,0)</f>
        <v>1</v>
      </c>
      <c r="AK171" s="95">
        <f>VLOOKUP($B171,'LA21'!$A$3:$AH$167,'LA21'!AH$1,0)</f>
        <v>2</v>
      </c>
    </row>
    <row r="172" spans="1:37" ht="11.25" customHeight="1" x14ac:dyDescent="0.25">
      <c r="A172" s="63" t="s">
        <v>406</v>
      </c>
      <c r="B172" s="81">
        <v>302</v>
      </c>
      <c r="C172" s="63" t="s">
        <v>64</v>
      </c>
      <c r="D172" s="110" t="s">
        <v>63</v>
      </c>
      <c r="E172" s="95">
        <f>VLOOKUP($B172,'LA21'!$A$3:$AH$167,'LA21'!B$1,0)</f>
        <v>1795</v>
      </c>
      <c r="F172" s="95">
        <f>VLOOKUP($B172,'LA21'!$A$3:$AH$167,'LA21'!C$1,0)</f>
        <v>1600</v>
      </c>
      <c r="G172" s="95">
        <f>VLOOKUP($B172,'LA21'!$A$3:$AH$167,'LA21'!D$1,0)</f>
        <v>3395</v>
      </c>
      <c r="H172" s="95">
        <f>VLOOKUP($B172,'LA21'!$A$3:$AH$167,'LA21'!E$1,0)</f>
        <v>94</v>
      </c>
      <c r="I172" s="95">
        <f>VLOOKUP($B172,'LA21'!$A$3:$AH$167,'LA21'!F$1,0)</f>
        <v>95</v>
      </c>
      <c r="J172" s="95">
        <f>VLOOKUP($B172,'LA21'!$A$3:$AH$167,'LA21'!G$1,0)</f>
        <v>95</v>
      </c>
      <c r="K172" s="95">
        <f>VLOOKUP($B172,'LA21'!$A$3:$AH$167,'LA21'!H$1,0)</f>
        <v>2</v>
      </c>
      <c r="L172" s="95">
        <f>VLOOKUP($B172,'LA21'!$A$3:$AH$167,'LA21'!I$1,0)</f>
        <v>2</v>
      </c>
      <c r="M172" s="95">
        <f>VLOOKUP($B172,'LA21'!$A$3:$AH$167,'LA21'!J$1,0)</f>
        <v>2</v>
      </c>
      <c r="N172" s="95">
        <f>VLOOKUP($B172,'LA21'!$A$3:$AH$167,'LA21'!K$1,0)</f>
        <v>93</v>
      </c>
      <c r="O172" s="95">
        <f>VLOOKUP($B172,'LA21'!$A$3:$AH$167,'LA21'!L$1,0)</f>
        <v>94</v>
      </c>
      <c r="P172" s="95">
        <f>VLOOKUP($B172,'LA21'!$A$3:$AH$167,'LA21'!M$1,0)</f>
        <v>93</v>
      </c>
      <c r="Q172" s="95">
        <f>VLOOKUP($B172,'LA21'!$A$3:$AH$167,'LA21'!N$1,0)</f>
        <v>26</v>
      </c>
      <c r="R172" s="95">
        <f>VLOOKUP($B172,'LA21'!$A$3:$AH$167,'LA21'!O$1,0)</f>
        <v>19</v>
      </c>
      <c r="S172" s="95">
        <f>VLOOKUP($B172,'LA21'!$A$3:$AH$167,'LA21'!P$1,0)</f>
        <v>23</v>
      </c>
      <c r="T172" s="95">
        <f>VLOOKUP($B172,'LA21'!$A$3:$AH$167,'LA21'!Q$1,0)</f>
        <v>60</v>
      </c>
      <c r="U172" s="95">
        <f>VLOOKUP($B172,'LA21'!$A$3:$AH$167,'LA21'!R$1,0)</f>
        <v>65</v>
      </c>
      <c r="V172" s="95">
        <f>VLOOKUP($B172,'LA21'!$A$3:$AH$167,'LA21'!S$1,0)</f>
        <v>63</v>
      </c>
      <c r="W172" s="95">
        <f>VLOOKUP($B172,'LA21'!$A$3:$AH$167,'LA21'!T$1,0)</f>
        <v>6</v>
      </c>
      <c r="X172" s="95">
        <f>VLOOKUP($B172,'LA21'!$A$3:$AH$167,'LA21'!U$1,0)</f>
        <v>9</v>
      </c>
      <c r="Y172" s="95">
        <f>VLOOKUP($B172,'LA21'!$A$3:$AH$167,'LA21'!V$1,0)</f>
        <v>7</v>
      </c>
      <c r="Z172" s="95">
        <f>VLOOKUP($B172,'LA21'!$A$3:$AH$167,'LA21'!W$1,0)</f>
        <v>1</v>
      </c>
      <c r="AA172" s="95">
        <f>VLOOKUP($B172,'LA21'!$A$3:$AH$167,'LA21'!X$1,0)</f>
        <v>1</v>
      </c>
      <c r="AB172" s="95">
        <f>VLOOKUP($B172,'LA21'!$A$3:$AH$167,'LA21'!Y$1,0)</f>
        <v>1</v>
      </c>
      <c r="AC172" s="95">
        <f>VLOOKUP($B172,'LA21'!$A$3:$AH$167,'LA21'!Z$1,0)</f>
        <v>1</v>
      </c>
      <c r="AD172" s="95">
        <f>VLOOKUP($B172,'LA21'!$A$3:$AH$167,'LA21'!AA$1,0)</f>
        <v>1</v>
      </c>
      <c r="AE172" s="95">
        <f>VLOOKUP($B172,'LA21'!$A$3:$AH$167,'LA21'!AB$1,0)</f>
        <v>1</v>
      </c>
      <c r="AF172" s="95">
        <f>VLOOKUP($B172,'LA21'!$A$3:$AH$167,'LA21'!AC$1,0)</f>
        <v>4</v>
      </c>
      <c r="AG172" s="95">
        <f>VLOOKUP($B172,'LA21'!$A$3:$AH$167,'LA21'!AD$1,0)</f>
        <v>4</v>
      </c>
      <c r="AH172" s="95">
        <f>VLOOKUP($B172,'LA21'!$A$3:$AH$167,'LA21'!AE$1,0)</f>
        <v>4</v>
      </c>
      <c r="AI172" s="95">
        <f>VLOOKUP($B172,'LA21'!$A$3:$AH$167,'LA21'!AF$1,0)</f>
        <v>1</v>
      </c>
      <c r="AJ172" s="95">
        <f>VLOOKUP($B172,'LA21'!$A$3:$AH$167,'LA21'!AG$1,0)</f>
        <v>1</v>
      </c>
      <c r="AK172" s="95">
        <f>VLOOKUP($B172,'LA21'!$A$3:$AH$167,'LA21'!AH$1,0)</f>
        <v>1</v>
      </c>
    </row>
    <row r="173" spans="1:37" ht="11.25" customHeight="1" x14ac:dyDescent="0.25">
      <c r="A173" s="63" t="s">
        <v>407</v>
      </c>
      <c r="B173" s="81">
        <v>303</v>
      </c>
      <c r="C173" s="63" t="s">
        <v>80</v>
      </c>
      <c r="D173" s="110" t="s">
        <v>63</v>
      </c>
      <c r="E173" s="95">
        <f>VLOOKUP($B173,'LA21'!$A$3:$AH$167,'LA21'!B$1,0)</f>
        <v>1585</v>
      </c>
      <c r="F173" s="95">
        <f>VLOOKUP($B173,'LA21'!$A$3:$AH$167,'LA21'!C$1,0)</f>
        <v>1545</v>
      </c>
      <c r="G173" s="95">
        <f>VLOOKUP($B173,'LA21'!$A$3:$AH$167,'LA21'!D$1,0)</f>
        <v>3130</v>
      </c>
      <c r="H173" s="95">
        <f>VLOOKUP($B173,'LA21'!$A$3:$AH$167,'LA21'!E$1,0)</f>
        <v>95</v>
      </c>
      <c r="I173" s="95">
        <f>VLOOKUP($B173,'LA21'!$A$3:$AH$167,'LA21'!F$1,0)</f>
        <v>97</v>
      </c>
      <c r="J173" s="95">
        <f>VLOOKUP($B173,'LA21'!$A$3:$AH$167,'LA21'!G$1,0)</f>
        <v>96</v>
      </c>
      <c r="K173" s="95">
        <f>VLOOKUP($B173,'LA21'!$A$3:$AH$167,'LA21'!H$1,0)</f>
        <v>5</v>
      </c>
      <c r="L173" s="95">
        <f>VLOOKUP($B173,'LA21'!$A$3:$AH$167,'LA21'!I$1,0)</f>
        <v>6</v>
      </c>
      <c r="M173" s="95">
        <f>VLOOKUP($B173,'LA21'!$A$3:$AH$167,'LA21'!J$1,0)</f>
        <v>6</v>
      </c>
      <c r="N173" s="95">
        <f>VLOOKUP($B173,'LA21'!$A$3:$AH$167,'LA21'!K$1,0)</f>
        <v>93</v>
      </c>
      <c r="O173" s="95">
        <f>VLOOKUP($B173,'LA21'!$A$3:$AH$167,'LA21'!L$1,0)</f>
        <v>94</v>
      </c>
      <c r="P173" s="95">
        <f>VLOOKUP($B173,'LA21'!$A$3:$AH$167,'LA21'!M$1,0)</f>
        <v>94</v>
      </c>
      <c r="Q173" s="95">
        <f>VLOOKUP($B173,'LA21'!$A$3:$AH$167,'LA21'!N$1,0)</f>
        <v>30</v>
      </c>
      <c r="R173" s="95">
        <f>VLOOKUP($B173,'LA21'!$A$3:$AH$167,'LA21'!O$1,0)</f>
        <v>25</v>
      </c>
      <c r="S173" s="95">
        <f>VLOOKUP($B173,'LA21'!$A$3:$AH$167,'LA21'!P$1,0)</f>
        <v>28</v>
      </c>
      <c r="T173" s="95">
        <f>VLOOKUP($B173,'LA21'!$A$3:$AH$167,'LA21'!Q$1,0)</f>
        <v>60</v>
      </c>
      <c r="U173" s="95">
        <f>VLOOKUP($B173,'LA21'!$A$3:$AH$167,'LA21'!R$1,0)</f>
        <v>62</v>
      </c>
      <c r="V173" s="95">
        <f>VLOOKUP($B173,'LA21'!$A$3:$AH$167,'LA21'!S$1,0)</f>
        <v>61</v>
      </c>
      <c r="W173" s="95">
        <f>VLOOKUP($B173,'LA21'!$A$3:$AH$167,'LA21'!T$1,0)</f>
        <v>6</v>
      </c>
      <c r="X173" s="95">
        <f>VLOOKUP($B173,'LA21'!$A$3:$AH$167,'LA21'!U$1,0)</f>
        <v>7</v>
      </c>
      <c r="Y173" s="95">
        <f>VLOOKUP($B173,'LA21'!$A$3:$AH$167,'LA21'!V$1,0)</f>
        <v>6</v>
      </c>
      <c r="Z173" s="95" t="str">
        <f>VLOOKUP($B173,'LA21'!$A$3:$AH$167,'LA21'!W$1,0)</f>
        <v>-</v>
      </c>
      <c r="AA173" s="95">
        <f>VLOOKUP($B173,'LA21'!$A$3:$AH$167,'LA21'!X$1,0)</f>
        <v>1</v>
      </c>
      <c r="AB173" s="95">
        <f>VLOOKUP($B173,'LA21'!$A$3:$AH$167,'LA21'!Y$1,0)</f>
        <v>1</v>
      </c>
      <c r="AC173" s="95">
        <f>VLOOKUP($B173,'LA21'!$A$3:$AH$167,'LA21'!Z$1,0)</f>
        <v>2</v>
      </c>
      <c r="AD173" s="95">
        <f>VLOOKUP($B173,'LA21'!$A$3:$AH$167,'LA21'!AA$1,0)</f>
        <v>2</v>
      </c>
      <c r="AE173" s="95">
        <f>VLOOKUP($B173,'LA21'!$A$3:$AH$167,'LA21'!AB$1,0)</f>
        <v>2</v>
      </c>
      <c r="AF173" s="95">
        <f>VLOOKUP($B173,'LA21'!$A$3:$AH$167,'LA21'!AC$1,0)</f>
        <v>4</v>
      </c>
      <c r="AG173" s="95">
        <f>VLOOKUP($B173,'LA21'!$A$3:$AH$167,'LA21'!AD$1,0)</f>
        <v>3</v>
      </c>
      <c r="AH173" s="95">
        <f>VLOOKUP($B173,'LA21'!$A$3:$AH$167,'LA21'!AE$1,0)</f>
        <v>4</v>
      </c>
      <c r="AI173" s="95">
        <f>VLOOKUP($B173,'LA21'!$A$3:$AH$167,'LA21'!AF$1,0)</f>
        <v>1</v>
      </c>
      <c r="AJ173" s="95" t="str">
        <f>VLOOKUP($B173,'LA21'!$A$3:$AH$167,'LA21'!AG$1,0)</f>
        <v>-</v>
      </c>
      <c r="AK173" s="95">
        <f>VLOOKUP($B173,'LA21'!$A$3:$AH$167,'LA21'!AH$1,0)</f>
        <v>1</v>
      </c>
    </row>
    <row r="174" spans="1:37" ht="11.25" customHeight="1" x14ac:dyDescent="0.25">
      <c r="A174" s="63" t="s">
        <v>408</v>
      </c>
      <c r="B174" s="81">
        <v>304</v>
      </c>
      <c r="C174" s="63" t="s">
        <v>92</v>
      </c>
      <c r="D174" s="110" t="s">
        <v>63</v>
      </c>
      <c r="E174" s="95">
        <f>VLOOKUP($B174,'LA21'!$A$3:$AH$167,'LA21'!B$1,0)</f>
        <v>1470</v>
      </c>
      <c r="F174" s="95">
        <f>VLOOKUP($B174,'LA21'!$A$3:$AH$167,'LA21'!C$1,0)</f>
        <v>1405</v>
      </c>
      <c r="G174" s="95">
        <f>VLOOKUP($B174,'LA21'!$A$3:$AH$167,'LA21'!D$1,0)</f>
        <v>2875</v>
      </c>
      <c r="H174" s="95">
        <f>VLOOKUP($B174,'LA21'!$A$3:$AH$167,'LA21'!E$1,0)</f>
        <v>94</v>
      </c>
      <c r="I174" s="95">
        <f>VLOOKUP($B174,'LA21'!$A$3:$AH$167,'LA21'!F$1,0)</f>
        <v>97</v>
      </c>
      <c r="J174" s="95">
        <f>VLOOKUP($B174,'LA21'!$A$3:$AH$167,'LA21'!G$1,0)</f>
        <v>95</v>
      </c>
      <c r="K174" s="95">
        <f>VLOOKUP($B174,'LA21'!$A$3:$AH$167,'LA21'!H$1,0)</f>
        <v>2</v>
      </c>
      <c r="L174" s="95">
        <f>VLOOKUP($B174,'LA21'!$A$3:$AH$167,'LA21'!I$1,0)</f>
        <v>1</v>
      </c>
      <c r="M174" s="95">
        <f>VLOOKUP($B174,'LA21'!$A$3:$AH$167,'LA21'!J$1,0)</f>
        <v>1</v>
      </c>
      <c r="N174" s="95">
        <f>VLOOKUP($B174,'LA21'!$A$3:$AH$167,'LA21'!K$1,0)</f>
        <v>93</v>
      </c>
      <c r="O174" s="95">
        <f>VLOOKUP($B174,'LA21'!$A$3:$AH$167,'LA21'!L$1,0)</f>
        <v>96</v>
      </c>
      <c r="P174" s="95">
        <f>VLOOKUP($B174,'LA21'!$A$3:$AH$167,'LA21'!M$1,0)</f>
        <v>94</v>
      </c>
      <c r="Q174" s="95">
        <f>VLOOKUP($B174,'LA21'!$A$3:$AH$167,'LA21'!N$1,0)</f>
        <v>29</v>
      </c>
      <c r="R174" s="95">
        <f>VLOOKUP($B174,'LA21'!$A$3:$AH$167,'LA21'!O$1,0)</f>
        <v>24</v>
      </c>
      <c r="S174" s="95">
        <f>VLOOKUP($B174,'LA21'!$A$3:$AH$167,'LA21'!P$1,0)</f>
        <v>27</v>
      </c>
      <c r="T174" s="95">
        <f>VLOOKUP($B174,'LA21'!$A$3:$AH$167,'LA21'!Q$1,0)</f>
        <v>57</v>
      </c>
      <c r="U174" s="95">
        <f>VLOOKUP($B174,'LA21'!$A$3:$AH$167,'LA21'!R$1,0)</f>
        <v>62</v>
      </c>
      <c r="V174" s="95">
        <f>VLOOKUP($B174,'LA21'!$A$3:$AH$167,'LA21'!S$1,0)</f>
        <v>59</v>
      </c>
      <c r="W174" s="95">
        <f>VLOOKUP($B174,'LA21'!$A$3:$AH$167,'LA21'!T$1,0)</f>
        <v>6</v>
      </c>
      <c r="X174" s="95">
        <f>VLOOKUP($B174,'LA21'!$A$3:$AH$167,'LA21'!U$1,0)</f>
        <v>9</v>
      </c>
      <c r="Y174" s="95">
        <f>VLOOKUP($B174,'LA21'!$A$3:$AH$167,'LA21'!V$1,0)</f>
        <v>7</v>
      </c>
      <c r="Z174" s="95">
        <f>VLOOKUP($B174,'LA21'!$A$3:$AH$167,'LA21'!W$1,0)</f>
        <v>1</v>
      </c>
      <c r="AA174" s="95">
        <f>VLOOKUP($B174,'LA21'!$A$3:$AH$167,'LA21'!X$1,0)</f>
        <v>1</v>
      </c>
      <c r="AB174" s="95">
        <f>VLOOKUP($B174,'LA21'!$A$3:$AH$167,'LA21'!Y$1,0)</f>
        <v>1</v>
      </c>
      <c r="AC174" s="95">
        <f>VLOOKUP($B174,'LA21'!$A$3:$AH$167,'LA21'!Z$1,0)</f>
        <v>1</v>
      </c>
      <c r="AD174" s="95">
        <f>VLOOKUP($B174,'LA21'!$A$3:$AH$167,'LA21'!AA$1,0)</f>
        <v>1</v>
      </c>
      <c r="AE174" s="95">
        <f>VLOOKUP($B174,'LA21'!$A$3:$AH$167,'LA21'!AB$1,0)</f>
        <v>1</v>
      </c>
      <c r="AF174" s="95">
        <f>VLOOKUP($B174,'LA21'!$A$3:$AH$167,'LA21'!AC$1,0)</f>
        <v>4</v>
      </c>
      <c r="AG174" s="95">
        <f>VLOOKUP($B174,'LA21'!$A$3:$AH$167,'LA21'!AD$1,0)</f>
        <v>2</v>
      </c>
      <c r="AH174" s="95">
        <f>VLOOKUP($B174,'LA21'!$A$3:$AH$167,'LA21'!AE$1,0)</f>
        <v>3</v>
      </c>
      <c r="AI174" s="95">
        <f>VLOOKUP($B174,'LA21'!$A$3:$AH$167,'LA21'!AF$1,0)</f>
        <v>1</v>
      </c>
      <c r="AJ174" s="95">
        <f>VLOOKUP($B174,'LA21'!$A$3:$AH$167,'LA21'!AG$1,0)</f>
        <v>1</v>
      </c>
      <c r="AK174" s="95">
        <f>VLOOKUP($B174,'LA21'!$A$3:$AH$167,'LA21'!AH$1,0)</f>
        <v>1</v>
      </c>
    </row>
    <row r="175" spans="1:37" ht="11.25" customHeight="1" x14ac:dyDescent="0.25">
      <c r="A175" s="63" t="s">
        <v>409</v>
      </c>
      <c r="B175" s="81">
        <v>305</v>
      </c>
      <c r="C175" s="63" t="s">
        <v>95</v>
      </c>
      <c r="D175" s="110" t="s">
        <v>63</v>
      </c>
      <c r="E175" s="95">
        <f>VLOOKUP($B175,'LA21'!$A$3:$AH$167,'LA21'!B$1,0)</f>
        <v>1605</v>
      </c>
      <c r="F175" s="95">
        <f>VLOOKUP($B175,'LA21'!$A$3:$AH$167,'LA21'!C$1,0)</f>
        <v>1685</v>
      </c>
      <c r="G175" s="95">
        <f>VLOOKUP($B175,'LA21'!$A$3:$AH$167,'LA21'!D$1,0)</f>
        <v>3290</v>
      </c>
      <c r="H175" s="95">
        <f>VLOOKUP($B175,'LA21'!$A$3:$AH$167,'LA21'!E$1,0)</f>
        <v>95</v>
      </c>
      <c r="I175" s="95">
        <f>VLOOKUP($B175,'LA21'!$A$3:$AH$167,'LA21'!F$1,0)</f>
        <v>96</v>
      </c>
      <c r="J175" s="95">
        <f>VLOOKUP($B175,'LA21'!$A$3:$AH$167,'LA21'!G$1,0)</f>
        <v>96</v>
      </c>
      <c r="K175" s="95">
        <f>VLOOKUP($B175,'LA21'!$A$3:$AH$167,'LA21'!H$1,0)</f>
        <v>4</v>
      </c>
      <c r="L175" s="95">
        <f>VLOOKUP($B175,'LA21'!$A$3:$AH$167,'LA21'!I$1,0)</f>
        <v>6</v>
      </c>
      <c r="M175" s="95">
        <f>VLOOKUP($B175,'LA21'!$A$3:$AH$167,'LA21'!J$1,0)</f>
        <v>5</v>
      </c>
      <c r="N175" s="95">
        <f>VLOOKUP($B175,'LA21'!$A$3:$AH$167,'LA21'!K$1,0)</f>
        <v>93</v>
      </c>
      <c r="O175" s="95">
        <f>VLOOKUP($B175,'LA21'!$A$3:$AH$167,'LA21'!L$1,0)</f>
        <v>94</v>
      </c>
      <c r="P175" s="95">
        <f>VLOOKUP($B175,'LA21'!$A$3:$AH$167,'LA21'!M$1,0)</f>
        <v>93</v>
      </c>
      <c r="Q175" s="95">
        <f>VLOOKUP($B175,'LA21'!$A$3:$AH$167,'LA21'!N$1,0)</f>
        <v>26</v>
      </c>
      <c r="R175" s="95">
        <f>VLOOKUP($B175,'LA21'!$A$3:$AH$167,'LA21'!O$1,0)</f>
        <v>20</v>
      </c>
      <c r="S175" s="95">
        <f>VLOOKUP($B175,'LA21'!$A$3:$AH$167,'LA21'!P$1,0)</f>
        <v>23</v>
      </c>
      <c r="T175" s="95">
        <f>VLOOKUP($B175,'LA21'!$A$3:$AH$167,'LA21'!Q$1,0)</f>
        <v>66</v>
      </c>
      <c r="U175" s="95">
        <f>VLOOKUP($B175,'LA21'!$A$3:$AH$167,'LA21'!R$1,0)</f>
        <v>70</v>
      </c>
      <c r="V175" s="95">
        <f>VLOOKUP($B175,'LA21'!$A$3:$AH$167,'LA21'!S$1,0)</f>
        <v>68</v>
      </c>
      <c r="W175" s="95" t="str">
        <f>VLOOKUP($B175,'LA21'!$A$3:$AH$167,'LA21'!T$1,0)</f>
        <v>-</v>
      </c>
      <c r="X175" s="95">
        <f>VLOOKUP($B175,'LA21'!$A$3:$AH$167,'LA21'!U$1,0)</f>
        <v>3</v>
      </c>
      <c r="Y175" s="95">
        <f>VLOOKUP($B175,'LA21'!$A$3:$AH$167,'LA21'!V$1,0)</f>
        <v>2</v>
      </c>
      <c r="Z175" s="95">
        <f>VLOOKUP($B175,'LA21'!$A$3:$AH$167,'LA21'!W$1,0)</f>
        <v>1</v>
      </c>
      <c r="AA175" s="95">
        <f>VLOOKUP($B175,'LA21'!$A$3:$AH$167,'LA21'!X$1,0)</f>
        <v>1</v>
      </c>
      <c r="AB175" s="95">
        <f>VLOOKUP($B175,'LA21'!$A$3:$AH$167,'LA21'!Y$1,0)</f>
        <v>1</v>
      </c>
      <c r="AC175" s="95">
        <f>VLOOKUP($B175,'LA21'!$A$3:$AH$167,'LA21'!Z$1,0)</f>
        <v>2</v>
      </c>
      <c r="AD175" s="95">
        <f>VLOOKUP($B175,'LA21'!$A$3:$AH$167,'LA21'!AA$1,0)</f>
        <v>3</v>
      </c>
      <c r="AE175" s="95">
        <f>VLOOKUP($B175,'LA21'!$A$3:$AH$167,'LA21'!AB$1,0)</f>
        <v>3</v>
      </c>
      <c r="AF175" s="95">
        <f>VLOOKUP($B175,'LA21'!$A$3:$AH$167,'LA21'!AC$1,0)</f>
        <v>4</v>
      </c>
      <c r="AG175" s="95">
        <f>VLOOKUP($B175,'LA21'!$A$3:$AH$167,'LA21'!AD$1,0)</f>
        <v>3</v>
      </c>
      <c r="AH175" s="95">
        <f>VLOOKUP($B175,'LA21'!$A$3:$AH$167,'LA21'!AE$1,0)</f>
        <v>3</v>
      </c>
      <c r="AI175" s="95">
        <f>VLOOKUP($B175,'LA21'!$A$3:$AH$167,'LA21'!AF$1,0)</f>
        <v>1</v>
      </c>
      <c r="AJ175" s="95">
        <f>VLOOKUP($B175,'LA21'!$A$3:$AH$167,'LA21'!AG$1,0)</f>
        <v>1</v>
      </c>
      <c r="AK175" s="95">
        <f>VLOOKUP($B175,'LA21'!$A$3:$AH$167,'LA21'!AH$1,0)</f>
        <v>1</v>
      </c>
    </row>
    <row r="176" spans="1:37" ht="11.25" customHeight="1" x14ac:dyDescent="0.25">
      <c r="A176" s="63" t="s">
        <v>410</v>
      </c>
      <c r="B176" s="81">
        <v>306</v>
      </c>
      <c r="C176" s="63" t="s">
        <v>114</v>
      </c>
      <c r="D176" s="110" t="s">
        <v>63</v>
      </c>
      <c r="E176" s="95">
        <f>VLOOKUP($B176,'LA21'!$A$3:$AH$167,'LA21'!B$1,0)</f>
        <v>1790</v>
      </c>
      <c r="F176" s="95">
        <f>VLOOKUP($B176,'LA21'!$A$3:$AH$167,'LA21'!C$1,0)</f>
        <v>1855</v>
      </c>
      <c r="G176" s="95">
        <f>VLOOKUP($B176,'LA21'!$A$3:$AH$167,'LA21'!D$1,0)</f>
        <v>3650</v>
      </c>
      <c r="H176" s="95">
        <f>VLOOKUP($B176,'LA21'!$A$3:$AH$167,'LA21'!E$1,0)</f>
        <v>92</v>
      </c>
      <c r="I176" s="95">
        <f>VLOOKUP($B176,'LA21'!$A$3:$AH$167,'LA21'!F$1,0)</f>
        <v>95</v>
      </c>
      <c r="J176" s="95">
        <f>VLOOKUP($B176,'LA21'!$A$3:$AH$167,'LA21'!G$1,0)</f>
        <v>93</v>
      </c>
      <c r="K176" s="95">
        <f>VLOOKUP($B176,'LA21'!$A$3:$AH$167,'LA21'!H$1,0)</f>
        <v>3</v>
      </c>
      <c r="L176" s="95">
        <f>VLOOKUP($B176,'LA21'!$A$3:$AH$167,'LA21'!I$1,0)</f>
        <v>3</v>
      </c>
      <c r="M176" s="95">
        <f>VLOOKUP($B176,'LA21'!$A$3:$AH$167,'LA21'!J$1,0)</f>
        <v>3</v>
      </c>
      <c r="N176" s="95">
        <f>VLOOKUP($B176,'LA21'!$A$3:$AH$167,'LA21'!K$1,0)</f>
        <v>90</v>
      </c>
      <c r="O176" s="95">
        <f>VLOOKUP($B176,'LA21'!$A$3:$AH$167,'LA21'!L$1,0)</f>
        <v>93</v>
      </c>
      <c r="P176" s="95">
        <f>VLOOKUP($B176,'LA21'!$A$3:$AH$167,'LA21'!M$1,0)</f>
        <v>92</v>
      </c>
      <c r="Q176" s="95">
        <f>VLOOKUP($B176,'LA21'!$A$3:$AH$167,'LA21'!N$1,0)</f>
        <v>26</v>
      </c>
      <c r="R176" s="95">
        <f>VLOOKUP($B176,'LA21'!$A$3:$AH$167,'LA21'!O$1,0)</f>
        <v>18</v>
      </c>
      <c r="S176" s="95">
        <f>VLOOKUP($B176,'LA21'!$A$3:$AH$167,'LA21'!P$1,0)</f>
        <v>22</v>
      </c>
      <c r="T176" s="95">
        <f>VLOOKUP($B176,'LA21'!$A$3:$AH$167,'LA21'!Q$1,0)</f>
        <v>49</v>
      </c>
      <c r="U176" s="95">
        <f>VLOOKUP($B176,'LA21'!$A$3:$AH$167,'LA21'!R$1,0)</f>
        <v>56</v>
      </c>
      <c r="V176" s="95">
        <f>VLOOKUP($B176,'LA21'!$A$3:$AH$167,'LA21'!S$1,0)</f>
        <v>53</v>
      </c>
      <c r="W176" s="95">
        <f>VLOOKUP($B176,'LA21'!$A$3:$AH$167,'LA21'!T$1,0)</f>
        <v>15</v>
      </c>
      <c r="X176" s="95">
        <f>VLOOKUP($B176,'LA21'!$A$3:$AH$167,'LA21'!U$1,0)</f>
        <v>18</v>
      </c>
      <c r="Y176" s="95">
        <f>VLOOKUP($B176,'LA21'!$A$3:$AH$167,'LA21'!V$1,0)</f>
        <v>17</v>
      </c>
      <c r="Z176" s="95">
        <f>VLOOKUP($B176,'LA21'!$A$3:$AH$167,'LA21'!W$1,0)</f>
        <v>1</v>
      </c>
      <c r="AA176" s="95">
        <f>VLOOKUP($B176,'LA21'!$A$3:$AH$167,'LA21'!X$1,0)</f>
        <v>1</v>
      </c>
      <c r="AB176" s="95">
        <f>VLOOKUP($B176,'LA21'!$A$3:$AH$167,'LA21'!Y$1,0)</f>
        <v>1</v>
      </c>
      <c r="AC176" s="95">
        <f>VLOOKUP($B176,'LA21'!$A$3:$AH$167,'LA21'!Z$1,0)</f>
        <v>2</v>
      </c>
      <c r="AD176" s="95">
        <f>VLOOKUP($B176,'LA21'!$A$3:$AH$167,'LA21'!AA$1,0)</f>
        <v>2</v>
      </c>
      <c r="AE176" s="95">
        <f>VLOOKUP($B176,'LA21'!$A$3:$AH$167,'LA21'!AB$1,0)</f>
        <v>2</v>
      </c>
      <c r="AF176" s="95">
        <f>VLOOKUP($B176,'LA21'!$A$3:$AH$167,'LA21'!AC$1,0)</f>
        <v>6</v>
      </c>
      <c r="AG176" s="95">
        <f>VLOOKUP($B176,'LA21'!$A$3:$AH$167,'LA21'!AD$1,0)</f>
        <v>4</v>
      </c>
      <c r="AH176" s="95">
        <f>VLOOKUP($B176,'LA21'!$A$3:$AH$167,'LA21'!AE$1,0)</f>
        <v>5</v>
      </c>
      <c r="AI176" s="95">
        <f>VLOOKUP($B176,'LA21'!$A$3:$AH$167,'LA21'!AF$1,0)</f>
        <v>2</v>
      </c>
      <c r="AJ176" s="95">
        <f>VLOOKUP($B176,'LA21'!$A$3:$AH$167,'LA21'!AG$1,0)</f>
        <v>1</v>
      </c>
      <c r="AK176" s="95">
        <f>VLOOKUP($B176,'LA21'!$A$3:$AH$167,'LA21'!AH$1,0)</f>
        <v>1</v>
      </c>
    </row>
    <row r="177" spans="1:37" ht="11.25" customHeight="1" x14ac:dyDescent="0.25">
      <c r="A177" s="63" t="s">
        <v>411</v>
      </c>
      <c r="B177" s="81">
        <v>307</v>
      </c>
      <c r="C177" s="63" t="s">
        <v>132</v>
      </c>
      <c r="D177" s="110" t="s">
        <v>63</v>
      </c>
      <c r="E177" s="95">
        <f>VLOOKUP($B177,'LA21'!$A$3:$AH$167,'LA21'!B$1,0)</f>
        <v>1485</v>
      </c>
      <c r="F177" s="95">
        <f>VLOOKUP($B177,'LA21'!$A$3:$AH$167,'LA21'!C$1,0)</f>
        <v>1395</v>
      </c>
      <c r="G177" s="95">
        <f>VLOOKUP($B177,'LA21'!$A$3:$AH$167,'LA21'!D$1,0)</f>
        <v>2875</v>
      </c>
      <c r="H177" s="95">
        <f>VLOOKUP($B177,'LA21'!$A$3:$AH$167,'LA21'!E$1,0)</f>
        <v>94</v>
      </c>
      <c r="I177" s="95">
        <f>VLOOKUP($B177,'LA21'!$A$3:$AH$167,'LA21'!F$1,0)</f>
        <v>96</v>
      </c>
      <c r="J177" s="95">
        <f>VLOOKUP($B177,'LA21'!$A$3:$AH$167,'LA21'!G$1,0)</f>
        <v>95</v>
      </c>
      <c r="K177" s="95">
        <f>VLOOKUP($B177,'LA21'!$A$3:$AH$167,'LA21'!H$1,0)</f>
        <v>2</v>
      </c>
      <c r="L177" s="95">
        <f>VLOOKUP($B177,'LA21'!$A$3:$AH$167,'LA21'!I$1,0)</f>
        <v>1</v>
      </c>
      <c r="M177" s="95">
        <f>VLOOKUP($B177,'LA21'!$A$3:$AH$167,'LA21'!J$1,0)</f>
        <v>2</v>
      </c>
      <c r="N177" s="95">
        <f>VLOOKUP($B177,'LA21'!$A$3:$AH$167,'LA21'!K$1,0)</f>
        <v>93</v>
      </c>
      <c r="O177" s="95">
        <f>VLOOKUP($B177,'LA21'!$A$3:$AH$167,'LA21'!L$1,0)</f>
        <v>94</v>
      </c>
      <c r="P177" s="95">
        <f>VLOOKUP($B177,'LA21'!$A$3:$AH$167,'LA21'!M$1,0)</f>
        <v>93</v>
      </c>
      <c r="Q177" s="95">
        <f>VLOOKUP($B177,'LA21'!$A$3:$AH$167,'LA21'!N$1,0)</f>
        <v>29</v>
      </c>
      <c r="R177" s="95">
        <f>VLOOKUP($B177,'LA21'!$A$3:$AH$167,'LA21'!O$1,0)</f>
        <v>21</v>
      </c>
      <c r="S177" s="95">
        <f>VLOOKUP($B177,'LA21'!$A$3:$AH$167,'LA21'!P$1,0)</f>
        <v>25</v>
      </c>
      <c r="T177" s="95">
        <f>VLOOKUP($B177,'LA21'!$A$3:$AH$167,'LA21'!Q$1,0)</f>
        <v>62</v>
      </c>
      <c r="U177" s="95">
        <f>VLOOKUP($B177,'LA21'!$A$3:$AH$167,'LA21'!R$1,0)</f>
        <v>69</v>
      </c>
      <c r="V177" s="95">
        <f>VLOOKUP($B177,'LA21'!$A$3:$AH$167,'LA21'!S$1,0)</f>
        <v>65</v>
      </c>
      <c r="W177" s="95">
        <f>VLOOKUP($B177,'LA21'!$A$3:$AH$167,'LA21'!T$1,0)</f>
        <v>1</v>
      </c>
      <c r="X177" s="95">
        <f>VLOOKUP($B177,'LA21'!$A$3:$AH$167,'LA21'!U$1,0)</f>
        <v>3</v>
      </c>
      <c r="Y177" s="95">
        <f>VLOOKUP($B177,'LA21'!$A$3:$AH$167,'LA21'!V$1,0)</f>
        <v>2</v>
      </c>
      <c r="Z177" s="95">
        <f>VLOOKUP($B177,'LA21'!$A$3:$AH$167,'LA21'!W$1,0)</f>
        <v>1</v>
      </c>
      <c r="AA177" s="95">
        <f>VLOOKUP($B177,'LA21'!$A$3:$AH$167,'LA21'!X$1,0)</f>
        <v>1</v>
      </c>
      <c r="AB177" s="95">
        <f>VLOOKUP($B177,'LA21'!$A$3:$AH$167,'LA21'!Y$1,0)</f>
        <v>1</v>
      </c>
      <c r="AC177" s="95">
        <f>VLOOKUP($B177,'LA21'!$A$3:$AH$167,'LA21'!Z$1,0)</f>
        <v>1</v>
      </c>
      <c r="AD177" s="95">
        <f>VLOOKUP($B177,'LA21'!$A$3:$AH$167,'LA21'!AA$1,0)</f>
        <v>2</v>
      </c>
      <c r="AE177" s="95">
        <f>VLOOKUP($B177,'LA21'!$A$3:$AH$167,'LA21'!AB$1,0)</f>
        <v>1</v>
      </c>
      <c r="AF177" s="95">
        <f>VLOOKUP($B177,'LA21'!$A$3:$AH$167,'LA21'!AC$1,0)</f>
        <v>5</v>
      </c>
      <c r="AG177" s="95">
        <f>VLOOKUP($B177,'LA21'!$A$3:$AH$167,'LA21'!AD$1,0)</f>
        <v>3</v>
      </c>
      <c r="AH177" s="95">
        <f>VLOOKUP($B177,'LA21'!$A$3:$AH$167,'LA21'!AE$1,0)</f>
        <v>4</v>
      </c>
      <c r="AI177" s="95">
        <f>VLOOKUP($B177,'LA21'!$A$3:$AH$167,'LA21'!AF$1,0)</f>
        <v>1</v>
      </c>
      <c r="AJ177" s="95">
        <f>VLOOKUP($B177,'LA21'!$A$3:$AH$167,'LA21'!AG$1,0)</f>
        <v>1</v>
      </c>
      <c r="AK177" s="95">
        <f>VLOOKUP($B177,'LA21'!$A$3:$AH$167,'LA21'!AH$1,0)</f>
        <v>1</v>
      </c>
    </row>
    <row r="178" spans="1:37" ht="11.25" customHeight="1" x14ac:dyDescent="0.25">
      <c r="A178" s="63" t="s">
        <v>412</v>
      </c>
      <c r="B178" s="81">
        <v>308</v>
      </c>
      <c r="C178" s="63" t="s">
        <v>135</v>
      </c>
      <c r="D178" s="110" t="s">
        <v>63</v>
      </c>
      <c r="E178" s="95">
        <f>VLOOKUP($B178,'LA21'!$A$3:$AH$167,'LA21'!B$1,0)</f>
        <v>1920</v>
      </c>
      <c r="F178" s="95">
        <f>VLOOKUP($B178,'LA21'!$A$3:$AH$167,'LA21'!C$1,0)</f>
        <v>1745</v>
      </c>
      <c r="G178" s="95">
        <f>VLOOKUP($B178,'LA21'!$A$3:$AH$167,'LA21'!D$1,0)</f>
        <v>3665</v>
      </c>
      <c r="H178" s="95">
        <f>VLOOKUP($B178,'LA21'!$A$3:$AH$167,'LA21'!E$1,0)</f>
        <v>93</v>
      </c>
      <c r="I178" s="95">
        <f>VLOOKUP($B178,'LA21'!$A$3:$AH$167,'LA21'!F$1,0)</f>
        <v>95</v>
      </c>
      <c r="J178" s="95">
        <f>VLOOKUP($B178,'LA21'!$A$3:$AH$167,'LA21'!G$1,0)</f>
        <v>94</v>
      </c>
      <c r="K178" s="95">
        <f>VLOOKUP($B178,'LA21'!$A$3:$AH$167,'LA21'!H$1,0)</f>
        <v>2</v>
      </c>
      <c r="L178" s="95">
        <f>VLOOKUP($B178,'LA21'!$A$3:$AH$167,'LA21'!I$1,0)</f>
        <v>2</v>
      </c>
      <c r="M178" s="95">
        <f>VLOOKUP($B178,'LA21'!$A$3:$AH$167,'LA21'!J$1,0)</f>
        <v>2</v>
      </c>
      <c r="N178" s="95">
        <f>VLOOKUP($B178,'LA21'!$A$3:$AH$167,'LA21'!K$1,0)</f>
        <v>92</v>
      </c>
      <c r="O178" s="95">
        <f>VLOOKUP($B178,'LA21'!$A$3:$AH$167,'LA21'!L$1,0)</f>
        <v>94</v>
      </c>
      <c r="P178" s="95">
        <f>VLOOKUP($B178,'LA21'!$A$3:$AH$167,'LA21'!M$1,0)</f>
        <v>93</v>
      </c>
      <c r="Q178" s="95">
        <f>VLOOKUP($B178,'LA21'!$A$3:$AH$167,'LA21'!N$1,0)</f>
        <v>26</v>
      </c>
      <c r="R178" s="95">
        <f>VLOOKUP($B178,'LA21'!$A$3:$AH$167,'LA21'!O$1,0)</f>
        <v>23</v>
      </c>
      <c r="S178" s="95">
        <f>VLOOKUP($B178,'LA21'!$A$3:$AH$167,'LA21'!P$1,0)</f>
        <v>24</v>
      </c>
      <c r="T178" s="95">
        <f>VLOOKUP($B178,'LA21'!$A$3:$AH$167,'LA21'!Q$1,0)</f>
        <v>58</v>
      </c>
      <c r="U178" s="95">
        <f>VLOOKUP($B178,'LA21'!$A$3:$AH$167,'LA21'!R$1,0)</f>
        <v>58</v>
      </c>
      <c r="V178" s="95">
        <f>VLOOKUP($B178,'LA21'!$A$3:$AH$167,'LA21'!S$1,0)</f>
        <v>58</v>
      </c>
      <c r="W178" s="95">
        <f>VLOOKUP($B178,'LA21'!$A$3:$AH$167,'LA21'!T$1,0)</f>
        <v>7</v>
      </c>
      <c r="X178" s="95">
        <f>VLOOKUP($B178,'LA21'!$A$3:$AH$167,'LA21'!U$1,0)</f>
        <v>12</v>
      </c>
      <c r="Y178" s="95">
        <f>VLOOKUP($B178,'LA21'!$A$3:$AH$167,'LA21'!V$1,0)</f>
        <v>9</v>
      </c>
      <c r="Z178" s="95">
        <f>VLOOKUP($B178,'LA21'!$A$3:$AH$167,'LA21'!W$1,0)</f>
        <v>1</v>
      </c>
      <c r="AA178" s="95">
        <f>VLOOKUP($B178,'LA21'!$A$3:$AH$167,'LA21'!X$1,0)</f>
        <v>1</v>
      </c>
      <c r="AB178" s="95">
        <f>VLOOKUP($B178,'LA21'!$A$3:$AH$167,'LA21'!Y$1,0)</f>
        <v>1</v>
      </c>
      <c r="AC178" s="95">
        <f>VLOOKUP($B178,'LA21'!$A$3:$AH$167,'LA21'!Z$1,0)</f>
        <v>1</v>
      </c>
      <c r="AD178" s="95">
        <f>VLOOKUP($B178,'LA21'!$A$3:$AH$167,'LA21'!AA$1,0)</f>
        <v>1</v>
      </c>
      <c r="AE178" s="95">
        <f>VLOOKUP($B178,'LA21'!$A$3:$AH$167,'LA21'!AB$1,0)</f>
        <v>1</v>
      </c>
      <c r="AF178" s="95">
        <f>VLOOKUP($B178,'LA21'!$A$3:$AH$167,'LA21'!AC$1,0)</f>
        <v>5</v>
      </c>
      <c r="AG178" s="95">
        <f>VLOOKUP($B178,'LA21'!$A$3:$AH$167,'LA21'!AD$1,0)</f>
        <v>4</v>
      </c>
      <c r="AH178" s="95">
        <f>VLOOKUP($B178,'LA21'!$A$3:$AH$167,'LA21'!AE$1,0)</f>
        <v>5</v>
      </c>
      <c r="AI178" s="95">
        <f>VLOOKUP($B178,'LA21'!$A$3:$AH$167,'LA21'!AF$1,0)</f>
        <v>2</v>
      </c>
      <c r="AJ178" s="95" t="str">
        <f>VLOOKUP($B178,'LA21'!$A$3:$AH$167,'LA21'!AG$1,0)</f>
        <v>-</v>
      </c>
      <c r="AK178" s="95">
        <f>VLOOKUP($B178,'LA21'!$A$3:$AH$167,'LA21'!AH$1,0)</f>
        <v>1</v>
      </c>
    </row>
    <row r="179" spans="1:37" ht="11.25" customHeight="1" x14ac:dyDescent="0.25">
      <c r="A179" s="63" t="s">
        <v>413</v>
      </c>
      <c r="B179" s="81">
        <v>203</v>
      </c>
      <c r="C179" s="63" t="s">
        <v>139</v>
      </c>
      <c r="D179" s="110" t="s">
        <v>63</v>
      </c>
      <c r="E179" s="95">
        <f>VLOOKUP($B179,'LA21'!$A$3:$AH$167,'LA21'!B$1,0)</f>
        <v>1015</v>
      </c>
      <c r="F179" s="95">
        <f>VLOOKUP($B179,'LA21'!$A$3:$AH$167,'LA21'!C$1,0)</f>
        <v>1090</v>
      </c>
      <c r="G179" s="95">
        <f>VLOOKUP($B179,'LA21'!$A$3:$AH$167,'LA21'!D$1,0)</f>
        <v>2110</v>
      </c>
      <c r="H179" s="95">
        <f>VLOOKUP($B179,'LA21'!$A$3:$AH$167,'LA21'!E$1,0)</f>
        <v>93</v>
      </c>
      <c r="I179" s="95">
        <f>VLOOKUP($B179,'LA21'!$A$3:$AH$167,'LA21'!F$1,0)</f>
        <v>95</v>
      </c>
      <c r="J179" s="95">
        <f>VLOOKUP($B179,'LA21'!$A$3:$AH$167,'LA21'!G$1,0)</f>
        <v>94</v>
      </c>
      <c r="K179" s="95">
        <f>VLOOKUP($B179,'LA21'!$A$3:$AH$167,'LA21'!H$1,0)</f>
        <v>4</v>
      </c>
      <c r="L179" s="95">
        <f>VLOOKUP($B179,'LA21'!$A$3:$AH$167,'LA21'!I$1,0)</f>
        <v>5</v>
      </c>
      <c r="M179" s="95">
        <f>VLOOKUP($B179,'LA21'!$A$3:$AH$167,'LA21'!J$1,0)</f>
        <v>5</v>
      </c>
      <c r="N179" s="95">
        <f>VLOOKUP($B179,'LA21'!$A$3:$AH$167,'LA21'!K$1,0)</f>
        <v>91</v>
      </c>
      <c r="O179" s="95">
        <f>VLOOKUP($B179,'LA21'!$A$3:$AH$167,'LA21'!L$1,0)</f>
        <v>93</v>
      </c>
      <c r="P179" s="95">
        <f>VLOOKUP($B179,'LA21'!$A$3:$AH$167,'LA21'!M$1,0)</f>
        <v>92</v>
      </c>
      <c r="Q179" s="95">
        <f>VLOOKUP($B179,'LA21'!$A$3:$AH$167,'LA21'!N$1,0)</f>
        <v>27</v>
      </c>
      <c r="R179" s="95">
        <f>VLOOKUP($B179,'LA21'!$A$3:$AH$167,'LA21'!O$1,0)</f>
        <v>23</v>
      </c>
      <c r="S179" s="95">
        <f>VLOOKUP($B179,'LA21'!$A$3:$AH$167,'LA21'!P$1,0)</f>
        <v>25</v>
      </c>
      <c r="T179" s="95">
        <f>VLOOKUP($B179,'LA21'!$A$3:$AH$167,'LA21'!Q$1,0)</f>
        <v>63</v>
      </c>
      <c r="U179" s="95">
        <f>VLOOKUP($B179,'LA21'!$A$3:$AH$167,'LA21'!R$1,0)</f>
        <v>57</v>
      </c>
      <c r="V179" s="95">
        <f>VLOOKUP($B179,'LA21'!$A$3:$AH$167,'LA21'!S$1,0)</f>
        <v>60</v>
      </c>
      <c r="W179" s="95">
        <f>VLOOKUP($B179,'LA21'!$A$3:$AH$167,'LA21'!T$1,0)</f>
        <v>9</v>
      </c>
      <c r="X179" s="95">
        <f>VLOOKUP($B179,'LA21'!$A$3:$AH$167,'LA21'!U$1,0)</f>
        <v>15</v>
      </c>
      <c r="Y179" s="95">
        <f>VLOOKUP($B179,'LA21'!$A$3:$AH$167,'LA21'!V$1,0)</f>
        <v>12</v>
      </c>
      <c r="Z179" s="95">
        <f>VLOOKUP($B179,'LA21'!$A$3:$AH$167,'LA21'!W$1,0)</f>
        <v>1</v>
      </c>
      <c r="AA179" s="95">
        <f>VLOOKUP($B179,'LA21'!$A$3:$AH$167,'LA21'!X$1,0)</f>
        <v>1</v>
      </c>
      <c r="AB179" s="95">
        <f>VLOOKUP($B179,'LA21'!$A$3:$AH$167,'LA21'!Y$1,0)</f>
        <v>1</v>
      </c>
      <c r="AC179" s="95">
        <f>VLOOKUP($B179,'LA21'!$A$3:$AH$167,'LA21'!Z$1,0)</f>
        <v>2</v>
      </c>
      <c r="AD179" s="95">
        <f>VLOOKUP($B179,'LA21'!$A$3:$AH$167,'LA21'!AA$1,0)</f>
        <v>2</v>
      </c>
      <c r="AE179" s="95">
        <f>VLOOKUP($B179,'LA21'!$A$3:$AH$167,'LA21'!AB$1,0)</f>
        <v>2</v>
      </c>
      <c r="AF179" s="95">
        <f>VLOOKUP($B179,'LA21'!$A$3:$AH$167,'LA21'!AC$1,0)</f>
        <v>6</v>
      </c>
      <c r="AG179" s="95">
        <f>VLOOKUP($B179,'LA21'!$A$3:$AH$167,'LA21'!AD$1,0)</f>
        <v>4</v>
      </c>
      <c r="AH179" s="95">
        <f>VLOOKUP($B179,'LA21'!$A$3:$AH$167,'LA21'!AE$1,0)</f>
        <v>5</v>
      </c>
      <c r="AI179" s="95">
        <f>VLOOKUP($B179,'LA21'!$A$3:$AH$167,'LA21'!AF$1,0)</f>
        <v>1</v>
      </c>
      <c r="AJ179" s="95">
        <f>VLOOKUP($B179,'LA21'!$A$3:$AH$167,'LA21'!AG$1,0)</f>
        <v>1</v>
      </c>
      <c r="AK179" s="95">
        <f>VLOOKUP($B179,'LA21'!$A$3:$AH$167,'LA21'!AH$1,0)</f>
        <v>1</v>
      </c>
    </row>
    <row r="180" spans="1:37" ht="11.25" customHeight="1" x14ac:dyDescent="0.25">
      <c r="A180" s="63" t="s">
        <v>414</v>
      </c>
      <c r="B180" s="81">
        <v>310</v>
      </c>
      <c r="C180" s="63" t="s">
        <v>145</v>
      </c>
      <c r="D180" s="110" t="s">
        <v>63</v>
      </c>
      <c r="E180" s="95">
        <f>VLOOKUP($B180,'LA21'!$A$3:$AH$167,'LA21'!B$1,0)</f>
        <v>1060</v>
      </c>
      <c r="F180" s="95">
        <f>VLOOKUP($B180,'LA21'!$A$3:$AH$167,'LA21'!C$1,0)</f>
        <v>1030</v>
      </c>
      <c r="G180" s="95">
        <f>VLOOKUP($B180,'LA21'!$A$3:$AH$167,'LA21'!D$1,0)</f>
        <v>2090</v>
      </c>
      <c r="H180" s="95">
        <f>VLOOKUP($B180,'LA21'!$A$3:$AH$167,'LA21'!E$1,0)</f>
        <v>94</v>
      </c>
      <c r="I180" s="95">
        <f>VLOOKUP($B180,'LA21'!$A$3:$AH$167,'LA21'!F$1,0)</f>
        <v>95</v>
      </c>
      <c r="J180" s="95">
        <f>VLOOKUP($B180,'LA21'!$A$3:$AH$167,'LA21'!G$1,0)</f>
        <v>95</v>
      </c>
      <c r="K180" s="95">
        <f>VLOOKUP($B180,'LA21'!$A$3:$AH$167,'LA21'!H$1,0)</f>
        <v>1</v>
      </c>
      <c r="L180" s="95">
        <f>VLOOKUP($B180,'LA21'!$A$3:$AH$167,'LA21'!I$1,0)</f>
        <v>1</v>
      </c>
      <c r="M180" s="95">
        <f>VLOOKUP($B180,'LA21'!$A$3:$AH$167,'LA21'!J$1,0)</f>
        <v>1</v>
      </c>
      <c r="N180" s="95">
        <f>VLOOKUP($B180,'LA21'!$A$3:$AH$167,'LA21'!K$1,0)</f>
        <v>93</v>
      </c>
      <c r="O180" s="95">
        <f>VLOOKUP($B180,'LA21'!$A$3:$AH$167,'LA21'!L$1,0)</f>
        <v>94</v>
      </c>
      <c r="P180" s="95">
        <f>VLOOKUP($B180,'LA21'!$A$3:$AH$167,'LA21'!M$1,0)</f>
        <v>94</v>
      </c>
      <c r="Q180" s="95">
        <f>VLOOKUP($B180,'LA21'!$A$3:$AH$167,'LA21'!N$1,0)</f>
        <v>37</v>
      </c>
      <c r="R180" s="95">
        <f>VLOOKUP($B180,'LA21'!$A$3:$AH$167,'LA21'!O$1,0)</f>
        <v>28</v>
      </c>
      <c r="S180" s="95">
        <f>VLOOKUP($B180,'LA21'!$A$3:$AH$167,'LA21'!P$1,0)</f>
        <v>33</v>
      </c>
      <c r="T180" s="95">
        <f>VLOOKUP($B180,'LA21'!$A$3:$AH$167,'LA21'!Q$1,0)</f>
        <v>44</v>
      </c>
      <c r="U180" s="95">
        <f>VLOOKUP($B180,'LA21'!$A$3:$AH$167,'LA21'!R$1,0)</f>
        <v>48</v>
      </c>
      <c r="V180" s="95">
        <f>VLOOKUP($B180,'LA21'!$A$3:$AH$167,'LA21'!S$1,0)</f>
        <v>46</v>
      </c>
      <c r="W180" s="95">
        <f>VLOOKUP($B180,'LA21'!$A$3:$AH$167,'LA21'!T$1,0)</f>
        <v>11</v>
      </c>
      <c r="X180" s="95">
        <f>VLOOKUP($B180,'LA21'!$A$3:$AH$167,'LA21'!U$1,0)</f>
        <v>18</v>
      </c>
      <c r="Y180" s="95">
        <f>VLOOKUP($B180,'LA21'!$A$3:$AH$167,'LA21'!V$1,0)</f>
        <v>14</v>
      </c>
      <c r="Z180" s="95">
        <f>VLOOKUP($B180,'LA21'!$A$3:$AH$167,'LA21'!W$1,0)</f>
        <v>1</v>
      </c>
      <c r="AA180" s="95" t="str">
        <f>VLOOKUP($B180,'LA21'!$A$3:$AH$167,'LA21'!X$1,0)</f>
        <v>-</v>
      </c>
      <c r="AB180" s="95">
        <f>VLOOKUP($B180,'LA21'!$A$3:$AH$167,'LA21'!Y$1,0)</f>
        <v>1</v>
      </c>
      <c r="AC180" s="95">
        <f>VLOOKUP($B180,'LA21'!$A$3:$AH$167,'LA21'!Z$1,0)</f>
        <v>1</v>
      </c>
      <c r="AD180" s="95">
        <f>VLOOKUP($B180,'LA21'!$A$3:$AH$167,'LA21'!AA$1,0)</f>
        <v>1</v>
      </c>
      <c r="AE180" s="95">
        <f>VLOOKUP($B180,'LA21'!$A$3:$AH$167,'LA21'!AB$1,0)</f>
        <v>1</v>
      </c>
      <c r="AF180" s="95">
        <f>VLOOKUP($B180,'LA21'!$A$3:$AH$167,'LA21'!AC$1,0)</f>
        <v>5</v>
      </c>
      <c r="AG180" s="95">
        <f>VLOOKUP($B180,'LA21'!$A$3:$AH$167,'LA21'!AD$1,0)</f>
        <v>4</v>
      </c>
      <c r="AH180" s="95">
        <f>VLOOKUP($B180,'LA21'!$A$3:$AH$167,'LA21'!AE$1,0)</f>
        <v>4</v>
      </c>
      <c r="AI180" s="95">
        <f>VLOOKUP($B180,'LA21'!$A$3:$AH$167,'LA21'!AF$1,0)</f>
        <v>1</v>
      </c>
      <c r="AJ180" s="95">
        <f>VLOOKUP($B180,'LA21'!$A$3:$AH$167,'LA21'!AG$1,0)</f>
        <v>1</v>
      </c>
      <c r="AK180" s="95">
        <f>VLOOKUP($B180,'LA21'!$A$3:$AH$167,'LA21'!AH$1,0)</f>
        <v>1</v>
      </c>
    </row>
    <row r="181" spans="1:37" ht="11.25" customHeight="1" x14ac:dyDescent="0.25">
      <c r="A181" s="63" t="s">
        <v>415</v>
      </c>
      <c r="B181" s="81">
        <v>311</v>
      </c>
      <c r="C181" s="63" t="s">
        <v>147</v>
      </c>
      <c r="D181" s="110" t="s">
        <v>63</v>
      </c>
      <c r="E181" s="95">
        <f>VLOOKUP($B181,'LA21'!$A$3:$AH$167,'LA21'!B$1,0)</f>
        <v>1575</v>
      </c>
      <c r="F181" s="95">
        <f>VLOOKUP($B181,'LA21'!$A$3:$AH$167,'LA21'!C$1,0)</f>
        <v>1455</v>
      </c>
      <c r="G181" s="95">
        <f>VLOOKUP($B181,'LA21'!$A$3:$AH$167,'LA21'!D$1,0)</f>
        <v>3030</v>
      </c>
      <c r="H181" s="95">
        <f>VLOOKUP($B181,'LA21'!$A$3:$AH$167,'LA21'!E$1,0)</f>
        <v>94</v>
      </c>
      <c r="I181" s="95">
        <f>VLOOKUP($B181,'LA21'!$A$3:$AH$167,'LA21'!F$1,0)</f>
        <v>95</v>
      </c>
      <c r="J181" s="95">
        <f>VLOOKUP($B181,'LA21'!$A$3:$AH$167,'LA21'!G$1,0)</f>
        <v>95</v>
      </c>
      <c r="K181" s="95">
        <f>VLOOKUP($B181,'LA21'!$A$3:$AH$167,'LA21'!H$1,0)</f>
        <v>7</v>
      </c>
      <c r="L181" s="95">
        <f>VLOOKUP($B181,'LA21'!$A$3:$AH$167,'LA21'!I$1,0)</f>
        <v>7</v>
      </c>
      <c r="M181" s="95">
        <f>VLOOKUP($B181,'LA21'!$A$3:$AH$167,'LA21'!J$1,0)</f>
        <v>7</v>
      </c>
      <c r="N181" s="95">
        <f>VLOOKUP($B181,'LA21'!$A$3:$AH$167,'LA21'!K$1,0)</f>
        <v>92</v>
      </c>
      <c r="O181" s="95">
        <f>VLOOKUP($B181,'LA21'!$A$3:$AH$167,'LA21'!L$1,0)</f>
        <v>93</v>
      </c>
      <c r="P181" s="95">
        <f>VLOOKUP($B181,'LA21'!$A$3:$AH$167,'LA21'!M$1,0)</f>
        <v>92</v>
      </c>
      <c r="Q181" s="95">
        <f>VLOOKUP($B181,'LA21'!$A$3:$AH$167,'LA21'!N$1,0)</f>
        <v>35</v>
      </c>
      <c r="R181" s="95">
        <f>VLOOKUP($B181,'LA21'!$A$3:$AH$167,'LA21'!O$1,0)</f>
        <v>29</v>
      </c>
      <c r="S181" s="95">
        <f>VLOOKUP($B181,'LA21'!$A$3:$AH$167,'LA21'!P$1,0)</f>
        <v>32</v>
      </c>
      <c r="T181" s="95" t="str">
        <f>VLOOKUP($B181,'LA21'!$A$3:$AH$167,'LA21'!Q$1,0)</f>
        <v>x</v>
      </c>
      <c r="U181" s="95" t="str">
        <f>VLOOKUP($B181,'LA21'!$A$3:$AH$167,'LA21'!R$1,0)</f>
        <v>x</v>
      </c>
      <c r="V181" s="95">
        <f>VLOOKUP($B181,'LA21'!$A$3:$AH$167,'LA21'!S$1,0)</f>
        <v>28</v>
      </c>
      <c r="W181" s="95">
        <f>VLOOKUP($B181,'LA21'!$A$3:$AH$167,'LA21'!T$1,0)</f>
        <v>32</v>
      </c>
      <c r="X181" s="95">
        <f>VLOOKUP($B181,'LA21'!$A$3:$AH$167,'LA21'!U$1,0)</f>
        <v>32</v>
      </c>
      <c r="Y181" s="95">
        <f>VLOOKUP($B181,'LA21'!$A$3:$AH$167,'LA21'!V$1,0)</f>
        <v>32</v>
      </c>
      <c r="Z181" s="95" t="str">
        <f>VLOOKUP($B181,'LA21'!$A$3:$AH$167,'LA21'!W$1,0)</f>
        <v>x</v>
      </c>
      <c r="AA181" s="95" t="str">
        <f>VLOOKUP($B181,'LA21'!$A$3:$AH$167,'LA21'!X$1,0)</f>
        <v>x</v>
      </c>
      <c r="AB181" s="95" t="str">
        <f>VLOOKUP($B181,'LA21'!$A$3:$AH$167,'LA21'!Y$1,0)</f>
        <v>-</v>
      </c>
      <c r="AC181" s="95">
        <f>VLOOKUP($B181,'LA21'!$A$3:$AH$167,'LA21'!Z$1,0)</f>
        <v>3</v>
      </c>
      <c r="AD181" s="95">
        <f>VLOOKUP($B181,'LA21'!$A$3:$AH$167,'LA21'!AA$1,0)</f>
        <v>2</v>
      </c>
      <c r="AE181" s="95">
        <f>VLOOKUP($B181,'LA21'!$A$3:$AH$167,'LA21'!AB$1,0)</f>
        <v>3</v>
      </c>
      <c r="AF181" s="95">
        <f>VLOOKUP($B181,'LA21'!$A$3:$AH$167,'LA21'!AC$1,0)</f>
        <v>5</v>
      </c>
      <c r="AG181" s="95">
        <f>VLOOKUP($B181,'LA21'!$A$3:$AH$167,'LA21'!AD$1,0)</f>
        <v>4</v>
      </c>
      <c r="AH181" s="95">
        <f>VLOOKUP($B181,'LA21'!$A$3:$AH$167,'LA21'!AE$1,0)</f>
        <v>5</v>
      </c>
      <c r="AI181" s="95">
        <f>VLOOKUP($B181,'LA21'!$A$3:$AH$167,'LA21'!AF$1,0)</f>
        <v>1</v>
      </c>
      <c r="AJ181" s="95" t="str">
        <f>VLOOKUP($B181,'LA21'!$A$3:$AH$167,'LA21'!AG$1,0)</f>
        <v>-</v>
      </c>
      <c r="AK181" s="95">
        <f>VLOOKUP($B181,'LA21'!$A$3:$AH$167,'LA21'!AH$1,0)</f>
        <v>1</v>
      </c>
    </row>
    <row r="182" spans="1:37" ht="11.25" customHeight="1" x14ac:dyDescent="0.25">
      <c r="A182" s="63" t="s">
        <v>416</v>
      </c>
      <c r="B182" s="81">
        <v>312</v>
      </c>
      <c r="C182" s="63" t="s">
        <v>150</v>
      </c>
      <c r="D182" s="110" t="s">
        <v>63</v>
      </c>
      <c r="E182" s="95">
        <f>VLOOKUP($B182,'LA21'!$A$3:$AH$167,'LA21'!B$1,0)</f>
        <v>1585</v>
      </c>
      <c r="F182" s="95">
        <f>VLOOKUP($B182,'LA21'!$A$3:$AH$167,'LA21'!C$1,0)</f>
        <v>1475</v>
      </c>
      <c r="G182" s="95">
        <f>VLOOKUP($B182,'LA21'!$A$3:$AH$167,'LA21'!D$1,0)</f>
        <v>3065</v>
      </c>
      <c r="H182" s="95">
        <f>VLOOKUP($B182,'LA21'!$A$3:$AH$167,'LA21'!E$1,0)</f>
        <v>93</v>
      </c>
      <c r="I182" s="95">
        <f>VLOOKUP($B182,'LA21'!$A$3:$AH$167,'LA21'!F$1,0)</f>
        <v>94</v>
      </c>
      <c r="J182" s="95">
        <f>VLOOKUP($B182,'LA21'!$A$3:$AH$167,'LA21'!G$1,0)</f>
        <v>93</v>
      </c>
      <c r="K182" s="95">
        <f>VLOOKUP($B182,'LA21'!$A$3:$AH$167,'LA21'!H$1,0)</f>
        <v>6</v>
      </c>
      <c r="L182" s="95">
        <f>VLOOKUP($B182,'LA21'!$A$3:$AH$167,'LA21'!I$1,0)</f>
        <v>4</v>
      </c>
      <c r="M182" s="95">
        <f>VLOOKUP($B182,'LA21'!$A$3:$AH$167,'LA21'!J$1,0)</f>
        <v>5</v>
      </c>
      <c r="N182" s="95">
        <f>VLOOKUP($B182,'LA21'!$A$3:$AH$167,'LA21'!K$1,0)</f>
        <v>90</v>
      </c>
      <c r="O182" s="95">
        <f>VLOOKUP($B182,'LA21'!$A$3:$AH$167,'LA21'!L$1,0)</f>
        <v>90</v>
      </c>
      <c r="P182" s="95">
        <f>VLOOKUP($B182,'LA21'!$A$3:$AH$167,'LA21'!M$1,0)</f>
        <v>90</v>
      </c>
      <c r="Q182" s="95">
        <f>VLOOKUP($B182,'LA21'!$A$3:$AH$167,'LA21'!N$1,0)</f>
        <v>30</v>
      </c>
      <c r="R182" s="95">
        <f>VLOOKUP($B182,'LA21'!$A$3:$AH$167,'LA21'!O$1,0)</f>
        <v>23</v>
      </c>
      <c r="S182" s="95">
        <f>VLOOKUP($B182,'LA21'!$A$3:$AH$167,'LA21'!P$1,0)</f>
        <v>27</v>
      </c>
      <c r="T182" s="95">
        <f>VLOOKUP($B182,'LA21'!$A$3:$AH$167,'LA21'!Q$1,0)</f>
        <v>58</v>
      </c>
      <c r="U182" s="95">
        <f>VLOOKUP($B182,'LA21'!$A$3:$AH$167,'LA21'!R$1,0)</f>
        <v>65</v>
      </c>
      <c r="V182" s="95">
        <f>VLOOKUP($B182,'LA21'!$A$3:$AH$167,'LA21'!S$1,0)</f>
        <v>61</v>
      </c>
      <c r="W182" s="95">
        <f>VLOOKUP($B182,'LA21'!$A$3:$AH$167,'LA21'!T$1,0)</f>
        <v>1</v>
      </c>
      <c r="X182" s="95">
        <f>VLOOKUP($B182,'LA21'!$A$3:$AH$167,'LA21'!U$1,0)</f>
        <v>2</v>
      </c>
      <c r="Y182" s="95">
        <f>VLOOKUP($B182,'LA21'!$A$3:$AH$167,'LA21'!V$1,0)</f>
        <v>1</v>
      </c>
      <c r="Z182" s="95">
        <f>VLOOKUP($B182,'LA21'!$A$3:$AH$167,'LA21'!W$1,0)</f>
        <v>1</v>
      </c>
      <c r="AA182" s="95">
        <f>VLOOKUP($B182,'LA21'!$A$3:$AH$167,'LA21'!X$1,0)</f>
        <v>1</v>
      </c>
      <c r="AB182" s="95">
        <f>VLOOKUP($B182,'LA21'!$A$3:$AH$167,'LA21'!Y$1,0)</f>
        <v>1</v>
      </c>
      <c r="AC182" s="95">
        <f>VLOOKUP($B182,'LA21'!$A$3:$AH$167,'LA21'!Z$1,0)</f>
        <v>3</v>
      </c>
      <c r="AD182" s="95">
        <f>VLOOKUP($B182,'LA21'!$A$3:$AH$167,'LA21'!AA$1,0)</f>
        <v>3</v>
      </c>
      <c r="AE182" s="95">
        <f>VLOOKUP($B182,'LA21'!$A$3:$AH$167,'LA21'!AB$1,0)</f>
        <v>3</v>
      </c>
      <c r="AF182" s="95">
        <f>VLOOKUP($B182,'LA21'!$A$3:$AH$167,'LA21'!AC$1,0)</f>
        <v>6</v>
      </c>
      <c r="AG182" s="95">
        <f>VLOOKUP($B182,'LA21'!$A$3:$AH$167,'LA21'!AD$1,0)</f>
        <v>5</v>
      </c>
      <c r="AH182" s="95">
        <f>VLOOKUP($B182,'LA21'!$A$3:$AH$167,'LA21'!AE$1,0)</f>
        <v>5</v>
      </c>
      <c r="AI182" s="95">
        <f>VLOOKUP($B182,'LA21'!$A$3:$AH$167,'LA21'!AF$1,0)</f>
        <v>2</v>
      </c>
      <c r="AJ182" s="95">
        <f>VLOOKUP($B182,'LA21'!$A$3:$AH$167,'LA21'!AG$1,0)</f>
        <v>2</v>
      </c>
      <c r="AK182" s="95">
        <f>VLOOKUP($B182,'LA21'!$A$3:$AH$167,'LA21'!AH$1,0)</f>
        <v>2</v>
      </c>
    </row>
    <row r="183" spans="1:37" ht="11.25" customHeight="1" x14ac:dyDescent="0.25">
      <c r="A183" s="63" t="s">
        <v>417</v>
      </c>
      <c r="B183" s="81">
        <v>313</v>
      </c>
      <c r="C183" s="63" t="s">
        <v>151</v>
      </c>
      <c r="D183" s="110" t="s">
        <v>63</v>
      </c>
      <c r="E183" s="95">
        <f>VLOOKUP($B183,'LA21'!$A$3:$AH$167,'LA21'!B$1,0)</f>
        <v>1330</v>
      </c>
      <c r="F183" s="95">
        <f>VLOOKUP($B183,'LA21'!$A$3:$AH$167,'LA21'!C$1,0)</f>
        <v>1300</v>
      </c>
      <c r="G183" s="95">
        <f>VLOOKUP($B183,'LA21'!$A$3:$AH$167,'LA21'!D$1,0)</f>
        <v>2630</v>
      </c>
      <c r="H183" s="95">
        <f>VLOOKUP($B183,'LA21'!$A$3:$AH$167,'LA21'!E$1,0)</f>
        <v>94</v>
      </c>
      <c r="I183" s="95">
        <f>VLOOKUP($B183,'LA21'!$A$3:$AH$167,'LA21'!F$1,0)</f>
        <v>96</v>
      </c>
      <c r="J183" s="95">
        <f>VLOOKUP($B183,'LA21'!$A$3:$AH$167,'LA21'!G$1,0)</f>
        <v>95</v>
      </c>
      <c r="K183" s="95">
        <f>VLOOKUP($B183,'LA21'!$A$3:$AH$167,'LA21'!H$1,0)</f>
        <v>3</v>
      </c>
      <c r="L183" s="95">
        <f>VLOOKUP($B183,'LA21'!$A$3:$AH$167,'LA21'!I$1,0)</f>
        <v>2</v>
      </c>
      <c r="M183" s="95">
        <f>VLOOKUP($B183,'LA21'!$A$3:$AH$167,'LA21'!J$1,0)</f>
        <v>2</v>
      </c>
      <c r="N183" s="95">
        <f>VLOOKUP($B183,'LA21'!$A$3:$AH$167,'LA21'!K$1,0)</f>
        <v>92</v>
      </c>
      <c r="O183" s="95">
        <f>VLOOKUP($B183,'LA21'!$A$3:$AH$167,'LA21'!L$1,0)</f>
        <v>94</v>
      </c>
      <c r="P183" s="95">
        <f>VLOOKUP($B183,'LA21'!$A$3:$AH$167,'LA21'!M$1,0)</f>
        <v>93</v>
      </c>
      <c r="Q183" s="95">
        <f>VLOOKUP($B183,'LA21'!$A$3:$AH$167,'LA21'!N$1,0)</f>
        <v>27</v>
      </c>
      <c r="R183" s="95">
        <f>VLOOKUP($B183,'LA21'!$A$3:$AH$167,'LA21'!O$1,0)</f>
        <v>24</v>
      </c>
      <c r="S183" s="95">
        <f>VLOOKUP($B183,'LA21'!$A$3:$AH$167,'LA21'!P$1,0)</f>
        <v>25</v>
      </c>
      <c r="T183" s="95">
        <f>VLOOKUP($B183,'LA21'!$A$3:$AH$167,'LA21'!Q$1,0)</f>
        <v>64</v>
      </c>
      <c r="U183" s="95">
        <f>VLOOKUP($B183,'LA21'!$A$3:$AH$167,'LA21'!R$1,0)</f>
        <v>66</v>
      </c>
      <c r="V183" s="95">
        <f>VLOOKUP($B183,'LA21'!$A$3:$AH$167,'LA21'!S$1,0)</f>
        <v>65</v>
      </c>
      <c r="W183" s="95">
        <f>VLOOKUP($B183,'LA21'!$A$3:$AH$167,'LA21'!T$1,0)</f>
        <v>1</v>
      </c>
      <c r="X183" s="95">
        <f>VLOOKUP($B183,'LA21'!$A$3:$AH$167,'LA21'!U$1,0)</f>
        <v>4</v>
      </c>
      <c r="Y183" s="95">
        <f>VLOOKUP($B183,'LA21'!$A$3:$AH$167,'LA21'!V$1,0)</f>
        <v>3</v>
      </c>
      <c r="Z183" s="95">
        <f>VLOOKUP($B183,'LA21'!$A$3:$AH$167,'LA21'!W$1,0)</f>
        <v>1</v>
      </c>
      <c r="AA183" s="95">
        <f>VLOOKUP($B183,'LA21'!$A$3:$AH$167,'LA21'!X$1,0)</f>
        <v>1</v>
      </c>
      <c r="AB183" s="95">
        <f>VLOOKUP($B183,'LA21'!$A$3:$AH$167,'LA21'!Y$1,0)</f>
        <v>1</v>
      </c>
      <c r="AC183" s="95">
        <f>VLOOKUP($B183,'LA21'!$A$3:$AH$167,'LA21'!Z$1,0)</f>
        <v>2</v>
      </c>
      <c r="AD183" s="95">
        <f>VLOOKUP($B183,'LA21'!$A$3:$AH$167,'LA21'!AA$1,0)</f>
        <v>1</v>
      </c>
      <c r="AE183" s="95">
        <f>VLOOKUP($B183,'LA21'!$A$3:$AH$167,'LA21'!AB$1,0)</f>
        <v>1</v>
      </c>
      <c r="AF183" s="95">
        <f>VLOOKUP($B183,'LA21'!$A$3:$AH$167,'LA21'!AC$1,0)</f>
        <v>5</v>
      </c>
      <c r="AG183" s="95">
        <f>VLOOKUP($B183,'LA21'!$A$3:$AH$167,'LA21'!AD$1,0)</f>
        <v>4</v>
      </c>
      <c r="AH183" s="95">
        <f>VLOOKUP($B183,'LA21'!$A$3:$AH$167,'LA21'!AE$1,0)</f>
        <v>4</v>
      </c>
      <c r="AI183" s="95">
        <f>VLOOKUP($B183,'LA21'!$A$3:$AH$167,'LA21'!AF$1,0)</f>
        <v>1</v>
      </c>
      <c r="AJ183" s="95">
        <f>VLOOKUP($B183,'LA21'!$A$3:$AH$167,'LA21'!AG$1,0)</f>
        <v>1</v>
      </c>
      <c r="AK183" s="95">
        <f>VLOOKUP($B183,'LA21'!$A$3:$AH$167,'LA21'!AH$1,0)</f>
        <v>1</v>
      </c>
    </row>
    <row r="184" spans="1:37" ht="11.25" customHeight="1" x14ac:dyDescent="0.25">
      <c r="A184" s="63" t="s">
        <v>418</v>
      </c>
      <c r="B184" s="81">
        <v>314</v>
      </c>
      <c r="C184" s="63" t="s">
        <v>158</v>
      </c>
      <c r="D184" s="110" t="s">
        <v>63</v>
      </c>
      <c r="E184" s="95">
        <f>VLOOKUP($B184,'LA21'!$A$3:$AH$167,'LA21'!B$1,0)</f>
        <v>735</v>
      </c>
      <c r="F184" s="95">
        <f>VLOOKUP($B184,'LA21'!$A$3:$AH$167,'LA21'!C$1,0)</f>
        <v>815</v>
      </c>
      <c r="G184" s="95">
        <f>VLOOKUP($B184,'LA21'!$A$3:$AH$167,'LA21'!D$1,0)</f>
        <v>1550</v>
      </c>
      <c r="H184" s="95">
        <f>VLOOKUP($B184,'LA21'!$A$3:$AH$167,'LA21'!E$1,0)</f>
        <v>96</v>
      </c>
      <c r="I184" s="95">
        <f>VLOOKUP($B184,'LA21'!$A$3:$AH$167,'LA21'!F$1,0)</f>
        <v>96</v>
      </c>
      <c r="J184" s="95">
        <f>VLOOKUP($B184,'LA21'!$A$3:$AH$167,'LA21'!G$1,0)</f>
        <v>96</v>
      </c>
      <c r="K184" s="95">
        <f>VLOOKUP($B184,'LA21'!$A$3:$AH$167,'LA21'!H$1,0)</f>
        <v>3</v>
      </c>
      <c r="L184" s="95">
        <f>VLOOKUP($B184,'LA21'!$A$3:$AH$167,'LA21'!I$1,0)</f>
        <v>3</v>
      </c>
      <c r="M184" s="95">
        <f>VLOOKUP($B184,'LA21'!$A$3:$AH$167,'LA21'!J$1,0)</f>
        <v>3</v>
      </c>
      <c r="N184" s="95">
        <f>VLOOKUP($B184,'LA21'!$A$3:$AH$167,'LA21'!K$1,0)</f>
        <v>94</v>
      </c>
      <c r="O184" s="95">
        <f>VLOOKUP($B184,'LA21'!$A$3:$AH$167,'LA21'!L$1,0)</f>
        <v>94</v>
      </c>
      <c r="P184" s="95">
        <f>VLOOKUP($B184,'LA21'!$A$3:$AH$167,'LA21'!M$1,0)</f>
        <v>94</v>
      </c>
      <c r="Q184" s="95">
        <f>VLOOKUP($B184,'LA21'!$A$3:$AH$167,'LA21'!N$1,0)</f>
        <v>23</v>
      </c>
      <c r="R184" s="95">
        <f>VLOOKUP($B184,'LA21'!$A$3:$AH$167,'LA21'!O$1,0)</f>
        <v>16</v>
      </c>
      <c r="S184" s="95">
        <f>VLOOKUP($B184,'LA21'!$A$3:$AH$167,'LA21'!P$1,0)</f>
        <v>19</v>
      </c>
      <c r="T184" s="95">
        <f>VLOOKUP($B184,'LA21'!$A$3:$AH$167,'LA21'!Q$1,0)</f>
        <v>64</v>
      </c>
      <c r="U184" s="95">
        <f>VLOOKUP($B184,'LA21'!$A$3:$AH$167,'LA21'!R$1,0)</f>
        <v>62</v>
      </c>
      <c r="V184" s="95">
        <f>VLOOKUP($B184,'LA21'!$A$3:$AH$167,'LA21'!S$1,0)</f>
        <v>63</v>
      </c>
      <c r="W184" s="95">
        <f>VLOOKUP($B184,'LA21'!$A$3:$AH$167,'LA21'!T$1,0)</f>
        <v>6</v>
      </c>
      <c r="X184" s="95">
        <f>VLOOKUP($B184,'LA21'!$A$3:$AH$167,'LA21'!U$1,0)</f>
        <v>14</v>
      </c>
      <c r="Y184" s="95">
        <f>VLOOKUP($B184,'LA21'!$A$3:$AH$167,'LA21'!V$1,0)</f>
        <v>10</v>
      </c>
      <c r="Z184" s="95">
        <f>VLOOKUP($B184,'LA21'!$A$3:$AH$167,'LA21'!W$1,0)</f>
        <v>1</v>
      </c>
      <c r="AA184" s="95">
        <f>VLOOKUP($B184,'LA21'!$A$3:$AH$167,'LA21'!X$1,0)</f>
        <v>2</v>
      </c>
      <c r="AB184" s="95">
        <f>VLOOKUP($B184,'LA21'!$A$3:$AH$167,'LA21'!Y$1,0)</f>
        <v>2</v>
      </c>
      <c r="AC184" s="95">
        <f>VLOOKUP($B184,'LA21'!$A$3:$AH$167,'LA21'!Z$1,0)</f>
        <v>2</v>
      </c>
      <c r="AD184" s="95">
        <f>VLOOKUP($B184,'LA21'!$A$3:$AH$167,'LA21'!AA$1,0)</f>
        <v>2</v>
      </c>
      <c r="AE184" s="95">
        <f>VLOOKUP($B184,'LA21'!$A$3:$AH$167,'LA21'!AB$1,0)</f>
        <v>2</v>
      </c>
      <c r="AF184" s="95">
        <f>VLOOKUP($B184,'LA21'!$A$3:$AH$167,'LA21'!AC$1,0)</f>
        <v>3</v>
      </c>
      <c r="AG184" s="95">
        <f>VLOOKUP($B184,'LA21'!$A$3:$AH$167,'LA21'!AD$1,0)</f>
        <v>3</v>
      </c>
      <c r="AH184" s="95">
        <f>VLOOKUP($B184,'LA21'!$A$3:$AH$167,'LA21'!AE$1,0)</f>
        <v>3</v>
      </c>
      <c r="AI184" s="95">
        <f>VLOOKUP($B184,'LA21'!$A$3:$AH$167,'LA21'!AF$1,0)</f>
        <v>1</v>
      </c>
      <c r="AJ184" s="95">
        <f>VLOOKUP($B184,'LA21'!$A$3:$AH$167,'LA21'!AG$1,0)</f>
        <v>1</v>
      </c>
      <c r="AK184" s="95">
        <f>VLOOKUP($B184,'LA21'!$A$3:$AH$167,'LA21'!AH$1,0)</f>
        <v>1</v>
      </c>
    </row>
    <row r="185" spans="1:37" ht="11.25" customHeight="1" x14ac:dyDescent="0.25">
      <c r="A185" s="63" t="s">
        <v>419</v>
      </c>
      <c r="B185" s="81">
        <v>315</v>
      </c>
      <c r="C185" s="63" t="s">
        <v>172</v>
      </c>
      <c r="D185" s="110" t="s">
        <v>63</v>
      </c>
      <c r="E185" s="95">
        <f>VLOOKUP($B185,'LA21'!$A$3:$AH$167,'LA21'!B$1,0)</f>
        <v>805</v>
      </c>
      <c r="F185" s="95">
        <f>VLOOKUP($B185,'LA21'!$A$3:$AH$167,'LA21'!C$1,0)</f>
        <v>720</v>
      </c>
      <c r="G185" s="95">
        <f>VLOOKUP($B185,'LA21'!$A$3:$AH$167,'LA21'!D$1,0)</f>
        <v>1525</v>
      </c>
      <c r="H185" s="95">
        <f>VLOOKUP($B185,'LA21'!$A$3:$AH$167,'LA21'!E$1,0)</f>
        <v>93</v>
      </c>
      <c r="I185" s="95">
        <f>VLOOKUP($B185,'LA21'!$A$3:$AH$167,'LA21'!F$1,0)</f>
        <v>94</v>
      </c>
      <c r="J185" s="95">
        <f>VLOOKUP($B185,'LA21'!$A$3:$AH$167,'LA21'!G$1,0)</f>
        <v>93</v>
      </c>
      <c r="K185" s="95">
        <f>VLOOKUP($B185,'LA21'!$A$3:$AH$167,'LA21'!H$1,0)</f>
        <v>2</v>
      </c>
      <c r="L185" s="95">
        <f>VLOOKUP($B185,'LA21'!$A$3:$AH$167,'LA21'!I$1,0)</f>
        <v>1</v>
      </c>
      <c r="M185" s="95">
        <f>VLOOKUP($B185,'LA21'!$A$3:$AH$167,'LA21'!J$1,0)</f>
        <v>2</v>
      </c>
      <c r="N185" s="95">
        <f>VLOOKUP($B185,'LA21'!$A$3:$AH$167,'LA21'!K$1,0)</f>
        <v>91</v>
      </c>
      <c r="O185" s="95">
        <f>VLOOKUP($B185,'LA21'!$A$3:$AH$167,'LA21'!L$1,0)</f>
        <v>92</v>
      </c>
      <c r="P185" s="95">
        <f>VLOOKUP($B185,'LA21'!$A$3:$AH$167,'LA21'!M$1,0)</f>
        <v>92</v>
      </c>
      <c r="Q185" s="95">
        <f>VLOOKUP($B185,'LA21'!$A$3:$AH$167,'LA21'!N$1,0)</f>
        <v>29</v>
      </c>
      <c r="R185" s="95">
        <f>VLOOKUP($B185,'LA21'!$A$3:$AH$167,'LA21'!O$1,0)</f>
        <v>26</v>
      </c>
      <c r="S185" s="95">
        <f>VLOOKUP($B185,'LA21'!$A$3:$AH$167,'LA21'!P$1,0)</f>
        <v>28</v>
      </c>
      <c r="T185" s="95">
        <f>VLOOKUP($B185,'LA21'!$A$3:$AH$167,'LA21'!Q$1,0)</f>
        <v>57</v>
      </c>
      <c r="U185" s="95">
        <f>VLOOKUP($B185,'LA21'!$A$3:$AH$167,'LA21'!R$1,0)</f>
        <v>56</v>
      </c>
      <c r="V185" s="95">
        <f>VLOOKUP($B185,'LA21'!$A$3:$AH$167,'LA21'!S$1,0)</f>
        <v>56</v>
      </c>
      <c r="W185" s="95">
        <f>VLOOKUP($B185,'LA21'!$A$3:$AH$167,'LA21'!T$1,0)</f>
        <v>5</v>
      </c>
      <c r="X185" s="95">
        <f>VLOOKUP($B185,'LA21'!$A$3:$AH$167,'LA21'!U$1,0)</f>
        <v>9</v>
      </c>
      <c r="Y185" s="95">
        <f>VLOOKUP($B185,'LA21'!$A$3:$AH$167,'LA21'!V$1,0)</f>
        <v>7</v>
      </c>
      <c r="Z185" s="95" t="str">
        <f>VLOOKUP($B185,'LA21'!$A$3:$AH$167,'LA21'!W$1,0)</f>
        <v>-</v>
      </c>
      <c r="AA185" s="95">
        <f>VLOOKUP($B185,'LA21'!$A$3:$AH$167,'LA21'!X$1,0)</f>
        <v>1</v>
      </c>
      <c r="AB185" s="95">
        <f>VLOOKUP($B185,'LA21'!$A$3:$AH$167,'LA21'!Y$1,0)</f>
        <v>1</v>
      </c>
      <c r="AC185" s="95">
        <f>VLOOKUP($B185,'LA21'!$A$3:$AH$167,'LA21'!Z$1,0)</f>
        <v>2</v>
      </c>
      <c r="AD185" s="95">
        <f>VLOOKUP($B185,'LA21'!$A$3:$AH$167,'LA21'!AA$1,0)</f>
        <v>1</v>
      </c>
      <c r="AE185" s="95">
        <f>VLOOKUP($B185,'LA21'!$A$3:$AH$167,'LA21'!AB$1,0)</f>
        <v>2</v>
      </c>
      <c r="AF185" s="95">
        <f>VLOOKUP($B185,'LA21'!$A$3:$AH$167,'LA21'!AC$1,0)</f>
        <v>5</v>
      </c>
      <c r="AG185" s="95">
        <f>VLOOKUP($B185,'LA21'!$A$3:$AH$167,'LA21'!AD$1,0)</f>
        <v>5</v>
      </c>
      <c r="AH185" s="95">
        <f>VLOOKUP($B185,'LA21'!$A$3:$AH$167,'LA21'!AE$1,0)</f>
        <v>5</v>
      </c>
      <c r="AI185" s="95">
        <f>VLOOKUP($B185,'LA21'!$A$3:$AH$167,'LA21'!AF$1,0)</f>
        <v>1</v>
      </c>
      <c r="AJ185" s="95">
        <f>VLOOKUP($B185,'LA21'!$A$3:$AH$167,'LA21'!AG$1,0)</f>
        <v>1</v>
      </c>
      <c r="AK185" s="95">
        <f>VLOOKUP($B185,'LA21'!$A$3:$AH$167,'LA21'!AH$1,0)</f>
        <v>1</v>
      </c>
    </row>
    <row r="186" spans="1:37" ht="11.25" customHeight="1" x14ac:dyDescent="0.25">
      <c r="A186" s="63" t="s">
        <v>420</v>
      </c>
      <c r="B186" s="81">
        <v>317</v>
      </c>
      <c r="C186" s="63" t="s">
        <v>194</v>
      </c>
      <c r="D186" s="110" t="s">
        <v>63</v>
      </c>
      <c r="E186" s="95">
        <f>VLOOKUP($B186,'LA21'!$A$3:$AH$167,'LA21'!B$1,0)</f>
        <v>1660</v>
      </c>
      <c r="F186" s="95">
        <f>VLOOKUP($B186,'LA21'!$A$3:$AH$167,'LA21'!C$1,0)</f>
        <v>1605</v>
      </c>
      <c r="G186" s="95">
        <f>VLOOKUP($B186,'LA21'!$A$3:$AH$167,'LA21'!D$1,0)</f>
        <v>3265</v>
      </c>
      <c r="H186" s="95">
        <f>VLOOKUP($B186,'LA21'!$A$3:$AH$167,'LA21'!E$1,0)</f>
        <v>96</v>
      </c>
      <c r="I186" s="95">
        <f>VLOOKUP($B186,'LA21'!$A$3:$AH$167,'LA21'!F$1,0)</f>
        <v>97</v>
      </c>
      <c r="J186" s="95">
        <f>VLOOKUP($B186,'LA21'!$A$3:$AH$167,'LA21'!G$1,0)</f>
        <v>96</v>
      </c>
      <c r="K186" s="95">
        <f>VLOOKUP($B186,'LA21'!$A$3:$AH$167,'LA21'!H$1,0)</f>
        <v>2</v>
      </c>
      <c r="L186" s="95">
        <f>VLOOKUP($B186,'LA21'!$A$3:$AH$167,'LA21'!I$1,0)</f>
        <v>2</v>
      </c>
      <c r="M186" s="95">
        <f>VLOOKUP($B186,'LA21'!$A$3:$AH$167,'LA21'!J$1,0)</f>
        <v>2</v>
      </c>
      <c r="N186" s="95">
        <f>VLOOKUP($B186,'LA21'!$A$3:$AH$167,'LA21'!K$1,0)</f>
        <v>95</v>
      </c>
      <c r="O186" s="95">
        <f>VLOOKUP($B186,'LA21'!$A$3:$AH$167,'LA21'!L$1,0)</f>
        <v>96</v>
      </c>
      <c r="P186" s="95">
        <f>VLOOKUP($B186,'LA21'!$A$3:$AH$167,'LA21'!M$1,0)</f>
        <v>96</v>
      </c>
      <c r="Q186" s="95">
        <f>VLOOKUP($B186,'LA21'!$A$3:$AH$167,'LA21'!N$1,0)</f>
        <v>22</v>
      </c>
      <c r="R186" s="95">
        <f>VLOOKUP($B186,'LA21'!$A$3:$AH$167,'LA21'!O$1,0)</f>
        <v>13</v>
      </c>
      <c r="S186" s="95">
        <f>VLOOKUP($B186,'LA21'!$A$3:$AH$167,'LA21'!P$1,0)</f>
        <v>17</v>
      </c>
      <c r="T186" s="95">
        <f>VLOOKUP($B186,'LA21'!$A$3:$AH$167,'LA21'!Q$1,0)</f>
        <v>70</v>
      </c>
      <c r="U186" s="95">
        <f>VLOOKUP($B186,'LA21'!$A$3:$AH$167,'LA21'!R$1,0)</f>
        <v>78</v>
      </c>
      <c r="V186" s="95">
        <f>VLOOKUP($B186,'LA21'!$A$3:$AH$167,'LA21'!S$1,0)</f>
        <v>74</v>
      </c>
      <c r="W186" s="95">
        <f>VLOOKUP($B186,'LA21'!$A$3:$AH$167,'LA21'!T$1,0)</f>
        <v>2</v>
      </c>
      <c r="X186" s="95">
        <f>VLOOKUP($B186,'LA21'!$A$3:$AH$167,'LA21'!U$1,0)</f>
        <v>5</v>
      </c>
      <c r="Y186" s="95">
        <f>VLOOKUP($B186,'LA21'!$A$3:$AH$167,'LA21'!V$1,0)</f>
        <v>3</v>
      </c>
      <c r="Z186" s="95">
        <f>VLOOKUP($B186,'LA21'!$A$3:$AH$167,'LA21'!W$1,0)</f>
        <v>1</v>
      </c>
      <c r="AA186" s="95">
        <f>VLOOKUP($B186,'LA21'!$A$3:$AH$167,'LA21'!X$1,0)</f>
        <v>1</v>
      </c>
      <c r="AB186" s="95">
        <f>VLOOKUP($B186,'LA21'!$A$3:$AH$167,'LA21'!Y$1,0)</f>
        <v>1</v>
      </c>
      <c r="AC186" s="95">
        <f>VLOOKUP($B186,'LA21'!$A$3:$AH$167,'LA21'!Z$1,0)</f>
        <v>1</v>
      </c>
      <c r="AD186" s="95">
        <f>VLOOKUP($B186,'LA21'!$A$3:$AH$167,'LA21'!AA$1,0)</f>
        <v>1</v>
      </c>
      <c r="AE186" s="95">
        <f>VLOOKUP($B186,'LA21'!$A$3:$AH$167,'LA21'!AB$1,0)</f>
        <v>1</v>
      </c>
      <c r="AF186" s="95">
        <f>VLOOKUP($B186,'LA21'!$A$3:$AH$167,'LA21'!AC$1,0)</f>
        <v>3</v>
      </c>
      <c r="AG186" s="95">
        <f>VLOOKUP($B186,'LA21'!$A$3:$AH$167,'LA21'!AD$1,0)</f>
        <v>2</v>
      </c>
      <c r="AH186" s="95">
        <f>VLOOKUP($B186,'LA21'!$A$3:$AH$167,'LA21'!AE$1,0)</f>
        <v>3</v>
      </c>
      <c r="AI186" s="95">
        <f>VLOOKUP($B186,'LA21'!$A$3:$AH$167,'LA21'!AF$1,0)</f>
        <v>1</v>
      </c>
      <c r="AJ186" s="95">
        <f>VLOOKUP($B186,'LA21'!$A$3:$AH$167,'LA21'!AG$1,0)</f>
        <v>1</v>
      </c>
      <c r="AK186" s="95">
        <f>VLOOKUP($B186,'LA21'!$A$3:$AH$167,'LA21'!AH$1,0)</f>
        <v>1</v>
      </c>
    </row>
    <row r="187" spans="1:37" ht="11.25" customHeight="1" x14ac:dyDescent="0.25">
      <c r="A187" s="63" t="s">
        <v>421</v>
      </c>
      <c r="B187" s="81">
        <v>318</v>
      </c>
      <c r="C187" s="63" t="s">
        <v>196</v>
      </c>
      <c r="D187" s="110" t="s">
        <v>63</v>
      </c>
      <c r="E187" s="95">
        <f>VLOOKUP($B187,'LA21'!$A$3:$AH$167,'LA21'!B$1,0)</f>
        <v>660</v>
      </c>
      <c r="F187" s="95">
        <f>VLOOKUP($B187,'LA21'!$A$3:$AH$167,'LA21'!C$1,0)</f>
        <v>695</v>
      </c>
      <c r="G187" s="95">
        <f>VLOOKUP($B187,'LA21'!$A$3:$AH$167,'LA21'!D$1,0)</f>
        <v>1360</v>
      </c>
      <c r="H187" s="95">
        <f>VLOOKUP($B187,'LA21'!$A$3:$AH$167,'LA21'!E$1,0)</f>
        <v>91</v>
      </c>
      <c r="I187" s="95">
        <f>VLOOKUP($B187,'LA21'!$A$3:$AH$167,'LA21'!F$1,0)</f>
        <v>92</v>
      </c>
      <c r="J187" s="95">
        <f>VLOOKUP($B187,'LA21'!$A$3:$AH$167,'LA21'!G$1,0)</f>
        <v>91</v>
      </c>
      <c r="K187" s="95">
        <f>VLOOKUP($B187,'LA21'!$A$3:$AH$167,'LA21'!H$1,0)</f>
        <v>2</v>
      </c>
      <c r="L187" s="95">
        <f>VLOOKUP($B187,'LA21'!$A$3:$AH$167,'LA21'!I$1,0)</f>
        <v>4</v>
      </c>
      <c r="M187" s="95">
        <f>VLOOKUP($B187,'LA21'!$A$3:$AH$167,'LA21'!J$1,0)</f>
        <v>3</v>
      </c>
      <c r="N187" s="95">
        <f>VLOOKUP($B187,'LA21'!$A$3:$AH$167,'LA21'!K$1,0)</f>
        <v>89</v>
      </c>
      <c r="O187" s="95">
        <f>VLOOKUP($B187,'LA21'!$A$3:$AH$167,'LA21'!L$1,0)</f>
        <v>89</v>
      </c>
      <c r="P187" s="95">
        <f>VLOOKUP($B187,'LA21'!$A$3:$AH$167,'LA21'!M$1,0)</f>
        <v>89</v>
      </c>
      <c r="Q187" s="95">
        <f>VLOOKUP($B187,'LA21'!$A$3:$AH$167,'LA21'!N$1,0)</f>
        <v>27</v>
      </c>
      <c r="R187" s="95">
        <f>VLOOKUP($B187,'LA21'!$A$3:$AH$167,'LA21'!O$1,0)</f>
        <v>23</v>
      </c>
      <c r="S187" s="95">
        <f>VLOOKUP($B187,'LA21'!$A$3:$AH$167,'LA21'!P$1,0)</f>
        <v>25</v>
      </c>
      <c r="T187" s="95">
        <f>VLOOKUP($B187,'LA21'!$A$3:$AH$167,'LA21'!Q$1,0)</f>
        <v>39</v>
      </c>
      <c r="U187" s="95">
        <f>VLOOKUP($B187,'LA21'!$A$3:$AH$167,'LA21'!R$1,0)</f>
        <v>37</v>
      </c>
      <c r="V187" s="95">
        <f>VLOOKUP($B187,'LA21'!$A$3:$AH$167,'LA21'!S$1,0)</f>
        <v>38</v>
      </c>
      <c r="W187" s="95">
        <f>VLOOKUP($B187,'LA21'!$A$3:$AH$167,'LA21'!T$1,0)</f>
        <v>22</v>
      </c>
      <c r="X187" s="95">
        <f>VLOOKUP($B187,'LA21'!$A$3:$AH$167,'LA21'!U$1,0)</f>
        <v>28</v>
      </c>
      <c r="Y187" s="95">
        <f>VLOOKUP($B187,'LA21'!$A$3:$AH$167,'LA21'!V$1,0)</f>
        <v>25</v>
      </c>
      <c r="Z187" s="95">
        <f>VLOOKUP($B187,'LA21'!$A$3:$AH$167,'LA21'!W$1,0)</f>
        <v>2</v>
      </c>
      <c r="AA187" s="95">
        <f>VLOOKUP($B187,'LA21'!$A$3:$AH$167,'LA21'!X$1,0)</f>
        <v>1</v>
      </c>
      <c r="AB187" s="95">
        <f>VLOOKUP($B187,'LA21'!$A$3:$AH$167,'LA21'!Y$1,0)</f>
        <v>1</v>
      </c>
      <c r="AC187" s="95">
        <f>VLOOKUP($B187,'LA21'!$A$3:$AH$167,'LA21'!Z$1,0)</f>
        <v>3</v>
      </c>
      <c r="AD187" s="95">
        <f>VLOOKUP($B187,'LA21'!$A$3:$AH$167,'LA21'!AA$1,0)</f>
        <v>3</v>
      </c>
      <c r="AE187" s="95">
        <f>VLOOKUP($B187,'LA21'!$A$3:$AH$167,'LA21'!AB$1,0)</f>
        <v>3</v>
      </c>
      <c r="AF187" s="95">
        <f>VLOOKUP($B187,'LA21'!$A$3:$AH$167,'LA21'!AC$1,0)</f>
        <v>7</v>
      </c>
      <c r="AG187" s="95">
        <f>VLOOKUP($B187,'LA21'!$A$3:$AH$167,'LA21'!AD$1,0)</f>
        <v>7</v>
      </c>
      <c r="AH187" s="95">
        <f>VLOOKUP($B187,'LA21'!$A$3:$AH$167,'LA21'!AE$1,0)</f>
        <v>7</v>
      </c>
      <c r="AI187" s="95">
        <f>VLOOKUP($B187,'LA21'!$A$3:$AH$167,'LA21'!AF$1,0)</f>
        <v>2</v>
      </c>
      <c r="AJ187" s="95">
        <f>VLOOKUP($B187,'LA21'!$A$3:$AH$167,'LA21'!AG$1,0)</f>
        <v>1</v>
      </c>
      <c r="AK187" s="95">
        <f>VLOOKUP($B187,'LA21'!$A$3:$AH$167,'LA21'!AH$1,0)</f>
        <v>1</v>
      </c>
    </row>
    <row r="188" spans="1:37" ht="11.25" customHeight="1" x14ac:dyDescent="0.25">
      <c r="A188" s="63" t="s">
        <v>422</v>
      </c>
      <c r="B188" s="81">
        <v>319</v>
      </c>
      <c r="C188" s="63" t="s">
        <v>221</v>
      </c>
      <c r="D188" s="110" t="s">
        <v>63</v>
      </c>
      <c r="E188" s="95">
        <f>VLOOKUP($B188,'LA21'!$A$3:$AH$167,'LA21'!B$1,0)</f>
        <v>1335</v>
      </c>
      <c r="F188" s="95">
        <f>VLOOKUP($B188,'LA21'!$A$3:$AH$167,'LA21'!C$1,0)</f>
        <v>1345</v>
      </c>
      <c r="G188" s="95">
        <f>VLOOKUP($B188,'LA21'!$A$3:$AH$167,'LA21'!D$1,0)</f>
        <v>2680</v>
      </c>
      <c r="H188" s="95">
        <f>VLOOKUP($B188,'LA21'!$A$3:$AH$167,'LA21'!E$1,0)</f>
        <v>97</v>
      </c>
      <c r="I188" s="95">
        <f>VLOOKUP($B188,'LA21'!$A$3:$AH$167,'LA21'!F$1,0)</f>
        <v>97</v>
      </c>
      <c r="J188" s="95">
        <f>VLOOKUP($B188,'LA21'!$A$3:$AH$167,'LA21'!G$1,0)</f>
        <v>97</v>
      </c>
      <c r="K188" s="95">
        <f>VLOOKUP($B188,'LA21'!$A$3:$AH$167,'LA21'!H$1,0)</f>
        <v>5</v>
      </c>
      <c r="L188" s="95">
        <f>VLOOKUP($B188,'LA21'!$A$3:$AH$167,'LA21'!I$1,0)</f>
        <v>4</v>
      </c>
      <c r="M188" s="95">
        <f>VLOOKUP($B188,'LA21'!$A$3:$AH$167,'LA21'!J$1,0)</f>
        <v>5</v>
      </c>
      <c r="N188" s="95">
        <f>VLOOKUP($B188,'LA21'!$A$3:$AH$167,'LA21'!K$1,0)</f>
        <v>95</v>
      </c>
      <c r="O188" s="95">
        <f>VLOOKUP($B188,'LA21'!$A$3:$AH$167,'LA21'!L$1,0)</f>
        <v>96</v>
      </c>
      <c r="P188" s="95">
        <f>VLOOKUP($B188,'LA21'!$A$3:$AH$167,'LA21'!M$1,0)</f>
        <v>96</v>
      </c>
      <c r="Q188" s="95">
        <f>VLOOKUP($B188,'LA21'!$A$3:$AH$167,'LA21'!N$1,0)</f>
        <v>23</v>
      </c>
      <c r="R188" s="95">
        <f>VLOOKUP($B188,'LA21'!$A$3:$AH$167,'LA21'!O$1,0)</f>
        <v>20</v>
      </c>
      <c r="S188" s="95">
        <f>VLOOKUP($B188,'LA21'!$A$3:$AH$167,'LA21'!P$1,0)</f>
        <v>22</v>
      </c>
      <c r="T188" s="95">
        <f>VLOOKUP($B188,'LA21'!$A$3:$AH$167,'LA21'!Q$1,0)</f>
        <v>69</v>
      </c>
      <c r="U188" s="95">
        <f>VLOOKUP($B188,'LA21'!$A$3:$AH$167,'LA21'!R$1,0)</f>
        <v>72</v>
      </c>
      <c r="V188" s="95">
        <f>VLOOKUP($B188,'LA21'!$A$3:$AH$167,'LA21'!S$1,0)</f>
        <v>71</v>
      </c>
      <c r="W188" s="95">
        <f>VLOOKUP($B188,'LA21'!$A$3:$AH$167,'LA21'!T$1,0)</f>
        <v>2</v>
      </c>
      <c r="X188" s="95">
        <f>VLOOKUP($B188,'LA21'!$A$3:$AH$167,'LA21'!U$1,0)</f>
        <v>2</v>
      </c>
      <c r="Y188" s="95">
        <f>VLOOKUP($B188,'LA21'!$A$3:$AH$167,'LA21'!V$1,0)</f>
        <v>2</v>
      </c>
      <c r="Z188" s="95">
        <f>VLOOKUP($B188,'LA21'!$A$3:$AH$167,'LA21'!W$1,0)</f>
        <v>1</v>
      </c>
      <c r="AA188" s="95">
        <f>VLOOKUP($B188,'LA21'!$A$3:$AH$167,'LA21'!X$1,0)</f>
        <v>2</v>
      </c>
      <c r="AB188" s="95">
        <f>VLOOKUP($B188,'LA21'!$A$3:$AH$167,'LA21'!Y$1,0)</f>
        <v>1</v>
      </c>
      <c r="AC188" s="95">
        <f>VLOOKUP($B188,'LA21'!$A$3:$AH$167,'LA21'!Z$1,0)</f>
        <v>2</v>
      </c>
      <c r="AD188" s="95">
        <f>VLOOKUP($B188,'LA21'!$A$3:$AH$167,'LA21'!AA$1,0)</f>
        <v>1</v>
      </c>
      <c r="AE188" s="95">
        <f>VLOOKUP($B188,'LA21'!$A$3:$AH$167,'LA21'!AB$1,0)</f>
        <v>2</v>
      </c>
      <c r="AF188" s="95">
        <f>VLOOKUP($B188,'LA21'!$A$3:$AH$167,'LA21'!AC$1,0)</f>
        <v>3</v>
      </c>
      <c r="AG188" s="95">
        <f>VLOOKUP($B188,'LA21'!$A$3:$AH$167,'LA21'!AD$1,0)</f>
        <v>2</v>
      </c>
      <c r="AH188" s="95">
        <f>VLOOKUP($B188,'LA21'!$A$3:$AH$167,'LA21'!AE$1,0)</f>
        <v>2</v>
      </c>
      <c r="AI188" s="95">
        <f>VLOOKUP($B188,'LA21'!$A$3:$AH$167,'LA21'!AF$1,0)</f>
        <v>1</v>
      </c>
      <c r="AJ188" s="95" t="str">
        <f>VLOOKUP($B188,'LA21'!$A$3:$AH$167,'LA21'!AG$1,0)</f>
        <v>-</v>
      </c>
      <c r="AK188" s="95" t="str">
        <f>VLOOKUP($B188,'LA21'!$A$3:$AH$167,'LA21'!AH$1,0)</f>
        <v>-</v>
      </c>
    </row>
    <row r="189" spans="1:37" s="97" customFormat="1" ht="11.25" customHeight="1" x14ac:dyDescent="0.25">
      <c r="A189" s="63" t="s">
        <v>423</v>
      </c>
      <c r="B189" s="128">
        <v>320</v>
      </c>
      <c r="C189" s="63" t="s">
        <v>231</v>
      </c>
      <c r="D189" s="63" t="s">
        <v>63</v>
      </c>
      <c r="E189" s="95">
        <f>VLOOKUP($B189,'LA21'!$A$3:$AH$167,'LA21'!B$1,0)</f>
        <v>1245</v>
      </c>
      <c r="F189" s="95">
        <f>VLOOKUP($B189,'LA21'!$A$3:$AH$167,'LA21'!C$1,0)</f>
        <v>1205</v>
      </c>
      <c r="G189" s="95">
        <f>VLOOKUP($B189,'LA21'!$A$3:$AH$167,'LA21'!D$1,0)</f>
        <v>2450</v>
      </c>
      <c r="H189" s="95">
        <f>VLOOKUP($B189,'LA21'!$A$3:$AH$167,'LA21'!E$1,0)</f>
        <v>94</v>
      </c>
      <c r="I189" s="95">
        <f>VLOOKUP($B189,'LA21'!$A$3:$AH$167,'LA21'!F$1,0)</f>
        <v>95</v>
      </c>
      <c r="J189" s="95">
        <f>VLOOKUP($B189,'LA21'!$A$3:$AH$167,'LA21'!G$1,0)</f>
        <v>95</v>
      </c>
      <c r="K189" s="95">
        <f>VLOOKUP($B189,'LA21'!$A$3:$AH$167,'LA21'!H$1,0)</f>
        <v>2</v>
      </c>
      <c r="L189" s="95">
        <f>VLOOKUP($B189,'LA21'!$A$3:$AH$167,'LA21'!I$1,0)</f>
        <v>2</v>
      </c>
      <c r="M189" s="95">
        <f>VLOOKUP($B189,'LA21'!$A$3:$AH$167,'LA21'!J$1,0)</f>
        <v>2</v>
      </c>
      <c r="N189" s="95">
        <f>VLOOKUP($B189,'LA21'!$A$3:$AH$167,'LA21'!K$1,0)</f>
        <v>93</v>
      </c>
      <c r="O189" s="95">
        <f>VLOOKUP($B189,'LA21'!$A$3:$AH$167,'LA21'!L$1,0)</f>
        <v>94</v>
      </c>
      <c r="P189" s="95">
        <f>VLOOKUP($B189,'LA21'!$A$3:$AH$167,'LA21'!M$1,0)</f>
        <v>93</v>
      </c>
      <c r="Q189" s="95">
        <f>VLOOKUP($B189,'LA21'!$A$3:$AH$167,'LA21'!N$1,0)</f>
        <v>32</v>
      </c>
      <c r="R189" s="95">
        <f>VLOOKUP($B189,'LA21'!$A$3:$AH$167,'LA21'!O$1,0)</f>
        <v>30</v>
      </c>
      <c r="S189" s="95">
        <f>VLOOKUP($B189,'LA21'!$A$3:$AH$167,'LA21'!P$1,0)</f>
        <v>31</v>
      </c>
      <c r="T189" s="95">
        <f>VLOOKUP($B189,'LA21'!$A$3:$AH$167,'LA21'!Q$1,0)</f>
        <v>31</v>
      </c>
      <c r="U189" s="95">
        <f>VLOOKUP($B189,'LA21'!$A$3:$AH$167,'LA21'!R$1,0)</f>
        <v>31</v>
      </c>
      <c r="V189" s="95">
        <f>VLOOKUP($B189,'LA21'!$A$3:$AH$167,'LA21'!S$1,0)</f>
        <v>31</v>
      </c>
      <c r="W189" s="95">
        <f>VLOOKUP($B189,'LA21'!$A$3:$AH$167,'LA21'!T$1,0)</f>
        <v>30</v>
      </c>
      <c r="X189" s="95">
        <f>VLOOKUP($B189,'LA21'!$A$3:$AH$167,'LA21'!U$1,0)</f>
        <v>32</v>
      </c>
      <c r="Y189" s="95">
        <f>VLOOKUP($B189,'LA21'!$A$3:$AH$167,'LA21'!V$1,0)</f>
        <v>31</v>
      </c>
      <c r="Z189" s="95" t="str">
        <f>VLOOKUP($B189,'LA21'!$A$3:$AH$167,'LA21'!W$1,0)</f>
        <v>-</v>
      </c>
      <c r="AA189" s="95">
        <f>VLOOKUP($B189,'LA21'!$A$3:$AH$167,'LA21'!X$1,0)</f>
        <v>1</v>
      </c>
      <c r="AB189" s="95">
        <f>VLOOKUP($B189,'LA21'!$A$3:$AH$167,'LA21'!Y$1,0)</f>
        <v>1</v>
      </c>
      <c r="AC189" s="95">
        <f>VLOOKUP($B189,'LA21'!$A$3:$AH$167,'LA21'!Z$1,0)</f>
        <v>1</v>
      </c>
      <c r="AD189" s="95">
        <f>VLOOKUP($B189,'LA21'!$A$3:$AH$167,'LA21'!AA$1,0)</f>
        <v>1</v>
      </c>
      <c r="AE189" s="95">
        <f>VLOOKUP($B189,'LA21'!$A$3:$AH$167,'LA21'!AB$1,0)</f>
        <v>1</v>
      </c>
      <c r="AF189" s="95">
        <f>VLOOKUP($B189,'LA21'!$A$3:$AH$167,'LA21'!AC$1,0)</f>
        <v>4</v>
      </c>
      <c r="AG189" s="95">
        <f>VLOOKUP($B189,'LA21'!$A$3:$AH$167,'LA21'!AD$1,0)</f>
        <v>4</v>
      </c>
      <c r="AH189" s="95">
        <f>VLOOKUP($B189,'LA21'!$A$3:$AH$167,'LA21'!AE$1,0)</f>
        <v>4</v>
      </c>
      <c r="AI189" s="95">
        <f>VLOOKUP($B189,'LA21'!$A$3:$AH$167,'LA21'!AF$1,0)</f>
        <v>2</v>
      </c>
      <c r="AJ189" s="95">
        <f>VLOOKUP($B189,'LA21'!$A$3:$AH$167,'LA21'!AG$1,0)</f>
        <v>1</v>
      </c>
      <c r="AK189" s="95">
        <f>VLOOKUP($B189,'LA21'!$A$3:$AH$167,'LA21'!AH$1,0)</f>
        <v>1</v>
      </c>
    </row>
    <row r="190" spans="1:37" ht="11.25" customHeight="1" x14ac:dyDescent="0.25">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c r="AB190" s="91"/>
      <c r="AC190" s="91"/>
      <c r="AD190" s="91"/>
      <c r="AE190" s="91"/>
      <c r="AF190" s="91"/>
      <c r="AG190" s="91"/>
      <c r="AH190" s="91"/>
      <c r="AI190" s="91"/>
      <c r="AJ190" s="91"/>
      <c r="AK190" s="91"/>
    </row>
    <row r="191" spans="1:37" ht="11.25" customHeight="1" x14ac:dyDescent="0.25">
      <c r="C191" s="83" t="s">
        <v>673</v>
      </c>
      <c r="AK191" s="85" t="s">
        <v>685</v>
      </c>
    </row>
    <row r="192" spans="1:37" ht="11.25" customHeight="1" x14ac:dyDescent="0.25"/>
    <row r="193" ht="11.25" customHeight="1" x14ac:dyDescent="0.25"/>
    <row r="194" ht="11.25" customHeight="1" x14ac:dyDescent="0.25"/>
    <row r="195" ht="11.25" customHeight="1" x14ac:dyDescent="0.25"/>
  </sheetData>
  <sheetProtection formatCells="0" formatColumns="0" formatRows="0" insertColumns="0" insertRows="0" insertHyperlinks="0" deleteColumns="0" deleteRows="0" sort="0" autoFilter="0" pivotTables="0"/>
  <mergeCells count="11">
    <mergeCell ref="AC5:AE5"/>
    <mergeCell ref="AF5:AH5"/>
    <mergeCell ref="AI5:AK5"/>
    <mergeCell ref="E5:G5"/>
    <mergeCell ref="H5:J5"/>
    <mergeCell ref="K5:M5"/>
    <mergeCell ref="N5:P5"/>
    <mergeCell ref="Q5:S5"/>
    <mergeCell ref="T5:V5"/>
    <mergeCell ref="W5:Y5"/>
    <mergeCell ref="Z5:AB5"/>
  </mergeCells>
  <pageMargins left="0.7" right="0.7" top="0.75" bottom="0.75" header="0.3" footer="0.3"/>
  <pageSetup paperSize="9" scale="24" orientation="portrait"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AN204"/>
  <sheetViews>
    <sheetView workbookViewId="0">
      <pane xSplit="4" ySplit="6" topLeftCell="E7" activePane="bottomRight" state="frozen"/>
      <selection pane="topRight" activeCell="D1" sqref="D1"/>
      <selection pane="bottomLeft" activeCell="A7" sqref="A7"/>
      <selection pane="bottomRight"/>
    </sheetView>
  </sheetViews>
  <sheetFormatPr defaultColWidth="9.140625" defaultRowHeight="15" x14ac:dyDescent="0.25"/>
  <cols>
    <col min="1" max="1" width="9.140625" style="72" customWidth="1"/>
    <col min="2" max="2" width="6.28515625" style="72" bestFit="1" customWidth="1"/>
    <col min="3" max="3" width="28.42578125" style="72" customWidth="1"/>
    <col min="4" max="4" width="19.28515625" style="72" bestFit="1" customWidth="1"/>
    <col min="5" max="7" width="9.140625" style="97"/>
    <col min="8" max="16" width="9.140625" style="72" customWidth="1"/>
    <col min="17" max="16384" width="9.140625" style="72"/>
  </cols>
  <sheetData>
    <row r="1" spans="1:40" s="76" customFormat="1" ht="12.75" customHeight="1" x14ac:dyDescent="0.2">
      <c r="A1" s="59" t="s">
        <v>544</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row>
    <row r="2" spans="1:40" s="76" customFormat="1" ht="15" customHeight="1" x14ac:dyDescent="0.2">
      <c r="A2" s="61" t="s">
        <v>515</v>
      </c>
      <c r="B2" s="63"/>
      <c r="C2" s="63"/>
      <c r="D2" s="110"/>
      <c r="E2" s="63"/>
      <c r="F2" s="63"/>
      <c r="G2" s="63"/>
    </row>
    <row r="3" spans="1:40" s="76" customFormat="1" ht="15" customHeight="1" x14ac:dyDescent="0.2">
      <c r="A3" s="61" t="s">
        <v>2</v>
      </c>
      <c r="B3" s="63"/>
      <c r="C3" s="63"/>
      <c r="D3" s="110"/>
      <c r="E3" s="63"/>
      <c r="F3" s="63"/>
      <c r="G3" s="63"/>
    </row>
    <row r="4" spans="1:40" s="76" customFormat="1" ht="12" thickBot="1" x14ac:dyDescent="0.25">
      <c r="B4" s="63"/>
      <c r="C4" s="63"/>
      <c r="D4" s="110"/>
      <c r="E4" s="63"/>
      <c r="F4" s="63"/>
      <c r="G4" s="63"/>
      <c r="K4" s="112"/>
      <c r="L4" s="112"/>
      <c r="M4" s="112"/>
      <c r="N4" s="136"/>
      <c r="O4" s="131"/>
      <c r="P4" s="131"/>
      <c r="Q4" s="217"/>
      <c r="R4" s="217"/>
      <c r="S4" s="217"/>
      <c r="T4" s="217"/>
      <c r="U4" s="217"/>
      <c r="V4" s="217"/>
      <c r="W4" s="217"/>
      <c r="X4" s="217"/>
      <c r="Y4" s="217"/>
      <c r="Z4" s="217"/>
      <c r="AA4" s="217"/>
      <c r="AB4" s="217"/>
      <c r="AC4" s="217"/>
      <c r="AD4" s="217"/>
      <c r="AE4" s="217"/>
      <c r="AF4" s="217"/>
      <c r="AG4" s="217"/>
      <c r="AH4" s="217"/>
      <c r="AI4" s="217"/>
      <c r="AJ4" s="217"/>
      <c r="AK4" s="217"/>
    </row>
    <row r="5" spans="1:40" s="76" customFormat="1" ht="30.75" customHeight="1" x14ac:dyDescent="0.2">
      <c r="A5" s="88"/>
      <c r="E5" s="215" t="s">
        <v>653</v>
      </c>
      <c r="F5" s="213"/>
      <c r="G5" s="213"/>
      <c r="H5" s="214" t="s">
        <v>674</v>
      </c>
      <c r="I5" s="214"/>
      <c r="J5" s="214"/>
      <c r="K5" s="216" t="s">
        <v>498</v>
      </c>
      <c r="L5" s="216"/>
      <c r="M5" s="216"/>
      <c r="N5" s="214" t="s">
        <v>675</v>
      </c>
      <c r="O5" s="214"/>
      <c r="P5" s="214"/>
      <c r="Q5" s="213" t="s">
        <v>494</v>
      </c>
      <c r="R5" s="213"/>
      <c r="S5" s="213"/>
      <c r="T5" s="213" t="s">
        <v>251</v>
      </c>
      <c r="U5" s="213"/>
      <c r="V5" s="213"/>
      <c r="W5" s="213" t="s">
        <v>252</v>
      </c>
      <c r="X5" s="213"/>
      <c r="Y5" s="213"/>
      <c r="Z5" s="213" t="s">
        <v>495</v>
      </c>
      <c r="AA5" s="213"/>
      <c r="AB5" s="213"/>
      <c r="AC5" s="214" t="s">
        <v>628</v>
      </c>
      <c r="AD5" s="214"/>
      <c r="AE5" s="214"/>
      <c r="AF5" s="213" t="s">
        <v>497</v>
      </c>
      <c r="AG5" s="213"/>
      <c r="AH5" s="213"/>
      <c r="AI5" s="213" t="s">
        <v>627</v>
      </c>
      <c r="AJ5" s="213"/>
      <c r="AK5" s="213"/>
    </row>
    <row r="6" spans="1:40" s="76" customFormat="1" ht="33" customHeight="1" x14ac:dyDescent="0.2">
      <c r="A6" s="137" t="s">
        <v>247</v>
      </c>
      <c r="B6" s="134" t="s">
        <v>248</v>
      </c>
      <c r="C6" s="115" t="s">
        <v>249</v>
      </c>
      <c r="D6" s="116" t="s">
        <v>250</v>
      </c>
      <c r="E6" s="98" t="s">
        <v>502</v>
      </c>
      <c r="F6" s="138" t="s">
        <v>50</v>
      </c>
      <c r="G6" s="81" t="s">
        <v>30</v>
      </c>
      <c r="H6" s="98" t="s">
        <v>502</v>
      </c>
      <c r="I6" s="138" t="s">
        <v>50</v>
      </c>
      <c r="J6" s="81" t="s">
        <v>30</v>
      </c>
      <c r="K6" s="98" t="s">
        <v>502</v>
      </c>
      <c r="L6" s="138" t="s">
        <v>50</v>
      </c>
      <c r="M6" s="81" t="s">
        <v>30</v>
      </c>
      <c r="N6" s="98" t="s">
        <v>502</v>
      </c>
      <c r="O6" s="138" t="s">
        <v>50</v>
      </c>
      <c r="P6" s="81" t="s">
        <v>30</v>
      </c>
      <c r="Q6" s="98" t="s">
        <v>502</v>
      </c>
      <c r="R6" s="138" t="s">
        <v>50</v>
      </c>
      <c r="S6" s="81" t="s">
        <v>30</v>
      </c>
      <c r="T6" s="98" t="s">
        <v>502</v>
      </c>
      <c r="U6" s="138" t="s">
        <v>50</v>
      </c>
      <c r="V6" s="81" t="s">
        <v>30</v>
      </c>
      <c r="W6" s="98" t="s">
        <v>502</v>
      </c>
      <c r="X6" s="138" t="s">
        <v>50</v>
      </c>
      <c r="Y6" s="81" t="s">
        <v>30</v>
      </c>
      <c r="Z6" s="98" t="s">
        <v>502</v>
      </c>
      <c r="AA6" s="138" t="s">
        <v>50</v>
      </c>
      <c r="AB6" s="81" t="s">
        <v>30</v>
      </c>
      <c r="AC6" s="98" t="s">
        <v>502</v>
      </c>
      <c r="AD6" s="138" t="s">
        <v>50</v>
      </c>
      <c r="AE6" s="81" t="s">
        <v>30</v>
      </c>
      <c r="AF6" s="98" t="s">
        <v>502</v>
      </c>
      <c r="AG6" s="138" t="s">
        <v>50</v>
      </c>
      <c r="AH6" s="81" t="s">
        <v>30</v>
      </c>
      <c r="AI6" s="98" t="s">
        <v>502</v>
      </c>
      <c r="AJ6" s="138" t="s">
        <v>50</v>
      </c>
      <c r="AK6" s="81" t="s">
        <v>30</v>
      </c>
      <c r="AL6" s="139"/>
      <c r="AM6" s="139"/>
      <c r="AN6" s="140"/>
    </row>
    <row r="7" spans="1:40" s="70" customFormat="1" ht="11.25" x14ac:dyDescent="0.2">
      <c r="A7" s="117" t="s">
        <v>253</v>
      </c>
      <c r="B7" s="90" t="s">
        <v>111</v>
      </c>
      <c r="C7" s="118" t="str">
        <f>"England  - " &amp;VLOOKUP(INDEX!H17,INDEX!$H$13:$J$14,3,0)</f>
        <v>England  - State-funded mainstream schools</v>
      </c>
      <c r="D7" s="119"/>
      <c r="E7" s="135">
        <f xml:space="preserve">
IF(INDEX!$H$17=1,VLOOKUP($B7,'LA33'!$A$3:$AH$167,'LA33'!B$1,0),
IF(INDEX!$H$17=2,VLOOKUP($B7,'LA34'!$A$3:$AH$167,'LA34'!B$1,0),
0))</f>
        <v>144575</v>
      </c>
      <c r="F7" s="135">
        <f xml:space="preserve">
IF(INDEX!$H$17=1,VLOOKUP($B7,'LA33'!$A$3:$AH$167,'LA33'!C$1,0),
IF(INDEX!$H$17=2,VLOOKUP($B7,'LA34'!$A$3:$AH$167,'LA34'!C$1,0),
0))</f>
        <v>403700</v>
      </c>
      <c r="G7" s="135">
        <f xml:space="preserve">
IF(INDEX!$H$17=1,VLOOKUP($B7,'LA33'!$A$3:$AH$167,'LA33'!D$1,0),
IF(INDEX!$H$17=2,VLOOKUP($B7,'LA34'!$A$3:$AH$167,'LA34'!D$1,0),
0))</f>
        <v>548280</v>
      </c>
      <c r="H7" s="135">
        <f xml:space="preserve">
IF(INDEX!$H$17=1,VLOOKUP($B7,'LA33'!$A$3:$AH$167,'LA33'!E$1,0),
IF(INDEX!$H$17=2,VLOOKUP($B7,'LA34'!$A$3:$AH$167,'LA34'!E$1,0),
0))</f>
        <v>88</v>
      </c>
      <c r="I7" s="135">
        <f xml:space="preserve">
IF(INDEX!$H$17=1,VLOOKUP($B7,'LA33'!$A$3:$AH$167,'LA33'!F$1,0),
IF(INDEX!$H$17=2,VLOOKUP($B7,'LA34'!$A$3:$AH$167,'LA34'!F$1,0),
0))</f>
        <v>96</v>
      </c>
      <c r="J7" s="135">
        <f xml:space="preserve">
IF(INDEX!$H$17=1,VLOOKUP($B7,'LA33'!$A$3:$AH$167,'LA33'!G$1,0),
IF(INDEX!$H$17=2,VLOOKUP($B7,'LA34'!$A$3:$AH$167,'LA34'!G$1,0),
0))</f>
        <v>94</v>
      </c>
      <c r="K7" s="135">
        <f xml:space="preserve">
IF(INDEX!$H$17=1,VLOOKUP($B7,'LA33'!$A$3:$AH$167,'LA33'!H$1,0),
IF(INDEX!$H$17=2,VLOOKUP($B7,'LA34'!$A$3:$AH$167,'LA34'!H$1,0),
0))</f>
        <v>5</v>
      </c>
      <c r="L7" s="135">
        <f xml:space="preserve">
IF(INDEX!$H$17=1,VLOOKUP($B7,'LA33'!$A$3:$AH$167,'LA33'!I$1,0),
IF(INDEX!$H$17=2,VLOOKUP($B7,'LA34'!$A$3:$AH$167,'LA34'!I$1,0),
0))</f>
        <v>6</v>
      </c>
      <c r="M7" s="135">
        <f xml:space="preserve">
IF(INDEX!$H$17=1,VLOOKUP($B7,'LA33'!$A$3:$AH$167,'LA33'!J$1,0),
IF(INDEX!$H$17=2,VLOOKUP($B7,'LA34'!$A$3:$AH$167,'LA34'!J$1,0),
0))</f>
        <v>6</v>
      </c>
      <c r="N7" s="135">
        <f xml:space="preserve">
IF(INDEX!$H$17=1,VLOOKUP($B7,'LA33'!$A$3:$AH$167,'LA33'!K$1,0),
IF(INDEX!$H$17=2,VLOOKUP($B7,'LA34'!$A$3:$AH$167,'LA34'!K$1,0),
0))</f>
        <v>84</v>
      </c>
      <c r="O7" s="135">
        <f xml:space="preserve">
IF(INDEX!$H$17=1,VLOOKUP($B7,'LA33'!$A$3:$AH$167,'LA33'!L$1,0),
IF(INDEX!$H$17=2,VLOOKUP($B7,'LA34'!$A$3:$AH$167,'LA34'!L$1,0),
0))</f>
        <v>93</v>
      </c>
      <c r="P7" s="135">
        <f xml:space="preserve">
IF(INDEX!$H$17=1,VLOOKUP($B7,'LA33'!$A$3:$AH$167,'LA33'!M$1,0),
IF(INDEX!$H$17=2,VLOOKUP($B7,'LA34'!$A$3:$AH$167,'LA34'!M$1,0),
0))</f>
        <v>91</v>
      </c>
      <c r="Q7" s="135">
        <f xml:space="preserve">
IF(INDEX!$H$17=1,VLOOKUP($B7,'LA33'!$A$3:$AH$167,'LA33'!N$1,0),
IF(INDEX!$H$17=2,VLOOKUP($B7,'LA34'!$A$3:$AH$167,'LA34'!N$1,0),
0))</f>
        <v>46</v>
      </c>
      <c r="R7" s="135">
        <f xml:space="preserve">
IF(INDEX!$H$17=1,VLOOKUP($B7,'LA33'!$A$3:$AH$167,'LA33'!O$1,0),
IF(INDEX!$H$17=2,VLOOKUP($B7,'LA34'!$A$3:$AH$167,'LA34'!O$1,0),
0))</f>
        <v>35</v>
      </c>
      <c r="S7" s="135">
        <f xml:space="preserve">
IF(INDEX!$H$17=1,VLOOKUP($B7,'LA33'!$A$3:$AH$167,'LA33'!P$1,0),
IF(INDEX!$H$17=2,VLOOKUP($B7,'LA34'!$A$3:$AH$167,'LA34'!P$1,0),
0))</f>
        <v>38</v>
      </c>
      <c r="T7" s="135">
        <f xml:space="preserve">
IF(INDEX!$H$17=1,VLOOKUP($B7,'LA33'!$A$3:$AH$167,'LA33'!Q$1,0),
IF(INDEX!$H$17=2,VLOOKUP($B7,'LA34'!$A$3:$AH$167,'LA34'!Q$1,0),
0))</f>
        <v>27</v>
      </c>
      <c r="U7" s="135">
        <f xml:space="preserve">
IF(INDEX!$H$17=1,VLOOKUP($B7,'LA33'!$A$3:$AH$167,'LA33'!R$1,0),
IF(INDEX!$H$17=2,VLOOKUP($B7,'LA34'!$A$3:$AH$167,'LA34'!R$1,0),
0))</f>
        <v>44</v>
      </c>
      <c r="V7" s="135">
        <f xml:space="preserve">
IF(INDEX!$H$17=1,VLOOKUP($B7,'LA33'!$A$3:$AH$167,'LA33'!S$1,0),
IF(INDEX!$H$17=2,VLOOKUP($B7,'LA34'!$A$3:$AH$167,'LA34'!S$1,0),
0))</f>
        <v>39</v>
      </c>
      <c r="W7" s="135">
        <f xml:space="preserve">
IF(INDEX!$H$17=1,VLOOKUP($B7,'LA33'!$A$3:$AH$167,'LA33'!T$1,0),
IF(INDEX!$H$17=2,VLOOKUP($B7,'LA34'!$A$3:$AH$167,'LA34'!T$1,0),
0))</f>
        <v>10</v>
      </c>
      <c r="X7" s="135">
        <f xml:space="preserve">
IF(INDEX!$H$17=1,VLOOKUP($B7,'LA33'!$A$3:$AH$167,'LA33'!U$1,0),
IF(INDEX!$H$17=2,VLOOKUP($B7,'LA34'!$A$3:$AH$167,'LA34'!U$1,0),
0))</f>
        <v>14</v>
      </c>
      <c r="Y7" s="135">
        <f xml:space="preserve">
IF(INDEX!$H$17=1,VLOOKUP($B7,'LA33'!$A$3:$AH$167,'LA33'!V$1,0),
IF(INDEX!$H$17=2,VLOOKUP($B7,'LA34'!$A$3:$AH$167,'LA34'!V$1,0),
0))</f>
        <v>13</v>
      </c>
      <c r="Z7" s="135">
        <f xml:space="preserve">
IF(INDEX!$H$17=1,VLOOKUP($B7,'LA33'!$A$3:$AH$167,'LA33'!W$1,0),
IF(INDEX!$H$17=2,VLOOKUP($B7,'LA34'!$A$3:$AH$167,'LA34'!W$1,0),
0))</f>
        <v>1</v>
      </c>
      <c r="AA7" s="135">
        <f xml:space="preserve">
IF(INDEX!$H$17=1,VLOOKUP($B7,'LA33'!$A$3:$AH$167,'LA33'!X$1,0),
IF(INDEX!$H$17=2,VLOOKUP($B7,'LA34'!$A$3:$AH$167,'LA34'!X$1,0),
0))</f>
        <v>1</v>
      </c>
      <c r="AB7" s="135">
        <f xml:space="preserve">
IF(INDEX!$H$17=1,VLOOKUP($B7,'LA33'!$A$3:$AH$167,'LA33'!Y$1,0),
IF(INDEX!$H$17=2,VLOOKUP($B7,'LA34'!$A$3:$AH$167,'LA34'!Y$1,0),
0))</f>
        <v>1</v>
      </c>
      <c r="AC7" s="135">
        <f xml:space="preserve">
IF(INDEX!$H$17=1,VLOOKUP($B7,'LA33'!$A$3:$AH$167,'LA33'!Z$1,0),
IF(INDEX!$H$17=2,VLOOKUP($B7,'LA34'!$A$3:$AH$167,'LA34'!Z$1,0),
0))</f>
        <v>4</v>
      </c>
      <c r="AD7" s="135">
        <f xml:space="preserve">
IF(INDEX!$H$17=1,VLOOKUP($B7,'LA33'!$A$3:$AH$167,'LA33'!AA$1,0),
IF(INDEX!$H$17=2,VLOOKUP($B7,'LA34'!$A$3:$AH$167,'LA34'!AA$1,0),
0))</f>
        <v>3</v>
      </c>
      <c r="AE7" s="135">
        <f xml:space="preserve">
IF(INDEX!$H$17=1,VLOOKUP($B7,'LA33'!$A$3:$AH$167,'LA33'!AB$1,0),
IF(INDEX!$H$17=2,VLOOKUP($B7,'LA34'!$A$3:$AH$167,'LA34'!AB$1,0),
0))</f>
        <v>3</v>
      </c>
      <c r="AF7" s="135">
        <f xml:space="preserve">
IF(INDEX!$H$17=1,VLOOKUP($B7,'LA33'!$A$3:$AH$167,'LA33'!AC$1,0),
IF(INDEX!$H$17=2,VLOOKUP($B7,'LA34'!$A$3:$AH$167,'LA34'!AC$1,0),
0))</f>
        <v>11</v>
      </c>
      <c r="AG7" s="135">
        <f xml:space="preserve">
IF(INDEX!$H$17=1,VLOOKUP($B7,'LA33'!$A$3:$AH$167,'LA33'!AD$1,0),
IF(INDEX!$H$17=2,VLOOKUP($B7,'LA34'!$A$3:$AH$167,'LA34'!AD$1,0),
0))</f>
        <v>3</v>
      </c>
      <c r="AH7" s="135">
        <f xml:space="preserve">
IF(INDEX!$H$17=1,VLOOKUP($B7,'LA33'!$A$3:$AH$167,'LA33'!AE$1,0),
IF(INDEX!$H$17=2,VLOOKUP($B7,'LA34'!$A$3:$AH$167,'LA34'!AE$1,0),
0))</f>
        <v>5</v>
      </c>
      <c r="AI7" s="135">
        <f xml:space="preserve">
IF(INDEX!$H$17=1,VLOOKUP($B7,'LA33'!$A$3:$AH$167,'LA33'!AF$1,0),
IF(INDEX!$H$17=2,VLOOKUP($B7,'LA34'!$A$3:$AH$167,'LA34'!AF$1,0),
0))</f>
        <v>1</v>
      </c>
      <c r="AJ7" s="135">
        <f xml:space="preserve">
IF(INDEX!$H$17=1,VLOOKUP($B7,'LA33'!$A$3:$AH$167,'LA33'!AG$1,0),
IF(INDEX!$H$17=2,VLOOKUP($B7,'LA34'!$A$3:$AH$167,'LA34'!AG$1,0),
0))</f>
        <v>1</v>
      </c>
      <c r="AK7" s="135">
        <f xml:space="preserve">
IF(INDEX!$H$17=1,VLOOKUP($B7,'LA33'!$A$3:$AH$167,'LA33'!AH$1,0),
IF(INDEX!$H$17=2,VLOOKUP($B7,'LA34'!$A$3:$AH$167,'LA34'!AH$1,0),
0))</f>
        <v>1</v>
      </c>
    </row>
    <row r="8" spans="1:40" s="76" customFormat="1" ht="11.25" x14ac:dyDescent="0.2">
      <c r="A8" s="121"/>
      <c r="C8" s="122"/>
      <c r="D8" s="110"/>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row>
    <row r="9" spans="1:40" s="70" customFormat="1" ht="11.25" x14ac:dyDescent="0.2">
      <c r="A9" s="124" t="s">
        <v>255</v>
      </c>
      <c r="B9" s="90" t="s">
        <v>256</v>
      </c>
      <c r="C9" s="125" t="s">
        <v>118</v>
      </c>
      <c r="D9" s="119"/>
      <c r="E9" s="95">
        <f xml:space="preserve">
IF(INDEX!$H$17=1,VLOOKUP($B9,'LA33'!$A$3:$AH$167,'LA33'!B$1,0),
IF(INDEX!$H$17=2,VLOOKUP($B9,'LA34'!$A$3:$AH$167,'LA34'!B$1,0),
0))</f>
        <v>8515</v>
      </c>
      <c r="F9" s="95">
        <f xml:space="preserve">
IF(INDEX!$H$17=1,VLOOKUP($B9,'LA33'!$A$3:$AH$167,'LA33'!C$1,0),
IF(INDEX!$H$17=2,VLOOKUP($B9,'LA34'!$A$3:$AH$167,'LA34'!C$1,0),
0))</f>
        <v>18410</v>
      </c>
      <c r="G9" s="95">
        <f xml:space="preserve">
IF(INDEX!$H$17=1,VLOOKUP($B9,'LA33'!$A$3:$AH$167,'LA33'!D$1,0),
IF(INDEX!$H$17=2,VLOOKUP($B9,'LA34'!$A$3:$AH$167,'LA34'!D$1,0),
0))</f>
        <v>26925</v>
      </c>
      <c r="H9" s="95">
        <f xml:space="preserve">
IF(INDEX!$H$17=1,VLOOKUP($B9,'LA33'!$A$3:$AH$167,'LA33'!E$1,0),
IF(INDEX!$H$17=2,VLOOKUP($B9,'LA34'!$A$3:$AH$167,'LA34'!E$1,0),
0))</f>
        <v>85</v>
      </c>
      <c r="I9" s="95">
        <f xml:space="preserve">
IF(INDEX!$H$17=1,VLOOKUP($B9,'LA33'!$A$3:$AH$167,'LA33'!F$1,0),
IF(INDEX!$H$17=2,VLOOKUP($B9,'LA34'!$A$3:$AH$167,'LA34'!F$1,0),
0))</f>
        <v>95</v>
      </c>
      <c r="J9" s="95">
        <f xml:space="preserve">
IF(INDEX!$H$17=1,VLOOKUP($B9,'LA33'!$A$3:$AH$167,'LA33'!G$1,0),
IF(INDEX!$H$17=2,VLOOKUP($B9,'LA34'!$A$3:$AH$167,'LA34'!G$1,0),
0))</f>
        <v>92</v>
      </c>
      <c r="K9" s="95">
        <f xml:space="preserve">
IF(INDEX!$H$17=1,VLOOKUP($B9,'LA33'!$A$3:$AH$167,'LA33'!H$1,0),
IF(INDEX!$H$17=2,VLOOKUP($B9,'LA34'!$A$3:$AH$167,'LA34'!H$1,0),
0))</f>
        <v>7</v>
      </c>
      <c r="L9" s="95">
        <f xml:space="preserve">
IF(INDEX!$H$17=1,VLOOKUP($B9,'LA33'!$A$3:$AH$167,'LA33'!I$1,0),
IF(INDEX!$H$17=2,VLOOKUP($B9,'LA34'!$A$3:$AH$167,'LA34'!I$1,0),
0))</f>
        <v>9</v>
      </c>
      <c r="M9" s="95">
        <f xml:space="preserve">
IF(INDEX!$H$17=1,VLOOKUP($B9,'LA33'!$A$3:$AH$167,'LA33'!J$1,0),
IF(INDEX!$H$17=2,VLOOKUP($B9,'LA34'!$A$3:$AH$167,'LA34'!J$1,0),
0))</f>
        <v>8</v>
      </c>
      <c r="N9" s="95">
        <f xml:space="preserve">
IF(INDEX!$H$17=1,VLOOKUP($B9,'LA33'!$A$3:$AH$167,'LA33'!K$1,0),
IF(INDEX!$H$17=2,VLOOKUP($B9,'LA34'!$A$3:$AH$167,'LA34'!K$1,0),
0))</f>
        <v>81</v>
      </c>
      <c r="O9" s="95">
        <f xml:space="preserve">
IF(INDEX!$H$17=1,VLOOKUP($B9,'LA33'!$A$3:$AH$167,'LA33'!L$1,0),
IF(INDEX!$H$17=2,VLOOKUP($B9,'LA34'!$A$3:$AH$167,'LA34'!L$1,0),
0))</f>
        <v>92</v>
      </c>
      <c r="P9" s="95">
        <f xml:space="preserve">
IF(INDEX!$H$17=1,VLOOKUP($B9,'LA33'!$A$3:$AH$167,'LA33'!M$1,0),
IF(INDEX!$H$17=2,VLOOKUP($B9,'LA34'!$A$3:$AH$167,'LA34'!M$1,0),
0))</f>
        <v>89</v>
      </c>
      <c r="Q9" s="95">
        <f xml:space="preserve">
IF(INDEX!$H$17=1,VLOOKUP($B9,'LA33'!$A$3:$AH$167,'LA33'!N$1,0),
IF(INDEX!$H$17=2,VLOOKUP($B9,'LA34'!$A$3:$AH$167,'LA34'!N$1,0),
0))</f>
        <v>56</v>
      </c>
      <c r="R9" s="95">
        <f xml:space="preserve">
IF(INDEX!$H$17=1,VLOOKUP($B9,'LA33'!$A$3:$AH$167,'LA33'!O$1,0),
IF(INDEX!$H$17=2,VLOOKUP($B9,'LA34'!$A$3:$AH$167,'LA34'!O$1,0),
0))</f>
        <v>42</v>
      </c>
      <c r="S9" s="95">
        <f xml:space="preserve">
IF(INDEX!$H$17=1,VLOOKUP($B9,'LA33'!$A$3:$AH$167,'LA33'!P$1,0),
IF(INDEX!$H$17=2,VLOOKUP($B9,'LA34'!$A$3:$AH$167,'LA34'!P$1,0),
0))</f>
        <v>46</v>
      </c>
      <c r="T9" s="95">
        <f xml:space="preserve">
IF(INDEX!$H$17=1,VLOOKUP($B9,'LA33'!$A$3:$AH$167,'LA33'!Q$1,0),
IF(INDEX!$H$17=2,VLOOKUP($B9,'LA34'!$A$3:$AH$167,'LA34'!Q$1,0),
0))</f>
        <v>20</v>
      </c>
      <c r="U9" s="95">
        <f xml:space="preserve">
IF(INDEX!$H$17=1,VLOOKUP($B9,'LA33'!$A$3:$AH$167,'LA33'!R$1,0),
IF(INDEX!$H$17=2,VLOOKUP($B9,'LA34'!$A$3:$AH$167,'LA34'!R$1,0),
0))</f>
        <v>41</v>
      </c>
      <c r="V9" s="95">
        <f xml:space="preserve">
IF(INDEX!$H$17=1,VLOOKUP($B9,'LA33'!$A$3:$AH$167,'LA33'!S$1,0),
IF(INDEX!$H$17=2,VLOOKUP($B9,'LA34'!$A$3:$AH$167,'LA34'!S$1,0),
0))</f>
        <v>35</v>
      </c>
      <c r="W9" s="95">
        <f xml:space="preserve">
IF(INDEX!$H$17=1,VLOOKUP($B9,'LA33'!$A$3:$AH$167,'LA33'!T$1,0),
IF(INDEX!$H$17=2,VLOOKUP($B9,'LA34'!$A$3:$AH$167,'LA34'!T$1,0),
0))</f>
        <v>4</v>
      </c>
      <c r="X9" s="95">
        <f xml:space="preserve">
IF(INDEX!$H$17=1,VLOOKUP($B9,'LA33'!$A$3:$AH$167,'LA33'!U$1,0),
IF(INDEX!$H$17=2,VLOOKUP($B9,'LA34'!$A$3:$AH$167,'LA34'!U$1,0),
0))</f>
        <v>8</v>
      </c>
      <c r="Y9" s="95">
        <f xml:space="preserve">
IF(INDEX!$H$17=1,VLOOKUP($B9,'LA33'!$A$3:$AH$167,'LA33'!V$1,0),
IF(INDEX!$H$17=2,VLOOKUP($B9,'LA34'!$A$3:$AH$167,'LA34'!V$1,0),
0))</f>
        <v>7</v>
      </c>
      <c r="Z9" s="95">
        <f xml:space="preserve">
IF(INDEX!$H$17=1,VLOOKUP($B9,'LA33'!$A$3:$AH$167,'LA33'!W$1,0),
IF(INDEX!$H$17=2,VLOOKUP($B9,'LA34'!$A$3:$AH$167,'LA34'!W$1,0),
0))</f>
        <v>1</v>
      </c>
      <c r="AA9" s="95">
        <f xml:space="preserve">
IF(INDEX!$H$17=1,VLOOKUP($B9,'LA33'!$A$3:$AH$167,'LA33'!X$1,0),
IF(INDEX!$H$17=2,VLOOKUP($B9,'LA34'!$A$3:$AH$167,'LA34'!X$1,0),
0))</f>
        <v>1</v>
      </c>
      <c r="AB9" s="95">
        <f xml:space="preserve">
IF(INDEX!$H$17=1,VLOOKUP($B9,'LA33'!$A$3:$AH$167,'LA33'!Y$1,0),
IF(INDEX!$H$17=2,VLOOKUP($B9,'LA34'!$A$3:$AH$167,'LA34'!Y$1,0),
0))</f>
        <v>1</v>
      </c>
      <c r="AC9" s="95">
        <f xml:space="preserve">
IF(INDEX!$H$17=1,VLOOKUP($B9,'LA33'!$A$3:$AH$167,'LA33'!Z$1,0),
IF(INDEX!$H$17=2,VLOOKUP($B9,'LA34'!$A$3:$AH$167,'LA34'!Z$1,0),
0))</f>
        <v>4</v>
      </c>
      <c r="AD9" s="95">
        <f xml:space="preserve">
IF(INDEX!$H$17=1,VLOOKUP($B9,'LA33'!$A$3:$AH$167,'LA33'!AA$1,0),
IF(INDEX!$H$17=2,VLOOKUP($B9,'LA34'!$A$3:$AH$167,'LA34'!AA$1,0),
0))</f>
        <v>3</v>
      </c>
      <c r="AE9" s="95">
        <f xml:space="preserve">
IF(INDEX!$H$17=1,VLOOKUP($B9,'LA33'!$A$3:$AH$167,'LA33'!AB$1,0),
IF(INDEX!$H$17=2,VLOOKUP($B9,'LA34'!$A$3:$AH$167,'LA34'!AB$1,0),
0))</f>
        <v>3</v>
      </c>
      <c r="AF9" s="95">
        <f xml:space="preserve">
IF(INDEX!$H$17=1,VLOOKUP($B9,'LA33'!$A$3:$AH$167,'LA33'!AC$1,0),
IF(INDEX!$H$17=2,VLOOKUP($B9,'LA34'!$A$3:$AH$167,'LA34'!AC$1,0),
0))</f>
        <v>14</v>
      </c>
      <c r="AG9" s="95">
        <f xml:space="preserve">
IF(INDEX!$H$17=1,VLOOKUP($B9,'LA33'!$A$3:$AH$167,'LA33'!AD$1,0),
IF(INDEX!$H$17=2,VLOOKUP($B9,'LA34'!$A$3:$AH$167,'LA34'!AD$1,0),
0))</f>
        <v>4</v>
      </c>
      <c r="AH9" s="95">
        <f xml:space="preserve">
IF(INDEX!$H$17=1,VLOOKUP($B9,'LA33'!$A$3:$AH$167,'LA33'!AE$1,0),
IF(INDEX!$H$17=2,VLOOKUP($B9,'LA34'!$A$3:$AH$167,'LA34'!AE$1,0),
0))</f>
        <v>7</v>
      </c>
      <c r="AI9" s="95">
        <f xml:space="preserve">
IF(INDEX!$H$17=1,VLOOKUP($B9,'LA33'!$A$3:$AH$167,'LA33'!AF$1,0),
IF(INDEX!$H$17=2,VLOOKUP($B9,'LA34'!$A$3:$AH$167,'LA34'!AF$1,0),
0))</f>
        <v>1</v>
      </c>
      <c r="AJ9" s="95" t="str">
        <f xml:space="preserve">
IF(INDEX!$H$17=1,VLOOKUP($B9,'LA33'!$A$3:$AH$167,'LA33'!AG$1,0),
IF(INDEX!$H$17=2,VLOOKUP($B9,'LA34'!$A$3:$AH$167,'LA34'!AG$1,0),
0))</f>
        <v>-</v>
      </c>
      <c r="AK9" s="95">
        <f xml:space="preserve">
IF(INDEX!$H$17=1,VLOOKUP($B9,'LA33'!$A$3:$AH$167,'LA33'!AH$1,0),
IF(INDEX!$H$17=2,VLOOKUP($B9,'LA34'!$A$3:$AH$167,'LA34'!AH$1,0),
0))</f>
        <v>1</v>
      </c>
    </row>
    <row r="10" spans="1:40" s="76" customFormat="1" ht="11.25" x14ac:dyDescent="0.2">
      <c r="A10" s="121"/>
      <c r="B10" s="81"/>
      <c r="C10" s="122"/>
      <c r="D10" s="110"/>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row>
    <row r="11" spans="1:40" s="76" customFormat="1" ht="11.25" x14ac:dyDescent="0.2">
      <c r="A11" s="63" t="s">
        <v>257</v>
      </c>
      <c r="B11" s="81">
        <v>841</v>
      </c>
      <c r="C11" s="63" t="s">
        <v>117</v>
      </c>
      <c r="D11" s="110" t="s">
        <v>118</v>
      </c>
      <c r="E11" s="95">
        <f xml:space="preserve">
IF(INDEX!$H$17=1,VLOOKUP($B11,'LA33'!$A$3:$AH$167,'LA33'!B$1,0),
IF(INDEX!$H$17=2,VLOOKUP($B11,'LA34'!$A$3:$AH$167,'LA34'!B$1,0),
0))</f>
        <v>340</v>
      </c>
      <c r="F11" s="95">
        <f xml:space="preserve">
IF(INDEX!$H$17=1,VLOOKUP($B11,'LA33'!$A$3:$AH$167,'LA33'!C$1,0),
IF(INDEX!$H$17=2,VLOOKUP($B11,'LA34'!$A$3:$AH$167,'LA34'!C$1,0),
0))</f>
        <v>785</v>
      </c>
      <c r="G11" s="95">
        <f xml:space="preserve">
IF(INDEX!$H$17=1,VLOOKUP($B11,'LA33'!$A$3:$AH$167,'LA33'!D$1,0),
IF(INDEX!$H$17=2,VLOOKUP($B11,'LA34'!$A$3:$AH$167,'LA34'!D$1,0),
0))</f>
        <v>1120</v>
      </c>
      <c r="H11" s="95">
        <f xml:space="preserve">
IF(INDEX!$H$17=1,VLOOKUP($B11,'LA33'!$A$3:$AH$167,'LA33'!E$1,0),
IF(INDEX!$H$17=2,VLOOKUP($B11,'LA34'!$A$3:$AH$167,'LA34'!E$1,0),
0))</f>
        <v>85</v>
      </c>
      <c r="I11" s="95">
        <f xml:space="preserve">
IF(INDEX!$H$17=1,VLOOKUP($B11,'LA33'!$A$3:$AH$167,'LA33'!F$1,0),
IF(INDEX!$H$17=2,VLOOKUP($B11,'LA34'!$A$3:$AH$167,'LA34'!F$1,0),
0))</f>
        <v>96</v>
      </c>
      <c r="J11" s="95">
        <f xml:space="preserve">
IF(INDEX!$H$17=1,VLOOKUP($B11,'LA33'!$A$3:$AH$167,'LA33'!G$1,0),
IF(INDEX!$H$17=2,VLOOKUP($B11,'LA34'!$A$3:$AH$167,'LA34'!G$1,0),
0))</f>
        <v>93</v>
      </c>
      <c r="K11" s="95">
        <f xml:space="preserve">
IF(INDEX!$H$17=1,VLOOKUP($B11,'LA33'!$A$3:$AH$167,'LA33'!H$1,0),
IF(INDEX!$H$17=2,VLOOKUP($B11,'LA34'!$A$3:$AH$167,'LA34'!H$1,0),
0))</f>
        <v>4</v>
      </c>
      <c r="L11" s="95">
        <f xml:space="preserve">
IF(INDEX!$H$17=1,VLOOKUP($B11,'LA33'!$A$3:$AH$167,'LA33'!I$1,0),
IF(INDEX!$H$17=2,VLOOKUP($B11,'LA34'!$A$3:$AH$167,'LA34'!I$1,0),
0))</f>
        <v>6</v>
      </c>
      <c r="M11" s="95">
        <f xml:space="preserve">
IF(INDEX!$H$17=1,VLOOKUP($B11,'LA33'!$A$3:$AH$167,'LA33'!J$1,0),
IF(INDEX!$H$17=2,VLOOKUP($B11,'LA34'!$A$3:$AH$167,'LA34'!J$1,0),
0))</f>
        <v>5</v>
      </c>
      <c r="N11" s="95">
        <f xml:space="preserve">
IF(INDEX!$H$17=1,VLOOKUP($B11,'LA33'!$A$3:$AH$167,'LA33'!K$1,0),
IF(INDEX!$H$17=2,VLOOKUP($B11,'LA34'!$A$3:$AH$167,'LA34'!K$1,0),
0))</f>
        <v>79</v>
      </c>
      <c r="O11" s="95">
        <f xml:space="preserve">
IF(INDEX!$H$17=1,VLOOKUP($B11,'LA33'!$A$3:$AH$167,'LA33'!L$1,0),
IF(INDEX!$H$17=2,VLOOKUP($B11,'LA34'!$A$3:$AH$167,'LA34'!L$1,0),
0))</f>
        <v>94</v>
      </c>
      <c r="P11" s="95">
        <f xml:space="preserve">
IF(INDEX!$H$17=1,VLOOKUP($B11,'LA33'!$A$3:$AH$167,'LA33'!M$1,0),
IF(INDEX!$H$17=2,VLOOKUP($B11,'LA34'!$A$3:$AH$167,'LA34'!M$1,0),
0))</f>
        <v>90</v>
      </c>
      <c r="Q11" s="95">
        <f xml:space="preserve">
IF(INDEX!$H$17=1,VLOOKUP($B11,'LA33'!$A$3:$AH$167,'LA33'!N$1,0),
IF(INDEX!$H$17=2,VLOOKUP($B11,'LA34'!$A$3:$AH$167,'LA34'!N$1,0),
0))</f>
        <v>53</v>
      </c>
      <c r="R11" s="95">
        <f xml:space="preserve">
IF(INDEX!$H$17=1,VLOOKUP($B11,'LA33'!$A$3:$AH$167,'LA33'!O$1,0),
IF(INDEX!$H$17=2,VLOOKUP($B11,'LA34'!$A$3:$AH$167,'LA34'!O$1,0),
0))</f>
        <v>37</v>
      </c>
      <c r="S11" s="95">
        <f xml:space="preserve">
IF(INDEX!$H$17=1,VLOOKUP($B11,'LA33'!$A$3:$AH$167,'LA33'!P$1,0),
IF(INDEX!$H$17=2,VLOOKUP($B11,'LA34'!$A$3:$AH$167,'LA34'!P$1,0),
0))</f>
        <v>42</v>
      </c>
      <c r="T11" s="95" t="str">
        <f xml:space="preserve">
IF(INDEX!$H$17=1,VLOOKUP($B11,'LA33'!$A$3:$AH$167,'LA33'!Q$1,0),
IF(INDEX!$H$17=2,VLOOKUP($B11,'LA34'!$A$3:$AH$167,'LA34'!Q$1,0),
0))</f>
        <v>x</v>
      </c>
      <c r="U11" s="95" t="str">
        <f xml:space="preserve">
IF(INDEX!$H$17=1,VLOOKUP($B11,'LA33'!$A$3:$AH$167,'LA33'!R$1,0),
IF(INDEX!$H$17=2,VLOOKUP($B11,'LA34'!$A$3:$AH$167,'LA34'!R$1,0),
0))</f>
        <v>x</v>
      </c>
      <c r="V11" s="95">
        <f xml:space="preserve">
IF(INDEX!$H$17=1,VLOOKUP($B11,'LA33'!$A$3:$AH$167,'LA33'!S$1,0),
IF(INDEX!$H$17=2,VLOOKUP($B11,'LA34'!$A$3:$AH$167,'LA34'!S$1,0),
0))</f>
        <v>11</v>
      </c>
      <c r="W11" s="95">
        <f xml:space="preserve">
IF(INDEX!$H$17=1,VLOOKUP($B11,'LA33'!$A$3:$AH$167,'LA33'!T$1,0),
IF(INDEX!$H$17=2,VLOOKUP($B11,'LA34'!$A$3:$AH$167,'LA34'!T$1,0),
0))</f>
        <v>19</v>
      </c>
      <c r="X11" s="95">
        <f xml:space="preserve">
IF(INDEX!$H$17=1,VLOOKUP($B11,'LA33'!$A$3:$AH$167,'LA33'!U$1,0),
IF(INDEX!$H$17=2,VLOOKUP($B11,'LA34'!$A$3:$AH$167,'LA34'!U$1,0),
0))</f>
        <v>43</v>
      </c>
      <c r="Y11" s="95">
        <f xml:space="preserve">
IF(INDEX!$H$17=1,VLOOKUP($B11,'LA33'!$A$3:$AH$167,'LA33'!V$1,0),
IF(INDEX!$H$17=2,VLOOKUP($B11,'LA34'!$A$3:$AH$167,'LA34'!V$1,0),
0))</f>
        <v>36</v>
      </c>
      <c r="Z11" s="95" t="str">
        <f xml:space="preserve">
IF(INDEX!$H$17=1,VLOOKUP($B11,'LA33'!$A$3:$AH$167,'LA33'!W$1,0),
IF(INDEX!$H$17=2,VLOOKUP($B11,'LA34'!$A$3:$AH$167,'LA34'!W$1,0),
0))</f>
        <v>x</v>
      </c>
      <c r="AA11" s="95" t="str">
        <f xml:space="preserve">
IF(INDEX!$H$17=1,VLOOKUP($B11,'LA33'!$A$3:$AH$167,'LA33'!X$1,0),
IF(INDEX!$H$17=2,VLOOKUP($B11,'LA34'!$A$3:$AH$167,'LA34'!X$1,0),
0))</f>
        <v>x</v>
      </c>
      <c r="AB11" s="95">
        <f xml:space="preserve">
IF(INDEX!$H$17=1,VLOOKUP($B11,'LA33'!$A$3:$AH$167,'LA33'!Y$1,0),
IF(INDEX!$H$17=2,VLOOKUP($B11,'LA34'!$A$3:$AH$167,'LA34'!Y$1,0),
0))</f>
        <v>1</v>
      </c>
      <c r="AC11" s="95">
        <f xml:space="preserve">
IF(INDEX!$H$17=1,VLOOKUP($B11,'LA33'!$A$3:$AH$167,'LA33'!Z$1,0),
IF(INDEX!$H$17=2,VLOOKUP($B11,'LA34'!$A$3:$AH$167,'LA34'!Z$1,0),
0))</f>
        <v>6</v>
      </c>
      <c r="AD11" s="95">
        <f xml:space="preserve">
IF(INDEX!$H$17=1,VLOOKUP($B11,'LA33'!$A$3:$AH$167,'LA33'!AA$1,0),
IF(INDEX!$H$17=2,VLOOKUP($B11,'LA34'!$A$3:$AH$167,'LA34'!AA$1,0),
0))</f>
        <v>2</v>
      </c>
      <c r="AE11" s="95">
        <f xml:space="preserve">
IF(INDEX!$H$17=1,VLOOKUP($B11,'LA33'!$A$3:$AH$167,'LA33'!AB$1,0),
IF(INDEX!$H$17=2,VLOOKUP($B11,'LA34'!$A$3:$AH$167,'LA34'!AB$1,0),
0))</f>
        <v>3</v>
      </c>
      <c r="AF11" s="95" t="str">
        <f xml:space="preserve">
IF(INDEX!$H$17=1,VLOOKUP($B11,'LA33'!$A$3:$AH$167,'LA33'!AC$1,0),
IF(INDEX!$H$17=2,VLOOKUP($B11,'LA34'!$A$3:$AH$167,'LA34'!AC$1,0),
0))</f>
        <v>x</v>
      </c>
      <c r="AG11" s="95" t="str">
        <f xml:space="preserve">
IF(INDEX!$H$17=1,VLOOKUP($B11,'LA33'!$A$3:$AH$167,'LA33'!AD$1,0),
IF(INDEX!$H$17=2,VLOOKUP($B11,'LA34'!$A$3:$AH$167,'LA34'!AD$1,0),
0))</f>
        <v>x</v>
      </c>
      <c r="AH11" s="95">
        <f xml:space="preserve">
IF(INDEX!$H$17=1,VLOOKUP($B11,'LA33'!$A$3:$AH$167,'LA33'!AE$1,0),
IF(INDEX!$H$17=2,VLOOKUP($B11,'LA34'!$A$3:$AH$167,'LA34'!AE$1,0),
0))</f>
        <v>7</v>
      </c>
      <c r="AI11" s="95" t="str">
        <f xml:space="preserve">
IF(INDEX!$H$17=1,VLOOKUP($B11,'LA33'!$A$3:$AH$167,'LA33'!AF$1,0),
IF(INDEX!$H$17=2,VLOOKUP($B11,'LA34'!$A$3:$AH$167,'LA34'!AF$1,0),
0))</f>
        <v>x</v>
      </c>
      <c r="AJ11" s="95" t="str">
        <f xml:space="preserve">
IF(INDEX!$H$17=1,VLOOKUP($B11,'LA33'!$A$3:$AH$167,'LA33'!AG$1,0),
IF(INDEX!$H$17=2,VLOOKUP($B11,'LA34'!$A$3:$AH$167,'LA34'!AG$1,0),
0))</f>
        <v>x</v>
      </c>
      <c r="AK11" s="95" t="str">
        <f xml:space="preserve">
IF(INDEX!$H$17=1,VLOOKUP($B11,'LA33'!$A$3:$AH$167,'LA33'!AH$1,0),
IF(INDEX!$H$17=2,VLOOKUP($B11,'LA34'!$A$3:$AH$167,'LA34'!AH$1,0),
0))</f>
        <v>-</v>
      </c>
    </row>
    <row r="12" spans="1:40" s="76" customFormat="1" ht="11.25" x14ac:dyDescent="0.2">
      <c r="A12" s="126" t="s">
        <v>258</v>
      </c>
      <c r="B12" s="81">
        <v>840</v>
      </c>
      <c r="C12" s="63" t="s">
        <v>131</v>
      </c>
      <c r="D12" s="110" t="s">
        <v>118</v>
      </c>
      <c r="E12" s="95">
        <f xml:space="preserve">
IF(INDEX!$H$17=1,VLOOKUP($B12,'LA33'!$A$3:$AH$167,'LA33'!B$1,0),
IF(INDEX!$H$17=2,VLOOKUP($B12,'LA34'!$A$3:$AH$167,'LA34'!B$1,0),
0))</f>
        <v>1660</v>
      </c>
      <c r="F12" s="95">
        <f xml:space="preserve">
IF(INDEX!$H$17=1,VLOOKUP($B12,'LA33'!$A$3:$AH$167,'LA33'!C$1,0),
IF(INDEX!$H$17=2,VLOOKUP($B12,'LA34'!$A$3:$AH$167,'LA34'!C$1,0),
0))</f>
        <v>3430</v>
      </c>
      <c r="G12" s="95">
        <f xml:space="preserve">
IF(INDEX!$H$17=1,VLOOKUP($B12,'LA33'!$A$3:$AH$167,'LA33'!D$1,0),
IF(INDEX!$H$17=2,VLOOKUP($B12,'LA34'!$A$3:$AH$167,'LA34'!D$1,0),
0))</f>
        <v>5090</v>
      </c>
      <c r="H12" s="95">
        <f xml:space="preserve">
IF(INDEX!$H$17=1,VLOOKUP($B12,'LA33'!$A$3:$AH$167,'LA33'!E$1,0),
IF(INDEX!$H$17=2,VLOOKUP($B12,'LA34'!$A$3:$AH$167,'LA34'!E$1,0),
0))</f>
        <v>85</v>
      </c>
      <c r="I12" s="95">
        <f xml:space="preserve">
IF(INDEX!$H$17=1,VLOOKUP($B12,'LA33'!$A$3:$AH$167,'LA33'!F$1,0),
IF(INDEX!$H$17=2,VLOOKUP($B12,'LA34'!$A$3:$AH$167,'LA34'!F$1,0),
0))</f>
        <v>95</v>
      </c>
      <c r="J12" s="95">
        <f xml:space="preserve">
IF(INDEX!$H$17=1,VLOOKUP($B12,'LA33'!$A$3:$AH$167,'LA33'!G$1,0),
IF(INDEX!$H$17=2,VLOOKUP($B12,'LA34'!$A$3:$AH$167,'LA34'!G$1,0),
0))</f>
        <v>92</v>
      </c>
      <c r="K12" s="95">
        <f xml:space="preserve">
IF(INDEX!$H$17=1,VLOOKUP($B12,'LA33'!$A$3:$AH$167,'LA33'!H$1,0),
IF(INDEX!$H$17=2,VLOOKUP($B12,'LA34'!$A$3:$AH$167,'LA34'!H$1,0),
0))</f>
        <v>6</v>
      </c>
      <c r="L12" s="95">
        <f xml:space="preserve">
IF(INDEX!$H$17=1,VLOOKUP($B12,'LA33'!$A$3:$AH$167,'LA33'!I$1,0),
IF(INDEX!$H$17=2,VLOOKUP($B12,'LA34'!$A$3:$AH$167,'LA34'!I$1,0),
0))</f>
        <v>9</v>
      </c>
      <c r="M12" s="95">
        <f xml:space="preserve">
IF(INDEX!$H$17=1,VLOOKUP($B12,'LA33'!$A$3:$AH$167,'LA33'!J$1,0),
IF(INDEX!$H$17=2,VLOOKUP($B12,'LA34'!$A$3:$AH$167,'LA34'!J$1,0),
0))</f>
        <v>8</v>
      </c>
      <c r="N12" s="95">
        <f xml:space="preserve">
IF(INDEX!$H$17=1,VLOOKUP($B12,'LA33'!$A$3:$AH$167,'LA33'!K$1,0),
IF(INDEX!$H$17=2,VLOOKUP($B12,'LA34'!$A$3:$AH$167,'LA34'!K$1,0),
0))</f>
        <v>81</v>
      </c>
      <c r="O12" s="95">
        <f xml:space="preserve">
IF(INDEX!$H$17=1,VLOOKUP($B12,'LA33'!$A$3:$AH$167,'LA33'!L$1,0),
IF(INDEX!$H$17=2,VLOOKUP($B12,'LA34'!$A$3:$AH$167,'LA34'!L$1,0),
0))</f>
        <v>92</v>
      </c>
      <c r="P12" s="95">
        <f xml:space="preserve">
IF(INDEX!$H$17=1,VLOOKUP($B12,'LA33'!$A$3:$AH$167,'LA33'!M$1,0),
IF(INDEX!$H$17=2,VLOOKUP($B12,'LA34'!$A$3:$AH$167,'LA34'!M$1,0),
0))</f>
        <v>88</v>
      </c>
      <c r="Q12" s="95">
        <f xml:space="preserve">
IF(INDEX!$H$17=1,VLOOKUP($B12,'LA33'!$A$3:$AH$167,'LA33'!N$1,0),
IF(INDEX!$H$17=2,VLOOKUP($B12,'LA34'!$A$3:$AH$167,'LA34'!N$1,0),
0))</f>
        <v>56</v>
      </c>
      <c r="R12" s="95">
        <f xml:space="preserve">
IF(INDEX!$H$17=1,VLOOKUP($B12,'LA33'!$A$3:$AH$167,'LA33'!O$1,0),
IF(INDEX!$H$17=2,VLOOKUP($B12,'LA34'!$A$3:$AH$167,'LA34'!O$1,0),
0))</f>
        <v>39</v>
      </c>
      <c r="S12" s="95">
        <f xml:space="preserve">
IF(INDEX!$H$17=1,VLOOKUP($B12,'LA33'!$A$3:$AH$167,'LA33'!P$1,0),
IF(INDEX!$H$17=2,VLOOKUP($B12,'LA34'!$A$3:$AH$167,'LA34'!P$1,0),
0))</f>
        <v>44</v>
      </c>
      <c r="T12" s="95">
        <f xml:space="preserve">
IF(INDEX!$H$17=1,VLOOKUP($B12,'LA33'!$A$3:$AH$167,'LA33'!Q$1,0),
IF(INDEX!$H$17=2,VLOOKUP($B12,'LA34'!$A$3:$AH$167,'LA34'!Q$1,0),
0))</f>
        <v>20</v>
      </c>
      <c r="U12" s="95">
        <f xml:space="preserve">
IF(INDEX!$H$17=1,VLOOKUP($B12,'LA33'!$A$3:$AH$167,'LA33'!R$1,0),
IF(INDEX!$H$17=2,VLOOKUP($B12,'LA34'!$A$3:$AH$167,'LA34'!R$1,0),
0))</f>
        <v>44</v>
      </c>
      <c r="V12" s="95">
        <f xml:space="preserve">
IF(INDEX!$H$17=1,VLOOKUP($B12,'LA33'!$A$3:$AH$167,'LA33'!S$1,0),
IF(INDEX!$H$17=2,VLOOKUP($B12,'LA34'!$A$3:$AH$167,'LA34'!S$1,0),
0))</f>
        <v>36</v>
      </c>
      <c r="W12" s="95">
        <f xml:space="preserve">
IF(INDEX!$H$17=1,VLOOKUP($B12,'LA33'!$A$3:$AH$167,'LA33'!T$1,0),
IF(INDEX!$H$17=2,VLOOKUP($B12,'LA34'!$A$3:$AH$167,'LA34'!T$1,0),
0))</f>
        <v>4</v>
      </c>
      <c r="X12" s="95">
        <f xml:space="preserve">
IF(INDEX!$H$17=1,VLOOKUP($B12,'LA33'!$A$3:$AH$167,'LA33'!U$1,0),
IF(INDEX!$H$17=2,VLOOKUP($B12,'LA34'!$A$3:$AH$167,'LA34'!U$1,0),
0))</f>
        <v>8</v>
      </c>
      <c r="Y12" s="95">
        <f xml:space="preserve">
IF(INDEX!$H$17=1,VLOOKUP($B12,'LA33'!$A$3:$AH$167,'LA33'!V$1,0),
IF(INDEX!$H$17=2,VLOOKUP($B12,'LA34'!$A$3:$AH$167,'LA34'!V$1,0),
0))</f>
        <v>7</v>
      </c>
      <c r="Z12" s="95">
        <f xml:space="preserve">
IF(INDEX!$H$17=1,VLOOKUP($B12,'LA33'!$A$3:$AH$167,'LA33'!W$1,0),
IF(INDEX!$H$17=2,VLOOKUP($B12,'LA34'!$A$3:$AH$167,'LA34'!W$1,0),
0))</f>
        <v>1</v>
      </c>
      <c r="AA12" s="95">
        <f xml:space="preserve">
IF(INDEX!$H$17=1,VLOOKUP($B12,'LA33'!$A$3:$AH$167,'LA33'!X$1,0),
IF(INDEX!$H$17=2,VLOOKUP($B12,'LA34'!$A$3:$AH$167,'LA34'!X$1,0),
0))</f>
        <v>1</v>
      </c>
      <c r="AB12" s="95">
        <f xml:space="preserve">
IF(INDEX!$H$17=1,VLOOKUP($B12,'LA33'!$A$3:$AH$167,'LA33'!Y$1,0),
IF(INDEX!$H$17=2,VLOOKUP($B12,'LA34'!$A$3:$AH$167,'LA34'!Y$1,0),
0))</f>
        <v>1</v>
      </c>
      <c r="AC12" s="95">
        <f xml:space="preserve">
IF(INDEX!$H$17=1,VLOOKUP($B12,'LA33'!$A$3:$AH$167,'LA33'!Z$1,0),
IF(INDEX!$H$17=2,VLOOKUP($B12,'LA34'!$A$3:$AH$167,'LA34'!Z$1,0),
0))</f>
        <v>4</v>
      </c>
      <c r="AD12" s="95">
        <f xml:space="preserve">
IF(INDEX!$H$17=1,VLOOKUP($B12,'LA33'!$A$3:$AH$167,'LA33'!AA$1,0),
IF(INDEX!$H$17=2,VLOOKUP($B12,'LA34'!$A$3:$AH$167,'LA34'!AA$1,0),
0))</f>
        <v>3</v>
      </c>
      <c r="AE12" s="95">
        <f xml:space="preserve">
IF(INDEX!$H$17=1,VLOOKUP($B12,'LA33'!$A$3:$AH$167,'LA33'!AB$1,0),
IF(INDEX!$H$17=2,VLOOKUP($B12,'LA34'!$A$3:$AH$167,'LA34'!AB$1,0),
0))</f>
        <v>3</v>
      </c>
      <c r="AF12" s="95">
        <f xml:space="preserve">
IF(INDEX!$H$17=1,VLOOKUP($B12,'LA33'!$A$3:$AH$167,'LA33'!AC$1,0),
IF(INDEX!$H$17=2,VLOOKUP($B12,'LA34'!$A$3:$AH$167,'LA34'!AC$1,0),
0))</f>
        <v>15</v>
      </c>
      <c r="AG12" s="95">
        <f xml:space="preserve">
IF(INDEX!$H$17=1,VLOOKUP($B12,'LA33'!$A$3:$AH$167,'LA33'!AD$1,0),
IF(INDEX!$H$17=2,VLOOKUP($B12,'LA34'!$A$3:$AH$167,'LA34'!AD$1,0),
0))</f>
        <v>5</v>
      </c>
      <c r="AH12" s="95">
        <f xml:space="preserve">
IF(INDEX!$H$17=1,VLOOKUP($B12,'LA33'!$A$3:$AH$167,'LA33'!AE$1,0),
IF(INDEX!$H$17=2,VLOOKUP($B12,'LA34'!$A$3:$AH$167,'LA34'!AE$1,0),
0))</f>
        <v>8</v>
      </c>
      <c r="AI12" s="95" t="str">
        <f xml:space="preserve">
IF(INDEX!$H$17=1,VLOOKUP($B12,'LA33'!$A$3:$AH$167,'LA33'!AF$1,0),
IF(INDEX!$H$17=2,VLOOKUP($B12,'LA34'!$A$3:$AH$167,'LA34'!AF$1,0),
0))</f>
        <v>-</v>
      </c>
      <c r="AJ12" s="95" t="str">
        <f xml:space="preserve">
IF(INDEX!$H$17=1,VLOOKUP($B12,'LA33'!$A$3:$AH$167,'LA33'!AG$1,0),
IF(INDEX!$H$17=2,VLOOKUP($B12,'LA34'!$A$3:$AH$167,'LA34'!AG$1,0),
0))</f>
        <v>-</v>
      </c>
      <c r="AK12" s="95" t="str">
        <f xml:space="preserve">
IF(INDEX!$H$17=1,VLOOKUP($B12,'LA33'!$A$3:$AH$167,'LA33'!AH$1,0),
IF(INDEX!$H$17=2,VLOOKUP($B12,'LA34'!$A$3:$AH$167,'LA34'!AH$1,0),
0))</f>
        <v>-</v>
      </c>
    </row>
    <row r="13" spans="1:40" s="76" customFormat="1" ht="11.25" x14ac:dyDescent="0.2">
      <c r="A13" s="63" t="s">
        <v>526</v>
      </c>
      <c r="B13" s="81">
        <v>390</v>
      </c>
      <c r="C13" s="63" t="s">
        <v>137</v>
      </c>
      <c r="D13" s="110" t="s">
        <v>118</v>
      </c>
      <c r="E13" s="95">
        <f xml:space="preserve">
IF(INDEX!$H$17=1,VLOOKUP($B13,'LA33'!$A$3:$AH$167,'LA33'!B$1,0),
IF(INDEX!$H$17=2,VLOOKUP($B13,'LA34'!$A$3:$AH$167,'LA34'!B$1,0),
0))</f>
        <v>610</v>
      </c>
      <c r="F13" s="95">
        <f xml:space="preserve">
IF(INDEX!$H$17=1,VLOOKUP($B13,'LA33'!$A$3:$AH$167,'LA33'!C$1,0),
IF(INDEX!$H$17=2,VLOOKUP($B13,'LA34'!$A$3:$AH$167,'LA34'!C$1,0),
0))</f>
        <v>1440</v>
      </c>
      <c r="G13" s="95">
        <f xml:space="preserve">
IF(INDEX!$H$17=1,VLOOKUP($B13,'LA33'!$A$3:$AH$167,'LA33'!D$1,0),
IF(INDEX!$H$17=2,VLOOKUP($B13,'LA34'!$A$3:$AH$167,'LA34'!D$1,0),
0))</f>
        <v>2050</v>
      </c>
      <c r="H13" s="95">
        <f xml:space="preserve">
IF(INDEX!$H$17=1,VLOOKUP($B13,'LA33'!$A$3:$AH$167,'LA33'!E$1,0),
IF(INDEX!$H$17=2,VLOOKUP($B13,'LA34'!$A$3:$AH$167,'LA34'!E$1,0),
0))</f>
        <v>86</v>
      </c>
      <c r="I13" s="95">
        <f xml:space="preserve">
IF(INDEX!$H$17=1,VLOOKUP($B13,'LA33'!$A$3:$AH$167,'LA33'!F$1,0),
IF(INDEX!$H$17=2,VLOOKUP($B13,'LA34'!$A$3:$AH$167,'LA34'!F$1,0),
0))</f>
        <v>96</v>
      </c>
      <c r="J13" s="95">
        <f xml:space="preserve">
IF(INDEX!$H$17=1,VLOOKUP($B13,'LA33'!$A$3:$AH$167,'LA33'!G$1,0),
IF(INDEX!$H$17=2,VLOOKUP($B13,'LA34'!$A$3:$AH$167,'LA34'!G$1,0),
0))</f>
        <v>93</v>
      </c>
      <c r="K13" s="95">
        <f xml:space="preserve">
IF(INDEX!$H$17=1,VLOOKUP($B13,'LA33'!$A$3:$AH$167,'LA33'!H$1,0),
IF(INDEX!$H$17=2,VLOOKUP($B13,'LA34'!$A$3:$AH$167,'LA34'!H$1,0),
0))</f>
        <v>9</v>
      </c>
      <c r="L13" s="95">
        <f xml:space="preserve">
IF(INDEX!$H$17=1,VLOOKUP($B13,'LA33'!$A$3:$AH$167,'LA33'!I$1,0),
IF(INDEX!$H$17=2,VLOOKUP($B13,'LA34'!$A$3:$AH$167,'LA34'!I$1,0),
0))</f>
        <v>10</v>
      </c>
      <c r="M13" s="95">
        <f xml:space="preserve">
IF(INDEX!$H$17=1,VLOOKUP($B13,'LA33'!$A$3:$AH$167,'LA33'!J$1,0),
IF(INDEX!$H$17=2,VLOOKUP($B13,'LA34'!$A$3:$AH$167,'LA34'!J$1,0),
0))</f>
        <v>10</v>
      </c>
      <c r="N13" s="95">
        <f xml:space="preserve">
IF(INDEX!$H$17=1,VLOOKUP($B13,'LA33'!$A$3:$AH$167,'LA33'!K$1,0),
IF(INDEX!$H$17=2,VLOOKUP($B13,'LA34'!$A$3:$AH$167,'LA34'!K$1,0),
0))</f>
        <v>80</v>
      </c>
      <c r="O13" s="95">
        <f xml:space="preserve">
IF(INDEX!$H$17=1,VLOOKUP($B13,'LA33'!$A$3:$AH$167,'LA33'!L$1,0),
IF(INDEX!$H$17=2,VLOOKUP($B13,'LA34'!$A$3:$AH$167,'LA34'!L$1,0),
0))</f>
        <v>92</v>
      </c>
      <c r="P13" s="95">
        <f xml:space="preserve">
IF(INDEX!$H$17=1,VLOOKUP($B13,'LA33'!$A$3:$AH$167,'LA33'!M$1,0),
IF(INDEX!$H$17=2,VLOOKUP($B13,'LA34'!$A$3:$AH$167,'LA34'!M$1,0),
0))</f>
        <v>89</v>
      </c>
      <c r="Q13" s="95">
        <f xml:space="preserve">
IF(INDEX!$H$17=1,VLOOKUP($B13,'LA33'!$A$3:$AH$167,'LA33'!N$1,0),
IF(INDEX!$H$17=2,VLOOKUP($B13,'LA34'!$A$3:$AH$167,'LA34'!N$1,0),
0))</f>
        <v>51</v>
      </c>
      <c r="R13" s="95">
        <f xml:space="preserve">
IF(INDEX!$H$17=1,VLOOKUP($B13,'LA33'!$A$3:$AH$167,'LA33'!O$1,0),
IF(INDEX!$H$17=2,VLOOKUP($B13,'LA34'!$A$3:$AH$167,'LA34'!O$1,0),
0))</f>
        <v>31</v>
      </c>
      <c r="S13" s="95">
        <f xml:space="preserve">
IF(INDEX!$H$17=1,VLOOKUP($B13,'LA33'!$A$3:$AH$167,'LA33'!P$1,0),
IF(INDEX!$H$17=2,VLOOKUP($B13,'LA34'!$A$3:$AH$167,'LA34'!P$1,0),
0))</f>
        <v>37</v>
      </c>
      <c r="T13" s="95">
        <f xml:space="preserve">
IF(INDEX!$H$17=1,VLOOKUP($B13,'LA33'!$A$3:$AH$167,'LA33'!Q$1,0),
IF(INDEX!$H$17=2,VLOOKUP($B13,'LA34'!$A$3:$AH$167,'LA34'!Q$1,0),
0))</f>
        <v>28</v>
      </c>
      <c r="U13" s="95">
        <f xml:space="preserve">
IF(INDEX!$H$17=1,VLOOKUP($B13,'LA33'!$A$3:$AH$167,'LA33'!R$1,0),
IF(INDEX!$H$17=2,VLOOKUP($B13,'LA34'!$A$3:$AH$167,'LA34'!R$1,0),
0))</f>
        <v>60</v>
      </c>
      <c r="V13" s="95">
        <f xml:space="preserve">
IF(INDEX!$H$17=1,VLOOKUP($B13,'LA33'!$A$3:$AH$167,'LA33'!S$1,0),
IF(INDEX!$H$17=2,VLOOKUP($B13,'LA34'!$A$3:$AH$167,'LA34'!S$1,0),
0))</f>
        <v>50</v>
      </c>
      <c r="W13" s="95">
        <f xml:space="preserve">
IF(INDEX!$H$17=1,VLOOKUP($B13,'LA33'!$A$3:$AH$167,'LA33'!T$1,0),
IF(INDEX!$H$17=2,VLOOKUP($B13,'LA34'!$A$3:$AH$167,'LA34'!T$1,0),
0))</f>
        <v>0</v>
      </c>
      <c r="X13" s="95">
        <f xml:space="preserve">
IF(INDEX!$H$17=1,VLOOKUP($B13,'LA33'!$A$3:$AH$167,'LA33'!U$1,0),
IF(INDEX!$H$17=2,VLOOKUP($B13,'LA34'!$A$3:$AH$167,'LA34'!U$1,0),
0))</f>
        <v>0</v>
      </c>
      <c r="Y13" s="95">
        <f xml:space="preserve">
IF(INDEX!$H$17=1,VLOOKUP($B13,'LA33'!$A$3:$AH$167,'LA33'!V$1,0),
IF(INDEX!$H$17=2,VLOOKUP($B13,'LA34'!$A$3:$AH$167,'LA34'!V$1,0),
0))</f>
        <v>0</v>
      </c>
      <c r="Z13" s="95">
        <f xml:space="preserve">
IF(INDEX!$H$17=1,VLOOKUP($B13,'LA33'!$A$3:$AH$167,'LA33'!W$1,0),
IF(INDEX!$H$17=2,VLOOKUP($B13,'LA34'!$A$3:$AH$167,'LA34'!W$1,0),
0))</f>
        <v>1</v>
      </c>
      <c r="AA13" s="95">
        <f xml:space="preserve">
IF(INDEX!$H$17=1,VLOOKUP($B13,'LA33'!$A$3:$AH$167,'LA33'!X$1,0),
IF(INDEX!$H$17=2,VLOOKUP($B13,'LA34'!$A$3:$AH$167,'LA34'!X$1,0),
0))</f>
        <v>1</v>
      </c>
      <c r="AB13" s="95">
        <f xml:space="preserve">
IF(INDEX!$H$17=1,VLOOKUP($B13,'LA33'!$A$3:$AH$167,'LA33'!Y$1,0),
IF(INDEX!$H$17=2,VLOOKUP($B13,'LA34'!$A$3:$AH$167,'LA34'!Y$1,0),
0))</f>
        <v>1</v>
      </c>
      <c r="AC13" s="95">
        <f xml:space="preserve">
IF(INDEX!$H$17=1,VLOOKUP($B13,'LA33'!$A$3:$AH$167,'LA33'!Z$1,0),
IF(INDEX!$H$17=2,VLOOKUP($B13,'LA34'!$A$3:$AH$167,'LA34'!Z$1,0),
0))</f>
        <v>6</v>
      </c>
      <c r="AD13" s="95">
        <f xml:space="preserve">
IF(INDEX!$H$17=1,VLOOKUP($B13,'LA33'!$A$3:$AH$167,'LA33'!AA$1,0),
IF(INDEX!$H$17=2,VLOOKUP($B13,'LA34'!$A$3:$AH$167,'LA34'!AA$1,0),
0))</f>
        <v>4</v>
      </c>
      <c r="AE13" s="95">
        <f xml:space="preserve">
IF(INDEX!$H$17=1,VLOOKUP($B13,'LA33'!$A$3:$AH$167,'LA33'!AB$1,0),
IF(INDEX!$H$17=2,VLOOKUP($B13,'LA34'!$A$3:$AH$167,'LA34'!AB$1,0),
0))</f>
        <v>4</v>
      </c>
      <c r="AF13" s="95" t="str">
        <f xml:space="preserve">
IF(INDEX!$H$17=1,VLOOKUP($B13,'LA33'!$A$3:$AH$167,'LA33'!AC$1,0),
IF(INDEX!$H$17=2,VLOOKUP($B13,'LA34'!$A$3:$AH$167,'LA34'!AC$1,0),
0))</f>
        <v>x</v>
      </c>
      <c r="AG13" s="95" t="str">
        <f xml:space="preserve">
IF(INDEX!$H$17=1,VLOOKUP($B13,'LA33'!$A$3:$AH$167,'LA33'!AD$1,0),
IF(INDEX!$H$17=2,VLOOKUP($B13,'LA34'!$A$3:$AH$167,'LA34'!AD$1,0),
0))</f>
        <v>x</v>
      </c>
      <c r="AH13" s="95">
        <f xml:space="preserve">
IF(INDEX!$H$17=1,VLOOKUP($B13,'LA33'!$A$3:$AH$167,'LA33'!AE$1,0),
IF(INDEX!$H$17=2,VLOOKUP($B13,'LA34'!$A$3:$AH$167,'LA34'!AE$1,0),
0))</f>
        <v>7</v>
      </c>
      <c r="AI13" s="95" t="str">
        <f xml:space="preserve">
IF(INDEX!$H$17=1,VLOOKUP($B13,'LA33'!$A$3:$AH$167,'LA33'!AF$1,0),
IF(INDEX!$H$17=2,VLOOKUP($B13,'LA34'!$A$3:$AH$167,'LA34'!AF$1,0),
0))</f>
        <v>x</v>
      </c>
      <c r="AJ13" s="95" t="str">
        <f xml:space="preserve">
IF(INDEX!$H$17=1,VLOOKUP($B13,'LA33'!$A$3:$AH$167,'LA33'!AG$1,0),
IF(INDEX!$H$17=2,VLOOKUP($B13,'LA34'!$A$3:$AH$167,'LA34'!AG$1,0),
0))</f>
        <v>x</v>
      </c>
      <c r="AK13" s="95" t="str">
        <f xml:space="preserve">
IF(INDEX!$H$17=1,VLOOKUP($B13,'LA33'!$A$3:$AH$167,'LA33'!AH$1,0),
IF(INDEX!$H$17=2,VLOOKUP($B13,'LA34'!$A$3:$AH$167,'LA34'!AH$1,0),
0))</f>
        <v>-</v>
      </c>
    </row>
    <row r="14" spans="1:40" s="76" customFormat="1" ht="11.25" x14ac:dyDescent="0.2">
      <c r="A14" s="63" t="s">
        <v>259</v>
      </c>
      <c r="B14" s="81">
        <v>805</v>
      </c>
      <c r="C14" s="63" t="s">
        <v>146</v>
      </c>
      <c r="D14" s="110" t="s">
        <v>118</v>
      </c>
      <c r="E14" s="95">
        <f xml:space="preserve">
IF(INDEX!$H$17=1,VLOOKUP($B14,'LA33'!$A$3:$AH$167,'LA33'!B$1,0),
IF(INDEX!$H$17=2,VLOOKUP($B14,'LA34'!$A$3:$AH$167,'LA34'!B$1,0),
0))</f>
        <v>420</v>
      </c>
      <c r="F14" s="95">
        <f xml:space="preserve">
IF(INDEX!$H$17=1,VLOOKUP($B14,'LA33'!$A$3:$AH$167,'LA33'!C$1,0),
IF(INDEX!$H$17=2,VLOOKUP($B14,'LA34'!$A$3:$AH$167,'LA34'!C$1,0),
0))</f>
        <v>670</v>
      </c>
      <c r="G14" s="95">
        <f xml:space="preserve">
IF(INDEX!$H$17=1,VLOOKUP($B14,'LA33'!$A$3:$AH$167,'LA33'!D$1,0),
IF(INDEX!$H$17=2,VLOOKUP($B14,'LA34'!$A$3:$AH$167,'LA34'!D$1,0),
0))</f>
        <v>1095</v>
      </c>
      <c r="H14" s="95">
        <f xml:space="preserve">
IF(INDEX!$H$17=1,VLOOKUP($B14,'LA33'!$A$3:$AH$167,'LA33'!E$1,0),
IF(INDEX!$H$17=2,VLOOKUP($B14,'LA34'!$A$3:$AH$167,'LA34'!E$1,0),
0))</f>
        <v>87</v>
      </c>
      <c r="I14" s="95">
        <f xml:space="preserve">
IF(INDEX!$H$17=1,VLOOKUP($B14,'LA33'!$A$3:$AH$167,'LA33'!F$1,0),
IF(INDEX!$H$17=2,VLOOKUP($B14,'LA34'!$A$3:$AH$167,'LA34'!F$1,0),
0))</f>
        <v>97</v>
      </c>
      <c r="J14" s="95">
        <f xml:space="preserve">
IF(INDEX!$H$17=1,VLOOKUP($B14,'LA33'!$A$3:$AH$167,'LA33'!G$1,0),
IF(INDEX!$H$17=2,VLOOKUP($B14,'LA34'!$A$3:$AH$167,'LA34'!G$1,0),
0))</f>
        <v>93</v>
      </c>
      <c r="K14" s="95">
        <f xml:space="preserve">
IF(INDEX!$H$17=1,VLOOKUP($B14,'LA33'!$A$3:$AH$167,'LA33'!H$1,0),
IF(INDEX!$H$17=2,VLOOKUP($B14,'LA34'!$A$3:$AH$167,'LA34'!H$1,0),
0))</f>
        <v>5</v>
      </c>
      <c r="L14" s="95">
        <f xml:space="preserve">
IF(INDEX!$H$17=1,VLOOKUP($B14,'LA33'!$A$3:$AH$167,'LA33'!I$1,0),
IF(INDEX!$H$17=2,VLOOKUP($B14,'LA34'!$A$3:$AH$167,'LA34'!I$1,0),
0))</f>
        <v>8</v>
      </c>
      <c r="M14" s="95">
        <f xml:space="preserve">
IF(INDEX!$H$17=1,VLOOKUP($B14,'LA33'!$A$3:$AH$167,'LA33'!J$1,0),
IF(INDEX!$H$17=2,VLOOKUP($B14,'LA34'!$A$3:$AH$167,'LA34'!J$1,0),
0))</f>
        <v>7</v>
      </c>
      <c r="N14" s="95">
        <f xml:space="preserve">
IF(INDEX!$H$17=1,VLOOKUP($B14,'LA33'!$A$3:$AH$167,'LA33'!K$1,0),
IF(INDEX!$H$17=2,VLOOKUP($B14,'LA34'!$A$3:$AH$167,'LA34'!K$1,0),
0))</f>
        <v>82</v>
      </c>
      <c r="O14" s="95">
        <f xml:space="preserve">
IF(INDEX!$H$17=1,VLOOKUP($B14,'LA33'!$A$3:$AH$167,'LA33'!L$1,0),
IF(INDEX!$H$17=2,VLOOKUP($B14,'LA34'!$A$3:$AH$167,'LA34'!L$1,0),
0))</f>
        <v>94</v>
      </c>
      <c r="P14" s="95">
        <f xml:space="preserve">
IF(INDEX!$H$17=1,VLOOKUP($B14,'LA33'!$A$3:$AH$167,'LA33'!M$1,0),
IF(INDEX!$H$17=2,VLOOKUP($B14,'LA34'!$A$3:$AH$167,'LA34'!M$1,0),
0))</f>
        <v>90</v>
      </c>
      <c r="Q14" s="95">
        <f xml:space="preserve">
IF(INDEX!$H$17=1,VLOOKUP($B14,'LA33'!$A$3:$AH$167,'LA33'!N$1,0),
IF(INDEX!$H$17=2,VLOOKUP($B14,'LA34'!$A$3:$AH$167,'LA34'!N$1,0),
0))</f>
        <v>51</v>
      </c>
      <c r="R14" s="95">
        <f xml:space="preserve">
IF(INDEX!$H$17=1,VLOOKUP($B14,'LA33'!$A$3:$AH$167,'LA33'!O$1,0),
IF(INDEX!$H$17=2,VLOOKUP($B14,'LA34'!$A$3:$AH$167,'LA34'!O$1,0),
0))</f>
        <v>40</v>
      </c>
      <c r="S14" s="95">
        <f xml:space="preserve">
IF(INDEX!$H$17=1,VLOOKUP($B14,'LA33'!$A$3:$AH$167,'LA33'!P$1,0),
IF(INDEX!$H$17=2,VLOOKUP($B14,'LA34'!$A$3:$AH$167,'LA34'!P$1,0),
0))</f>
        <v>44</v>
      </c>
      <c r="T14" s="95" t="str">
        <f xml:space="preserve">
IF(INDEX!$H$17=1,VLOOKUP($B14,'LA33'!$A$3:$AH$167,'LA33'!Q$1,0),
IF(INDEX!$H$17=2,VLOOKUP($B14,'LA34'!$A$3:$AH$167,'LA34'!Q$1,0),
0))</f>
        <v>x</v>
      </c>
      <c r="U14" s="95" t="str">
        <f xml:space="preserve">
IF(INDEX!$H$17=1,VLOOKUP($B14,'LA33'!$A$3:$AH$167,'LA33'!R$1,0),
IF(INDEX!$H$17=2,VLOOKUP($B14,'LA34'!$A$3:$AH$167,'LA34'!R$1,0),
0))</f>
        <v>x</v>
      </c>
      <c r="V14" s="95">
        <f xml:space="preserve">
IF(INDEX!$H$17=1,VLOOKUP($B14,'LA33'!$A$3:$AH$167,'LA33'!S$1,0),
IF(INDEX!$H$17=2,VLOOKUP($B14,'LA34'!$A$3:$AH$167,'LA34'!S$1,0),
0))</f>
        <v>17</v>
      </c>
      <c r="W14" s="95">
        <f xml:space="preserve">
IF(INDEX!$H$17=1,VLOOKUP($B14,'LA33'!$A$3:$AH$167,'LA33'!T$1,0),
IF(INDEX!$H$17=2,VLOOKUP($B14,'LA34'!$A$3:$AH$167,'LA34'!T$1,0),
0))</f>
        <v>18</v>
      </c>
      <c r="X14" s="95">
        <f xml:space="preserve">
IF(INDEX!$H$17=1,VLOOKUP($B14,'LA33'!$A$3:$AH$167,'LA33'!U$1,0),
IF(INDEX!$H$17=2,VLOOKUP($B14,'LA34'!$A$3:$AH$167,'LA34'!U$1,0),
0))</f>
        <v>34</v>
      </c>
      <c r="Y14" s="95">
        <f xml:space="preserve">
IF(INDEX!$H$17=1,VLOOKUP($B14,'LA33'!$A$3:$AH$167,'LA33'!V$1,0),
IF(INDEX!$H$17=2,VLOOKUP($B14,'LA34'!$A$3:$AH$167,'LA34'!V$1,0),
0))</f>
        <v>28</v>
      </c>
      <c r="Z14" s="95" t="str">
        <f xml:space="preserve">
IF(INDEX!$H$17=1,VLOOKUP($B14,'LA33'!$A$3:$AH$167,'LA33'!W$1,0),
IF(INDEX!$H$17=2,VLOOKUP($B14,'LA34'!$A$3:$AH$167,'LA34'!W$1,0),
0))</f>
        <v>x</v>
      </c>
      <c r="AA14" s="95" t="str">
        <f xml:space="preserve">
IF(INDEX!$H$17=1,VLOOKUP($B14,'LA33'!$A$3:$AH$167,'LA33'!X$1,0),
IF(INDEX!$H$17=2,VLOOKUP($B14,'LA34'!$A$3:$AH$167,'LA34'!X$1,0),
0))</f>
        <v>x</v>
      </c>
      <c r="AB14" s="95">
        <f xml:space="preserve">
IF(INDEX!$H$17=1,VLOOKUP($B14,'LA33'!$A$3:$AH$167,'LA33'!Y$1,0),
IF(INDEX!$H$17=2,VLOOKUP($B14,'LA34'!$A$3:$AH$167,'LA34'!Y$1,0),
0))</f>
        <v>1</v>
      </c>
      <c r="AC14" s="95">
        <f xml:space="preserve">
IF(INDEX!$H$17=1,VLOOKUP($B14,'LA33'!$A$3:$AH$167,'LA33'!Z$1,0),
IF(INDEX!$H$17=2,VLOOKUP($B14,'LA34'!$A$3:$AH$167,'LA34'!Z$1,0),
0))</f>
        <v>4</v>
      </c>
      <c r="AD14" s="95">
        <f xml:space="preserve">
IF(INDEX!$H$17=1,VLOOKUP($B14,'LA33'!$A$3:$AH$167,'LA33'!AA$1,0),
IF(INDEX!$H$17=2,VLOOKUP($B14,'LA34'!$A$3:$AH$167,'LA34'!AA$1,0),
0))</f>
        <v>3</v>
      </c>
      <c r="AE14" s="95">
        <f xml:space="preserve">
IF(INDEX!$H$17=1,VLOOKUP($B14,'LA33'!$A$3:$AH$167,'LA33'!AB$1,0),
IF(INDEX!$H$17=2,VLOOKUP($B14,'LA34'!$A$3:$AH$167,'LA34'!AB$1,0),
0))</f>
        <v>3</v>
      </c>
      <c r="AF14" s="95" t="str">
        <f xml:space="preserve">
IF(INDEX!$H$17=1,VLOOKUP($B14,'LA33'!$A$3:$AH$167,'LA33'!AC$1,0),
IF(INDEX!$H$17=2,VLOOKUP($B14,'LA34'!$A$3:$AH$167,'LA34'!AC$1,0),
0))</f>
        <v>x</v>
      </c>
      <c r="AG14" s="95" t="str">
        <f xml:space="preserve">
IF(INDEX!$H$17=1,VLOOKUP($B14,'LA33'!$A$3:$AH$167,'LA33'!AD$1,0),
IF(INDEX!$H$17=2,VLOOKUP($B14,'LA34'!$A$3:$AH$167,'LA34'!AD$1,0),
0))</f>
        <v>x</v>
      </c>
      <c r="AH14" s="95">
        <f xml:space="preserve">
IF(INDEX!$H$17=1,VLOOKUP($B14,'LA33'!$A$3:$AH$167,'LA33'!AE$1,0),
IF(INDEX!$H$17=2,VLOOKUP($B14,'LA34'!$A$3:$AH$167,'LA34'!AE$1,0),
0))</f>
        <v>7</v>
      </c>
      <c r="AI14" s="95" t="str">
        <f xml:space="preserve">
IF(INDEX!$H$17=1,VLOOKUP($B14,'LA33'!$A$3:$AH$167,'LA33'!AF$1,0),
IF(INDEX!$H$17=2,VLOOKUP($B14,'LA34'!$A$3:$AH$167,'LA34'!AF$1,0),
0))</f>
        <v>x</v>
      </c>
      <c r="AJ14" s="95" t="str">
        <f xml:space="preserve">
IF(INDEX!$H$17=1,VLOOKUP($B14,'LA33'!$A$3:$AH$167,'LA33'!AG$1,0),
IF(INDEX!$H$17=2,VLOOKUP($B14,'LA34'!$A$3:$AH$167,'LA34'!AG$1,0),
0))</f>
        <v>x</v>
      </c>
      <c r="AK14" s="95">
        <f xml:space="preserve">
IF(INDEX!$H$17=1,VLOOKUP($B14,'LA33'!$A$3:$AH$167,'LA33'!AH$1,0),
IF(INDEX!$H$17=2,VLOOKUP($B14,'LA34'!$A$3:$AH$167,'LA34'!AH$1,0),
0))</f>
        <v>1</v>
      </c>
    </row>
    <row r="15" spans="1:40" s="76" customFormat="1" ht="11.25" x14ac:dyDescent="0.2">
      <c r="A15" s="63" t="s">
        <v>260</v>
      </c>
      <c r="B15" s="81">
        <v>806</v>
      </c>
      <c r="C15" s="63" t="s">
        <v>173</v>
      </c>
      <c r="D15" s="110" t="s">
        <v>118</v>
      </c>
      <c r="E15" s="95">
        <f xml:space="preserve">
IF(INDEX!$H$17=1,VLOOKUP($B15,'LA33'!$A$3:$AH$167,'LA33'!B$1,0),
IF(INDEX!$H$17=2,VLOOKUP($B15,'LA34'!$A$3:$AH$167,'LA34'!B$1,0),
0))</f>
        <v>635</v>
      </c>
      <c r="F15" s="95">
        <f xml:space="preserve">
IF(INDEX!$H$17=1,VLOOKUP($B15,'LA33'!$A$3:$AH$167,'LA33'!C$1,0),
IF(INDEX!$H$17=2,VLOOKUP($B15,'LA34'!$A$3:$AH$167,'LA34'!C$1,0),
0))</f>
        <v>760</v>
      </c>
      <c r="G15" s="95">
        <f xml:space="preserve">
IF(INDEX!$H$17=1,VLOOKUP($B15,'LA33'!$A$3:$AH$167,'LA33'!D$1,0),
IF(INDEX!$H$17=2,VLOOKUP($B15,'LA34'!$A$3:$AH$167,'LA34'!D$1,0),
0))</f>
        <v>1395</v>
      </c>
      <c r="H15" s="95">
        <f xml:space="preserve">
IF(INDEX!$H$17=1,VLOOKUP($B15,'LA33'!$A$3:$AH$167,'LA33'!E$1,0),
IF(INDEX!$H$17=2,VLOOKUP($B15,'LA34'!$A$3:$AH$167,'LA34'!E$1,0),
0))</f>
        <v>87</v>
      </c>
      <c r="I15" s="95">
        <f xml:space="preserve">
IF(INDEX!$H$17=1,VLOOKUP($B15,'LA33'!$A$3:$AH$167,'LA33'!F$1,0),
IF(INDEX!$H$17=2,VLOOKUP($B15,'LA34'!$A$3:$AH$167,'LA34'!F$1,0),
0))</f>
        <v>95</v>
      </c>
      <c r="J15" s="95">
        <f xml:space="preserve">
IF(INDEX!$H$17=1,VLOOKUP($B15,'LA33'!$A$3:$AH$167,'LA33'!G$1,0),
IF(INDEX!$H$17=2,VLOOKUP($B15,'LA34'!$A$3:$AH$167,'LA34'!G$1,0),
0))</f>
        <v>91</v>
      </c>
      <c r="K15" s="95">
        <f xml:space="preserve">
IF(INDEX!$H$17=1,VLOOKUP($B15,'LA33'!$A$3:$AH$167,'LA33'!H$1,0),
IF(INDEX!$H$17=2,VLOOKUP($B15,'LA34'!$A$3:$AH$167,'LA34'!H$1,0),
0))</f>
        <v>9</v>
      </c>
      <c r="L15" s="95">
        <f xml:space="preserve">
IF(INDEX!$H$17=1,VLOOKUP($B15,'LA33'!$A$3:$AH$167,'LA33'!I$1,0),
IF(INDEX!$H$17=2,VLOOKUP($B15,'LA34'!$A$3:$AH$167,'LA34'!I$1,0),
0))</f>
        <v>8</v>
      </c>
      <c r="M15" s="95">
        <f xml:space="preserve">
IF(INDEX!$H$17=1,VLOOKUP($B15,'LA33'!$A$3:$AH$167,'LA33'!J$1,0),
IF(INDEX!$H$17=2,VLOOKUP($B15,'LA34'!$A$3:$AH$167,'LA34'!J$1,0),
0))</f>
        <v>8</v>
      </c>
      <c r="N15" s="95">
        <f xml:space="preserve">
IF(INDEX!$H$17=1,VLOOKUP($B15,'LA33'!$A$3:$AH$167,'LA33'!K$1,0),
IF(INDEX!$H$17=2,VLOOKUP($B15,'LA34'!$A$3:$AH$167,'LA34'!K$1,0),
0))</f>
        <v>84</v>
      </c>
      <c r="O15" s="95">
        <f xml:space="preserve">
IF(INDEX!$H$17=1,VLOOKUP($B15,'LA33'!$A$3:$AH$167,'LA33'!L$1,0),
IF(INDEX!$H$17=2,VLOOKUP($B15,'LA34'!$A$3:$AH$167,'LA34'!L$1,0),
0))</f>
        <v>91</v>
      </c>
      <c r="P15" s="95">
        <f xml:space="preserve">
IF(INDEX!$H$17=1,VLOOKUP($B15,'LA33'!$A$3:$AH$167,'LA33'!M$1,0),
IF(INDEX!$H$17=2,VLOOKUP($B15,'LA34'!$A$3:$AH$167,'LA34'!M$1,0),
0))</f>
        <v>88</v>
      </c>
      <c r="Q15" s="95">
        <f xml:space="preserve">
IF(INDEX!$H$17=1,VLOOKUP($B15,'LA33'!$A$3:$AH$167,'LA33'!N$1,0),
IF(INDEX!$H$17=2,VLOOKUP($B15,'LA34'!$A$3:$AH$167,'LA34'!N$1,0),
0))</f>
        <v>62</v>
      </c>
      <c r="R15" s="95">
        <f xml:space="preserve">
IF(INDEX!$H$17=1,VLOOKUP($B15,'LA33'!$A$3:$AH$167,'LA33'!O$1,0),
IF(INDEX!$H$17=2,VLOOKUP($B15,'LA34'!$A$3:$AH$167,'LA34'!O$1,0),
0))</f>
        <v>49</v>
      </c>
      <c r="S15" s="95">
        <f xml:space="preserve">
IF(INDEX!$H$17=1,VLOOKUP($B15,'LA33'!$A$3:$AH$167,'LA33'!P$1,0),
IF(INDEX!$H$17=2,VLOOKUP($B15,'LA34'!$A$3:$AH$167,'LA34'!P$1,0),
0))</f>
        <v>55</v>
      </c>
      <c r="T15" s="95">
        <f xml:space="preserve">
IF(INDEX!$H$17=1,VLOOKUP($B15,'LA33'!$A$3:$AH$167,'LA33'!Q$1,0),
IF(INDEX!$H$17=2,VLOOKUP($B15,'LA34'!$A$3:$AH$167,'LA34'!Q$1,0),
0))</f>
        <v>17</v>
      </c>
      <c r="U15" s="95">
        <f xml:space="preserve">
IF(INDEX!$H$17=1,VLOOKUP($B15,'LA33'!$A$3:$AH$167,'LA33'!R$1,0),
IF(INDEX!$H$17=2,VLOOKUP($B15,'LA34'!$A$3:$AH$167,'LA34'!R$1,0),
0))</f>
        <v>34</v>
      </c>
      <c r="V15" s="95">
        <f xml:space="preserve">
IF(INDEX!$H$17=1,VLOOKUP($B15,'LA33'!$A$3:$AH$167,'LA33'!S$1,0),
IF(INDEX!$H$17=2,VLOOKUP($B15,'LA34'!$A$3:$AH$167,'LA34'!S$1,0),
0))</f>
        <v>26</v>
      </c>
      <c r="W15" s="95">
        <f xml:space="preserve">
IF(INDEX!$H$17=1,VLOOKUP($B15,'LA33'!$A$3:$AH$167,'LA33'!T$1,0),
IF(INDEX!$H$17=2,VLOOKUP($B15,'LA34'!$A$3:$AH$167,'LA34'!T$1,0),
0))</f>
        <v>5</v>
      </c>
      <c r="X15" s="95">
        <f xml:space="preserve">
IF(INDEX!$H$17=1,VLOOKUP($B15,'LA33'!$A$3:$AH$167,'LA33'!U$1,0),
IF(INDEX!$H$17=2,VLOOKUP($B15,'LA34'!$A$3:$AH$167,'LA34'!U$1,0),
0))</f>
        <v>7</v>
      </c>
      <c r="Y15" s="95">
        <f xml:space="preserve">
IF(INDEX!$H$17=1,VLOOKUP($B15,'LA33'!$A$3:$AH$167,'LA33'!V$1,0),
IF(INDEX!$H$17=2,VLOOKUP($B15,'LA34'!$A$3:$AH$167,'LA34'!V$1,0),
0))</f>
        <v>6</v>
      </c>
      <c r="Z15" s="95">
        <f xml:space="preserve">
IF(INDEX!$H$17=1,VLOOKUP($B15,'LA33'!$A$3:$AH$167,'LA33'!W$1,0),
IF(INDEX!$H$17=2,VLOOKUP($B15,'LA34'!$A$3:$AH$167,'LA34'!W$1,0),
0))</f>
        <v>0</v>
      </c>
      <c r="AA15" s="95">
        <f xml:space="preserve">
IF(INDEX!$H$17=1,VLOOKUP($B15,'LA33'!$A$3:$AH$167,'LA33'!X$1,0),
IF(INDEX!$H$17=2,VLOOKUP($B15,'LA34'!$A$3:$AH$167,'LA34'!X$1,0),
0))</f>
        <v>1</v>
      </c>
      <c r="AB15" s="95">
        <f xml:space="preserve">
IF(INDEX!$H$17=1,VLOOKUP($B15,'LA33'!$A$3:$AH$167,'LA33'!Y$1,0),
IF(INDEX!$H$17=2,VLOOKUP($B15,'LA34'!$A$3:$AH$167,'LA34'!Y$1,0),
0))</f>
        <v>1</v>
      </c>
      <c r="AC15" s="95">
        <f xml:space="preserve">
IF(INDEX!$H$17=1,VLOOKUP($B15,'LA33'!$A$3:$AH$167,'LA33'!Z$1,0),
IF(INDEX!$H$17=2,VLOOKUP($B15,'LA34'!$A$3:$AH$167,'LA34'!Z$1,0),
0))</f>
        <v>4</v>
      </c>
      <c r="AD15" s="95">
        <f xml:space="preserve">
IF(INDEX!$H$17=1,VLOOKUP($B15,'LA33'!$A$3:$AH$167,'LA33'!AA$1,0),
IF(INDEX!$H$17=2,VLOOKUP($B15,'LA34'!$A$3:$AH$167,'LA34'!AA$1,0),
0))</f>
        <v>4</v>
      </c>
      <c r="AE15" s="95">
        <f xml:space="preserve">
IF(INDEX!$H$17=1,VLOOKUP($B15,'LA33'!$A$3:$AH$167,'LA33'!AB$1,0),
IF(INDEX!$H$17=2,VLOOKUP($B15,'LA34'!$A$3:$AH$167,'LA34'!AB$1,0),
0))</f>
        <v>4</v>
      </c>
      <c r="AF15" s="95">
        <f xml:space="preserve">
IF(INDEX!$H$17=1,VLOOKUP($B15,'LA33'!$A$3:$AH$167,'LA33'!AC$1,0),
IF(INDEX!$H$17=2,VLOOKUP($B15,'LA34'!$A$3:$AH$167,'LA34'!AC$1,0),
0))</f>
        <v>11</v>
      </c>
      <c r="AG15" s="95">
        <f xml:space="preserve">
IF(INDEX!$H$17=1,VLOOKUP($B15,'LA33'!$A$3:$AH$167,'LA33'!AD$1,0),
IF(INDEX!$H$17=2,VLOOKUP($B15,'LA34'!$A$3:$AH$167,'LA34'!AD$1,0),
0))</f>
        <v>5</v>
      </c>
      <c r="AH15" s="95">
        <f xml:space="preserve">
IF(INDEX!$H$17=1,VLOOKUP($B15,'LA33'!$A$3:$AH$167,'LA33'!AE$1,0),
IF(INDEX!$H$17=2,VLOOKUP($B15,'LA34'!$A$3:$AH$167,'LA34'!AE$1,0),
0))</f>
        <v>8</v>
      </c>
      <c r="AI15" s="95">
        <f xml:space="preserve">
IF(INDEX!$H$17=1,VLOOKUP($B15,'LA33'!$A$3:$AH$167,'LA33'!AF$1,0),
IF(INDEX!$H$17=2,VLOOKUP($B15,'LA34'!$A$3:$AH$167,'LA34'!AF$1,0),
0))</f>
        <v>1</v>
      </c>
      <c r="AJ15" s="95">
        <f xml:space="preserve">
IF(INDEX!$H$17=1,VLOOKUP($B15,'LA33'!$A$3:$AH$167,'LA33'!AG$1,0),
IF(INDEX!$H$17=2,VLOOKUP($B15,'LA34'!$A$3:$AH$167,'LA34'!AG$1,0),
0))</f>
        <v>1</v>
      </c>
      <c r="AK15" s="95">
        <f xml:space="preserve">
IF(INDEX!$H$17=1,VLOOKUP($B15,'LA33'!$A$3:$AH$167,'LA33'!AH$1,0),
IF(INDEX!$H$17=2,VLOOKUP($B15,'LA34'!$A$3:$AH$167,'LA34'!AH$1,0),
0))</f>
        <v>1</v>
      </c>
    </row>
    <row r="16" spans="1:40" s="76" customFormat="1" ht="11.25" x14ac:dyDescent="0.2">
      <c r="A16" s="63" t="s">
        <v>261</v>
      </c>
      <c r="B16" s="81">
        <v>391</v>
      </c>
      <c r="C16" s="63" t="s">
        <v>175</v>
      </c>
      <c r="D16" s="110" t="s">
        <v>118</v>
      </c>
      <c r="E16" s="95">
        <f xml:space="preserve">
IF(INDEX!$H$17=1,VLOOKUP($B16,'LA33'!$A$3:$AH$167,'LA33'!B$1,0),
IF(INDEX!$H$17=2,VLOOKUP($B16,'LA34'!$A$3:$AH$167,'LA34'!B$1,0),
0))</f>
        <v>850</v>
      </c>
      <c r="F16" s="95">
        <f xml:space="preserve">
IF(INDEX!$H$17=1,VLOOKUP($B16,'LA33'!$A$3:$AH$167,'LA33'!C$1,0),
IF(INDEX!$H$17=2,VLOOKUP($B16,'LA34'!$A$3:$AH$167,'LA34'!C$1,0),
0))</f>
        <v>1440</v>
      </c>
      <c r="G16" s="95">
        <f xml:space="preserve">
IF(INDEX!$H$17=1,VLOOKUP($B16,'LA33'!$A$3:$AH$167,'LA33'!D$1,0),
IF(INDEX!$H$17=2,VLOOKUP($B16,'LA34'!$A$3:$AH$167,'LA34'!D$1,0),
0))</f>
        <v>2290</v>
      </c>
      <c r="H16" s="95">
        <f xml:space="preserve">
IF(INDEX!$H$17=1,VLOOKUP($B16,'LA33'!$A$3:$AH$167,'LA33'!E$1,0),
IF(INDEX!$H$17=2,VLOOKUP($B16,'LA34'!$A$3:$AH$167,'LA34'!E$1,0),
0))</f>
        <v>85</v>
      </c>
      <c r="I16" s="95">
        <f xml:space="preserve">
IF(INDEX!$H$17=1,VLOOKUP($B16,'LA33'!$A$3:$AH$167,'LA33'!F$1,0),
IF(INDEX!$H$17=2,VLOOKUP($B16,'LA34'!$A$3:$AH$167,'LA34'!F$1,0),
0))</f>
        <v>96</v>
      </c>
      <c r="J16" s="95">
        <f xml:space="preserve">
IF(INDEX!$H$17=1,VLOOKUP($B16,'LA33'!$A$3:$AH$167,'LA33'!G$1,0),
IF(INDEX!$H$17=2,VLOOKUP($B16,'LA34'!$A$3:$AH$167,'LA34'!G$1,0),
0))</f>
        <v>92</v>
      </c>
      <c r="K16" s="95">
        <f xml:space="preserve">
IF(INDEX!$H$17=1,VLOOKUP($B16,'LA33'!$A$3:$AH$167,'LA33'!H$1,0),
IF(INDEX!$H$17=2,VLOOKUP($B16,'LA34'!$A$3:$AH$167,'LA34'!H$1,0),
0))</f>
        <v>6</v>
      </c>
      <c r="L16" s="95">
        <f xml:space="preserve">
IF(INDEX!$H$17=1,VLOOKUP($B16,'LA33'!$A$3:$AH$167,'LA33'!I$1,0),
IF(INDEX!$H$17=2,VLOOKUP($B16,'LA34'!$A$3:$AH$167,'LA34'!I$1,0),
0))</f>
        <v>7</v>
      </c>
      <c r="M16" s="95">
        <f xml:space="preserve">
IF(INDEX!$H$17=1,VLOOKUP($B16,'LA33'!$A$3:$AH$167,'LA33'!J$1,0),
IF(INDEX!$H$17=2,VLOOKUP($B16,'LA34'!$A$3:$AH$167,'LA34'!J$1,0),
0))</f>
        <v>6</v>
      </c>
      <c r="N16" s="95">
        <f xml:space="preserve">
IF(INDEX!$H$17=1,VLOOKUP($B16,'LA33'!$A$3:$AH$167,'LA33'!K$1,0),
IF(INDEX!$H$17=2,VLOOKUP($B16,'LA34'!$A$3:$AH$167,'LA34'!K$1,0),
0))</f>
        <v>82</v>
      </c>
      <c r="O16" s="95">
        <f xml:space="preserve">
IF(INDEX!$H$17=1,VLOOKUP($B16,'LA33'!$A$3:$AH$167,'LA33'!L$1,0),
IF(INDEX!$H$17=2,VLOOKUP($B16,'LA34'!$A$3:$AH$167,'LA34'!L$1,0),
0))</f>
        <v>93</v>
      </c>
      <c r="P16" s="95">
        <f xml:space="preserve">
IF(INDEX!$H$17=1,VLOOKUP($B16,'LA33'!$A$3:$AH$167,'LA33'!M$1,0),
IF(INDEX!$H$17=2,VLOOKUP($B16,'LA34'!$A$3:$AH$167,'LA34'!M$1,0),
0))</f>
        <v>89</v>
      </c>
      <c r="Q16" s="95">
        <f xml:space="preserve">
IF(INDEX!$H$17=1,VLOOKUP($B16,'LA33'!$A$3:$AH$167,'LA33'!N$1,0),
IF(INDEX!$H$17=2,VLOOKUP($B16,'LA34'!$A$3:$AH$167,'LA34'!N$1,0),
0))</f>
        <v>33</v>
      </c>
      <c r="R16" s="95">
        <f xml:space="preserve">
IF(INDEX!$H$17=1,VLOOKUP($B16,'LA33'!$A$3:$AH$167,'LA33'!O$1,0),
IF(INDEX!$H$17=2,VLOOKUP($B16,'LA34'!$A$3:$AH$167,'LA34'!O$1,0),
0))</f>
        <v>25</v>
      </c>
      <c r="S16" s="95">
        <f xml:space="preserve">
IF(INDEX!$H$17=1,VLOOKUP($B16,'LA33'!$A$3:$AH$167,'LA33'!P$1,0),
IF(INDEX!$H$17=2,VLOOKUP($B16,'LA34'!$A$3:$AH$167,'LA34'!P$1,0),
0))</f>
        <v>28</v>
      </c>
      <c r="T16" s="95">
        <f xml:space="preserve">
IF(INDEX!$H$17=1,VLOOKUP($B16,'LA33'!$A$3:$AH$167,'LA33'!Q$1,0),
IF(INDEX!$H$17=2,VLOOKUP($B16,'LA34'!$A$3:$AH$167,'LA34'!Q$1,0),
0))</f>
        <v>47</v>
      </c>
      <c r="U16" s="95">
        <f xml:space="preserve">
IF(INDEX!$H$17=1,VLOOKUP($B16,'LA33'!$A$3:$AH$167,'LA33'!R$1,0),
IF(INDEX!$H$17=2,VLOOKUP($B16,'LA34'!$A$3:$AH$167,'LA34'!R$1,0),
0))</f>
        <v>68</v>
      </c>
      <c r="V16" s="95">
        <f xml:space="preserve">
IF(INDEX!$H$17=1,VLOOKUP($B16,'LA33'!$A$3:$AH$167,'LA33'!S$1,0),
IF(INDEX!$H$17=2,VLOOKUP($B16,'LA34'!$A$3:$AH$167,'LA34'!S$1,0),
0))</f>
        <v>60</v>
      </c>
      <c r="W16" s="95" t="str">
        <f xml:space="preserve">
IF(INDEX!$H$17=1,VLOOKUP($B16,'LA33'!$A$3:$AH$167,'LA33'!T$1,0),
IF(INDEX!$H$17=2,VLOOKUP($B16,'LA34'!$A$3:$AH$167,'LA34'!T$1,0),
0))</f>
        <v>x</v>
      </c>
      <c r="X16" s="95" t="str">
        <f xml:space="preserve">
IF(INDEX!$H$17=1,VLOOKUP($B16,'LA33'!$A$3:$AH$167,'LA33'!U$1,0),
IF(INDEX!$H$17=2,VLOOKUP($B16,'LA34'!$A$3:$AH$167,'LA34'!U$1,0),
0))</f>
        <v>x</v>
      </c>
      <c r="Y16" s="95" t="str">
        <f xml:space="preserve">
IF(INDEX!$H$17=1,VLOOKUP($B16,'LA33'!$A$3:$AH$167,'LA33'!V$1,0),
IF(INDEX!$H$17=2,VLOOKUP($B16,'LA34'!$A$3:$AH$167,'LA34'!V$1,0),
0))</f>
        <v>x</v>
      </c>
      <c r="Z16" s="95" t="str">
        <f xml:space="preserve">
IF(INDEX!$H$17=1,VLOOKUP($B16,'LA33'!$A$3:$AH$167,'LA33'!W$1,0),
IF(INDEX!$H$17=2,VLOOKUP($B16,'LA34'!$A$3:$AH$167,'LA34'!W$1,0),
0))</f>
        <v>x</v>
      </c>
      <c r="AA16" s="95" t="str">
        <f xml:space="preserve">
IF(INDEX!$H$17=1,VLOOKUP($B16,'LA33'!$A$3:$AH$167,'LA33'!X$1,0),
IF(INDEX!$H$17=2,VLOOKUP($B16,'LA34'!$A$3:$AH$167,'LA34'!X$1,0),
0))</f>
        <v>x</v>
      </c>
      <c r="AB16" s="95" t="str">
        <f xml:space="preserve">
IF(INDEX!$H$17=1,VLOOKUP($B16,'LA33'!$A$3:$AH$167,'LA33'!Y$1,0),
IF(INDEX!$H$17=2,VLOOKUP($B16,'LA34'!$A$3:$AH$167,'LA34'!Y$1,0),
0))</f>
        <v>x</v>
      </c>
      <c r="AC16" s="95">
        <f xml:space="preserve">
IF(INDEX!$H$17=1,VLOOKUP($B16,'LA33'!$A$3:$AH$167,'LA33'!Z$1,0),
IF(INDEX!$H$17=2,VLOOKUP($B16,'LA34'!$A$3:$AH$167,'LA34'!Z$1,0),
0))</f>
        <v>4</v>
      </c>
      <c r="AD16" s="95">
        <f xml:space="preserve">
IF(INDEX!$H$17=1,VLOOKUP($B16,'LA33'!$A$3:$AH$167,'LA33'!AA$1,0),
IF(INDEX!$H$17=2,VLOOKUP($B16,'LA34'!$A$3:$AH$167,'LA34'!AA$1,0),
0))</f>
        <v>3</v>
      </c>
      <c r="AE16" s="95">
        <f xml:space="preserve">
IF(INDEX!$H$17=1,VLOOKUP($B16,'LA33'!$A$3:$AH$167,'LA33'!AB$1,0),
IF(INDEX!$H$17=2,VLOOKUP($B16,'LA34'!$A$3:$AH$167,'LA34'!AB$1,0),
0))</f>
        <v>3</v>
      </c>
      <c r="AF16" s="95">
        <f xml:space="preserve">
IF(INDEX!$H$17=1,VLOOKUP($B16,'LA33'!$A$3:$AH$167,'LA33'!AC$1,0),
IF(INDEX!$H$17=2,VLOOKUP($B16,'LA34'!$A$3:$AH$167,'LA34'!AC$1,0),
0))</f>
        <v>13</v>
      </c>
      <c r="AG16" s="95">
        <f xml:space="preserve">
IF(INDEX!$H$17=1,VLOOKUP($B16,'LA33'!$A$3:$AH$167,'LA33'!AD$1,0),
IF(INDEX!$H$17=2,VLOOKUP($B16,'LA34'!$A$3:$AH$167,'LA34'!AD$1,0),
0))</f>
        <v>4</v>
      </c>
      <c r="AH16" s="95">
        <f xml:space="preserve">
IF(INDEX!$H$17=1,VLOOKUP($B16,'LA33'!$A$3:$AH$167,'LA33'!AE$1,0),
IF(INDEX!$H$17=2,VLOOKUP($B16,'LA34'!$A$3:$AH$167,'LA34'!AE$1,0),
0))</f>
        <v>7</v>
      </c>
      <c r="AI16" s="95">
        <f xml:space="preserve">
IF(INDEX!$H$17=1,VLOOKUP($B16,'LA33'!$A$3:$AH$167,'LA33'!AF$1,0),
IF(INDEX!$H$17=2,VLOOKUP($B16,'LA34'!$A$3:$AH$167,'LA34'!AF$1,0),
0))</f>
        <v>2</v>
      </c>
      <c r="AJ16" s="95" t="str">
        <f xml:space="preserve">
IF(INDEX!$H$17=1,VLOOKUP($B16,'LA33'!$A$3:$AH$167,'LA33'!AG$1,0),
IF(INDEX!$H$17=2,VLOOKUP($B16,'LA34'!$A$3:$AH$167,'LA34'!AG$1,0),
0))</f>
        <v>-</v>
      </c>
      <c r="AK16" s="95">
        <f xml:space="preserve">
IF(INDEX!$H$17=1,VLOOKUP($B16,'LA33'!$A$3:$AH$167,'LA33'!AH$1,0),
IF(INDEX!$H$17=2,VLOOKUP($B16,'LA34'!$A$3:$AH$167,'LA34'!AH$1,0),
0))</f>
        <v>1</v>
      </c>
    </row>
    <row r="17" spans="1:37" s="76" customFormat="1" ht="11.25" x14ac:dyDescent="0.2">
      <c r="A17" s="63" t="s">
        <v>262</v>
      </c>
      <c r="B17" s="81">
        <v>392</v>
      </c>
      <c r="C17" s="63" t="s">
        <v>181</v>
      </c>
      <c r="D17" s="110" t="s">
        <v>118</v>
      </c>
      <c r="E17" s="95">
        <f xml:space="preserve">
IF(INDEX!$H$17=1,VLOOKUP($B17,'LA33'!$A$3:$AH$167,'LA33'!B$1,0),
IF(INDEX!$H$17=2,VLOOKUP($B17,'LA34'!$A$3:$AH$167,'LA34'!B$1,0),
0))</f>
        <v>555</v>
      </c>
      <c r="F17" s="95">
        <f xml:space="preserve">
IF(INDEX!$H$17=1,VLOOKUP($B17,'LA33'!$A$3:$AH$167,'LA33'!C$1,0),
IF(INDEX!$H$17=2,VLOOKUP($B17,'LA34'!$A$3:$AH$167,'LA34'!C$1,0),
0))</f>
        <v>1585</v>
      </c>
      <c r="G17" s="95">
        <f xml:space="preserve">
IF(INDEX!$H$17=1,VLOOKUP($B17,'LA33'!$A$3:$AH$167,'LA33'!D$1,0),
IF(INDEX!$H$17=2,VLOOKUP($B17,'LA34'!$A$3:$AH$167,'LA34'!D$1,0),
0))</f>
        <v>2140</v>
      </c>
      <c r="H17" s="95">
        <f xml:space="preserve">
IF(INDEX!$H$17=1,VLOOKUP($B17,'LA33'!$A$3:$AH$167,'LA33'!E$1,0),
IF(INDEX!$H$17=2,VLOOKUP($B17,'LA34'!$A$3:$AH$167,'LA34'!E$1,0),
0))</f>
        <v>84</v>
      </c>
      <c r="I17" s="95">
        <f xml:space="preserve">
IF(INDEX!$H$17=1,VLOOKUP($B17,'LA33'!$A$3:$AH$167,'LA33'!F$1,0),
IF(INDEX!$H$17=2,VLOOKUP($B17,'LA34'!$A$3:$AH$167,'LA34'!F$1,0),
0))</f>
        <v>94</v>
      </c>
      <c r="J17" s="95">
        <f xml:space="preserve">
IF(INDEX!$H$17=1,VLOOKUP($B17,'LA33'!$A$3:$AH$167,'LA33'!G$1,0),
IF(INDEX!$H$17=2,VLOOKUP($B17,'LA34'!$A$3:$AH$167,'LA34'!G$1,0),
0))</f>
        <v>92</v>
      </c>
      <c r="K17" s="95">
        <f xml:space="preserve">
IF(INDEX!$H$17=1,VLOOKUP($B17,'LA33'!$A$3:$AH$167,'LA33'!H$1,0),
IF(INDEX!$H$17=2,VLOOKUP($B17,'LA34'!$A$3:$AH$167,'LA34'!H$1,0),
0))</f>
        <v>11</v>
      </c>
      <c r="L17" s="95">
        <f xml:space="preserve">
IF(INDEX!$H$17=1,VLOOKUP($B17,'LA33'!$A$3:$AH$167,'LA33'!I$1,0),
IF(INDEX!$H$17=2,VLOOKUP($B17,'LA34'!$A$3:$AH$167,'LA34'!I$1,0),
0))</f>
        <v>7</v>
      </c>
      <c r="M17" s="95">
        <f xml:space="preserve">
IF(INDEX!$H$17=1,VLOOKUP($B17,'LA33'!$A$3:$AH$167,'LA33'!J$1,0),
IF(INDEX!$H$17=2,VLOOKUP($B17,'LA34'!$A$3:$AH$167,'LA34'!J$1,0),
0))</f>
        <v>8</v>
      </c>
      <c r="N17" s="95">
        <f xml:space="preserve">
IF(INDEX!$H$17=1,VLOOKUP($B17,'LA33'!$A$3:$AH$167,'LA33'!K$1,0),
IF(INDEX!$H$17=2,VLOOKUP($B17,'LA34'!$A$3:$AH$167,'LA34'!K$1,0),
0))</f>
        <v>80</v>
      </c>
      <c r="O17" s="95">
        <f xml:space="preserve">
IF(INDEX!$H$17=1,VLOOKUP($B17,'LA33'!$A$3:$AH$167,'LA33'!L$1,0),
IF(INDEX!$H$17=2,VLOOKUP($B17,'LA34'!$A$3:$AH$167,'LA34'!L$1,0),
0))</f>
        <v>91</v>
      </c>
      <c r="P17" s="95">
        <f xml:space="preserve">
IF(INDEX!$H$17=1,VLOOKUP($B17,'LA33'!$A$3:$AH$167,'LA33'!M$1,0),
IF(INDEX!$H$17=2,VLOOKUP($B17,'LA34'!$A$3:$AH$167,'LA34'!M$1,0),
0))</f>
        <v>88</v>
      </c>
      <c r="Q17" s="95">
        <f xml:space="preserve">
IF(INDEX!$H$17=1,VLOOKUP($B17,'LA33'!$A$3:$AH$167,'LA33'!N$1,0),
IF(INDEX!$H$17=2,VLOOKUP($B17,'LA34'!$A$3:$AH$167,'LA34'!N$1,0),
0))</f>
        <v>57</v>
      </c>
      <c r="R17" s="95">
        <f xml:space="preserve">
IF(INDEX!$H$17=1,VLOOKUP($B17,'LA33'!$A$3:$AH$167,'LA33'!O$1,0),
IF(INDEX!$H$17=2,VLOOKUP($B17,'LA34'!$A$3:$AH$167,'LA34'!O$1,0),
0))</f>
        <v>38</v>
      </c>
      <c r="S17" s="95">
        <f xml:space="preserve">
IF(INDEX!$H$17=1,VLOOKUP($B17,'LA33'!$A$3:$AH$167,'LA33'!P$1,0),
IF(INDEX!$H$17=2,VLOOKUP($B17,'LA34'!$A$3:$AH$167,'LA34'!P$1,0),
0))</f>
        <v>43</v>
      </c>
      <c r="T17" s="95">
        <f xml:space="preserve">
IF(INDEX!$H$17=1,VLOOKUP($B17,'LA33'!$A$3:$AH$167,'LA33'!Q$1,0),
IF(INDEX!$H$17=2,VLOOKUP($B17,'LA34'!$A$3:$AH$167,'LA34'!Q$1,0),
0))</f>
        <v>22</v>
      </c>
      <c r="U17" s="95">
        <f xml:space="preserve">
IF(INDEX!$H$17=1,VLOOKUP($B17,'LA33'!$A$3:$AH$167,'LA33'!R$1,0),
IF(INDEX!$H$17=2,VLOOKUP($B17,'LA34'!$A$3:$AH$167,'LA34'!R$1,0),
0))</f>
        <v>52</v>
      </c>
      <c r="V17" s="95">
        <f xml:space="preserve">
IF(INDEX!$H$17=1,VLOOKUP($B17,'LA33'!$A$3:$AH$167,'LA33'!S$1,0),
IF(INDEX!$H$17=2,VLOOKUP($B17,'LA34'!$A$3:$AH$167,'LA34'!S$1,0),
0))</f>
        <v>44</v>
      </c>
      <c r="W17" s="95">
        <f xml:space="preserve">
IF(INDEX!$H$17=1,VLOOKUP($B17,'LA33'!$A$3:$AH$167,'LA33'!T$1,0),
IF(INDEX!$H$17=2,VLOOKUP($B17,'LA34'!$A$3:$AH$167,'LA34'!T$1,0),
0))</f>
        <v>0</v>
      </c>
      <c r="X17" s="95">
        <f xml:space="preserve">
IF(INDEX!$H$17=1,VLOOKUP($B17,'LA33'!$A$3:$AH$167,'LA33'!U$1,0),
IF(INDEX!$H$17=2,VLOOKUP($B17,'LA34'!$A$3:$AH$167,'LA34'!U$1,0),
0))</f>
        <v>0</v>
      </c>
      <c r="Y17" s="95">
        <f xml:space="preserve">
IF(INDEX!$H$17=1,VLOOKUP($B17,'LA33'!$A$3:$AH$167,'LA33'!V$1,0),
IF(INDEX!$H$17=2,VLOOKUP($B17,'LA34'!$A$3:$AH$167,'LA34'!V$1,0),
0))</f>
        <v>0</v>
      </c>
      <c r="Z17" s="95">
        <f xml:space="preserve">
IF(INDEX!$H$17=1,VLOOKUP($B17,'LA33'!$A$3:$AH$167,'LA33'!W$1,0),
IF(INDEX!$H$17=2,VLOOKUP($B17,'LA34'!$A$3:$AH$167,'LA34'!W$1,0),
0))</f>
        <v>1</v>
      </c>
      <c r="AA17" s="95">
        <f xml:space="preserve">
IF(INDEX!$H$17=1,VLOOKUP($B17,'LA33'!$A$3:$AH$167,'LA33'!X$1,0),
IF(INDEX!$H$17=2,VLOOKUP($B17,'LA34'!$A$3:$AH$167,'LA34'!X$1,0),
0))</f>
        <v>1</v>
      </c>
      <c r="AB17" s="95">
        <f xml:space="preserve">
IF(INDEX!$H$17=1,VLOOKUP($B17,'LA33'!$A$3:$AH$167,'LA33'!Y$1,0),
IF(INDEX!$H$17=2,VLOOKUP($B17,'LA34'!$A$3:$AH$167,'LA34'!Y$1,0),
0))</f>
        <v>1</v>
      </c>
      <c r="AC17" s="95">
        <f xml:space="preserve">
IF(INDEX!$H$17=1,VLOOKUP($B17,'LA33'!$A$3:$AH$167,'LA33'!Z$1,0),
IF(INDEX!$H$17=2,VLOOKUP($B17,'LA34'!$A$3:$AH$167,'LA34'!Z$1,0),
0))</f>
        <v>5</v>
      </c>
      <c r="AD17" s="95">
        <f xml:space="preserve">
IF(INDEX!$H$17=1,VLOOKUP($B17,'LA33'!$A$3:$AH$167,'LA33'!AA$1,0),
IF(INDEX!$H$17=2,VLOOKUP($B17,'LA34'!$A$3:$AH$167,'LA34'!AA$1,0),
0))</f>
        <v>3</v>
      </c>
      <c r="AE17" s="95">
        <f xml:space="preserve">
IF(INDEX!$H$17=1,VLOOKUP($B17,'LA33'!$A$3:$AH$167,'LA33'!AB$1,0),
IF(INDEX!$H$17=2,VLOOKUP($B17,'LA34'!$A$3:$AH$167,'LA34'!AB$1,0),
0))</f>
        <v>4</v>
      </c>
      <c r="AF17" s="95">
        <f xml:space="preserve">
IF(INDEX!$H$17=1,VLOOKUP($B17,'LA33'!$A$3:$AH$167,'LA33'!AC$1,0),
IF(INDEX!$H$17=2,VLOOKUP($B17,'LA34'!$A$3:$AH$167,'LA34'!AC$1,0),
0))</f>
        <v>15</v>
      </c>
      <c r="AG17" s="95">
        <f xml:space="preserve">
IF(INDEX!$H$17=1,VLOOKUP($B17,'LA33'!$A$3:$AH$167,'LA33'!AD$1,0),
IF(INDEX!$H$17=2,VLOOKUP($B17,'LA34'!$A$3:$AH$167,'LA34'!AD$1,0),
0))</f>
        <v>5</v>
      </c>
      <c r="AH17" s="95">
        <f xml:space="preserve">
IF(INDEX!$H$17=1,VLOOKUP($B17,'LA33'!$A$3:$AH$167,'LA33'!AE$1,0),
IF(INDEX!$H$17=2,VLOOKUP($B17,'LA34'!$A$3:$AH$167,'LA34'!AE$1,0),
0))</f>
        <v>8</v>
      </c>
      <c r="AI17" s="95">
        <f xml:space="preserve">
IF(INDEX!$H$17=1,VLOOKUP($B17,'LA33'!$A$3:$AH$167,'LA33'!AF$1,0),
IF(INDEX!$H$17=2,VLOOKUP($B17,'LA34'!$A$3:$AH$167,'LA34'!AF$1,0),
0))</f>
        <v>1</v>
      </c>
      <c r="AJ17" s="95">
        <f xml:space="preserve">
IF(INDEX!$H$17=1,VLOOKUP($B17,'LA33'!$A$3:$AH$167,'LA33'!AG$1,0),
IF(INDEX!$H$17=2,VLOOKUP($B17,'LA34'!$A$3:$AH$167,'LA34'!AG$1,0),
0))</f>
        <v>1</v>
      </c>
      <c r="AK17" s="95">
        <f xml:space="preserve">
IF(INDEX!$H$17=1,VLOOKUP($B17,'LA33'!$A$3:$AH$167,'LA33'!AH$1,0),
IF(INDEX!$H$17=2,VLOOKUP($B17,'LA34'!$A$3:$AH$167,'LA34'!AH$1,0),
0))</f>
        <v>1</v>
      </c>
    </row>
    <row r="18" spans="1:37" s="76" customFormat="1" ht="11.25" x14ac:dyDescent="0.2">
      <c r="A18" s="63" t="s">
        <v>527</v>
      </c>
      <c r="B18" s="81">
        <v>929</v>
      </c>
      <c r="C18" s="63" t="s">
        <v>184</v>
      </c>
      <c r="D18" s="110" t="s">
        <v>118</v>
      </c>
      <c r="E18" s="95">
        <f xml:space="preserve">
IF(INDEX!$H$17=1,VLOOKUP($B18,'LA33'!$A$3:$AH$167,'LA33'!B$1,0),
IF(INDEX!$H$17=2,VLOOKUP($B18,'LA34'!$A$3:$AH$167,'LA34'!B$1,0),
0))</f>
        <v>760</v>
      </c>
      <c r="F18" s="95">
        <f xml:space="preserve">
IF(INDEX!$H$17=1,VLOOKUP($B18,'LA33'!$A$3:$AH$167,'LA33'!C$1,0),
IF(INDEX!$H$17=2,VLOOKUP($B18,'LA34'!$A$3:$AH$167,'LA34'!C$1,0),
0))</f>
        <v>2660</v>
      </c>
      <c r="G18" s="95">
        <f xml:space="preserve">
IF(INDEX!$H$17=1,VLOOKUP($B18,'LA33'!$A$3:$AH$167,'LA33'!D$1,0),
IF(INDEX!$H$17=2,VLOOKUP($B18,'LA34'!$A$3:$AH$167,'LA34'!D$1,0),
0))</f>
        <v>3420</v>
      </c>
      <c r="H18" s="95">
        <f xml:space="preserve">
IF(INDEX!$H$17=1,VLOOKUP($B18,'LA33'!$A$3:$AH$167,'LA33'!E$1,0),
IF(INDEX!$H$17=2,VLOOKUP($B18,'LA34'!$A$3:$AH$167,'LA34'!E$1,0),
0))</f>
        <v>84</v>
      </c>
      <c r="I18" s="95">
        <f xml:space="preserve">
IF(INDEX!$H$17=1,VLOOKUP($B18,'LA33'!$A$3:$AH$167,'LA33'!F$1,0),
IF(INDEX!$H$17=2,VLOOKUP($B18,'LA34'!$A$3:$AH$167,'LA34'!F$1,0),
0))</f>
        <v>95</v>
      </c>
      <c r="J18" s="95">
        <f xml:space="preserve">
IF(INDEX!$H$17=1,VLOOKUP($B18,'LA33'!$A$3:$AH$167,'LA33'!G$1,0),
IF(INDEX!$H$17=2,VLOOKUP($B18,'LA34'!$A$3:$AH$167,'LA34'!G$1,0),
0))</f>
        <v>93</v>
      </c>
      <c r="K18" s="95">
        <f xml:space="preserve">
IF(INDEX!$H$17=1,VLOOKUP($B18,'LA33'!$A$3:$AH$167,'LA33'!H$1,0),
IF(INDEX!$H$17=2,VLOOKUP($B18,'LA34'!$A$3:$AH$167,'LA34'!H$1,0),
0))</f>
        <v>7</v>
      </c>
      <c r="L18" s="95">
        <f xml:space="preserve">
IF(INDEX!$H$17=1,VLOOKUP($B18,'LA33'!$A$3:$AH$167,'LA33'!I$1,0),
IF(INDEX!$H$17=2,VLOOKUP($B18,'LA34'!$A$3:$AH$167,'LA34'!I$1,0),
0))</f>
        <v>8</v>
      </c>
      <c r="M18" s="95">
        <f xml:space="preserve">
IF(INDEX!$H$17=1,VLOOKUP($B18,'LA33'!$A$3:$AH$167,'LA33'!J$1,0),
IF(INDEX!$H$17=2,VLOOKUP($B18,'LA34'!$A$3:$AH$167,'LA34'!J$1,0),
0))</f>
        <v>8</v>
      </c>
      <c r="N18" s="95">
        <f xml:space="preserve">
IF(INDEX!$H$17=1,VLOOKUP($B18,'LA33'!$A$3:$AH$167,'LA33'!K$1,0),
IF(INDEX!$H$17=2,VLOOKUP($B18,'LA34'!$A$3:$AH$167,'LA34'!K$1,0),
0))</f>
        <v>80</v>
      </c>
      <c r="O18" s="95">
        <f xml:space="preserve">
IF(INDEX!$H$17=1,VLOOKUP($B18,'LA33'!$A$3:$AH$167,'LA33'!L$1,0),
IF(INDEX!$H$17=2,VLOOKUP($B18,'LA34'!$A$3:$AH$167,'LA34'!L$1,0),
0))</f>
        <v>93</v>
      </c>
      <c r="P18" s="95">
        <f xml:space="preserve">
IF(INDEX!$H$17=1,VLOOKUP($B18,'LA33'!$A$3:$AH$167,'LA33'!M$1,0),
IF(INDEX!$H$17=2,VLOOKUP($B18,'LA34'!$A$3:$AH$167,'LA34'!M$1,0),
0))</f>
        <v>90</v>
      </c>
      <c r="Q18" s="95">
        <f xml:space="preserve">
IF(INDEX!$H$17=1,VLOOKUP($B18,'LA33'!$A$3:$AH$167,'LA33'!N$1,0),
IF(INDEX!$H$17=2,VLOOKUP($B18,'LA34'!$A$3:$AH$167,'LA34'!N$1,0),
0))</f>
        <v>44</v>
      </c>
      <c r="R18" s="95">
        <f xml:space="preserve">
IF(INDEX!$H$17=1,VLOOKUP($B18,'LA33'!$A$3:$AH$167,'LA33'!O$1,0),
IF(INDEX!$H$17=2,VLOOKUP($B18,'LA34'!$A$3:$AH$167,'LA34'!O$1,0),
0))</f>
        <v>31</v>
      </c>
      <c r="S18" s="95">
        <f xml:space="preserve">
IF(INDEX!$H$17=1,VLOOKUP($B18,'LA33'!$A$3:$AH$167,'LA33'!P$1,0),
IF(INDEX!$H$17=2,VLOOKUP($B18,'LA34'!$A$3:$AH$167,'LA34'!P$1,0),
0))</f>
        <v>34</v>
      </c>
      <c r="T18" s="95">
        <f xml:space="preserve">
IF(INDEX!$H$17=1,VLOOKUP($B18,'LA33'!$A$3:$AH$167,'LA33'!Q$1,0),
IF(INDEX!$H$17=2,VLOOKUP($B18,'LA34'!$A$3:$AH$167,'LA34'!Q$1,0),
0))</f>
        <v>34</v>
      </c>
      <c r="U18" s="95">
        <f xml:space="preserve">
IF(INDEX!$H$17=1,VLOOKUP($B18,'LA33'!$A$3:$AH$167,'LA33'!R$1,0),
IF(INDEX!$H$17=2,VLOOKUP($B18,'LA34'!$A$3:$AH$167,'LA34'!R$1,0),
0))</f>
        <v>60</v>
      </c>
      <c r="V18" s="95">
        <f xml:space="preserve">
IF(INDEX!$H$17=1,VLOOKUP($B18,'LA33'!$A$3:$AH$167,'LA33'!S$1,0),
IF(INDEX!$H$17=2,VLOOKUP($B18,'LA34'!$A$3:$AH$167,'LA34'!S$1,0),
0))</f>
        <v>54</v>
      </c>
      <c r="W18" s="95" t="str">
        <f xml:space="preserve">
IF(INDEX!$H$17=1,VLOOKUP($B18,'LA33'!$A$3:$AH$167,'LA33'!T$1,0),
IF(INDEX!$H$17=2,VLOOKUP($B18,'LA34'!$A$3:$AH$167,'LA34'!T$1,0),
0))</f>
        <v>x</v>
      </c>
      <c r="X18" s="95" t="str">
        <f xml:space="preserve">
IF(INDEX!$H$17=1,VLOOKUP($B18,'LA33'!$A$3:$AH$167,'LA33'!U$1,0),
IF(INDEX!$H$17=2,VLOOKUP($B18,'LA34'!$A$3:$AH$167,'LA34'!U$1,0),
0))</f>
        <v>x</v>
      </c>
      <c r="Y18" s="95" t="str">
        <f xml:space="preserve">
IF(INDEX!$H$17=1,VLOOKUP($B18,'LA33'!$A$3:$AH$167,'LA33'!V$1,0),
IF(INDEX!$H$17=2,VLOOKUP($B18,'LA34'!$A$3:$AH$167,'LA34'!V$1,0),
0))</f>
        <v>x</v>
      </c>
      <c r="Z18" s="95" t="str">
        <f xml:space="preserve">
IF(INDEX!$H$17=1,VLOOKUP($B18,'LA33'!$A$3:$AH$167,'LA33'!W$1,0),
IF(INDEX!$H$17=2,VLOOKUP($B18,'LA34'!$A$3:$AH$167,'LA34'!W$1,0),
0))</f>
        <v>x</v>
      </c>
      <c r="AA18" s="95" t="str">
        <f xml:space="preserve">
IF(INDEX!$H$17=1,VLOOKUP($B18,'LA33'!$A$3:$AH$167,'LA33'!X$1,0),
IF(INDEX!$H$17=2,VLOOKUP($B18,'LA34'!$A$3:$AH$167,'LA34'!X$1,0),
0))</f>
        <v>x</v>
      </c>
      <c r="AB18" s="95" t="str">
        <f xml:space="preserve">
IF(INDEX!$H$17=1,VLOOKUP($B18,'LA33'!$A$3:$AH$167,'LA33'!Y$1,0),
IF(INDEX!$H$17=2,VLOOKUP($B18,'LA34'!$A$3:$AH$167,'LA34'!Y$1,0),
0))</f>
        <v>x</v>
      </c>
      <c r="AC18" s="95">
        <f xml:space="preserve">
IF(INDEX!$H$17=1,VLOOKUP($B18,'LA33'!$A$3:$AH$167,'LA33'!Z$1,0),
IF(INDEX!$H$17=2,VLOOKUP($B18,'LA34'!$A$3:$AH$167,'LA34'!Z$1,0),
0))</f>
        <v>4</v>
      </c>
      <c r="AD18" s="95">
        <f xml:space="preserve">
IF(INDEX!$H$17=1,VLOOKUP($B18,'LA33'!$A$3:$AH$167,'LA33'!AA$1,0),
IF(INDEX!$H$17=2,VLOOKUP($B18,'LA34'!$A$3:$AH$167,'LA34'!AA$1,0),
0))</f>
        <v>3</v>
      </c>
      <c r="AE18" s="95">
        <f xml:space="preserve">
IF(INDEX!$H$17=1,VLOOKUP($B18,'LA33'!$A$3:$AH$167,'LA33'!AB$1,0),
IF(INDEX!$H$17=2,VLOOKUP($B18,'LA34'!$A$3:$AH$167,'LA34'!AB$1,0),
0))</f>
        <v>3</v>
      </c>
      <c r="AF18" s="95">
        <f xml:space="preserve">
IF(INDEX!$H$17=1,VLOOKUP($B18,'LA33'!$A$3:$AH$167,'LA33'!AC$1,0),
IF(INDEX!$H$17=2,VLOOKUP($B18,'LA34'!$A$3:$AH$167,'LA34'!AC$1,0),
0))</f>
        <v>15</v>
      </c>
      <c r="AG18" s="95">
        <f xml:space="preserve">
IF(INDEX!$H$17=1,VLOOKUP($B18,'LA33'!$A$3:$AH$167,'LA33'!AD$1,0),
IF(INDEX!$H$17=2,VLOOKUP($B18,'LA34'!$A$3:$AH$167,'LA34'!AD$1,0),
0))</f>
        <v>4</v>
      </c>
      <c r="AH18" s="95">
        <f xml:space="preserve">
IF(INDEX!$H$17=1,VLOOKUP($B18,'LA33'!$A$3:$AH$167,'LA33'!AE$1,0),
IF(INDEX!$H$17=2,VLOOKUP($B18,'LA34'!$A$3:$AH$167,'LA34'!AE$1,0),
0))</f>
        <v>7</v>
      </c>
      <c r="AI18" s="95">
        <f xml:space="preserve">
IF(INDEX!$H$17=1,VLOOKUP($B18,'LA33'!$A$3:$AH$167,'LA33'!AF$1,0),
IF(INDEX!$H$17=2,VLOOKUP($B18,'LA34'!$A$3:$AH$167,'LA34'!AF$1,0),
0))</f>
        <v>1</v>
      </c>
      <c r="AJ18" s="95" t="str">
        <f xml:space="preserve">
IF(INDEX!$H$17=1,VLOOKUP($B18,'LA33'!$A$3:$AH$167,'LA33'!AG$1,0),
IF(INDEX!$H$17=2,VLOOKUP($B18,'LA34'!$A$3:$AH$167,'LA34'!AG$1,0),
0))</f>
        <v>-</v>
      </c>
      <c r="AK18" s="95" t="str">
        <f xml:space="preserve">
IF(INDEX!$H$17=1,VLOOKUP($B18,'LA33'!$A$3:$AH$167,'LA33'!AH$1,0),
IF(INDEX!$H$17=2,VLOOKUP($B18,'LA34'!$A$3:$AH$167,'LA34'!AH$1,0),
0))</f>
        <v>-</v>
      </c>
    </row>
    <row r="19" spans="1:37" s="76" customFormat="1" ht="11.25" x14ac:dyDescent="0.2">
      <c r="A19" s="63" t="s">
        <v>263</v>
      </c>
      <c r="B19" s="81">
        <v>807</v>
      </c>
      <c r="C19" s="63" t="s">
        <v>195</v>
      </c>
      <c r="D19" s="110" t="s">
        <v>118</v>
      </c>
      <c r="E19" s="95">
        <f xml:space="preserve">
IF(INDEX!$H$17=1,VLOOKUP($B19,'LA33'!$A$3:$AH$167,'LA33'!B$1,0),
IF(INDEX!$H$17=2,VLOOKUP($B19,'LA34'!$A$3:$AH$167,'LA34'!B$1,0),
0))</f>
        <v>525</v>
      </c>
      <c r="F19" s="95">
        <f xml:space="preserve">
IF(INDEX!$H$17=1,VLOOKUP($B19,'LA33'!$A$3:$AH$167,'LA33'!C$1,0),
IF(INDEX!$H$17=2,VLOOKUP($B19,'LA34'!$A$3:$AH$167,'LA34'!C$1,0),
0))</f>
        <v>1165</v>
      </c>
      <c r="G19" s="95">
        <f xml:space="preserve">
IF(INDEX!$H$17=1,VLOOKUP($B19,'LA33'!$A$3:$AH$167,'LA33'!D$1,0),
IF(INDEX!$H$17=2,VLOOKUP($B19,'LA34'!$A$3:$AH$167,'LA34'!D$1,0),
0))</f>
        <v>1690</v>
      </c>
      <c r="H19" s="95">
        <f xml:space="preserve">
IF(INDEX!$H$17=1,VLOOKUP($B19,'LA33'!$A$3:$AH$167,'LA33'!E$1,0),
IF(INDEX!$H$17=2,VLOOKUP($B19,'LA34'!$A$3:$AH$167,'LA34'!E$1,0),
0))</f>
        <v>87</v>
      </c>
      <c r="I19" s="95">
        <f xml:space="preserve">
IF(INDEX!$H$17=1,VLOOKUP($B19,'LA33'!$A$3:$AH$167,'LA33'!F$1,0),
IF(INDEX!$H$17=2,VLOOKUP($B19,'LA34'!$A$3:$AH$167,'LA34'!F$1,0),
0))</f>
        <v>95</v>
      </c>
      <c r="J19" s="95">
        <f xml:space="preserve">
IF(INDEX!$H$17=1,VLOOKUP($B19,'LA33'!$A$3:$AH$167,'LA33'!G$1,0),
IF(INDEX!$H$17=2,VLOOKUP($B19,'LA34'!$A$3:$AH$167,'LA34'!G$1,0),
0))</f>
        <v>92</v>
      </c>
      <c r="K19" s="95">
        <f xml:space="preserve">
IF(INDEX!$H$17=1,VLOOKUP($B19,'LA33'!$A$3:$AH$167,'LA33'!H$1,0),
IF(INDEX!$H$17=2,VLOOKUP($B19,'LA34'!$A$3:$AH$167,'LA34'!H$1,0),
0))</f>
        <v>7</v>
      </c>
      <c r="L19" s="95">
        <f xml:space="preserve">
IF(INDEX!$H$17=1,VLOOKUP($B19,'LA33'!$A$3:$AH$167,'LA33'!I$1,0),
IF(INDEX!$H$17=2,VLOOKUP($B19,'LA34'!$A$3:$AH$167,'LA34'!I$1,0),
0))</f>
        <v>9</v>
      </c>
      <c r="M19" s="95">
        <f xml:space="preserve">
IF(INDEX!$H$17=1,VLOOKUP($B19,'LA33'!$A$3:$AH$167,'LA33'!J$1,0),
IF(INDEX!$H$17=2,VLOOKUP($B19,'LA34'!$A$3:$AH$167,'LA34'!J$1,0),
0))</f>
        <v>8</v>
      </c>
      <c r="N19" s="95">
        <f xml:space="preserve">
IF(INDEX!$H$17=1,VLOOKUP($B19,'LA33'!$A$3:$AH$167,'LA33'!K$1,0),
IF(INDEX!$H$17=2,VLOOKUP($B19,'LA34'!$A$3:$AH$167,'LA34'!K$1,0),
0))</f>
        <v>83</v>
      </c>
      <c r="O19" s="95">
        <f xml:space="preserve">
IF(INDEX!$H$17=1,VLOOKUP($B19,'LA33'!$A$3:$AH$167,'LA33'!L$1,0),
IF(INDEX!$H$17=2,VLOOKUP($B19,'LA34'!$A$3:$AH$167,'LA34'!L$1,0),
0))</f>
        <v>92</v>
      </c>
      <c r="P19" s="95">
        <f xml:space="preserve">
IF(INDEX!$H$17=1,VLOOKUP($B19,'LA33'!$A$3:$AH$167,'LA33'!M$1,0),
IF(INDEX!$H$17=2,VLOOKUP($B19,'LA34'!$A$3:$AH$167,'LA34'!M$1,0),
0))</f>
        <v>89</v>
      </c>
      <c r="Q19" s="95">
        <f xml:space="preserve">
IF(INDEX!$H$17=1,VLOOKUP($B19,'LA33'!$A$3:$AH$167,'LA33'!N$1,0),
IF(INDEX!$H$17=2,VLOOKUP($B19,'LA34'!$A$3:$AH$167,'LA34'!N$1,0),
0))</f>
        <v>64</v>
      </c>
      <c r="R19" s="95">
        <f xml:space="preserve">
IF(INDEX!$H$17=1,VLOOKUP($B19,'LA33'!$A$3:$AH$167,'LA33'!O$1,0),
IF(INDEX!$H$17=2,VLOOKUP($B19,'LA34'!$A$3:$AH$167,'LA34'!O$1,0),
0))</f>
        <v>57</v>
      </c>
      <c r="S19" s="95">
        <f xml:space="preserve">
IF(INDEX!$H$17=1,VLOOKUP($B19,'LA33'!$A$3:$AH$167,'LA33'!P$1,0),
IF(INDEX!$H$17=2,VLOOKUP($B19,'LA34'!$A$3:$AH$167,'LA34'!P$1,0),
0))</f>
        <v>60</v>
      </c>
      <c r="T19" s="95" t="str">
        <f xml:space="preserve">
IF(INDEX!$H$17=1,VLOOKUP($B19,'LA33'!$A$3:$AH$167,'LA33'!Q$1,0),
IF(INDEX!$H$17=2,VLOOKUP($B19,'LA34'!$A$3:$AH$167,'LA34'!Q$1,0),
0))</f>
        <v>x</v>
      </c>
      <c r="U19" s="95" t="str">
        <f xml:space="preserve">
IF(INDEX!$H$17=1,VLOOKUP($B19,'LA33'!$A$3:$AH$167,'LA33'!R$1,0),
IF(INDEX!$H$17=2,VLOOKUP($B19,'LA34'!$A$3:$AH$167,'LA34'!R$1,0),
0))</f>
        <v>x</v>
      </c>
      <c r="V19" s="95">
        <f xml:space="preserve">
IF(INDEX!$H$17=1,VLOOKUP($B19,'LA33'!$A$3:$AH$167,'LA33'!S$1,0),
IF(INDEX!$H$17=2,VLOOKUP($B19,'LA34'!$A$3:$AH$167,'LA34'!S$1,0),
0))</f>
        <v>9</v>
      </c>
      <c r="W19" s="95">
        <f xml:space="preserve">
IF(INDEX!$H$17=1,VLOOKUP($B19,'LA33'!$A$3:$AH$167,'LA33'!T$1,0),
IF(INDEX!$H$17=2,VLOOKUP($B19,'LA34'!$A$3:$AH$167,'LA34'!T$1,0),
0))</f>
        <v>12</v>
      </c>
      <c r="X19" s="95">
        <f xml:space="preserve">
IF(INDEX!$H$17=1,VLOOKUP($B19,'LA33'!$A$3:$AH$167,'LA33'!U$1,0),
IF(INDEX!$H$17=2,VLOOKUP($B19,'LA34'!$A$3:$AH$167,'LA34'!U$1,0),
0))</f>
        <v>24</v>
      </c>
      <c r="Y19" s="95">
        <f xml:space="preserve">
IF(INDEX!$H$17=1,VLOOKUP($B19,'LA33'!$A$3:$AH$167,'LA33'!V$1,0),
IF(INDEX!$H$17=2,VLOOKUP($B19,'LA34'!$A$3:$AH$167,'LA34'!V$1,0),
0))</f>
        <v>20</v>
      </c>
      <c r="Z19" s="95" t="str">
        <f xml:space="preserve">
IF(INDEX!$H$17=1,VLOOKUP($B19,'LA33'!$A$3:$AH$167,'LA33'!W$1,0),
IF(INDEX!$H$17=2,VLOOKUP($B19,'LA34'!$A$3:$AH$167,'LA34'!W$1,0),
0))</f>
        <v>x</v>
      </c>
      <c r="AA19" s="95" t="str">
        <f xml:space="preserve">
IF(INDEX!$H$17=1,VLOOKUP($B19,'LA33'!$A$3:$AH$167,'LA33'!X$1,0),
IF(INDEX!$H$17=2,VLOOKUP($B19,'LA34'!$A$3:$AH$167,'LA34'!X$1,0),
0))</f>
        <v>x</v>
      </c>
      <c r="AB19" s="95" t="str">
        <f xml:space="preserve">
IF(INDEX!$H$17=1,VLOOKUP($B19,'LA33'!$A$3:$AH$167,'LA33'!Y$1,0),
IF(INDEX!$H$17=2,VLOOKUP($B19,'LA34'!$A$3:$AH$167,'LA34'!Y$1,0),
0))</f>
        <v>-</v>
      </c>
      <c r="AC19" s="95">
        <f xml:space="preserve">
IF(INDEX!$H$17=1,VLOOKUP($B19,'LA33'!$A$3:$AH$167,'LA33'!Z$1,0),
IF(INDEX!$H$17=2,VLOOKUP($B19,'LA34'!$A$3:$AH$167,'LA34'!Z$1,0),
0))</f>
        <v>3</v>
      </c>
      <c r="AD19" s="95">
        <f xml:space="preserve">
IF(INDEX!$H$17=1,VLOOKUP($B19,'LA33'!$A$3:$AH$167,'LA33'!AA$1,0),
IF(INDEX!$H$17=2,VLOOKUP($B19,'LA34'!$A$3:$AH$167,'LA34'!AA$1,0),
0))</f>
        <v>3</v>
      </c>
      <c r="AE19" s="95">
        <f xml:space="preserve">
IF(INDEX!$H$17=1,VLOOKUP($B19,'LA33'!$A$3:$AH$167,'LA33'!AB$1,0),
IF(INDEX!$H$17=2,VLOOKUP($B19,'LA34'!$A$3:$AH$167,'LA34'!AB$1,0),
0))</f>
        <v>3</v>
      </c>
      <c r="AF19" s="95" t="str">
        <f xml:space="preserve">
IF(INDEX!$H$17=1,VLOOKUP($B19,'LA33'!$A$3:$AH$167,'LA33'!AC$1,0),
IF(INDEX!$H$17=2,VLOOKUP($B19,'LA34'!$A$3:$AH$167,'LA34'!AC$1,0),
0))</f>
        <v>x</v>
      </c>
      <c r="AG19" s="95" t="str">
        <f xml:space="preserve">
IF(INDEX!$H$17=1,VLOOKUP($B19,'LA33'!$A$3:$AH$167,'LA33'!AD$1,0),
IF(INDEX!$H$17=2,VLOOKUP($B19,'LA34'!$A$3:$AH$167,'LA34'!AD$1,0),
0))</f>
        <v>x</v>
      </c>
      <c r="AH19" s="95">
        <f xml:space="preserve">
IF(INDEX!$H$17=1,VLOOKUP($B19,'LA33'!$A$3:$AH$167,'LA33'!AE$1,0),
IF(INDEX!$H$17=2,VLOOKUP($B19,'LA34'!$A$3:$AH$167,'LA34'!AE$1,0),
0))</f>
        <v>7</v>
      </c>
      <c r="AI19" s="95" t="str">
        <f xml:space="preserve">
IF(INDEX!$H$17=1,VLOOKUP($B19,'LA33'!$A$3:$AH$167,'LA33'!AF$1,0),
IF(INDEX!$H$17=2,VLOOKUP($B19,'LA34'!$A$3:$AH$167,'LA34'!AF$1,0),
0))</f>
        <v>x</v>
      </c>
      <c r="AJ19" s="95" t="str">
        <f xml:space="preserve">
IF(INDEX!$H$17=1,VLOOKUP($B19,'LA33'!$A$3:$AH$167,'LA33'!AG$1,0),
IF(INDEX!$H$17=2,VLOOKUP($B19,'LA34'!$A$3:$AH$167,'LA34'!AG$1,0),
0))</f>
        <v>x</v>
      </c>
      <c r="AK19" s="95" t="str">
        <f xml:space="preserve">
IF(INDEX!$H$17=1,VLOOKUP($B19,'LA33'!$A$3:$AH$167,'LA33'!AH$1,0),
IF(INDEX!$H$17=2,VLOOKUP($B19,'LA34'!$A$3:$AH$167,'LA34'!AH$1,0),
0))</f>
        <v>-</v>
      </c>
    </row>
    <row r="20" spans="1:37" s="76" customFormat="1" ht="11.25" x14ac:dyDescent="0.2">
      <c r="A20" s="63" t="s">
        <v>264</v>
      </c>
      <c r="B20" s="81">
        <v>393</v>
      </c>
      <c r="C20" s="63" t="s">
        <v>209</v>
      </c>
      <c r="D20" s="110" t="s">
        <v>118</v>
      </c>
      <c r="E20" s="95">
        <f xml:space="preserve">
IF(INDEX!$H$17=1,VLOOKUP($B20,'LA33'!$A$3:$AH$167,'LA33'!B$1,0),
IF(INDEX!$H$17=2,VLOOKUP($B20,'LA34'!$A$3:$AH$167,'LA34'!B$1,0),
0))</f>
        <v>600</v>
      </c>
      <c r="F20" s="95">
        <f xml:space="preserve">
IF(INDEX!$H$17=1,VLOOKUP($B20,'LA33'!$A$3:$AH$167,'LA33'!C$1,0),
IF(INDEX!$H$17=2,VLOOKUP($B20,'LA34'!$A$3:$AH$167,'LA34'!C$1,0),
0))</f>
        <v>1010</v>
      </c>
      <c r="G20" s="95">
        <f xml:space="preserve">
IF(INDEX!$H$17=1,VLOOKUP($B20,'LA33'!$A$3:$AH$167,'LA33'!D$1,0),
IF(INDEX!$H$17=2,VLOOKUP($B20,'LA34'!$A$3:$AH$167,'LA34'!D$1,0),
0))</f>
        <v>1610</v>
      </c>
      <c r="H20" s="95">
        <f xml:space="preserve">
IF(INDEX!$H$17=1,VLOOKUP($B20,'LA33'!$A$3:$AH$167,'LA33'!E$1,0),
IF(INDEX!$H$17=2,VLOOKUP($B20,'LA34'!$A$3:$AH$167,'LA34'!E$1,0),
0))</f>
        <v>86</v>
      </c>
      <c r="I20" s="95">
        <f xml:space="preserve">
IF(INDEX!$H$17=1,VLOOKUP($B20,'LA33'!$A$3:$AH$167,'LA33'!F$1,0),
IF(INDEX!$H$17=2,VLOOKUP($B20,'LA34'!$A$3:$AH$167,'LA34'!F$1,0),
0))</f>
        <v>95</v>
      </c>
      <c r="J20" s="95">
        <f xml:space="preserve">
IF(INDEX!$H$17=1,VLOOKUP($B20,'LA33'!$A$3:$AH$167,'LA33'!G$1,0),
IF(INDEX!$H$17=2,VLOOKUP($B20,'LA34'!$A$3:$AH$167,'LA34'!G$1,0),
0))</f>
        <v>92</v>
      </c>
      <c r="K20" s="95">
        <f xml:space="preserve">
IF(INDEX!$H$17=1,VLOOKUP($B20,'LA33'!$A$3:$AH$167,'LA33'!H$1,0),
IF(INDEX!$H$17=2,VLOOKUP($B20,'LA34'!$A$3:$AH$167,'LA34'!H$1,0),
0))</f>
        <v>8</v>
      </c>
      <c r="L20" s="95">
        <f xml:space="preserve">
IF(INDEX!$H$17=1,VLOOKUP($B20,'LA33'!$A$3:$AH$167,'LA33'!I$1,0),
IF(INDEX!$H$17=2,VLOOKUP($B20,'LA34'!$A$3:$AH$167,'LA34'!I$1,0),
0))</f>
        <v>13</v>
      </c>
      <c r="M20" s="95">
        <f xml:space="preserve">
IF(INDEX!$H$17=1,VLOOKUP($B20,'LA33'!$A$3:$AH$167,'LA33'!J$1,0),
IF(INDEX!$H$17=2,VLOOKUP($B20,'LA34'!$A$3:$AH$167,'LA34'!J$1,0),
0))</f>
        <v>11</v>
      </c>
      <c r="N20" s="95">
        <f xml:space="preserve">
IF(INDEX!$H$17=1,VLOOKUP($B20,'LA33'!$A$3:$AH$167,'LA33'!K$1,0),
IF(INDEX!$H$17=2,VLOOKUP($B20,'LA34'!$A$3:$AH$167,'LA34'!K$1,0),
0))</f>
        <v>83</v>
      </c>
      <c r="O20" s="95">
        <f xml:space="preserve">
IF(INDEX!$H$17=1,VLOOKUP($B20,'LA33'!$A$3:$AH$167,'LA33'!L$1,0),
IF(INDEX!$H$17=2,VLOOKUP($B20,'LA34'!$A$3:$AH$167,'LA34'!L$1,0),
0))</f>
        <v>91</v>
      </c>
      <c r="P20" s="95">
        <f xml:space="preserve">
IF(INDEX!$H$17=1,VLOOKUP($B20,'LA33'!$A$3:$AH$167,'LA33'!M$1,0),
IF(INDEX!$H$17=2,VLOOKUP($B20,'LA34'!$A$3:$AH$167,'LA34'!M$1,0),
0))</f>
        <v>88</v>
      </c>
      <c r="Q20" s="95">
        <f xml:space="preserve">
IF(INDEX!$H$17=1,VLOOKUP($B20,'LA33'!$A$3:$AH$167,'LA33'!N$1,0),
IF(INDEX!$H$17=2,VLOOKUP($B20,'LA34'!$A$3:$AH$167,'LA34'!N$1,0),
0))</f>
        <v>66</v>
      </c>
      <c r="R20" s="95">
        <f xml:space="preserve">
IF(INDEX!$H$17=1,VLOOKUP($B20,'LA33'!$A$3:$AH$167,'LA33'!O$1,0),
IF(INDEX!$H$17=2,VLOOKUP($B20,'LA34'!$A$3:$AH$167,'LA34'!O$1,0),
0))</f>
        <v>50</v>
      </c>
      <c r="S20" s="95">
        <f xml:space="preserve">
IF(INDEX!$H$17=1,VLOOKUP($B20,'LA33'!$A$3:$AH$167,'LA33'!P$1,0),
IF(INDEX!$H$17=2,VLOOKUP($B20,'LA34'!$A$3:$AH$167,'LA34'!P$1,0),
0))</f>
        <v>56</v>
      </c>
      <c r="T20" s="95">
        <f xml:space="preserve">
IF(INDEX!$H$17=1,VLOOKUP($B20,'LA33'!$A$3:$AH$167,'LA33'!Q$1,0),
IF(INDEX!$H$17=2,VLOOKUP($B20,'LA34'!$A$3:$AH$167,'LA34'!Q$1,0),
0))</f>
        <v>16</v>
      </c>
      <c r="U20" s="95">
        <f xml:space="preserve">
IF(INDEX!$H$17=1,VLOOKUP($B20,'LA33'!$A$3:$AH$167,'LA33'!R$1,0),
IF(INDEX!$H$17=2,VLOOKUP($B20,'LA34'!$A$3:$AH$167,'LA34'!R$1,0),
0))</f>
        <v>40</v>
      </c>
      <c r="V20" s="95">
        <f xml:space="preserve">
IF(INDEX!$H$17=1,VLOOKUP($B20,'LA33'!$A$3:$AH$167,'LA33'!S$1,0),
IF(INDEX!$H$17=2,VLOOKUP($B20,'LA34'!$A$3:$AH$167,'LA34'!S$1,0),
0))</f>
        <v>31</v>
      </c>
      <c r="W20" s="95" t="str">
        <f xml:space="preserve">
IF(INDEX!$H$17=1,VLOOKUP($B20,'LA33'!$A$3:$AH$167,'LA33'!T$1,0),
IF(INDEX!$H$17=2,VLOOKUP($B20,'LA34'!$A$3:$AH$167,'LA34'!T$1,0),
0))</f>
        <v>x</v>
      </c>
      <c r="X20" s="95" t="str">
        <f xml:space="preserve">
IF(INDEX!$H$17=1,VLOOKUP($B20,'LA33'!$A$3:$AH$167,'LA33'!U$1,0),
IF(INDEX!$H$17=2,VLOOKUP($B20,'LA34'!$A$3:$AH$167,'LA34'!U$1,0),
0))</f>
        <v>x</v>
      </c>
      <c r="Y20" s="95">
        <f xml:space="preserve">
IF(INDEX!$H$17=1,VLOOKUP($B20,'LA33'!$A$3:$AH$167,'LA33'!V$1,0),
IF(INDEX!$H$17=2,VLOOKUP($B20,'LA34'!$A$3:$AH$167,'LA34'!V$1,0),
0))</f>
        <v>0</v>
      </c>
      <c r="Z20" s="95" t="str">
        <f xml:space="preserve">
IF(INDEX!$H$17=1,VLOOKUP($B20,'LA33'!$A$3:$AH$167,'LA33'!W$1,0),
IF(INDEX!$H$17=2,VLOOKUP($B20,'LA34'!$A$3:$AH$167,'LA34'!W$1,0),
0))</f>
        <v>x</v>
      </c>
      <c r="AA20" s="95" t="str">
        <f xml:space="preserve">
IF(INDEX!$H$17=1,VLOOKUP($B20,'LA33'!$A$3:$AH$167,'LA33'!X$1,0),
IF(INDEX!$H$17=2,VLOOKUP($B20,'LA34'!$A$3:$AH$167,'LA34'!X$1,0),
0))</f>
        <v>x</v>
      </c>
      <c r="AB20" s="95">
        <f xml:space="preserve">
IF(INDEX!$H$17=1,VLOOKUP($B20,'LA33'!$A$3:$AH$167,'LA33'!Y$1,0),
IF(INDEX!$H$17=2,VLOOKUP($B20,'LA34'!$A$3:$AH$167,'LA34'!Y$1,0),
0))</f>
        <v>1</v>
      </c>
      <c r="AC20" s="95">
        <f xml:space="preserve">
IF(INDEX!$H$17=1,VLOOKUP($B20,'LA33'!$A$3:$AH$167,'LA33'!Z$1,0),
IF(INDEX!$H$17=2,VLOOKUP($B20,'LA34'!$A$3:$AH$167,'LA34'!Z$1,0),
0))</f>
        <v>3</v>
      </c>
      <c r="AD20" s="95">
        <f xml:space="preserve">
IF(INDEX!$H$17=1,VLOOKUP($B20,'LA33'!$A$3:$AH$167,'LA33'!AA$1,0),
IF(INDEX!$H$17=2,VLOOKUP($B20,'LA34'!$A$3:$AH$167,'LA34'!AA$1,0),
0))</f>
        <v>4</v>
      </c>
      <c r="AE20" s="95">
        <f xml:space="preserve">
IF(INDEX!$H$17=1,VLOOKUP($B20,'LA33'!$A$3:$AH$167,'LA33'!AB$1,0),
IF(INDEX!$H$17=2,VLOOKUP($B20,'LA34'!$A$3:$AH$167,'LA34'!AB$1,0),
0))</f>
        <v>4</v>
      </c>
      <c r="AF20" s="95" t="str">
        <f xml:space="preserve">
IF(INDEX!$H$17=1,VLOOKUP($B20,'LA33'!$A$3:$AH$167,'LA33'!AC$1,0),
IF(INDEX!$H$17=2,VLOOKUP($B20,'LA34'!$A$3:$AH$167,'LA34'!AC$1,0),
0))</f>
        <v>x</v>
      </c>
      <c r="AG20" s="95" t="str">
        <f xml:space="preserve">
IF(INDEX!$H$17=1,VLOOKUP($B20,'LA33'!$A$3:$AH$167,'LA33'!AD$1,0),
IF(INDEX!$H$17=2,VLOOKUP($B20,'LA34'!$A$3:$AH$167,'LA34'!AD$1,0),
0))</f>
        <v>x</v>
      </c>
      <c r="AH20" s="95">
        <f xml:space="preserve">
IF(INDEX!$H$17=1,VLOOKUP($B20,'LA33'!$A$3:$AH$167,'LA33'!AE$1,0),
IF(INDEX!$H$17=2,VLOOKUP($B20,'LA34'!$A$3:$AH$167,'LA34'!AE$1,0),
0))</f>
        <v>8</v>
      </c>
      <c r="AI20" s="95" t="str">
        <f xml:space="preserve">
IF(INDEX!$H$17=1,VLOOKUP($B20,'LA33'!$A$3:$AH$167,'LA33'!AF$1,0),
IF(INDEX!$H$17=2,VLOOKUP($B20,'LA34'!$A$3:$AH$167,'LA34'!AF$1,0),
0))</f>
        <v>x</v>
      </c>
      <c r="AJ20" s="95" t="str">
        <f xml:space="preserve">
IF(INDEX!$H$17=1,VLOOKUP($B20,'LA33'!$A$3:$AH$167,'LA33'!AG$1,0),
IF(INDEX!$H$17=2,VLOOKUP($B20,'LA34'!$A$3:$AH$167,'LA34'!AG$1,0),
0))</f>
        <v>x</v>
      </c>
      <c r="AK20" s="95">
        <f xml:space="preserve">
IF(INDEX!$H$17=1,VLOOKUP($B20,'LA33'!$A$3:$AH$167,'LA33'!AH$1,0),
IF(INDEX!$H$17=2,VLOOKUP($B20,'LA34'!$A$3:$AH$167,'LA34'!AH$1,0),
0))</f>
        <v>1</v>
      </c>
    </row>
    <row r="21" spans="1:37" s="76" customFormat="1" ht="11.25" x14ac:dyDescent="0.2">
      <c r="A21" s="63" t="s">
        <v>265</v>
      </c>
      <c r="B21" s="81">
        <v>808</v>
      </c>
      <c r="C21" s="63" t="s">
        <v>216</v>
      </c>
      <c r="D21" s="110" t="s">
        <v>118</v>
      </c>
      <c r="E21" s="95">
        <f xml:space="preserve">
IF(INDEX!$H$17=1,VLOOKUP($B21,'LA33'!$A$3:$AH$167,'LA33'!B$1,0),
IF(INDEX!$H$17=2,VLOOKUP($B21,'LA34'!$A$3:$AH$167,'LA34'!B$1,0),
0))</f>
        <v>555</v>
      </c>
      <c r="F21" s="95">
        <f xml:space="preserve">
IF(INDEX!$H$17=1,VLOOKUP($B21,'LA33'!$A$3:$AH$167,'LA33'!C$1,0),
IF(INDEX!$H$17=2,VLOOKUP($B21,'LA34'!$A$3:$AH$167,'LA34'!C$1,0),
0))</f>
        <v>1445</v>
      </c>
      <c r="G21" s="95">
        <f xml:space="preserve">
IF(INDEX!$H$17=1,VLOOKUP($B21,'LA33'!$A$3:$AH$167,'LA33'!D$1,0),
IF(INDEX!$H$17=2,VLOOKUP($B21,'LA34'!$A$3:$AH$167,'LA34'!D$1,0),
0))</f>
        <v>2000</v>
      </c>
      <c r="H21" s="95">
        <f xml:space="preserve">
IF(INDEX!$H$17=1,VLOOKUP($B21,'LA33'!$A$3:$AH$167,'LA33'!E$1,0),
IF(INDEX!$H$17=2,VLOOKUP($B21,'LA34'!$A$3:$AH$167,'LA34'!E$1,0),
0))</f>
        <v>85</v>
      </c>
      <c r="I21" s="95">
        <f xml:space="preserve">
IF(INDEX!$H$17=1,VLOOKUP($B21,'LA33'!$A$3:$AH$167,'LA33'!F$1,0),
IF(INDEX!$H$17=2,VLOOKUP($B21,'LA34'!$A$3:$AH$167,'LA34'!F$1,0),
0))</f>
        <v>96</v>
      </c>
      <c r="J21" s="95">
        <f xml:space="preserve">
IF(INDEX!$H$17=1,VLOOKUP($B21,'LA33'!$A$3:$AH$167,'LA33'!G$1,0),
IF(INDEX!$H$17=2,VLOOKUP($B21,'LA34'!$A$3:$AH$167,'LA34'!G$1,0),
0))</f>
        <v>93</v>
      </c>
      <c r="K21" s="95">
        <f xml:space="preserve">
IF(INDEX!$H$17=1,VLOOKUP($B21,'LA33'!$A$3:$AH$167,'LA33'!H$1,0),
IF(INDEX!$H$17=2,VLOOKUP($B21,'LA34'!$A$3:$AH$167,'LA34'!H$1,0),
0))</f>
        <v>7</v>
      </c>
      <c r="L21" s="95">
        <f xml:space="preserve">
IF(INDEX!$H$17=1,VLOOKUP($B21,'LA33'!$A$3:$AH$167,'LA33'!I$1,0),
IF(INDEX!$H$17=2,VLOOKUP($B21,'LA34'!$A$3:$AH$167,'LA34'!I$1,0),
0))</f>
        <v>7</v>
      </c>
      <c r="M21" s="95">
        <f xml:space="preserve">
IF(INDEX!$H$17=1,VLOOKUP($B21,'LA33'!$A$3:$AH$167,'LA33'!J$1,0),
IF(INDEX!$H$17=2,VLOOKUP($B21,'LA34'!$A$3:$AH$167,'LA34'!J$1,0),
0))</f>
        <v>7</v>
      </c>
      <c r="N21" s="95">
        <f xml:space="preserve">
IF(INDEX!$H$17=1,VLOOKUP($B21,'LA33'!$A$3:$AH$167,'LA33'!K$1,0),
IF(INDEX!$H$17=2,VLOOKUP($B21,'LA34'!$A$3:$AH$167,'LA34'!K$1,0),
0))</f>
        <v>80</v>
      </c>
      <c r="O21" s="95">
        <f xml:space="preserve">
IF(INDEX!$H$17=1,VLOOKUP($B21,'LA33'!$A$3:$AH$167,'LA33'!L$1,0),
IF(INDEX!$H$17=2,VLOOKUP($B21,'LA34'!$A$3:$AH$167,'LA34'!L$1,0),
0))</f>
        <v>93</v>
      </c>
      <c r="P21" s="95">
        <f xml:space="preserve">
IF(INDEX!$H$17=1,VLOOKUP($B21,'LA33'!$A$3:$AH$167,'LA33'!M$1,0),
IF(INDEX!$H$17=2,VLOOKUP($B21,'LA34'!$A$3:$AH$167,'LA34'!M$1,0),
0))</f>
        <v>89</v>
      </c>
      <c r="Q21" s="95">
        <f xml:space="preserve">
IF(INDEX!$H$17=1,VLOOKUP($B21,'LA33'!$A$3:$AH$167,'LA33'!N$1,0),
IF(INDEX!$H$17=2,VLOOKUP($B21,'LA34'!$A$3:$AH$167,'LA34'!N$1,0),
0))</f>
        <v>64</v>
      </c>
      <c r="R21" s="95">
        <f xml:space="preserve">
IF(INDEX!$H$17=1,VLOOKUP($B21,'LA33'!$A$3:$AH$167,'LA33'!O$1,0),
IF(INDEX!$H$17=2,VLOOKUP($B21,'LA34'!$A$3:$AH$167,'LA34'!O$1,0),
0))</f>
        <v>53</v>
      </c>
      <c r="S21" s="95">
        <f xml:space="preserve">
IF(INDEX!$H$17=1,VLOOKUP($B21,'LA33'!$A$3:$AH$167,'LA33'!P$1,0),
IF(INDEX!$H$17=2,VLOOKUP($B21,'LA34'!$A$3:$AH$167,'LA34'!P$1,0),
0))</f>
        <v>56</v>
      </c>
      <c r="T21" s="95">
        <f xml:space="preserve">
IF(INDEX!$H$17=1,VLOOKUP($B21,'LA33'!$A$3:$AH$167,'LA33'!Q$1,0),
IF(INDEX!$H$17=2,VLOOKUP($B21,'LA34'!$A$3:$AH$167,'LA34'!Q$1,0),
0))</f>
        <v>3</v>
      </c>
      <c r="U21" s="95">
        <f xml:space="preserve">
IF(INDEX!$H$17=1,VLOOKUP($B21,'LA33'!$A$3:$AH$167,'LA33'!R$1,0),
IF(INDEX!$H$17=2,VLOOKUP($B21,'LA34'!$A$3:$AH$167,'LA34'!R$1,0),
0))</f>
        <v>20</v>
      </c>
      <c r="V21" s="95">
        <f xml:space="preserve">
IF(INDEX!$H$17=1,VLOOKUP($B21,'LA33'!$A$3:$AH$167,'LA33'!S$1,0),
IF(INDEX!$H$17=2,VLOOKUP($B21,'LA34'!$A$3:$AH$167,'LA34'!S$1,0),
0))</f>
        <v>15</v>
      </c>
      <c r="W21" s="95">
        <f xml:space="preserve">
IF(INDEX!$H$17=1,VLOOKUP($B21,'LA33'!$A$3:$AH$167,'LA33'!T$1,0),
IF(INDEX!$H$17=2,VLOOKUP($B21,'LA34'!$A$3:$AH$167,'LA34'!T$1,0),
0))</f>
        <v>13</v>
      </c>
      <c r="X21" s="95">
        <f xml:space="preserve">
IF(INDEX!$H$17=1,VLOOKUP($B21,'LA33'!$A$3:$AH$167,'LA33'!U$1,0),
IF(INDEX!$H$17=2,VLOOKUP($B21,'LA34'!$A$3:$AH$167,'LA34'!U$1,0),
0))</f>
        <v>20</v>
      </c>
      <c r="Y21" s="95">
        <f xml:space="preserve">
IF(INDEX!$H$17=1,VLOOKUP($B21,'LA33'!$A$3:$AH$167,'LA33'!V$1,0),
IF(INDEX!$H$17=2,VLOOKUP($B21,'LA34'!$A$3:$AH$167,'LA34'!V$1,0),
0))</f>
        <v>18</v>
      </c>
      <c r="Z21" s="95">
        <f xml:space="preserve">
IF(INDEX!$H$17=1,VLOOKUP($B21,'LA33'!$A$3:$AH$167,'LA33'!W$1,0),
IF(INDEX!$H$17=2,VLOOKUP($B21,'LA34'!$A$3:$AH$167,'LA34'!W$1,0),
0))</f>
        <v>0</v>
      </c>
      <c r="AA21" s="95">
        <f xml:space="preserve">
IF(INDEX!$H$17=1,VLOOKUP($B21,'LA33'!$A$3:$AH$167,'LA33'!X$1,0),
IF(INDEX!$H$17=2,VLOOKUP($B21,'LA34'!$A$3:$AH$167,'LA34'!X$1,0),
0))</f>
        <v>1</v>
      </c>
      <c r="AB21" s="95" t="str">
        <f xml:space="preserve">
IF(INDEX!$H$17=1,VLOOKUP($B21,'LA33'!$A$3:$AH$167,'LA33'!Y$1,0),
IF(INDEX!$H$17=2,VLOOKUP($B21,'LA34'!$A$3:$AH$167,'LA34'!Y$1,0),
0))</f>
        <v>-</v>
      </c>
      <c r="AC21" s="95">
        <f xml:space="preserve">
IF(INDEX!$H$17=1,VLOOKUP($B21,'LA33'!$A$3:$AH$167,'LA33'!Z$1,0),
IF(INDEX!$H$17=2,VLOOKUP($B21,'LA34'!$A$3:$AH$167,'LA34'!Z$1,0),
0))</f>
        <v>5</v>
      </c>
      <c r="AD21" s="95">
        <f xml:space="preserve">
IF(INDEX!$H$17=1,VLOOKUP($B21,'LA33'!$A$3:$AH$167,'LA33'!AA$1,0),
IF(INDEX!$H$17=2,VLOOKUP($B21,'LA34'!$A$3:$AH$167,'LA34'!AA$1,0),
0))</f>
        <v>3</v>
      </c>
      <c r="AE21" s="95">
        <f xml:space="preserve">
IF(INDEX!$H$17=1,VLOOKUP($B21,'LA33'!$A$3:$AH$167,'LA33'!AB$1,0),
IF(INDEX!$H$17=2,VLOOKUP($B21,'LA34'!$A$3:$AH$167,'LA34'!AB$1,0),
0))</f>
        <v>4</v>
      </c>
      <c r="AF21" s="95">
        <f xml:space="preserve">
IF(INDEX!$H$17=1,VLOOKUP($B21,'LA33'!$A$3:$AH$167,'LA33'!AC$1,0),
IF(INDEX!$H$17=2,VLOOKUP($B21,'LA34'!$A$3:$AH$167,'LA34'!AC$1,0),
0))</f>
        <v>14</v>
      </c>
      <c r="AG21" s="95">
        <f xml:space="preserve">
IF(INDEX!$H$17=1,VLOOKUP($B21,'LA33'!$A$3:$AH$167,'LA33'!AD$1,0),
IF(INDEX!$H$17=2,VLOOKUP($B21,'LA34'!$A$3:$AH$167,'LA34'!AD$1,0),
0))</f>
        <v>3</v>
      </c>
      <c r="AH21" s="95">
        <f xml:space="preserve">
IF(INDEX!$H$17=1,VLOOKUP($B21,'LA33'!$A$3:$AH$167,'LA33'!AE$1,0),
IF(INDEX!$H$17=2,VLOOKUP($B21,'LA34'!$A$3:$AH$167,'LA34'!AE$1,0),
0))</f>
        <v>6</v>
      </c>
      <c r="AI21" s="95">
        <f xml:space="preserve">
IF(INDEX!$H$17=1,VLOOKUP($B21,'LA33'!$A$3:$AH$167,'LA33'!AF$1,0),
IF(INDEX!$H$17=2,VLOOKUP($B21,'LA34'!$A$3:$AH$167,'LA34'!AF$1,0),
0))</f>
        <v>1</v>
      </c>
      <c r="AJ21" s="95" t="str">
        <f xml:space="preserve">
IF(INDEX!$H$17=1,VLOOKUP($B21,'LA33'!$A$3:$AH$167,'LA33'!AG$1,0),
IF(INDEX!$H$17=2,VLOOKUP($B21,'LA34'!$A$3:$AH$167,'LA34'!AG$1,0),
0))</f>
        <v>-</v>
      </c>
      <c r="AK21" s="95" t="str">
        <f xml:space="preserve">
IF(INDEX!$H$17=1,VLOOKUP($B21,'LA33'!$A$3:$AH$167,'LA33'!AH$1,0),
IF(INDEX!$H$17=2,VLOOKUP($B21,'LA34'!$A$3:$AH$167,'LA34'!AH$1,0),
0))</f>
        <v>-</v>
      </c>
    </row>
    <row r="22" spans="1:37" s="76" customFormat="1" ht="11.25" x14ac:dyDescent="0.2">
      <c r="A22" s="63" t="s">
        <v>266</v>
      </c>
      <c r="B22" s="81">
        <v>394</v>
      </c>
      <c r="C22" s="63" t="s">
        <v>219</v>
      </c>
      <c r="D22" s="110" t="s">
        <v>118</v>
      </c>
      <c r="E22" s="95">
        <f xml:space="preserve">
IF(INDEX!$H$17=1,VLOOKUP($B22,'LA33'!$A$3:$AH$167,'LA33'!B$1,0),
IF(INDEX!$H$17=2,VLOOKUP($B22,'LA34'!$A$3:$AH$167,'LA34'!B$1,0),
0))</f>
        <v>1005</v>
      </c>
      <c r="F22" s="95">
        <f xml:space="preserve">
IF(INDEX!$H$17=1,VLOOKUP($B22,'LA33'!$A$3:$AH$167,'LA33'!C$1,0),
IF(INDEX!$H$17=2,VLOOKUP($B22,'LA34'!$A$3:$AH$167,'LA34'!C$1,0),
0))</f>
        <v>2020</v>
      </c>
      <c r="G22" s="95">
        <f xml:space="preserve">
IF(INDEX!$H$17=1,VLOOKUP($B22,'LA33'!$A$3:$AH$167,'LA33'!D$1,0),
IF(INDEX!$H$17=2,VLOOKUP($B22,'LA34'!$A$3:$AH$167,'LA34'!D$1,0),
0))</f>
        <v>3025</v>
      </c>
      <c r="H22" s="95">
        <f xml:space="preserve">
IF(INDEX!$H$17=1,VLOOKUP($B22,'LA33'!$A$3:$AH$167,'LA33'!E$1,0),
IF(INDEX!$H$17=2,VLOOKUP($B22,'LA34'!$A$3:$AH$167,'LA34'!E$1,0),
0))</f>
        <v>85</v>
      </c>
      <c r="I22" s="95">
        <f xml:space="preserve">
IF(INDEX!$H$17=1,VLOOKUP($B22,'LA33'!$A$3:$AH$167,'LA33'!F$1,0),
IF(INDEX!$H$17=2,VLOOKUP($B22,'LA34'!$A$3:$AH$167,'LA34'!F$1,0),
0))</f>
        <v>94</v>
      </c>
      <c r="J22" s="95">
        <f xml:space="preserve">
IF(INDEX!$H$17=1,VLOOKUP($B22,'LA33'!$A$3:$AH$167,'LA33'!G$1,0),
IF(INDEX!$H$17=2,VLOOKUP($B22,'LA34'!$A$3:$AH$167,'LA34'!G$1,0),
0))</f>
        <v>91</v>
      </c>
      <c r="K22" s="95">
        <f xml:space="preserve">
IF(INDEX!$H$17=1,VLOOKUP($B22,'LA33'!$A$3:$AH$167,'LA33'!H$1,0),
IF(INDEX!$H$17=2,VLOOKUP($B22,'LA34'!$A$3:$AH$167,'LA34'!H$1,0),
0))</f>
        <v>9</v>
      </c>
      <c r="L22" s="95">
        <f xml:space="preserve">
IF(INDEX!$H$17=1,VLOOKUP($B22,'LA33'!$A$3:$AH$167,'LA33'!I$1,0),
IF(INDEX!$H$17=2,VLOOKUP($B22,'LA34'!$A$3:$AH$167,'LA34'!I$1,0),
0))</f>
        <v>13</v>
      </c>
      <c r="M22" s="95">
        <f xml:space="preserve">
IF(INDEX!$H$17=1,VLOOKUP($B22,'LA33'!$A$3:$AH$167,'LA33'!J$1,0),
IF(INDEX!$H$17=2,VLOOKUP($B22,'LA34'!$A$3:$AH$167,'LA34'!J$1,0),
0))</f>
        <v>12</v>
      </c>
      <c r="N22" s="95">
        <f xml:space="preserve">
IF(INDEX!$H$17=1,VLOOKUP($B22,'LA33'!$A$3:$AH$167,'LA33'!K$1,0),
IF(INDEX!$H$17=2,VLOOKUP($B22,'LA34'!$A$3:$AH$167,'LA34'!K$1,0),
0))</f>
        <v>80</v>
      </c>
      <c r="O22" s="95">
        <f xml:space="preserve">
IF(INDEX!$H$17=1,VLOOKUP($B22,'LA33'!$A$3:$AH$167,'LA33'!L$1,0),
IF(INDEX!$H$17=2,VLOOKUP($B22,'LA34'!$A$3:$AH$167,'LA34'!L$1,0),
0))</f>
        <v>90</v>
      </c>
      <c r="P22" s="95">
        <f xml:space="preserve">
IF(INDEX!$H$17=1,VLOOKUP($B22,'LA33'!$A$3:$AH$167,'LA33'!M$1,0),
IF(INDEX!$H$17=2,VLOOKUP($B22,'LA34'!$A$3:$AH$167,'LA34'!M$1,0),
0))</f>
        <v>87</v>
      </c>
      <c r="Q22" s="95">
        <f xml:space="preserve">
IF(INDEX!$H$17=1,VLOOKUP($B22,'LA33'!$A$3:$AH$167,'LA33'!N$1,0),
IF(INDEX!$H$17=2,VLOOKUP($B22,'LA34'!$A$3:$AH$167,'LA34'!N$1,0),
0))</f>
        <v>71</v>
      </c>
      <c r="R22" s="95">
        <f xml:space="preserve">
IF(INDEX!$H$17=1,VLOOKUP($B22,'LA33'!$A$3:$AH$167,'LA33'!O$1,0),
IF(INDEX!$H$17=2,VLOOKUP($B22,'LA34'!$A$3:$AH$167,'LA34'!O$1,0),
0))</f>
        <v>61</v>
      </c>
      <c r="S22" s="95">
        <f xml:space="preserve">
IF(INDEX!$H$17=1,VLOOKUP($B22,'LA33'!$A$3:$AH$167,'LA33'!P$1,0),
IF(INDEX!$H$17=2,VLOOKUP($B22,'LA34'!$A$3:$AH$167,'LA34'!P$1,0),
0))</f>
        <v>64</v>
      </c>
      <c r="T22" s="95">
        <f xml:space="preserve">
IF(INDEX!$H$17=1,VLOOKUP($B22,'LA33'!$A$3:$AH$167,'LA33'!Q$1,0),
IF(INDEX!$H$17=2,VLOOKUP($B22,'LA34'!$A$3:$AH$167,'LA34'!Q$1,0),
0))</f>
        <v>8</v>
      </c>
      <c r="U22" s="95">
        <f xml:space="preserve">
IF(INDEX!$H$17=1,VLOOKUP($B22,'LA33'!$A$3:$AH$167,'LA33'!R$1,0),
IF(INDEX!$H$17=2,VLOOKUP($B22,'LA34'!$A$3:$AH$167,'LA34'!R$1,0),
0))</f>
        <v>29</v>
      </c>
      <c r="V22" s="95">
        <f xml:space="preserve">
IF(INDEX!$H$17=1,VLOOKUP($B22,'LA33'!$A$3:$AH$167,'LA33'!S$1,0),
IF(INDEX!$H$17=2,VLOOKUP($B22,'LA34'!$A$3:$AH$167,'LA34'!S$1,0),
0))</f>
        <v>22</v>
      </c>
      <c r="W22" s="95" t="str">
        <f xml:space="preserve">
IF(INDEX!$H$17=1,VLOOKUP($B22,'LA33'!$A$3:$AH$167,'LA33'!T$1,0),
IF(INDEX!$H$17=2,VLOOKUP($B22,'LA34'!$A$3:$AH$167,'LA34'!T$1,0),
0))</f>
        <v>x</v>
      </c>
      <c r="X22" s="95" t="str">
        <f xml:space="preserve">
IF(INDEX!$H$17=1,VLOOKUP($B22,'LA33'!$A$3:$AH$167,'LA33'!U$1,0),
IF(INDEX!$H$17=2,VLOOKUP($B22,'LA34'!$A$3:$AH$167,'LA34'!U$1,0),
0))</f>
        <v>x</v>
      </c>
      <c r="Y22" s="95" t="str">
        <f xml:space="preserve">
IF(INDEX!$H$17=1,VLOOKUP($B22,'LA33'!$A$3:$AH$167,'LA33'!V$1,0),
IF(INDEX!$H$17=2,VLOOKUP($B22,'LA34'!$A$3:$AH$167,'LA34'!V$1,0),
0))</f>
        <v>x</v>
      </c>
      <c r="Z22" s="95" t="str">
        <f xml:space="preserve">
IF(INDEX!$H$17=1,VLOOKUP($B22,'LA33'!$A$3:$AH$167,'LA33'!W$1,0),
IF(INDEX!$H$17=2,VLOOKUP($B22,'LA34'!$A$3:$AH$167,'LA34'!W$1,0),
0))</f>
        <v>x</v>
      </c>
      <c r="AA22" s="95" t="str">
        <f xml:space="preserve">
IF(INDEX!$H$17=1,VLOOKUP($B22,'LA33'!$A$3:$AH$167,'LA33'!X$1,0),
IF(INDEX!$H$17=2,VLOOKUP($B22,'LA34'!$A$3:$AH$167,'LA34'!X$1,0),
0))</f>
        <v>x</v>
      </c>
      <c r="AB22" s="95" t="str">
        <f xml:space="preserve">
IF(INDEX!$H$17=1,VLOOKUP($B22,'LA33'!$A$3:$AH$167,'LA33'!Y$1,0),
IF(INDEX!$H$17=2,VLOOKUP($B22,'LA34'!$A$3:$AH$167,'LA34'!Y$1,0),
0))</f>
        <v>x</v>
      </c>
      <c r="AC22" s="95">
        <f xml:space="preserve">
IF(INDEX!$H$17=1,VLOOKUP($B22,'LA33'!$A$3:$AH$167,'LA33'!Z$1,0),
IF(INDEX!$H$17=2,VLOOKUP($B22,'LA34'!$A$3:$AH$167,'LA34'!Z$1,0),
0))</f>
        <v>5</v>
      </c>
      <c r="AD22" s="95">
        <f xml:space="preserve">
IF(INDEX!$H$17=1,VLOOKUP($B22,'LA33'!$A$3:$AH$167,'LA33'!AA$1,0),
IF(INDEX!$H$17=2,VLOOKUP($B22,'LA34'!$A$3:$AH$167,'LA34'!AA$1,0),
0))</f>
        <v>4</v>
      </c>
      <c r="AE22" s="95">
        <f xml:space="preserve">
IF(INDEX!$H$17=1,VLOOKUP($B22,'LA33'!$A$3:$AH$167,'LA33'!AB$1,0),
IF(INDEX!$H$17=2,VLOOKUP($B22,'LA34'!$A$3:$AH$167,'LA34'!AB$1,0),
0))</f>
        <v>4</v>
      </c>
      <c r="AF22" s="95">
        <f xml:space="preserve">
IF(INDEX!$H$17=1,VLOOKUP($B22,'LA33'!$A$3:$AH$167,'LA33'!AC$1,0),
IF(INDEX!$H$17=2,VLOOKUP($B22,'LA34'!$A$3:$AH$167,'LA34'!AC$1,0),
0))</f>
        <v>14</v>
      </c>
      <c r="AG22" s="95">
        <f xml:space="preserve">
IF(INDEX!$H$17=1,VLOOKUP($B22,'LA33'!$A$3:$AH$167,'LA33'!AD$1,0),
IF(INDEX!$H$17=2,VLOOKUP($B22,'LA34'!$A$3:$AH$167,'LA34'!AD$1,0),
0))</f>
        <v>5</v>
      </c>
      <c r="AH22" s="95">
        <f xml:space="preserve">
IF(INDEX!$H$17=1,VLOOKUP($B22,'LA33'!$A$3:$AH$167,'LA33'!AE$1,0),
IF(INDEX!$H$17=2,VLOOKUP($B22,'LA34'!$A$3:$AH$167,'LA34'!AE$1,0),
0))</f>
        <v>8</v>
      </c>
      <c r="AI22" s="95">
        <f xml:space="preserve">
IF(INDEX!$H$17=1,VLOOKUP($B22,'LA33'!$A$3:$AH$167,'LA33'!AF$1,0),
IF(INDEX!$H$17=2,VLOOKUP($B22,'LA34'!$A$3:$AH$167,'LA34'!AF$1,0),
0))</f>
        <v>1</v>
      </c>
      <c r="AJ22" s="95" t="str">
        <f xml:space="preserve">
IF(INDEX!$H$17=1,VLOOKUP($B22,'LA33'!$A$3:$AH$167,'LA33'!AG$1,0),
IF(INDEX!$H$17=2,VLOOKUP($B22,'LA34'!$A$3:$AH$167,'LA34'!AG$1,0),
0))</f>
        <v>-</v>
      </c>
      <c r="AK22" s="95">
        <f xml:space="preserve">
IF(INDEX!$H$17=1,VLOOKUP($B22,'LA33'!$A$3:$AH$167,'LA33'!AH$1,0),
IF(INDEX!$H$17=2,VLOOKUP($B22,'LA34'!$A$3:$AH$167,'LA34'!AH$1,0),
0))</f>
        <v>1</v>
      </c>
    </row>
    <row r="23" spans="1:37" s="76" customFormat="1" ht="11.25" x14ac:dyDescent="0.2">
      <c r="A23" s="63"/>
      <c r="B23" s="81"/>
      <c r="C23" s="63"/>
      <c r="D23" s="110"/>
      <c r="E23" s="95"/>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c r="AK23" s="95"/>
    </row>
    <row r="24" spans="1:37" s="70" customFormat="1" ht="11.25" x14ac:dyDescent="0.2">
      <c r="A24" s="124" t="s">
        <v>267</v>
      </c>
      <c r="B24" s="90" t="s">
        <v>268</v>
      </c>
      <c r="C24" s="125" t="s">
        <v>84</v>
      </c>
      <c r="D24" s="119"/>
      <c r="E24" s="135">
        <f xml:space="preserve">
IF(INDEX!$H$17=1,VLOOKUP($B24,'LA33'!$A$3:$AH$167,'LA33'!B$1,0),
IF(INDEX!$H$17=2,VLOOKUP($B24,'LA34'!$A$3:$AH$167,'LA34'!B$1,0),
0))</f>
        <v>21840</v>
      </c>
      <c r="F24" s="135">
        <f xml:space="preserve">
IF(INDEX!$H$17=1,VLOOKUP($B24,'LA33'!$A$3:$AH$167,'LA33'!C$1,0),
IF(INDEX!$H$17=2,VLOOKUP($B24,'LA34'!$A$3:$AH$167,'LA34'!C$1,0),
0))</f>
        <v>53705</v>
      </c>
      <c r="G24" s="135">
        <f xml:space="preserve">
IF(INDEX!$H$17=1,VLOOKUP($B24,'LA33'!$A$3:$AH$167,'LA33'!D$1,0),
IF(INDEX!$H$17=2,VLOOKUP($B24,'LA34'!$A$3:$AH$167,'LA34'!D$1,0),
0))</f>
        <v>75545</v>
      </c>
      <c r="H24" s="135">
        <f xml:space="preserve">
IF(INDEX!$H$17=1,VLOOKUP($B24,'LA33'!$A$3:$AH$167,'LA33'!E$1,0),
IF(INDEX!$H$17=2,VLOOKUP($B24,'LA34'!$A$3:$AH$167,'LA34'!E$1,0),
0))</f>
        <v>87</v>
      </c>
      <c r="I24" s="135">
        <f xml:space="preserve">
IF(INDEX!$H$17=1,VLOOKUP($B24,'LA33'!$A$3:$AH$167,'LA33'!F$1,0),
IF(INDEX!$H$17=2,VLOOKUP($B24,'LA34'!$A$3:$AH$167,'LA34'!F$1,0),
0))</f>
        <v>96</v>
      </c>
      <c r="J24" s="135">
        <f xml:space="preserve">
IF(INDEX!$H$17=1,VLOOKUP($B24,'LA33'!$A$3:$AH$167,'LA33'!G$1,0),
IF(INDEX!$H$17=2,VLOOKUP($B24,'LA34'!$A$3:$AH$167,'LA34'!G$1,0),
0))</f>
        <v>93</v>
      </c>
      <c r="K24" s="135">
        <f xml:space="preserve">
IF(INDEX!$H$17=1,VLOOKUP($B24,'LA33'!$A$3:$AH$167,'LA33'!H$1,0),
IF(INDEX!$H$17=2,VLOOKUP($B24,'LA34'!$A$3:$AH$167,'LA34'!H$1,0),
0))</f>
        <v>7</v>
      </c>
      <c r="L24" s="135">
        <f xml:space="preserve">
IF(INDEX!$H$17=1,VLOOKUP($B24,'LA33'!$A$3:$AH$167,'LA33'!I$1,0),
IF(INDEX!$H$17=2,VLOOKUP($B24,'LA34'!$A$3:$AH$167,'LA34'!I$1,0),
0))</f>
        <v>8</v>
      </c>
      <c r="M24" s="135">
        <f xml:space="preserve">
IF(INDEX!$H$17=1,VLOOKUP($B24,'LA33'!$A$3:$AH$167,'LA33'!J$1,0),
IF(INDEX!$H$17=2,VLOOKUP($B24,'LA34'!$A$3:$AH$167,'LA34'!J$1,0),
0))</f>
        <v>7</v>
      </c>
      <c r="N24" s="135">
        <f xml:space="preserve">
IF(INDEX!$H$17=1,VLOOKUP($B24,'LA33'!$A$3:$AH$167,'LA33'!K$1,0),
IF(INDEX!$H$17=2,VLOOKUP($B24,'LA34'!$A$3:$AH$167,'LA34'!K$1,0),
0))</f>
        <v>82</v>
      </c>
      <c r="O24" s="135">
        <f xml:space="preserve">
IF(INDEX!$H$17=1,VLOOKUP($B24,'LA33'!$A$3:$AH$167,'LA33'!L$1,0),
IF(INDEX!$H$17=2,VLOOKUP($B24,'LA34'!$A$3:$AH$167,'LA34'!L$1,0),
0))</f>
        <v>93</v>
      </c>
      <c r="P24" s="135">
        <f xml:space="preserve">
IF(INDEX!$H$17=1,VLOOKUP($B24,'LA33'!$A$3:$AH$167,'LA33'!M$1,0),
IF(INDEX!$H$17=2,VLOOKUP($B24,'LA34'!$A$3:$AH$167,'LA34'!M$1,0),
0))</f>
        <v>90</v>
      </c>
      <c r="Q24" s="135">
        <f xml:space="preserve">
IF(INDEX!$H$17=1,VLOOKUP($B24,'LA33'!$A$3:$AH$167,'LA33'!N$1,0),
IF(INDEX!$H$17=2,VLOOKUP($B24,'LA34'!$A$3:$AH$167,'LA34'!N$1,0),
0))</f>
        <v>50</v>
      </c>
      <c r="R24" s="135">
        <f xml:space="preserve">
IF(INDEX!$H$17=1,VLOOKUP($B24,'LA33'!$A$3:$AH$167,'LA33'!O$1,0),
IF(INDEX!$H$17=2,VLOOKUP($B24,'LA34'!$A$3:$AH$167,'LA34'!O$1,0),
0))</f>
        <v>38</v>
      </c>
      <c r="S24" s="135">
        <f xml:space="preserve">
IF(INDEX!$H$17=1,VLOOKUP($B24,'LA33'!$A$3:$AH$167,'LA33'!P$1,0),
IF(INDEX!$H$17=2,VLOOKUP($B24,'LA34'!$A$3:$AH$167,'LA34'!P$1,0),
0))</f>
        <v>42</v>
      </c>
      <c r="T24" s="135">
        <f xml:space="preserve">
IF(INDEX!$H$17=1,VLOOKUP($B24,'LA33'!$A$3:$AH$167,'LA33'!Q$1,0),
IF(INDEX!$H$17=2,VLOOKUP($B24,'LA34'!$A$3:$AH$167,'LA34'!Q$1,0),
0))</f>
        <v>17</v>
      </c>
      <c r="U24" s="135">
        <f xml:space="preserve">
IF(INDEX!$H$17=1,VLOOKUP($B24,'LA33'!$A$3:$AH$167,'LA33'!R$1,0),
IF(INDEX!$H$17=2,VLOOKUP($B24,'LA34'!$A$3:$AH$167,'LA34'!R$1,0),
0))</f>
        <v>31</v>
      </c>
      <c r="V24" s="135">
        <f xml:space="preserve">
IF(INDEX!$H$17=1,VLOOKUP($B24,'LA33'!$A$3:$AH$167,'LA33'!S$1,0),
IF(INDEX!$H$17=2,VLOOKUP($B24,'LA34'!$A$3:$AH$167,'LA34'!S$1,0),
0))</f>
        <v>27</v>
      </c>
      <c r="W24" s="135">
        <f xml:space="preserve">
IF(INDEX!$H$17=1,VLOOKUP($B24,'LA33'!$A$3:$AH$167,'LA33'!T$1,0),
IF(INDEX!$H$17=2,VLOOKUP($B24,'LA34'!$A$3:$AH$167,'LA34'!T$1,0),
0))</f>
        <v>15</v>
      </c>
      <c r="X24" s="135">
        <f xml:space="preserve">
IF(INDEX!$H$17=1,VLOOKUP($B24,'LA33'!$A$3:$AH$167,'LA33'!U$1,0),
IF(INDEX!$H$17=2,VLOOKUP($B24,'LA34'!$A$3:$AH$167,'LA34'!U$1,0),
0))</f>
        <v>24</v>
      </c>
      <c r="Y24" s="135">
        <f xml:space="preserve">
IF(INDEX!$H$17=1,VLOOKUP($B24,'LA33'!$A$3:$AH$167,'LA33'!V$1,0),
IF(INDEX!$H$17=2,VLOOKUP($B24,'LA34'!$A$3:$AH$167,'LA34'!V$1,0),
0))</f>
        <v>21</v>
      </c>
      <c r="Z24" s="135">
        <f xml:space="preserve">
IF(INDEX!$H$17=1,VLOOKUP($B24,'LA33'!$A$3:$AH$167,'LA33'!W$1,0),
IF(INDEX!$H$17=2,VLOOKUP($B24,'LA34'!$A$3:$AH$167,'LA34'!W$1,0),
0))</f>
        <v>1</v>
      </c>
      <c r="AA24" s="135">
        <f xml:space="preserve">
IF(INDEX!$H$17=1,VLOOKUP($B24,'LA33'!$A$3:$AH$167,'LA33'!X$1,0),
IF(INDEX!$H$17=2,VLOOKUP($B24,'LA34'!$A$3:$AH$167,'LA34'!X$1,0),
0))</f>
        <v>1</v>
      </c>
      <c r="AB24" s="135">
        <f xml:space="preserve">
IF(INDEX!$H$17=1,VLOOKUP($B24,'LA33'!$A$3:$AH$167,'LA33'!Y$1,0),
IF(INDEX!$H$17=2,VLOOKUP($B24,'LA34'!$A$3:$AH$167,'LA34'!Y$1,0),
0))</f>
        <v>1</v>
      </c>
      <c r="AC24" s="135">
        <f xml:space="preserve">
IF(INDEX!$H$17=1,VLOOKUP($B24,'LA33'!$A$3:$AH$167,'LA33'!Z$1,0),
IF(INDEX!$H$17=2,VLOOKUP($B24,'LA34'!$A$3:$AH$167,'LA34'!Z$1,0),
0))</f>
        <v>4</v>
      </c>
      <c r="AD24" s="135">
        <f xml:space="preserve">
IF(INDEX!$H$17=1,VLOOKUP($B24,'LA33'!$A$3:$AH$167,'LA33'!AA$1,0),
IF(INDEX!$H$17=2,VLOOKUP($B24,'LA34'!$A$3:$AH$167,'LA34'!AA$1,0),
0))</f>
        <v>3</v>
      </c>
      <c r="AE24" s="135">
        <f xml:space="preserve">
IF(INDEX!$H$17=1,VLOOKUP($B24,'LA33'!$A$3:$AH$167,'LA33'!AB$1,0),
IF(INDEX!$H$17=2,VLOOKUP($B24,'LA34'!$A$3:$AH$167,'LA34'!AB$1,0),
0))</f>
        <v>3</v>
      </c>
      <c r="AF24" s="135">
        <f xml:space="preserve">
IF(INDEX!$H$17=1,VLOOKUP($B24,'LA33'!$A$3:$AH$167,'LA33'!AC$1,0),
IF(INDEX!$H$17=2,VLOOKUP($B24,'LA34'!$A$3:$AH$167,'LA34'!AC$1,0),
0))</f>
        <v>12</v>
      </c>
      <c r="AG24" s="135">
        <f xml:space="preserve">
IF(INDEX!$H$17=1,VLOOKUP($B24,'LA33'!$A$3:$AH$167,'LA33'!AD$1,0),
IF(INDEX!$H$17=2,VLOOKUP($B24,'LA34'!$A$3:$AH$167,'LA34'!AD$1,0),
0))</f>
        <v>4</v>
      </c>
      <c r="AH24" s="135">
        <f xml:space="preserve">
IF(INDEX!$H$17=1,VLOOKUP($B24,'LA33'!$A$3:$AH$167,'LA33'!AE$1,0),
IF(INDEX!$H$17=2,VLOOKUP($B24,'LA34'!$A$3:$AH$167,'LA34'!AE$1,0),
0))</f>
        <v>6</v>
      </c>
      <c r="AI24" s="135">
        <f xml:space="preserve">
IF(INDEX!$H$17=1,VLOOKUP($B24,'LA33'!$A$3:$AH$167,'LA33'!AF$1,0),
IF(INDEX!$H$17=2,VLOOKUP($B24,'LA34'!$A$3:$AH$167,'LA34'!AF$1,0),
0))</f>
        <v>1</v>
      </c>
      <c r="AJ24" s="135" t="str">
        <f xml:space="preserve">
IF(INDEX!$H$17=1,VLOOKUP($B24,'LA33'!$A$3:$AH$167,'LA33'!AG$1,0),
IF(INDEX!$H$17=2,VLOOKUP($B24,'LA34'!$A$3:$AH$167,'LA34'!AG$1,0),
0))</f>
        <v>-</v>
      </c>
      <c r="AK24" s="135">
        <f xml:space="preserve">
IF(INDEX!$H$17=1,VLOOKUP($B24,'LA33'!$A$3:$AH$167,'LA33'!AH$1,0),
IF(INDEX!$H$17=2,VLOOKUP($B24,'LA34'!$A$3:$AH$167,'LA34'!AH$1,0),
0))</f>
        <v>1</v>
      </c>
    </row>
    <row r="25" spans="1:37" s="76" customFormat="1" ht="11.25" x14ac:dyDescent="0.2">
      <c r="A25" s="121"/>
      <c r="B25" s="81"/>
      <c r="C25" s="122"/>
      <c r="D25" s="110"/>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row>
    <row r="26" spans="1:37" s="76" customFormat="1" ht="11.25" x14ac:dyDescent="0.2">
      <c r="A26" s="63" t="s">
        <v>269</v>
      </c>
      <c r="B26" s="81">
        <v>889</v>
      </c>
      <c r="C26" s="63" t="s">
        <v>83</v>
      </c>
      <c r="D26" s="110" t="s">
        <v>84</v>
      </c>
      <c r="E26" s="95">
        <f xml:space="preserve">
IF(INDEX!$H$17=1,VLOOKUP($B26,'LA33'!$A$3:$AH$167,'LA33'!B$1,0),
IF(INDEX!$H$17=2,VLOOKUP($B26,'LA34'!$A$3:$AH$167,'LA34'!B$1,0),
0))</f>
        <v>520</v>
      </c>
      <c r="F26" s="95">
        <f xml:space="preserve">
IF(INDEX!$H$17=1,VLOOKUP($B26,'LA33'!$A$3:$AH$167,'LA33'!C$1,0),
IF(INDEX!$H$17=2,VLOOKUP($B26,'LA34'!$A$3:$AH$167,'LA34'!C$1,0),
0))</f>
        <v>1115</v>
      </c>
      <c r="G26" s="95">
        <f xml:space="preserve">
IF(INDEX!$H$17=1,VLOOKUP($B26,'LA33'!$A$3:$AH$167,'LA33'!D$1,0),
IF(INDEX!$H$17=2,VLOOKUP($B26,'LA34'!$A$3:$AH$167,'LA34'!D$1,0),
0))</f>
        <v>1635</v>
      </c>
      <c r="H26" s="95">
        <f xml:space="preserve">
IF(INDEX!$H$17=1,VLOOKUP($B26,'LA33'!$A$3:$AH$167,'LA33'!E$1,0),
IF(INDEX!$H$17=2,VLOOKUP($B26,'LA34'!$A$3:$AH$167,'LA34'!E$1,0),
0))</f>
        <v>91</v>
      </c>
      <c r="I26" s="95">
        <f xml:space="preserve">
IF(INDEX!$H$17=1,VLOOKUP($B26,'LA33'!$A$3:$AH$167,'LA33'!F$1,0),
IF(INDEX!$H$17=2,VLOOKUP($B26,'LA34'!$A$3:$AH$167,'LA34'!F$1,0),
0))</f>
        <v>96</v>
      </c>
      <c r="J26" s="95">
        <f xml:space="preserve">
IF(INDEX!$H$17=1,VLOOKUP($B26,'LA33'!$A$3:$AH$167,'LA33'!G$1,0),
IF(INDEX!$H$17=2,VLOOKUP($B26,'LA34'!$A$3:$AH$167,'LA34'!G$1,0),
0))</f>
        <v>94</v>
      </c>
      <c r="K26" s="95">
        <f xml:space="preserve">
IF(INDEX!$H$17=1,VLOOKUP($B26,'LA33'!$A$3:$AH$167,'LA33'!H$1,0),
IF(INDEX!$H$17=2,VLOOKUP($B26,'LA34'!$A$3:$AH$167,'LA34'!H$1,0),
0))</f>
        <v>5</v>
      </c>
      <c r="L26" s="95">
        <f xml:space="preserve">
IF(INDEX!$H$17=1,VLOOKUP($B26,'LA33'!$A$3:$AH$167,'LA33'!I$1,0),
IF(INDEX!$H$17=2,VLOOKUP($B26,'LA34'!$A$3:$AH$167,'LA34'!I$1,0),
0))</f>
        <v>7</v>
      </c>
      <c r="M26" s="95">
        <f xml:space="preserve">
IF(INDEX!$H$17=1,VLOOKUP($B26,'LA33'!$A$3:$AH$167,'LA33'!J$1,0),
IF(INDEX!$H$17=2,VLOOKUP($B26,'LA34'!$A$3:$AH$167,'LA34'!J$1,0),
0))</f>
        <v>6</v>
      </c>
      <c r="N26" s="95">
        <f xml:space="preserve">
IF(INDEX!$H$17=1,VLOOKUP($B26,'LA33'!$A$3:$AH$167,'LA33'!K$1,0),
IF(INDEX!$H$17=2,VLOOKUP($B26,'LA34'!$A$3:$AH$167,'LA34'!K$1,0),
0))</f>
        <v>88</v>
      </c>
      <c r="O26" s="95">
        <f xml:space="preserve">
IF(INDEX!$H$17=1,VLOOKUP($B26,'LA33'!$A$3:$AH$167,'LA33'!L$1,0),
IF(INDEX!$H$17=2,VLOOKUP($B26,'LA34'!$A$3:$AH$167,'LA34'!L$1,0),
0))</f>
        <v>94</v>
      </c>
      <c r="P26" s="95">
        <f xml:space="preserve">
IF(INDEX!$H$17=1,VLOOKUP($B26,'LA33'!$A$3:$AH$167,'LA33'!M$1,0),
IF(INDEX!$H$17=2,VLOOKUP($B26,'LA34'!$A$3:$AH$167,'LA34'!M$1,0),
0))</f>
        <v>92</v>
      </c>
      <c r="Q26" s="95">
        <f xml:space="preserve">
IF(INDEX!$H$17=1,VLOOKUP($B26,'LA33'!$A$3:$AH$167,'LA33'!N$1,0),
IF(INDEX!$H$17=2,VLOOKUP($B26,'LA34'!$A$3:$AH$167,'LA34'!N$1,0),
0))</f>
        <v>61</v>
      </c>
      <c r="R26" s="95">
        <f xml:space="preserve">
IF(INDEX!$H$17=1,VLOOKUP($B26,'LA33'!$A$3:$AH$167,'LA33'!O$1,0),
IF(INDEX!$H$17=2,VLOOKUP($B26,'LA34'!$A$3:$AH$167,'LA34'!O$1,0),
0))</f>
        <v>55</v>
      </c>
      <c r="S26" s="95">
        <f xml:space="preserve">
IF(INDEX!$H$17=1,VLOOKUP($B26,'LA33'!$A$3:$AH$167,'LA33'!P$1,0),
IF(INDEX!$H$17=2,VLOOKUP($B26,'LA34'!$A$3:$AH$167,'LA34'!P$1,0),
0))</f>
        <v>57</v>
      </c>
      <c r="T26" s="95">
        <f xml:space="preserve">
IF(INDEX!$H$17=1,VLOOKUP($B26,'LA33'!$A$3:$AH$167,'LA33'!Q$1,0),
IF(INDEX!$H$17=2,VLOOKUP($B26,'LA34'!$A$3:$AH$167,'LA34'!Q$1,0),
0))</f>
        <v>11</v>
      </c>
      <c r="U26" s="95">
        <f xml:space="preserve">
IF(INDEX!$H$17=1,VLOOKUP($B26,'LA33'!$A$3:$AH$167,'LA33'!R$1,0),
IF(INDEX!$H$17=2,VLOOKUP($B26,'LA34'!$A$3:$AH$167,'LA34'!R$1,0),
0))</f>
        <v>24</v>
      </c>
      <c r="V26" s="95">
        <f xml:space="preserve">
IF(INDEX!$H$17=1,VLOOKUP($B26,'LA33'!$A$3:$AH$167,'LA33'!S$1,0),
IF(INDEX!$H$17=2,VLOOKUP($B26,'LA34'!$A$3:$AH$167,'LA34'!S$1,0),
0))</f>
        <v>20</v>
      </c>
      <c r="W26" s="95">
        <f xml:space="preserve">
IF(INDEX!$H$17=1,VLOOKUP($B26,'LA33'!$A$3:$AH$167,'LA33'!T$1,0),
IF(INDEX!$H$17=2,VLOOKUP($B26,'LA34'!$A$3:$AH$167,'LA34'!T$1,0),
0))</f>
        <v>15</v>
      </c>
      <c r="X26" s="95">
        <f xml:space="preserve">
IF(INDEX!$H$17=1,VLOOKUP($B26,'LA33'!$A$3:$AH$167,'LA33'!U$1,0),
IF(INDEX!$H$17=2,VLOOKUP($B26,'LA34'!$A$3:$AH$167,'LA34'!U$1,0),
0))</f>
        <v>14</v>
      </c>
      <c r="Y26" s="95">
        <f xml:space="preserve">
IF(INDEX!$H$17=1,VLOOKUP($B26,'LA33'!$A$3:$AH$167,'LA33'!V$1,0),
IF(INDEX!$H$17=2,VLOOKUP($B26,'LA34'!$A$3:$AH$167,'LA34'!V$1,0),
0))</f>
        <v>15</v>
      </c>
      <c r="Z26" s="95">
        <f xml:space="preserve">
IF(INDEX!$H$17=1,VLOOKUP($B26,'LA33'!$A$3:$AH$167,'LA33'!W$1,0),
IF(INDEX!$H$17=2,VLOOKUP($B26,'LA34'!$A$3:$AH$167,'LA34'!W$1,0),
0))</f>
        <v>1</v>
      </c>
      <c r="AA26" s="95">
        <f xml:space="preserve">
IF(INDEX!$H$17=1,VLOOKUP($B26,'LA33'!$A$3:$AH$167,'LA33'!X$1,0),
IF(INDEX!$H$17=2,VLOOKUP($B26,'LA34'!$A$3:$AH$167,'LA34'!X$1,0),
0))</f>
        <v>1</v>
      </c>
      <c r="AB26" s="95">
        <f xml:space="preserve">
IF(INDEX!$H$17=1,VLOOKUP($B26,'LA33'!$A$3:$AH$167,'LA33'!Y$1,0),
IF(INDEX!$H$17=2,VLOOKUP($B26,'LA34'!$A$3:$AH$167,'LA34'!Y$1,0),
0))</f>
        <v>1</v>
      </c>
      <c r="AC26" s="95">
        <f xml:space="preserve">
IF(INDEX!$H$17=1,VLOOKUP($B26,'LA33'!$A$3:$AH$167,'LA33'!Z$1,0),
IF(INDEX!$H$17=2,VLOOKUP($B26,'LA34'!$A$3:$AH$167,'LA34'!Z$1,0),
0))</f>
        <v>3</v>
      </c>
      <c r="AD26" s="95">
        <f xml:space="preserve">
IF(INDEX!$H$17=1,VLOOKUP($B26,'LA33'!$A$3:$AH$167,'LA33'!AA$1,0),
IF(INDEX!$H$17=2,VLOOKUP($B26,'LA34'!$A$3:$AH$167,'LA34'!AA$1,0),
0))</f>
        <v>2</v>
      </c>
      <c r="AE26" s="95">
        <f xml:space="preserve">
IF(INDEX!$H$17=1,VLOOKUP($B26,'LA33'!$A$3:$AH$167,'LA33'!AB$1,0),
IF(INDEX!$H$17=2,VLOOKUP($B26,'LA34'!$A$3:$AH$167,'LA34'!AB$1,0),
0))</f>
        <v>2</v>
      </c>
      <c r="AF26" s="95">
        <f xml:space="preserve">
IF(INDEX!$H$17=1,VLOOKUP($B26,'LA33'!$A$3:$AH$167,'LA33'!AC$1,0),
IF(INDEX!$H$17=2,VLOOKUP($B26,'LA34'!$A$3:$AH$167,'LA34'!AC$1,0),
0))</f>
        <v>8</v>
      </c>
      <c r="AG26" s="95">
        <f xml:space="preserve">
IF(INDEX!$H$17=1,VLOOKUP($B26,'LA33'!$A$3:$AH$167,'LA33'!AD$1,0),
IF(INDEX!$H$17=2,VLOOKUP($B26,'LA34'!$A$3:$AH$167,'LA34'!AD$1,0),
0))</f>
        <v>4</v>
      </c>
      <c r="AH26" s="95">
        <f xml:space="preserve">
IF(INDEX!$H$17=1,VLOOKUP($B26,'LA33'!$A$3:$AH$167,'LA33'!AE$1,0),
IF(INDEX!$H$17=2,VLOOKUP($B26,'LA34'!$A$3:$AH$167,'LA34'!AE$1,0),
0))</f>
        <v>5</v>
      </c>
      <c r="AI26" s="95">
        <f xml:space="preserve">
IF(INDEX!$H$17=1,VLOOKUP($B26,'LA33'!$A$3:$AH$167,'LA33'!AF$1,0),
IF(INDEX!$H$17=2,VLOOKUP($B26,'LA34'!$A$3:$AH$167,'LA34'!AF$1,0),
0))</f>
        <v>1</v>
      </c>
      <c r="AJ26" s="95">
        <f xml:space="preserve">
IF(INDEX!$H$17=1,VLOOKUP($B26,'LA33'!$A$3:$AH$167,'LA33'!AG$1,0),
IF(INDEX!$H$17=2,VLOOKUP($B26,'LA34'!$A$3:$AH$167,'LA34'!AG$1,0),
0))</f>
        <v>1</v>
      </c>
      <c r="AK26" s="95">
        <f xml:space="preserve">
IF(INDEX!$H$17=1,VLOOKUP($B26,'LA33'!$A$3:$AH$167,'LA33'!AH$1,0),
IF(INDEX!$H$17=2,VLOOKUP($B26,'LA34'!$A$3:$AH$167,'LA34'!AH$1,0),
0))</f>
        <v>1</v>
      </c>
    </row>
    <row r="27" spans="1:37" s="76" customFormat="1" ht="11.25" x14ac:dyDescent="0.2">
      <c r="A27" s="63" t="s">
        <v>270</v>
      </c>
      <c r="B27" s="81">
        <v>890</v>
      </c>
      <c r="C27" s="63" t="s">
        <v>85</v>
      </c>
      <c r="D27" s="110" t="s">
        <v>84</v>
      </c>
      <c r="E27" s="95">
        <f xml:space="preserve">
IF(INDEX!$H$17=1,VLOOKUP($B27,'LA33'!$A$3:$AH$167,'LA33'!B$1,0),
IF(INDEX!$H$17=2,VLOOKUP($B27,'LA34'!$A$3:$AH$167,'LA34'!B$1,0),
0))</f>
        <v>510</v>
      </c>
      <c r="F27" s="95">
        <f xml:space="preserve">
IF(INDEX!$H$17=1,VLOOKUP($B27,'LA33'!$A$3:$AH$167,'LA33'!C$1,0),
IF(INDEX!$H$17=2,VLOOKUP($B27,'LA34'!$A$3:$AH$167,'LA34'!C$1,0),
0))</f>
        <v>905</v>
      </c>
      <c r="G27" s="95">
        <f xml:space="preserve">
IF(INDEX!$H$17=1,VLOOKUP($B27,'LA33'!$A$3:$AH$167,'LA33'!D$1,0),
IF(INDEX!$H$17=2,VLOOKUP($B27,'LA34'!$A$3:$AH$167,'LA34'!D$1,0),
0))</f>
        <v>1410</v>
      </c>
      <c r="H27" s="95">
        <f xml:space="preserve">
IF(INDEX!$H$17=1,VLOOKUP($B27,'LA33'!$A$3:$AH$167,'LA33'!E$1,0),
IF(INDEX!$H$17=2,VLOOKUP($B27,'LA34'!$A$3:$AH$167,'LA34'!E$1,0),
0))</f>
        <v>82</v>
      </c>
      <c r="I27" s="95">
        <f xml:space="preserve">
IF(INDEX!$H$17=1,VLOOKUP($B27,'LA33'!$A$3:$AH$167,'LA33'!F$1,0),
IF(INDEX!$H$17=2,VLOOKUP($B27,'LA34'!$A$3:$AH$167,'LA34'!F$1,0),
0))</f>
        <v>94</v>
      </c>
      <c r="J27" s="95">
        <f xml:space="preserve">
IF(INDEX!$H$17=1,VLOOKUP($B27,'LA33'!$A$3:$AH$167,'LA33'!G$1,0),
IF(INDEX!$H$17=2,VLOOKUP($B27,'LA34'!$A$3:$AH$167,'LA34'!G$1,0),
0))</f>
        <v>90</v>
      </c>
      <c r="K27" s="95">
        <f xml:space="preserve">
IF(INDEX!$H$17=1,VLOOKUP($B27,'LA33'!$A$3:$AH$167,'LA33'!H$1,0),
IF(INDEX!$H$17=2,VLOOKUP($B27,'LA34'!$A$3:$AH$167,'LA34'!H$1,0),
0))</f>
        <v>9</v>
      </c>
      <c r="L27" s="95">
        <f xml:space="preserve">
IF(INDEX!$H$17=1,VLOOKUP($B27,'LA33'!$A$3:$AH$167,'LA33'!I$1,0),
IF(INDEX!$H$17=2,VLOOKUP($B27,'LA34'!$A$3:$AH$167,'LA34'!I$1,0),
0))</f>
        <v>8</v>
      </c>
      <c r="M27" s="95">
        <f xml:space="preserve">
IF(INDEX!$H$17=1,VLOOKUP($B27,'LA33'!$A$3:$AH$167,'LA33'!J$1,0),
IF(INDEX!$H$17=2,VLOOKUP($B27,'LA34'!$A$3:$AH$167,'LA34'!J$1,0),
0))</f>
        <v>9</v>
      </c>
      <c r="N27" s="95">
        <f xml:space="preserve">
IF(INDEX!$H$17=1,VLOOKUP($B27,'LA33'!$A$3:$AH$167,'LA33'!K$1,0),
IF(INDEX!$H$17=2,VLOOKUP($B27,'LA34'!$A$3:$AH$167,'LA34'!K$1,0),
0))</f>
        <v>76</v>
      </c>
      <c r="O27" s="95">
        <f xml:space="preserve">
IF(INDEX!$H$17=1,VLOOKUP($B27,'LA33'!$A$3:$AH$167,'LA33'!L$1,0),
IF(INDEX!$H$17=2,VLOOKUP($B27,'LA34'!$A$3:$AH$167,'LA34'!L$1,0),
0))</f>
        <v>91</v>
      </c>
      <c r="P27" s="95">
        <f xml:space="preserve">
IF(INDEX!$H$17=1,VLOOKUP($B27,'LA33'!$A$3:$AH$167,'LA33'!M$1,0),
IF(INDEX!$H$17=2,VLOOKUP($B27,'LA34'!$A$3:$AH$167,'LA34'!M$1,0),
0))</f>
        <v>86</v>
      </c>
      <c r="Q27" s="95">
        <f xml:space="preserve">
IF(INDEX!$H$17=1,VLOOKUP($B27,'LA33'!$A$3:$AH$167,'LA33'!N$1,0),
IF(INDEX!$H$17=2,VLOOKUP($B27,'LA34'!$A$3:$AH$167,'LA34'!N$1,0),
0))</f>
        <v>56</v>
      </c>
      <c r="R27" s="95">
        <f xml:space="preserve">
IF(INDEX!$H$17=1,VLOOKUP($B27,'LA33'!$A$3:$AH$167,'LA33'!O$1,0),
IF(INDEX!$H$17=2,VLOOKUP($B27,'LA34'!$A$3:$AH$167,'LA34'!O$1,0),
0))</f>
        <v>42</v>
      </c>
      <c r="S27" s="95">
        <f xml:space="preserve">
IF(INDEX!$H$17=1,VLOOKUP($B27,'LA33'!$A$3:$AH$167,'LA33'!P$1,0),
IF(INDEX!$H$17=2,VLOOKUP($B27,'LA34'!$A$3:$AH$167,'LA34'!P$1,0),
0))</f>
        <v>47</v>
      </c>
      <c r="T27" s="95" t="str">
        <f xml:space="preserve">
IF(INDEX!$H$17=1,VLOOKUP($B27,'LA33'!$A$3:$AH$167,'LA33'!Q$1,0),
IF(INDEX!$H$17=2,VLOOKUP($B27,'LA34'!$A$3:$AH$167,'LA34'!Q$1,0),
0))</f>
        <v>x</v>
      </c>
      <c r="U27" s="95" t="str">
        <f xml:space="preserve">
IF(INDEX!$H$17=1,VLOOKUP($B27,'LA33'!$A$3:$AH$167,'LA33'!R$1,0),
IF(INDEX!$H$17=2,VLOOKUP($B27,'LA34'!$A$3:$AH$167,'LA34'!R$1,0),
0))</f>
        <v>x</v>
      </c>
      <c r="V27" s="95" t="str">
        <f xml:space="preserve">
IF(INDEX!$H$17=1,VLOOKUP($B27,'LA33'!$A$3:$AH$167,'LA33'!S$1,0),
IF(INDEX!$H$17=2,VLOOKUP($B27,'LA34'!$A$3:$AH$167,'LA34'!S$1,0),
0))</f>
        <v>x</v>
      </c>
      <c r="W27" s="95">
        <f xml:space="preserve">
IF(INDEX!$H$17=1,VLOOKUP($B27,'LA33'!$A$3:$AH$167,'LA33'!T$1,0),
IF(INDEX!$H$17=2,VLOOKUP($B27,'LA34'!$A$3:$AH$167,'LA34'!T$1,0),
0))</f>
        <v>19</v>
      </c>
      <c r="X27" s="95">
        <f xml:space="preserve">
IF(INDEX!$H$17=1,VLOOKUP($B27,'LA33'!$A$3:$AH$167,'LA33'!U$1,0),
IF(INDEX!$H$17=2,VLOOKUP($B27,'LA34'!$A$3:$AH$167,'LA34'!U$1,0),
0))</f>
        <v>42</v>
      </c>
      <c r="Y27" s="95">
        <f xml:space="preserve">
IF(INDEX!$H$17=1,VLOOKUP($B27,'LA33'!$A$3:$AH$167,'LA33'!V$1,0),
IF(INDEX!$H$17=2,VLOOKUP($B27,'LA34'!$A$3:$AH$167,'LA34'!V$1,0),
0))</f>
        <v>34</v>
      </c>
      <c r="Z27" s="95" t="str">
        <f xml:space="preserve">
IF(INDEX!$H$17=1,VLOOKUP($B27,'LA33'!$A$3:$AH$167,'LA33'!W$1,0),
IF(INDEX!$H$17=2,VLOOKUP($B27,'LA34'!$A$3:$AH$167,'LA34'!W$1,0),
0))</f>
        <v>x</v>
      </c>
      <c r="AA27" s="95" t="str">
        <f xml:space="preserve">
IF(INDEX!$H$17=1,VLOOKUP($B27,'LA33'!$A$3:$AH$167,'LA33'!X$1,0),
IF(INDEX!$H$17=2,VLOOKUP($B27,'LA34'!$A$3:$AH$167,'LA34'!X$1,0),
0))</f>
        <v>x</v>
      </c>
      <c r="AB27" s="95" t="str">
        <f xml:space="preserve">
IF(INDEX!$H$17=1,VLOOKUP($B27,'LA33'!$A$3:$AH$167,'LA33'!Y$1,0),
IF(INDEX!$H$17=2,VLOOKUP($B27,'LA34'!$A$3:$AH$167,'LA34'!Y$1,0),
0))</f>
        <v>x</v>
      </c>
      <c r="AC27" s="95">
        <f xml:space="preserve">
IF(INDEX!$H$17=1,VLOOKUP($B27,'LA33'!$A$3:$AH$167,'LA33'!Z$1,0),
IF(INDEX!$H$17=2,VLOOKUP($B27,'LA34'!$A$3:$AH$167,'LA34'!Z$1,0),
0))</f>
        <v>6</v>
      </c>
      <c r="AD27" s="95">
        <f xml:space="preserve">
IF(INDEX!$H$17=1,VLOOKUP($B27,'LA33'!$A$3:$AH$167,'LA33'!AA$1,0),
IF(INDEX!$H$17=2,VLOOKUP($B27,'LA34'!$A$3:$AH$167,'LA34'!AA$1,0),
0))</f>
        <v>3</v>
      </c>
      <c r="AE27" s="95">
        <f xml:space="preserve">
IF(INDEX!$H$17=1,VLOOKUP($B27,'LA33'!$A$3:$AH$167,'LA33'!AB$1,0),
IF(INDEX!$H$17=2,VLOOKUP($B27,'LA34'!$A$3:$AH$167,'LA34'!AB$1,0),
0))</f>
        <v>4</v>
      </c>
      <c r="AF27" s="95">
        <f xml:space="preserve">
IF(INDEX!$H$17=1,VLOOKUP($B27,'LA33'!$A$3:$AH$167,'LA33'!AC$1,0),
IF(INDEX!$H$17=2,VLOOKUP($B27,'LA34'!$A$3:$AH$167,'LA34'!AC$1,0),
0))</f>
        <v>17</v>
      </c>
      <c r="AG27" s="95">
        <f xml:space="preserve">
IF(INDEX!$H$17=1,VLOOKUP($B27,'LA33'!$A$3:$AH$167,'LA33'!AD$1,0),
IF(INDEX!$H$17=2,VLOOKUP($B27,'LA34'!$A$3:$AH$167,'LA34'!AD$1,0),
0))</f>
        <v>5</v>
      </c>
      <c r="AH27" s="95">
        <f xml:space="preserve">
IF(INDEX!$H$17=1,VLOOKUP($B27,'LA33'!$A$3:$AH$167,'LA33'!AE$1,0),
IF(INDEX!$H$17=2,VLOOKUP($B27,'LA34'!$A$3:$AH$167,'LA34'!AE$1,0),
0))</f>
        <v>9</v>
      </c>
      <c r="AI27" s="95">
        <f xml:space="preserve">
IF(INDEX!$H$17=1,VLOOKUP($B27,'LA33'!$A$3:$AH$167,'LA33'!AF$1,0),
IF(INDEX!$H$17=2,VLOOKUP($B27,'LA34'!$A$3:$AH$167,'LA34'!AF$1,0),
0))</f>
        <v>1</v>
      </c>
      <c r="AJ27" s="95">
        <f xml:space="preserve">
IF(INDEX!$H$17=1,VLOOKUP($B27,'LA33'!$A$3:$AH$167,'LA33'!AG$1,0),
IF(INDEX!$H$17=2,VLOOKUP($B27,'LA34'!$A$3:$AH$167,'LA34'!AG$1,0),
0))</f>
        <v>1</v>
      </c>
      <c r="AK27" s="95">
        <f xml:space="preserve">
IF(INDEX!$H$17=1,VLOOKUP($B27,'LA33'!$A$3:$AH$167,'LA33'!AH$1,0),
IF(INDEX!$H$17=2,VLOOKUP($B27,'LA34'!$A$3:$AH$167,'LA34'!AH$1,0),
0))</f>
        <v>1</v>
      </c>
    </row>
    <row r="28" spans="1:37" s="76" customFormat="1" ht="11.25" x14ac:dyDescent="0.2">
      <c r="A28" s="63" t="s">
        <v>271</v>
      </c>
      <c r="B28" s="81">
        <v>350</v>
      </c>
      <c r="C28" s="63" t="s">
        <v>87</v>
      </c>
      <c r="D28" s="110" t="s">
        <v>84</v>
      </c>
      <c r="E28" s="95">
        <f xml:space="preserve">
IF(INDEX!$H$17=1,VLOOKUP($B28,'LA33'!$A$3:$AH$167,'LA33'!B$1,0),
IF(INDEX!$H$17=2,VLOOKUP($B28,'LA34'!$A$3:$AH$167,'LA34'!B$1,0),
0))</f>
        <v>1065</v>
      </c>
      <c r="F28" s="95">
        <f xml:space="preserve">
IF(INDEX!$H$17=1,VLOOKUP($B28,'LA33'!$A$3:$AH$167,'LA33'!C$1,0),
IF(INDEX!$H$17=2,VLOOKUP($B28,'LA34'!$A$3:$AH$167,'LA34'!C$1,0),
0))</f>
        <v>2265</v>
      </c>
      <c r="G28" s="95">
        <f xml:space="preserve">
IF(INDEX!$H$17=1,VLOOKUP($B28,'LA33'!$A$3:$AH$167,'LA33'!D$1,0),
IF(INDEX!$H$17=2,VLOOKUP($B28,'LA34'!$A$3:$AH$167,'LA34'!D$1,0),
0))</f>
        <v>3330</v>
      </c>
      <c r="H28" s="95">
        <f xml:space="preserve">
IF(INDEX!$H$17=1,VLOOKUP($B28,'LA33'!$A$3:$AH$167,'LA33'!E$1,0),
IF(INDEX!$H$17=2,VLOOKUP($B28,'LA34'!$A$3:$AH$167,'LA34'!E$1,0),
0))</f>
        <v>85</v>
      </c>
      <c r="I28" s="95">
        <f xml:space="preserve">
IF(INDEX!$H$17=1,VLOOKUP($B28,'LA33'!$A$3:$AH$167,'LA33'!F$1,0),
IF(INDEX!$H$17=2,VLOOKUP($B28,'LA34'!$A$3:$AH$167,'LA34'!F$1,0),
0))</f>
        <v>95</v>
      </c>
      <c r="J28" s="95">
        <f xml:space="preserve">
IF(INDEX!$H$17=1,VLOOKUP($B28,'LA33'!$A$3:$AH$167,'LA33'!G$1,0),
IF(INDEX!$H$17=2,VLOOKUP($B28,'LA34'!$A$3:$AH$167,'LA34'!G$1,0),
0))</f>
        <v>92</v>
      </c>
      <c r="K28" s="95">
        <f xml:space="preserve">
IF(INDEX!$H$17=1,VLOOKUP($B28,'LA33'!$A$3:$AH$167,'LA33'!H$1,0),
IF(INDEX!$H$17=2,VLOOKUP($B28,'LA34'!$A$3:$AH$167,'LA34'!H$1,0),
0))</f>
        <v>5</v>
      </c>
      <c r="L28" s="95">
        <f xml:space="preserve">
IF(INDEX!$H$17=1,VLOOKUP($B28,'LA33'!$A$3:$AH$167,'LA33'!I$1,0),
IF(INDEX!$H$17=2,VLOOKUP($B28,'LA34'!$A$3:$AH$167,'LA34'!I$1,0),
0))</f>
        <v>7</v>
      </c>
      <c r="M28" s="95">
        <f xml:space="preserve">
IF(INDEX!$H$17=1,VLOOKUP($B28,'LA33'!$A$3:$AH$167,'LA33'!J$1,0),
IF(INDEX!$H$17=2,VLOOKUP($B28,'LA34'!$A$3:$AH$167,'LA34'!J$1,0),
0))</f>
        <v>7</v>
      </c>
      <c r="N28" s="95">
        <f xml:space="preserve">
IF(INDEX!$H$17=1,VLOOKUP($B28,'LA33'!$A$3:$AH$167,'LA33'!K$1,0),
IF(INDEX!$H$17=2,VLOOKUP($B28,'LA34'!$A$3:$AH$167,'LA34'!K$1,0),
0))</f>
        <v>82</v>
      </c>
      <c r="O28" s="95">
        <f xml:space="preserve">
IF(INDEX!$H$17=1,VLOOKUP($B28,'LA33'!$A$3:$AH$167,'LA33'!L$1,0),
IF(INDEX!$H$17=2,VLOOKUP($B28,'LA34'!$A$3:$AH$167,'LA34'!L$1,0),
0))</f>
        <v>92</v>
      </c>
      <c r="P28" s="95">
        <f xml:space="preserve">
IF(INDEX!$H$17=1,VLOOKUP($B28,'LA33'!$A$3:$AH$167,'LA33'!M$1,0),
IF(INDEX!$H$17=2,VLOOKUP($B28,'LA34'!$A$3:$AH$167,'LA34'!M$1,0),
0))</f>
        <v>88</v>
      </c>
      <c r="Q28" s="95">
        <f xml:space="preserve">
IF(INDEX!$H$17=1,VLOOKUP($B28,'LA33'!$A$3:$AH$167,'LA33'!N$1,0),
IF(INDEX!$H$17=2,VLOOKUP($B28,'LA34'!$A$3:$AH$167,'LA34'!N$1,0),
0))</f>
        <v>46</v>
      </c>
      <c r="R28" s="95">
        <f xml:space="preserve">
IF(INDEX!$H$17=1,VLOOKUP($B28,'LA33'!$A$3:$AH$167,'LA33'!O$1,0),
IF(INDEX!$H$17=2,VLOOKUP($B28,'LA34'!$A$3:$AH$167,'LA34'!O$1,0),
0))</f>
        <v>44</v>
      </c>
      <c r="S28" s="95">
        <f xml:space="preserve">
IF(INDEX!$H$17=1,VLOOKUP($B28,'LA33'!$A$3:$AH$167,'LA33'!P$1,0),
IF(INDEX!$H$17=2,VLOOKUP($B28,'LA34'!$A$3:$AH$167,'LA34'!P$1,0),
0))</f>
        <v>45</v>
      </c>
      <c r="T28" s="95">
        <f xml:space="preserve">
IF(INDEX!$H$17=1,VLOOKUP($B28,'LA33'!$A$3:$AH$167,'LA33'!Q$1,0),
IF(INDEX!$H$17=2,VLOOKUP($B28,'LA34'!$A$3:$AH$167,'LA34'!Q$1,0),
0))</f>
        <v>14</v>
      </c>
      <c r="U28" s="95">
        <f xml:space="preserve">
IF(INDEX!$H$17=1,VLOOKUP($B28,'LA33'!$A$3:$AH$167,'LA33'!R$1,0),
IF(INDEX!$H$17=2,VLOOKUP($B28,'LA34'!$A$3:$AH$167,'LA34'!R$1,0),
0))</f>
        <v>26</v>
      </c>
      <c r="V28" s="95">
        <f xml:space="preserve">
IF(INDEX!$H$17=1,VLOOKUP($B28,'LA33'!$A$3:$AH$167,'LA33'!S$1,0),
IF(INDEX!$H$17=2,VLOOKUP($B28,'LA34'!$A$3:$AH$167,'LA34'!S$1,0),
0))</f>
        <v>22</v>
      </c>
      <c r="W28" s="95">
        <f xml:space="preserve">
IF(INDEX!$H$17=1,VLOOKUP($B28,'LA33'!$A$3:$AH$167,'LA33'!T$1,0),
IF(INDEX!$H$17=2,VLOOKUP($B28,'LA34'!$A$3:$AH$167,'LA34'!T$1,0),
0))</f>
        <v>20</v>
      </c>
      <c r="X28" s="95">
        <f xml:space="preserve">
IF(INDEX!$H$17=1,VLOOKUP($B28,'LA33'!$A$3:$AH$167,'LA33'!U$1,0),
IF(INDEX!$H$17=2,VLOOKUP($B28,'LA34'!$A$3:$AH$167,'LA34'!U$1,0),
0))</f>
        <v>21</v>
      </c>
      <c r="Y28" s="95">
        <f xml:space="preserve">
IF(INDEX!$H$17=1,VLOOKUP($B28,'LA33'!$A$3:$AH$167,'LA33'!V$1,0),
IF(INDEX!$H$17=2,VLOOKUP($B28,'LA34'!$A$3:$AH$167,'LA34'!V$1,0),
0))</f>
        <v>21</v>
      </c>
      <c r="Z28" s="95">
        <f xml:space="preserve">
IF(INDEX!$H$17=1,VLOOKUP($B28,'LA33'!$A$3:$AH$167,'LA33'!W$1,0),
IF(INDEX!$H$17=2,VLOOKUP($B28,'LA34'!$A$3:$AH$167,'LA34'!W$1,0),
0))</f>
        <v>1</v>
      </c>
      <c r="AA28" s="95">
        <f xml:space="preserve">
IF(INDEX!$H$17=1,VLOOKUP($B28,'LA33'!$A$3:$AH$167,'LA33'!X$1,0),
IF(INDEX!$H$17=2,VLOOKUP($B28,'LA34'!$A$3:$AH$167,'LA34'!X$1,0),
0))</f>
        <v>1</v>
      </c>
      <c r="AB28" s="95">
        <f xml:space="preserve">
IF(INDEX!$H$17=1,VLOOKUP($B28,'LA33'!$A$3:$AH$167,'LA33'!Y$1,0),
IF(INDEX!$H$17=2,VLOOKUP($B28,'LA34'!$A$3:$AH$167,'LA34'!Y$1,0),
0))</f>
        <v>1</v>
      </c>
      <c r="AC28" s="95">
        <f xml:space="preserve">
IF(INDEX!$H$17=1,VLOOKUP($B28,'LA33'!$A$3:$AH$167,'LA33'!Z$1,0),
IF(INDEX!$H$17=2,VLOOKUP($B28,'LA34'!$A$3:$AH$167,'LA34'!Z$1,0),
0))</f>
        <v>4</v>
      </c>
      <c r="AD28" s="95">
        <f xml:space="preserve">
IF(INDEX!$H$17=1,VLOOKUP($B28,'LA33'!$A$3:$AH$167,'LA33'!AA$1,0),
IF(INDEX!$H$17=2,VLOOKUP($B28,'LA34'!$A$3:$AH$167,'LA34'!AA$1,0),
0))</f>
        <v>3</v>
      </c>
      <c r="AE28" s="95">
        <f xml:space="preserve">
IF(INDEX!$H$17=1,VLOOKUP($B28,'LA33'!$A$3:$AH$167,'LA33'!AB$1,0),
IF(INDEX!$H$17=2,VLOOKUP($B28,'LA34'!$A$3:$AH$167,'LA34'!AB$1,0),
0))</f>
        <v>3</v>
      </c>
      <c r="AF28" s="95">
        <f xml:space="preserve">
IF(INDEX!$H$17=1,VLOOKUP($B28,'LA33'!$A$3:$AH$167,'LA33'!AC$1,0),
IF(INDEX!$H$17=2,VLOOKUP($B28,'LA34'!$A$3:$AH$167,'LA34'!AC$1,0),
0))</f>
        <v>14</v>
      </c>
      <c r="AG28" s="95">
        <f xml:space="preserve">
IF(INDEX!$H$17=1,VLOOKUP($B28,'LA33'!$A$3:$AH$167,'LA33'!AD$1,0),
IF(INDEX!$H$17=2,VLOOKUP($B28,'LA34'!$A$3:$AH$167,'LA34'!AD$1,0),
0))</f>
        <v>5</v>
      </c>
      <c r="AH28" s="95">
        <f xml:space="preserve">
IF(INDEX!$H$17=1,VLOOKUP($B28,'LA33'!$A$3:$AH$167,'LA33'!AE$1,0),
IF(INDEX!$H$17=2,VLOOKUP($B28,'LA34'!$A$3:$AH$167,'LA34'!AE$1,0),
0))</f>
        <v>8</v>
      </c>
      <c r="AI28" s="95">
        <f xml:space="preserve">
IF(INDEX!$H$17=1,VLOOKUP($B28,'LA33'!$A$3:$AH$167,'LA33'!AF$1,0),
IF(INDEX!$H$17=2,VLOOKUP($B28,'LA34'!$A$3:$AH$167,'LA34'!AF$1,0),
0))</f>
        <v>1</v>
      </c>
      <c r="AJ28" s="95">
        <f xml:space="preserve">
IF(INDEX!$H$17=1,VLOOKUP($B28,'LA33'!$A$3:$AH$167,'LA33'!AG$1,0),
IF(INDEX!$H$17=2,VLOOKUP($B28,'LA34'!$A$3:$AH$167,'LA34'!AG$1,0),
0))</f>
        <v>1</v>
      </c>
      <c r="AK28" s="95">
        <f xml:space="preserve">
IF(INDEX!$H$17=1,VLOOKUP($B28,'LA33'!$A$3:$AH$167,'LA33'!AH$1,0),
IF(INDEX!$H$17=2,VLOOKUP($B28,'LA34'!$A$3:$AH$167,'LA34'!AH$1,0),
0))</f>
        <v>1</v>
      </c>
    </row>
    <row r="29" spans="1:37" s="76" customFormat="1" ht="11.25" x14ac:dyDescent="0.2">
      <c r="A29" s="63" t="s">
        <v>272</v>
      </c>
      <c r="B29" s="81">
        <v>351</v>
      </c>
      <c r="C29" s="63" t="s">
        <v>101</v>
      </c>
      <c r="D29" s="110" t="s">
        <v>84</v>
      </c>
      <c r="E29" s="95">
        <f xml:space="preserve">
IF(INDEX!$H$17=1,VLOOKUP($B29,'LA33'!$A$3:$AH$167,'LA33'!B$1,0),
IF(INDEX!$H$17=2,VLOOKUP($B29,'LA34'!$A$3:$AH$167,'LA34'!B$1,0),
0))</f>
        <v>515</v>
      </c>
      <c r="F29" s="95">
        <f xml:space="preserve">
IF(INDEX!$H$17=1,VLOOKUP($B29,'LA33'!$A$3:$AH$167,'LA33'!C$1,0),
IF(INDEX!$H$17=2,VLOOKUP($B29,'LA34'!$A$3:$AH$167,'LA34'!C$1,0),
0))</f>
        <v>1590</v>
      </c>
      <c r="G29" s="95">
        <f xml:space="preserve">
IF(INDEX!$H$17=1,VLOOKUP($B29,'LA33'!$A$3:$AH$167,'LA33'!D$1,0),
IF(INDEX!$H$17=2,VLOOKUP($B29,'LA34'!$A$3:$AH$167,'LA34'!D$1,0),
0))</f>
        <v>2105</v>
      </c>
      <c r="H29" s="95">
        <f xml:space="preserve">
IF(INDEX!$H$17=1,VLOOKUP($B29,'LA33'!$A$3:$AH$167,'LA33'!E$1,0),
IF(INDEX!$H$17=2,VLOOKUP($B29,'LA34'!$A$3:$AH$167,'LA34'!E$1,0),
0))</f>
        <v>88</v>
      </c>
      <c r="I29" s="95">
        <f xml:space="preserve">
IF(INDEX!$H$17=1,VLOOKUP($B29,'LA33'!$A$3:$AH$167,'LA33'!F$1,0),
IF(INDEX!$H$17=2,VLOOKUP($B29,'LA34'!$A$3:$AH$167,'LA34'!F$1,0),
0))</f>
        <v>96</v>
      </c>
      <c r="J29" s="95">
        <f xml:space="preserve">
IF(INDEX!$H$17=1,VLOOKUP($B29,'LA33'!$A$3:$AH$167,'LA33'!G$1,0),
IF(INDEX!$H$17=2,VLOOKUP($B29,'LA34'!$A$3:$AH$167,'LA34'!G$1,0),
0))</f>
        <v>94</v>
      </c>
      <c r="K29" s="95">
        <f xml:space="preserve">
IF(INDEX!$H$17=1,VLOOKUP($B29,'LA33'!$A$3:$AH$167,'LA33'!H$1,0),
IF(INDEX!$H$17=2,VLOOKUP($B29,'LA34'!$A$3:$AH$167,'LA34'!H$1,0),
0))</f>
        <v>7</v>
      </c>
      <c r="L29" s="95">
        <f xml:space="preserve">
IF(INDEX!$H$17=1,VLOOKUP($B29,'LA33'!$A$3:$AH$167,'LA33'!I$1,0),
IF(INDEX!$H$17=2,VLOOKUP($B29,'LA34'!$A$3:$AH$167,'LA34'!I$1,0),
0))</f>
        <v>5</v>
      </c>
      <c r="M29" s="95">
        <f xml:space="preserve">
IF(INDEX!$H$17=1,VLOOKUP($B29,'LA33'!$A$3:$AH$167,'LA33'!J$1,0),
IF(INDEX!$H$17=2,VLOOKUP($B29,'LA34'!$A$3:$AH$167,'LA34'!J$1,0),
0))</f>
        <v>5</v>
      </c>
      <c r="N29" s="95">
        <f xml:space="preserve">
IF(INDEX!$H$17=1,VLOOKUP($B29,'LA33'!$A$3:$AH$167,'LA33'!K$1,0),
IF(INDEX!$H$17=2,VLOOKUP($B29,'LA34'!$A$3:$AH$167,'LA34'!K$1,0),
0))</f>
        <v>85</v>
      </c>
      <c r="O29" s="95">
        <f xml:space="preserve">
IF(INDEX!$H$17=1,VLOOKUP($B29,'LA33'!$A$3:$AH$167,'LA33'!L$1,0),
IF(INDEX!$H$17=2,VLOOKUP($B29,'LA34'!$A$3:$AH$167,'LA34'!L$1,0),
0))</f>
        <v>94</v>
      </c>
      <c r="P29" s="95">
        <f xml:space="preserve">
IF(INDEX!$H$17=1,VLOOKUP($B29,'LA33'!$A$3:$AH$167,'LA33'!M$1,0),
IF(INDEX!$H$17=2,VLOOKUP($B29,'LA34'!$A$3:$AH$167,'LA34'!M$1,0),
0))</f>
        <v>92</v>
      </c>
      <c r="Q29" s="95">
        <f xml:space="preserve">
IF(INDEX!$H$17=1,VLOOKUP($B29,'LA33'!$A$3:$AH$167,'LA33'!N$1,0),
IF(INDEX!$H$17=2,VLOOKUP($B29,'LA34'!$A$3:$AH$167,'LA34'!N$1,0),
0))</f>
        <v>60</v>
      </c>
      <c r="R29" s="95">
        <f xml:space="preserve">
IF(INDEX!$H$17=1,VLOOKUP($B29,'LA33'!$A$3:$AH$167,'LA33'!O$1,0),
IF(INDEX!$H$17=2,VLOOKUP($B29,'LA34'!$A$3:$AH$167,'LA34'!O$1,0),
0))</f>
        <v>49</v>
      </c>
      <c r="S29" s="95">
        <f xml:space="preserve">
IF(INDEX!$H$17=1,VLOOKUP($B29,'LA33'!$A$3:$AH$167,'LA33'!P$1,0),
IF(INDEX!$H$17=2,VLOOKUP($B29,'LA34'!$A$3:$AH$167,'LA34'!P$1,0),
0))</f>
        <v>52</v>
      </c>
      <c r="T29" s="95" t="str">
        <f xml:space="preserve">
IF(INDEX!$H$17=1,VLOOKUP($B29,'LA33'!$A$3:$AH$167,'LA33'!Q$1,0),
IF(INDEX!$H$17=2,VLOOKUP($B29,'LA34'!$A$3:$AH$167,'LA34'!Q$1,0),
0))</f>
        <v>x</v>
      </c>
      <c r="U29" s="95" t="str">
        <f xml:space="preserve">
IF(INDEX!$H$17=1,VLOOKUP($B29,'LA33'!$A$3:$AH$167,'LA33'!R$1,0),
IF(INDEX!$H$17=2,VLOOKUP($B29,'LA34'!$A$3:$AH$167,'LA34'!R$1,0),
0))</f>
        <v>x</v>
      </c>
      <c r="V29" s="95">
        <f xml:space="preserve">
IF(INDEX!$H$17=1,VLOOKUP($B29,'LA33'!$A$3:$AH$167,'LA33'!S$1,0),
IF(INDEX!$H$17=2,VLOOKUP($B29,'LA34'!$A$3:$AH$167,'LA34'!S$1,0),
0))</f>
        <v>4</v>
      </c>
      <c r="W29" s="95">
        <f xml:space="preserve">
IF(INDEX!$H$17=1,VLOOKUP($B29,'LA33'!$A$3:$AH$167,'LA33'!T$1,0),
IF(INDEX!$H$17=2,VLOOKUP($B29,'LA34'!$A$3:$AH$167,'LA34'!T$1,0),
0))</f>
        <v>22</v>
      </c>
      <c r="X29" s="95">
        <f xml:space="preserve">
IF(INDEX!$H$17=1,VLOOKUP($B29,'LA33'!$A$3:$AH$167,'LA33'!U$1,0),
IF(INDEX!$H$17=2,VLOOKUP($B29,'LA34'!$A$3:$AH$167,'LA34'!U$1,0),
0))</f>
        <v>40</v>
      </c>
      <c r="Y29" s="95">
        <f xml:space="preserve">
IF(INDEX!$H$17=1,VLOOKUP($B29,'LA33'!$A$3:$AH$167,'LA33'!V$1,0),
IF(INDEX!$H$17=2,VLOOKUP($B29,'LA34'!$A$3:$AH$167,'LA34'!V$1,0),
0))</f>
        <v>36</v>
      </c>
      <c r="Z29" s="95" t="str">
        <f xml:space="preserve">
IF(INDEX!$H$17=1,VLOOKUP($B29,'LA33'!$A$3:$AH$167,'LA33'!W$1,0),
IF(INDEX!$H$17=2,VLOOKUP($B29,'LA34'!$A$3:$AH$167,'LA34'!W$1,0),
0))</f>
        <v>x</v>
      </c>
      <c r="AA29" s="95" t="str">
        <f xml:space="preserve">
IF(INDEX!$H$17=1,VLOOKUP($B29,'LA33'!$A$3:$AH$167,'LA33'!X$1,0),
IF(INDEX!$H$17=2,VLOOKUP($B29,'LA34'!$A$3:$AH$167,'LA34'!X$1,0),
0))</f>
        <v>x</v>
      </c>
      <c r="AB29" s="95" t="str">
        <f xml:space="preserve">
IF(INDEX!$H$17=1,VLOOKUP($B29,'LA33'!$A$3:$AH$167,'LA33'!Y$1,0),
IF(INDEX!$H$17=2,VLOOKUP($B29,'LA34'!$A$3:$AH$167,'LA34'!Y$1,0),
0))</f>
        <v>-</v>
      </c>
      <c r="AC29" s="95">
        <f xml:space="preserve">
IF(INDEX!$H$17=1,VLOOKUP($B29,'LA33'!$A$3:$AH$167,'LA33'!Z$1,0),
IF(INDEX!$H$17=2,VLOOKUP($B29,'LA34'!$A$3:$AH$167,'LA34'!Z$1,0),
0))</f>
        <v>4</v>
      </c>
      <c r="AD29" s="95">
        <f xml:space="preserve">
IF(INDEX!$H$17=1,VLOOKUP($B29,'LA33'!$A$3:$AH$167,'LA33'!AA$1,0),
IF(INDEX!$H$17=2,VLOOKUP($B29,'LA34'!$A$3:$AH$167,'LA34'!AA$1,0),
0))</f>
        <v>2</v>
      </c>
      <c r="AE29" s="95">
        <f xml:space="preserve">
IF(INDEX!$H$17=1,VLOOKUP($B29,'LA33'!$A$3:$AH$167,'LA33'!AB$1,0),
IF(INDEX!$H$17=2,VLOOKUP($B29,'LA34'!$A$3:$AH$167,'LA34'!AB$1,0),
0))</f>
        <v>3</v>
      </c>
      <c r="AF29" s="95">
        <f xml:space="preserve">
IF(INDEX!$H$17=1,VLOOKUP($B29,'LA33'!$A$3:$AH$167,'LA33'!AC$1,0),
IF(INDEX!$H$17=2,VLOOKUP($B29,'LA34'!$A$3:$AH$167,'LA34'!AC$1,0),
0))</f>
        <v>11</v>
      </c>
      <c r="AG29" s="95">
        <f xml:space="preserve">
IF(INDEX!$H$17=1,VLOOKUP($B29,'LA33'!$A$3:$AH$167,'LA33'!AD$1,0),
IF(INDEX!$H$17=2,VLOOKUP($B29,'LA34'!$A$3:$AH$167,'LA34'!AD$1,0),
0))</f>
        <v>3</v>
      </c>
      <c r="AH29" s="95">
        <f xml:space="preserve">
IF(INDEX!$H$17=1,VLOOKUP($B29,'LA33'!$A$3:$AH$167,'LA33'!AE$1,0),
IF(INDEX!$H$17=2,VLOOKUP($B29,'LA34'!$A$3:$AH$167,'LA34'!AE$1,0),
0))</f>
        <v>5</v>
      </c>
      <c r="AI29" s="95">
        <f xml:space="preserve">
IF(INDEX!$H$17=1,VLOOKUP($B29,'LA33'!$A$3:$AH$167,'LA33'!AF$1,0),
IF(INDEX!$H$17=2,VLOOKUP($B29,'LA34'!$A$3:$AH$167,'LA34'!AF$1,0),
0))</f>
        <v>1</v>
      </c>
      <c r="AJ29" s="95">
        <f xml:space="preserve">
IF(INDEX!$H$17=1,VLOOKUP($B29,'LA33'!$A$3:$AH$167,'LA33'!AG$1,0),
IF(INDEX!$H$17=2,VLOOKUP($B29,'LA34'!$A$3:$AH$167,'LA34'!AG$1,0),
0))</f>
        <v>1</v>
      </c>
      <c r="AK29" s="95">
        <f xml:space="preserve">
IF(INDEX!$H$17=1,VLOOKUP($B29,'LA33'!$A$3:$AH$167,'LA33'!AH$1,0),
IF(INDEX!$H$17=2,VLOOKUP($B29,'LA34'!$A$3:$AH$167,'LA34'!AH$1,0),
0))</f>
        <v>1</v>
      </c>
    </row>
    <row r="30" spans="1:37" s="76" customFormat="1" ht="11.25" x14ac:dyDescent="0.2">
      <c r="A30" s="63" t="s">
        <v>273</v>
      </c>
      <c r="B30" s="81">
        <v>895</v>
      </c>
      <c r="C30" s="63" t="s">
        <v>108</v>
      </c>
      <c r="D30" s="110" t="s">
        <v>84</v>
      </c>
      <c r="E30" s="95">
        <f xml:space="preserve">
IF(INDEX!$H$17=1,VLOOKUP($B30,'LA33'!$A$3:$AH$167,'LA33'!B$1,0),
IF(INDEX!$H$17=2,VLOOKUP($B30,'LA34'!$A$3:$AH$167,'LA34'!B$1,0),
0))</f>
        <v>625</v>
      </c>
      <c r="F30" s="95">
        <f xml:space="preserve">
IF(INDEX!$H$17=1,VLOOKUP($B30,'LA33'!$A$3:$AH$167,'LA33'!C$1,0),
IF(INDEX!$H$17=2,VLOOKUP($B30,'LA34'!$A$3:$AH$167,'LA34'!C$1,0),
0))</f>
        <v>3215</v>
      </c>
      <c r="G30" s="95">
        <f xml:space="preserve">
IF(INDEX!$H$17=1,VLOOKUP($B30,'LA33'!$A$3:$AH$167,'LA33'!D$1,0),
IF(INDEX!$H$17=2,VLOOKUP($B30,'LA34'!$A$3:$AH$167,'LA34'!D$1,0),
0))</f>
        <v>3840</v>
      </c>
      <c r="H30" s="95">
        <f xml:space="preserve">
IF(INDEX!$H$17=1,VLOOKUP($B30,'LA33'!$A$3:$AH$167,'LA33'!E$1,0),
IF(INDEX!$H$17=2,VLOOKUP($B30,'LA34'!$A$3:$AH$167,'LA34'!E$1,0),
0))</f>
        <v>88</v>
      </c>
      <c r="I30" s="95">
        <f xml:space="preserve">
IF(INDEX!$H$17=1,VLOOKUP($B30,'LA33'!$A$3:$AH$167,'LA33'!F$1,0),
IF(INDEX!$H$17=2,VLOOKUP($B30,'LA34'!$A$3:$AH$167,'LA34'!F$1,0),
0))</f>
        <v>98</v>
      </c>
      <c r="J30" s="95">
        <f xml:space="preserve">
IF(INDEX!$H$17=1,VLOOKUP($B30,'LA33'!$A$3:$AH$167,'LA33'!G$1,0),
IF(INDEX!$H$17=2,VLOOKUP($B30,'LA34'!$A$3:$AH$167,'LA34'!G$1,0),
0))</f>
        <v>96</v>
      </c>
      <c r="K30" s="95">
        <f xml:space="preserve">
IF(INDEX!$H$17=1,VLOOKUP($B30,'LA33'!$A$3:$AH$167,'LA33'!H$1,0),
IF(INDEX!$H$17=2,VLOOKUP($B30,'LA34'!$A$3:$AH$167,'LA34'!H$1,0),
0))</f>
        <v>7</v>
      </c>
      <c r="L30" s="95">
        <f xml:space="preserve">
IF(INDEX!$H$17=1,VLOOKUP($B30,'LA33'!$A$3:$AH$167,'LA33'!I$1,0),
IF(INDEX!$H$17=2,VLOOKUP($B30,'LA34'!$A$3:$AH$167,'LA34'!I$1,0),
0))</f>
        <v>7</v>
      </c>
      <c r="M30" s="95">
        <f xml:space="preserve">
IF(INDEX!$H$17=1,VLOOKUP($B30,'LA33'!$A$3:$AH$167,'LA33'!J$1,0),
IF(INDEX!$H$17=2,VLOOKUP($B30,'LA34'!$A$3:$AH$167,'LA34'!J$1,0),
0))</f>
        <v>7</v>
      </c>
      <c r="N30" s="95">
        <f xml:space="preserve">
IF(INDEX!$H$17=1,VLOOKUP($B30,'LA33'!$A$3:$AH$167,'LA33'!K$1,0),
IF(INDEX!$H$17=2,VLOOKUP($B30,'LA34'!$A$3:$AH$167,'LA34'!K$1,0),
0))</f>
        <v>83</v>
      </c>
      <c r="O30" s="95">
        <f xml:space="preserve">
IF(INDEX!$H$17=1,VLOOKUP($B30,'LA33'!$A$3:$AH$167,'LA33'!L$1,0),
IF(INDEX!$H$17=2,VLOOKUP($B30,'LA34'!$A$3:$AH$167,'LA34'!L$1,0),
0))</f>
        <v>95</v>
      </c>
      <c r="P30" s="95">
        <f xml:space="preserve">
IF(INDEX!$H$17=1,VLOOKUP($B30,'LA33'!$A$3:$AH$167,'LA33'!M$1,0),
IF(INDEX!$H$17=2,VLOOKUP($B30,'LA34'!$A$3:$AH$167,'LA34'!M$1,0),
0))</f>
        <v>93</v>
      </c>
      <c r="Q30" s="95">
        <f xml:space="preserve">
IF(INDEX!$H$17=1,VLOOKUP($B30,'LA33'!$A$3:$AH$167,'LA33'!N$1,0),
IF(INDEX!$H$17=2,VLOOKUP($B30,'LA34'!$A$3:$AH$167,'LA34'!N$1,0),
0))</f>
        <v>58</v>
      </c>
      <c r="R30" s="95">
        <f xml:space="preserve">
IF(INDEX!$H$17=1,VLOOKUP($B30,'LA33'!$A$3:$AH$167,'LA33'!O$1,0),
IF(INDEX!$H$17=2,VLOOKUP($B30,'LA34'!$A$3:$AH$167,'LA34'!O$1,0),
0))</f>
        <v>41</v>
      </c>
      <c r="S30" s="95">
        <f xml:space="preserve">
IF(INDEX!$H$17=1,VLOOKUP($B30,'LA33'!$A$3:$AH$167,'LA33'!P$1,0),
IF(INDEX!$H$17=2,VLOOKUP($B30,'LA34'!$A$3:$AH$167,'LA34'!P$1,0),
0))</f>
        <v>44</v>
      </c>
      <c r="T30" s="95">
        <f xml:space="preserve">
IF(INDEX!$H$17=1,VLOOKUP($B30,'LA33'!$A$3:$AH$167,'LA33'!Q$1,0),
IF(INDEX!$H$17=2,VLOOKUP($B30,'LA34'!$A$3:$AH$167,'LA34'!Q$1,0),
0))</f>
        <v>23</v>
      </c>
      <c r="U30" s="95">
        <f xml:space="preserve">
IF(INDEX!$H$17=1,VLOOKUP($B30,'LA33'!$A$3:$AH$167,'LA33'!R$1,0),
IF(INDEX!$H$17=2,VLOOKUP($B30,'LA34'!$A$3:$AH$167,'LA34'!R$1,0),
0))</f>
        <v>47</v>
      </c>
      <c r="V30" s="95">
        <f xml:space="preserve">
IF(INDEX!$H$17=1,VLOOKUP($B30,'LA33'!$A$3:$AH$167,'LA33'!S$1,0),
IF(INDEX!$H$17=2,VLOOKUP($B30,'LA34'!$A$3:$AH$167,'LA34'!S$1,0),
0))</f>
        <v>43</v>
      </c>
      <c r="W30" s="95">
        <f xml:space="preserve">
IF(INDEX!$H$17=1,VLOOKUP($B30,'LA33'!$A$3:$AH$167,'LA33'!T$1,0),
IF(INDEX!$H$17=2,VLOOKUP($B30,'LA34'!$A$3:$AH$167,'LA34'!T$1,0),
0))</f>
        <v>3</v>
      </c>
      <c r="X30" s="95">
        <f xml:space="preserve">
IF(INDEX!$H$17=1,VLOOKUP($B30,'LA33'!$A$3:$AH$167,'LA33'!U$1,0),
IF(INDEX!$H$17=2,VLOOKUP($B30,'LA34'!$A$3:$AH$167,'LA34'!U$1,0),
0))</f>
        <v>6</v>
      </c>
      <c r="Y30" s="95">
        <f xml:space="preserve">
IF(INDEX!$H$17=1,VLOOKUP($B30,'LA33'!$A$3:$AH$167,'LA33'!V$1,0),
IF(INDEX!$H$17=2,VLOOKUP($B30,'LA34'!$A$3:$AH$167,'LA34'!V$1,0),
0))</f>
        <v>6</v>
      </c>
      <c r="Z30" s="95">
        <f xml:space="preserve">
IF(INDEX!$H$17=1,VLOOKUP($B30,'LA33'!$A$3:$AH$167,'LA33'!W$1,0),
IF(INDEX!$H$17=2,VLOOKUP($B30,'LA34'!$A$3:$AH$167,'LA34'!W$1,0),
0))</f>
        <v>0</v>
      </c>
      <c r="AA30" s="95">
        <f xml:space="preserve">
IF(INDEX!$H$17=1,VLOOKUP($B30,'LA33'!$A$3:$AH$167,'LA33'!X$1,0),
IF(INDEX!$H$17=2,VLOOKUP($B30,'LA34'!$A$3:$AH$167,'LA34'!X$1,0),
0))</f>
        <v>1</v>
      </c>
      <c r="AB30" s="95">
        <f xml:space="preserve">
IF(INDEX!$H$17=1,VLOOKUP($B30,'LA33'!$A$3:$AH$167,'LA33'!Y$1,0),
IF(INDEX!$H$17=2,VLOOKUP($B30,'LA34'!$A$3:$AH$167,'LA34'!Y$1,0),
0))</f>
        <v>1</v>
      </c>
      <c r="AC30" s="95">
        <f xml:space="preserve">
IF(INDEX!$H$17=1,VLOOKUP($B30,'LA33'!$A$3:$AH$167,'LA33'!Z$1,0),
IF(INDEX!$H$17=2,VLOOKUP($B30,'LA34'!$A$3:$AH$167,'LA34'!Z$1,0),
0))</f>
        <v>5</v>
      </c>
      <c r="AD30" s="95">
        <f xml:space="preserve">
IF(INDEX!$H$17=1,VLOOKUP($B30,'LA33'!$A$3:$AH$167,'LA33'!AA$1,0),
IF(INDEX!$H$17=2,VLOOKUP($B30,'LA34'!$A$3:$AH$167,'LA34'!AA$1,0),
0))</f>
        <v>2</v>
      </c>
      <c r="AE30" s="95">
        <f xml:space="preserve">
IF(INDEX!$H$17=1,VLOOKUP($B30,'LA33'!$A$3:$AH$167,'LA33'!AB$1,0),
IF(INDEX!$H$17=2,VLOOKUP($B30,'LA34'!$A$3:$AH$167,'LA34'!AB$1,0),
0))</f>
        <v>3</v>
      </c>
      <c r="AF30" s="95" t="str">
        <f xml:space="preserve">
IF(INDEX!$H$17=1,VLOOKUP($B30,'LA33'!$A$3:$AH$167,'LA33'!AC$1,0),
IF(INDEX!$H$17=2,VLOOKUP($B30,'LA34'!$A$3:$AH$167,'LA34'!AC$1,0),
0))</f>
        <v>x</v>
      </c>
      <c r="AG30" s="95" t="str">
        <f xml:space="preserve">
IF(INDEX!$H$17=1,VLOOKUP($B30,'LA33'!$A$3:$AH$167,'LA33'!AD$1,0),
IF(INDEX!$H$17=2,VLOOKUP($B30,'LA34'!$A$3:$AH$167,'LA34'!AD$1,0),
0))</f>
        <v>x</v>
      </c>
      <c r="AH30" s="95">
        <f xml:space="preserve">
IF(INDEX!$H$17=1,VLOOKUP($B30,'LA33'!$A$3:$AH$167,'LA33'!AE$1,0),
IF(INDEX!$H$17=2,VLOOKUP($B30,'LA34'!$A$3:$AH$167,'LA34'!AE$1,0),
0))</f>
        <v>4</v>
      </c>
      <c r="AI30" s="95" t="str">
        <f xml:space="preserve">
IF(INDEX!$H$17=1,VLOOKUP($B30,'LA33'!$A$3:$AH$167,'LA33'!AF$1,0),
IF(INDEX!$H$17=2,VLOOKUP($B30,'LA34'!$A$3:$AH$167,'LA34'!AF$1,0),
0))</f>
        <v>x</v>
      </c>
      <c r="AJ30" s="95" t="str">
        <f xml:space="preserve">
IF(INDEX!$H$17=1,VLOOKUP($B30,'LA33'!$A$3:$AH$167,'LA33'!AG$1,0),
IF(INDEX!$H$17=2,VLOOKUP($B30,'LA34'!$A$3:$AH$167,'LA34'!AG$1,0),
0))</f>
        <v>x</v>
      </c>
      <c r="AK30" s="95" t="str">
        <f xml:space="preserve">
IF(INDEX!$H$17=1,VLOOKUP($B30,'LA33'!$A$3:$AH$167,'LA33'!AH$1,0),
IF(INDEX!$H$17=2,VLOOKUP($B30,'LA34'!$A$3:$AH$167,'LA34'!AH$1,0),
0))</f>
        <v>-</v>
      </c>
    </row>
    <row r="31" spans="1:37" s="76" customFormat="1" ht="11.25" x14ac:dyDescent="0.2">
      <c r="A31" s="63" t="s">
        <v>274</v>
      </c>
      <c r="B31" s="81">
        <v>896</v>
      </c>
      <c r="C31" s="63" t="s">
        <v>109</v>
      </c>
      <c r="D31" s="110" t="s">
        <v>84</v>
      </c>
      <c r="E31" s="95">
        <f xml:space="preserve">
IF(INDEX!$H$17=1,VLOOKUP($B31,'LA33'!$A$3:$AH$167,'LA33'!B$1,0),
IF(INDEX!$H$17=2,VLOOKUP($B31,'LA34'!$A$3:$AH$167,'LA34'!B$1,0),
0))</f>
        <v>720</v>
      </c>
      <c r="F31" s="95">
        <f xml:space="preserve">
IF(INDEX!$H$17=1,VLOOKUP($B31,'LA33'!$A$3:$AH$167,'LA33'!C$1,0),
IF(INDEX!$H$17=2,VLOOKUP($B31,'LA34'!$A$3:$AH$167,'LA34'!C$1,0),
0))</f>
        <v>2870</v>
      </c>
      <c r="G31" s="95">
        <f xml:space="preserve">
IF(INDEX!$H$17=1,VLOOKUP($B31,'LA33'!$A$3:$AH$167,'LA33'!D$1,0),
IF(INDEX!$H$17=2,VLOOKUP($B31,'LA34'!$A$3:$AH$167,'LA34'!D$1,0),
0))</f>
        <v>3590</v>
      </c>
      <c r="H31" s="95">
        <f xml:space="preserve">
IF(INDEX!$H$17=1,VLOOKUP($B31,'LA33'!$A$3:$AH$167,'LA33'!E$1,0),
IF(INDEX!$H$17=2,VLOOKUP($B31,'LA34'!$A$3:$AH$167,'LA34'!E$1,0),
0))</f>
        <v>86</v>
      </c>
      <c r="I31" s="95">
        <f xml:space="preserve">
IF(INDEX!$H$17=1,VLOOKUP($B31,'LA33'!$A$3:$AH$167,'LA33'!F$1,0),
IF(INDEX!$H$17=2,VLOOKUP($B31,'LA34'!$A$3:$AH$167,'LA34'!F$1,0),
0))</f>
        <v>96</v>
      </c>
      <c r="J31" s="95">
        <f xml:space="preserve">
IF(INDEX!$H$17=1,VLOOKUP($B31,'LA33'!$A$3:$AH$167,'LA33'!G$1,0),
IF(INDEX!$H$17=2,VLOOKUP($B31,'LA34'!$A$3:$AH$167,'LA34'!G$1,0),
0))</f>
        <v>94</v>
      </c>
      <c r="K31" s="95">
        <f xml:space="preserve">
IF(INDEX!$H$17=1,VLOOKUP($B31,'LA33'!$A$3:$AH$167,'LA33'!H$1,0),
IF(INDEX!$H$17=2,VLOOKUP($B31,'LA34'!$A$3:$AH$167,'LA34'!H$1,0),
0))</f>
        <v>5</v>
      </c>
      <c r="L31" s="95">
        <f xml:space="preserve">
IF(INDEX!$H$17=1,VLOOKUP($B31,'LA33'!$A$3:$AH$167,'LA33'!I$1,0),
IF(INDEX!$H$17=2,VLOOKUP($B31,'LA34'!$A$3:$AH$167,'LA34'!I$1,0),
0))</f>
        <v>6</v>
      </c>
      <c r="M31" s="95">
        <f xml:space="preserve">
IF(INDEX!$H$17=1,VLOOKUP($B31,'LA33'!$A$3:$AH$167,'LA33'!J$1,0),
IF(INDEX!$H$17=2,VLOOKUP($B31,'LA34'!$A$3:$AH$167,'LA34'!J$1,0),
0))</f>
        <v>6</v>
      </c>
      <c r="N31" s="95">
        <f xml:space="preserve">
IF(INDEX!$H$17=1,VLOOKUP($B31,'LA33'!$A$3:$AH$167,'LA33'!K$1,0),
IF(INDEX!$H$17=2,VLOOKUP($B31,'LA34'!$A$3:$AH$167,'LA34'!K$1,0),
0))</f>
        <v>80</v>
      </c>
      <c r="O31" s="95">
        <f xml:space="preserve">
IF(INDEX!$H$17=1,VLOOKUP($B31,'LA33'!$A$3:$AH$167,'LA33'!L$1,0),
IF(INDEX!$H$17=2,VLOOKUP($B31,'LA34'!$A$3:$AH$167,'LA34'!L$1,0),
0))</f>
        <v>94</v>
      </c>
      <c r="P31" s="95">
        <f xml:space="preserve">
IF(INDEX!$H$17=1,VLOOKUP($B31,'LA33'!$A$3:$AH$167,'LA33'!M$1,0),
IF(INDEX!$H$17=2,VLOOKUP($B31,'LA34'!$A$3:$AH$167,'LA34'!M$1,0),
0))</f>
        <v>91</v>
      </c>
      <c r="Q31" s="95">
        <f xml:space="preserve">
IF(INDEX!$H$17=1,VLOOKUP($B31,'LA33'!$A$3:$AH$167,'LA33'!N$1,0),
IF(INDEX!$H$17=2,VLOOKUP($B31,'LA34'!$A$3:$AH$167,'LA34'!N$1,0),
0))</f>
        <v>49</v>
      </c>
      <c r="R31" s="95">
        <f xml:space="preserve">
IF(INDEX!$H$17=1,VLOOKUP($B31,'LA33'!$A$3:$AH$167,'LA33'!O$1,0),
IF(INDEX!$H$17=2,VLOOKUP($B31,'LA34'!$A$3:$AH$167,'LA34'!O$1,0),
0))</f>
        <v>32</v>
      </c>
      <c r="S31" s="95">
        <f xml:space="preserve">
IF(INDEX!$H$17=1,VLOOKUP($B31,'LA33'!$A$3:$AH$167,'LA33'!P$1,0),
IF(INDEX!$H$17=2,VLOOKUP($B31,'LA34'!$A$3:$AH$167,'LA34'!P$1,0),
0))</f>
        <v>35</v>
      </c>
      <c r="T31" s="95">
        <f xml:space="preserve">
IF(INDEX!$H$17=1,VLOOKUP($B31,'LA33'!$A$3:$AH$167,'LA33'!Q$1,0),
IF(INDEX!$H$17=2,VLOOKUP($B31,'LA34'!$A$3:$AH$167,'LA34'!Q$1,0),
0))</f>
        <v>25</v>
      </c>
      <c r="U31" s="95">
        <f xml:space="preserve">
IF(INDEX!$H$17=1,VLOOKUP($B31,'LA33'!$A$3:$AH$167,'LA33'!R$1,0),
IF(INDEX!$H$17=2,VLOOKUP($B31,'LA34'!$A$3:$AH$167,'LA34'!R$1,0),
0))</f>
        <v>45</v>
      </c>
      <c r="V31" s="95">
        <f xml:space="preserve">
IF(INDEX!$H$17=1,VLOOKUP($B31,'LA33'!$A$3:$AH$167,'LA33'!S$1,0),
IF(INDEX!$H$17=2,VLOOKUP($B31,'LA34'!$A$3:$AH$167,'LA34'!S$1,0),
0))</f>
        <v>41</v>
      </c>
      <c r="W31" s="95">
        <f xml:space="preserve">
IF(INDEX!$H$17=1,VLOOKUP($B31,'LA33'!$A$3:$AH$167,'LA33'!T$1,0),
IF(INDEX!$H$17=2,VLOOKUP($B31,'LA34'!$A$3:$AH$167,'LA34'!T$1,0),
0))</f>
        <v>5</v>
      </c>
      <c r="X31" s="95">
        <f xml:space="preserve">
IF(INDEX!$H$17=1,VLOOKUP($B31,'LA33'!$A$3:$AH$167,'LA33'!U$1,0),
IF(INDEX!$H$17=2,VLOOKUP($B31,'LA34'!$A$3:$AH$167,'LA34'!U$1,0),
0))</f>
        <v>16</v>
      </c>
      <c r="Y31" s="95">
        <f xml:space="preserve">
IF(INDEX!$H$17=1,VLOOKUP($B31,'LA33'!$A$3:$AH$167,'LA33'!V$1,0),
IF(INDEX!$H$17=2,VLOOKUP($B31,'LA34'!$A$3:$AH$167,'LA34'!V$1,0),
0))</f>
        <v>13</v>
      </c>
      <c r="Z31" s="95">
        <f xml:space="preserve">
IF(INDEX!$H$17=1,VLOOKUP($B31,'LA33'!$A$3:$AH$167,'LA33'!W$1,0),
IF(INDEX!$H$17=2,VLOOKUP($B31,'LA34'!$A$3:$AH$167,'LA34'!W$1,0),
0))</f>
        <v>1</v>
      </c>
      <c r="AA31" s="95">
        <f xml:space="preserve">
IF(INDEX!$H$17=1,VLOOKUP($B31,'LA33'!$A$3:$AH$167,'LA33'!X$1,0),
IF(INDEX!$H$17=2,VLOOKUP($B31,'LA34'!$A$3:$AH$167,'LA34'!X$1,0),
0))</f>
        <v>1</v>
      </c>
      <c r="AB31" s="95">
        <f xml:space="preserve">
IF(INDEX!$H$17=1,VLOOKUP($B31,'LA33'!$A$3:$AH$167,'LA33'!Y$1,0),
IF(INDEX!$H$17=2,VLOOKUP($B31,'LA34'!$A$3:$AH$167,'LA34'!Y$1,0),
0))</f>
        <v>1</v>
      </c>
      <c r="AC31" s="95">
        <f xml:space="preserve">
IF(INDEX!$H$17=1,VLOOKUP($B31,'LA33'!$A$3:$AH$167,'LA33'!Z$1,0),
IF(INDEX!$H$17=2,VLOOKUP($B31,'LA34'!$A$3:$AH$167,'LA34'!Z$1,0),
0))</f>
        <v>6</v>
      </c>
      <c r="AD31" s="95">
        <f xml:space="preserve">
IF(INDEX!$H$17=1,VLOOKUP($B31,'LA33'!$A$3:$AH$167,'LA33'!AA$1,0),
IF(INDEX!$H$17=2,VLOOKUP($B31,'LA34'!$A$3:$AH$167,'LA34'!AA$1,0),
0))</f>
        <v>2</v>
      </c>
      <c r="AE31" s="95">
        <f xml:space="preserve">
IF(INDEX!$H$17=1,VLOOKUP($B31,'LA33'!$A$3:$AH$167,'LA33'!AB$1,0),
IF(INDEX!$H$17=2,VLOOKUP($B31,'LA34'!$A$3:$AH$167,'LA34'!AB$1,0),
0))</f>
        <v>3</v>
      </c>
      <c r="AF31" s="95">
        <f xml:space="preserve">
IF(INDEX!$H$17=1,VLOOKUP($B31,'LA33'!$A$3:$AH$167,'LA33'!AC$1,0),
IF(INDEX!$H$17=2,VLOOKUP($B31,'LA34'!$A$3:$AH$167,'LA34'!AC$1,0),
0))</f>
        <v>12</v>
      </c>
      <c r="AG31" s="95">
        <f xml:space="preserve">
IF(INDEX!$H$17=1,VLOOKUP($B31,'LA33'!$A$3:$AH$167,'LA33'!AD$1,0),
IF(INDEX!$H$17=2,VLOOKUP($B31,'LA34'!$A$3:$AH$167,'LA34'!AD$1,0),
0))</f>
        <v>3</v>
      </c>
      <c r="AH31" s="95">
        <f xml:space="preserve">
IF(INDEX!$H$17=1,VLOOKUP($B31,'LA33'!$A$3:$AH$167,'LA33'!AE$1,0),
IF(INDEX!$H$17=2,VLOOKUP($B31,'LA34'!$A$3:$AH$167,'LA34'!AE$1,0),
0))</f>
        <v>5</v>
      </c>
      <c r="AI31" s="95">
        <f xml:space="preserve">
IF(INDEX!$H$17=1,VLOOKUP($B31,'LA33'!$A$3:$AH$167,'LA33'!AF$1,0),
IF(INDEX!$H$17=2,VLOOKUP($B31,'LA34'!$A$3:$AH$167,'LA34'!AF$1,0),
0))</f>
        <v>3</v>
      </c>
      <c r="AJ31" s="95">
        <f xml:space="preserve">
IF(INDEX!$H$17=1,VLOOKUP($B31,'LA33'!$A$3:$AH$167,'LA33'!AG$1,0),
IF(INDEX!$H$17=2,VLOOKUP($B31,'LA34'!$A$3:$AH$167,'LA34'!AG$1,0),
0))</f>
        <v>1</v>
      </c>
      <c r="AK31" s="95">
        <f xml:space="preserve">
IF(INDEX!$H$17=1,VLOOKUP($B31,'LA33'!$A$3:$AH$167,'LA33'!AH$1,0),
IF(INDEX!$H$17=2,VLOOKUP($B31,'LA34'!$A$3:$AH$167,'LA34'!AH$1,0),
0))</f>
        <v>1</v>
      </c>
    </row>
    <row r="32" spans="1:37" s="76" customFormat="1" ht="11.25" x14ac:dyDescent="0.2">
      <c r="A32" s="63" t="s">
        <v>275</v>
      </c>
      <c r="B32" s="81">
        <v>909</v>
      </c>
      <c r="C32" s="63" t="s">
        <v>115</v>
      </c>
      <c r="D32" s="110" t="s">
        <v>84</v>
      </c>
      <c r="E32" s="95">
        <f xml:space="preserve">
IF(INDEX!$H$17=1,VLOOKUP($B32,'LA33'!$A$3:$AH$167,'LA33'!B$1,0),
IF(INDEX!$H$17=2,VLOOKUP($B32,'LA34'!$A$3:$AH$167,'LA34'!B$1,0),
0))</f>
        <v>1055</v>
      </c>
      <c r="F32" s="95">
        <f xml:space="preserve">
IF(INDEX!$H$17=1,VLOOKUP($B32,'LA33'!$A$3:$AH$167,'LA33'!C$1,0),
IF(INDEX!$H$17=2,VLOOKUP($B32,'LA34'!$A$3:$AH$167,'LA34'!C$1,0),
0))</f>
        <v>4370</v>
      </c>
      <c r="G32" s="95">
        <f xml:space="preserve">
IF(INDEX!$H$17=1,VLOOKUP($B32,'LA33'!$A$3:$AH$167,'LA33'!D$1,0),
IF(INDEX!$H$17=2,VLOOKUP($B32,'LA34'!$A$3:$AH$167,'LA34'!D$1,0),
0))</f>
        <v>5420</v>
      </c>
      <c r="H32" s="95">
        <f xml:space="preserve">
IF(INDEX!$H$17=1,VLOOKUP($B32,'LA33'!$A$3:$AH$167,'LA33'!E$1,0),
IF(INDEX!$H$17=2,VLOOKUP($B32,'LA34'!$A$3:$AH$167,'LA34'!E$1,0),
0))</f>
        <v>86</v>
      </c>
      <c r="I32" s="95">
        <f xml:space="preserve">
IF(INDEX!$H$17=1,VLOOKUP($B32,'LA33'!$A$3:$AH$167,'LA33'!F$1,0),
IF(INDEX!$H$17=2,VLOOKUP($B32,'LA34'!$A$3:$AH$167,'LA34'!F$1,0),
0))</f>
        <v>97</v>
      </c>
      <c r="J32" s="95">
        <f xml:space="preserve">
IF(INDEX!$H$17=1,VLOOKUP($B32,'LA33'!$A$3:$AH$167,'LA33'!G$1,0),
IF(INDEX!$H$17=2,VLOOKUP($B32,'LA34'!$A$3:$AH$167,'LA34'!G$1,0),
0))</f>
        <v>95</v>
      </c>
      <c r="K32" s="95">
        <f xml:space="preserve">
IF(INDEX!$H$17=1,VLOOKUP($B32,'LA33'!$A$3:$AH$167,'LA33'!H$1,0),
IF(INDEX!$H$17=2,VLOOKUP($B32,'LA34'!$A$3:$AH$167,'LA34'!H$1,0),
0))</f>
        <v>10</v>
      </c>
      <c r="L32" s="95">
        <f xml:space="preserve">
IF(INDEX!$H$17=1,VLOOKUP($B32,'LA33'!$A$3:$AH$167,'LA33'!I$1,0),
IF(INDEX!$H$17=2,VLOOKUP($B32,'LA34'!$A$3:$AH$167,'LA34'!I$1,0),
0))</f>
        <v>13</v>
      </c>
      <c r="M32" s="95">
        <f xml:space="preserve">
IF(INDEX!$H$17=1,VLOOKUP($B32,'LA33'!$A$3:$AH$167,'LA33'!J$1,0),
IF(INDEX!$H$17=2,VLOOKUP($B32,'LA34'!$A$3:$AH$167,'LA34'!J$1,0),
0))</f>
        <v>13</v>
      </c>
      <c r="N32" s="95">
        <f xml:space="preserve">
IF(INDEX!$H$17=1,VLOOKUP($B32,'LA33'!$A$3:$AH$167,'LA33'!K$1,0),
IF(INDEX!$H$17=2,VLOOKUP($B32,'LA34'!$A$3:$AH$167,'LA34'!K$1,0),
0))</f>
        <v>81</v>
      </c>
      <c r="O32" s="95">
        <f xml:space="preserve">
IF(INDEX!$H$17=1,VLOOKUP($B32,'LA33'!$A$3:$AH$167,'LA33'!L$1,0),
IF(INDEX!$H$17=2,VLOOKUP($B32,'LA34'!$A$3:$AH$167,'LA34'!L$1,0),
0))</f>
        <v>93</v>
      </c>
      <c r="P32" s="95">
        <f xml:space="preserve">
IF(INDEX!$H$17=1,VLOOKUP($B32,'LA33'!$A$3:$AH$167,'LA33'!M$1,0),
IF(INDEX!$H$17=2,VLOOKUP($B32,'LA34'!$A$3:$AH$167,'LA34'!M$1,0),
0))</f>
        <v>90</v>
      </c>
      <c r="Q32" s="95">
        <f xml:space="preserve">
IF(INDEX!$H$17=1,VLOOKUP($B32,'LA33'!$A$3:$AH$167,'LA33'!N$1,0),
IF(INDEX!$H$17=2,VLOOKUP($B32,'LA34'!$A$3:$AH$167,'LA34'!N$1,0),
0))</f>
        <v>55</v>
      </c>
      <c r="R32" s="95">
        <f xml:space="preserve">
IF(INDEX!$H$17=1,VLOOKUP($B32,'LA33'!$A$3:$AH$167,'LA33'!O$1,0),
IF(INDEX!$H$17=2,VLOOKUP($B32,'LA34'!$A$3:$AH$167,'LA34'!O$1,0),
0))</f>
        <v>39</v>
      </c>
      <c r="S32" s="95">
        <f xml:space="preserve">
IF(INDEX!$H$17=1,VLOOKUP($B32,'LA33'!$A$3:$AH$167,'LA33'!P$1,0),
IF(INDEX!$H$17=2,VLOOKUP($B32,'LA34'!$A$3:$AH$167,'LA34'!P$1,0),
0))</f>
        <v>42</v>
      </c>
      <c r="T32" s="95">
        <f xml:space="preserve">
IF(INDEX!$H$17=1,VLOOKUP($B32,'LA33'!$A$3:$AH$167,'LA33'!Q$1,0),
IF(INDEX!$H$17=2,VLOOKUP($B32,'LA34'!$A$3:$AH$167,'LA34'!Q$1,0),
0))</f>
        <v>20</v>
      </c>
      <c r="U32" s="95">
        <f xml:space="preserve">
IF(INDEX!$H$17=1,VLOOKUP($B32,'LA33'!$A$3:$AH$167,'LA33'!R$1,0),
IF(INDEX!$H$17=2,VLOOKUP($B32,'LA34'!$A$3:$AH$167,'LA34'!R$1,0),
0))</f>
        <v>48</v>
      </c>
      <c r="V32" s="95">
        <f xml:space="preserve">
IF(INDEX!$H$17=1,VLOOKUP($B32,'LA33'!$A$3:$AH$167,'LA33'!S$1,0),
IF(INDEX!$H$17=2,VLOOKUP($B32,'LA34'!$A$3:$AH$167,'LA34'!S$1,0),
0))</f>
        <v>43</v>
      </c>
      <c r="W32" s="95">
        <f xml:space="preserve">
IF(INDEX!$H$17=1,VLOOKUP($B32,'LA33'!$A$3:$AH$167,'LA33'!T$1,0),
IF(INDEX!$H$17=2,VLOOKUP($B32,'LA34'!$A$3:$AH$167,'LA34'!T$1,0),
0))</f>
        <v>6</v>
      </c>
      <c r="X32" s="95">
        <f xml:space="preserve">
IF(INDEX!$H$17=1,VLOOKUP($B32,'LA33'!$A$3:$AH$167,'LA33'!U$1,0),
IF(INDEX!$H$17=2,VLOOKUP($B32,'LA34'!$A$3:$AH$167,'LA34'!U$1,0),
0))</f>
        <v>4</v>
      </c>
      <c r="Y32" s="95">
        <f xml:space="preserve">
IF(INDEX!$H$17=1,VLOOKUP($B32,'LA33'!$A$3:$AH$167,'LA33'!V$1,0),
IF(INDEX!$H$17=2,VLOOKUP($B32,'LA34'!$A$3:$AH$167,'LA34'!V$1,0),
0))</f>
        <v>4</v>
      </c>
      <c r="Z32" s="95">
        <f xml:space="preserve">
IF(INDEX!$H$17=1,VLOOKUP($B32,'LA33'!$A$3:$AH$167,'LA33'!W$1,0),
IF(INDEX!$H$17=2,VLOOKUP($B32,'LA34'!$A$3:$AH$167,'LA34'!W$1,0),
0))</f>
        <v>1</v>
      </c>
      <c r="AA32" s="95">
        <f xml:space="preserve">
IF(INDEX!$H$17=1,VLOOKUP($B32,'LA33'!$A$3:$AH$167,'LA33'!X$1,0),
IF(INDEX!$H$17=2,VLOOKUP($B32,'LA34'!$A$3:$AH$167,'LA34'!X$1,0),
0))</f>
        <v>1</v>
      </c>
      <c r="AB32" s="95">
        <f xml:space="preserve">
IF(INDEX!$H$17=1,VLOOKUP($B32,'LA33'!$A$3:$AH$167,'LA33'!Y$1,0),
IF(INDEX!$H$17=2,VLOOKUP($B32,'LA34'!$A$3:$AH$167,'LA34'!Y$1,0),
0))</f>
        <v>1</v>
      </c>
      <c r="AC32" s="95">
        <f xml:space="preserve">
IF(INDEX!$H$17=1,VLOOKUP($B32,'LA33'!$A$3:$AH$167,'LA33'!Z$1,0),
IF(INDEX!$H$17=2,VLOOKUP($B32,'LA34'!$A$3:$AH$167,'LA34'!Z$1,0),
0))</f>
        <v>5</v>
      </c>
      <c r="AD32" s="95">
        <f xml:space="preserve">
IF(INDEX!$H$17=1,VLOOKUP($B32,'LA33'!$A$3:$AH$167,'LA33'!AA$1,0),
IF(INDEX!$H$17=2,VLOOKUP($B32,'LA34'!$A$3:$AH$167,'LA34'!AA$1,0),
0))</f>
        <v>4</v>
      </c>
      <c r="AE32" s="95">
        <f xml:space="preserve">
IF(INDEX!$H$17=1,VLOOKUP($B32,'LA33'!$A$3:$AH$167,'LA33'!AB$1,0),
IF(INDEX!$H$17=2,VLOOKUP($B32,'LA34'!$A$3:$AH$167,'LA34'!AB$1,0),
0))</f>
        <v>4</v>
      </c>
      <c r="AF32" s="95">
        <f xml:space="preserve">
IF(INDEX!$H$17=1,VLOOKUP($B32,'LA33'!$A$3:$AH$167,'LA33'!AC$1,0),
IF(INDEX!$H$17=2,VLOOKUP($B32,'LA34'!$A$3:$AH$167,'LA34'!AC$1,0),
0))</f>
        <v>13</v>
      </c>
      <c r="AG32" s="95">
        <f xml:space="preserve">
IF(INDEX!$H$17=1,VLOOKUP($B32,'LA33'!$A$3:$AH$167,'LA33'!AD$1,0),
IF(INDEX!$H$17=2,VLOOKUP($B32,'LA34'!$A$3:$AH$167,'LA34'!AD$1,0),
0))</f>
        <v>3</v>
      </c>
      <c r="AH32" s="95">
        <f xml:space="preserve">
IF(INDEX!$H$17=1,VLOOKUP($B32,'LA33'!$A$3:$AH$167,'LA33'!AE$1,0),
IF(INDEX!$H$17=2,VLOOKUP($B32,'LA34'!$A$3:$AH$167,'LA34'!AE$1,0),
0))</f>
        <v>5</v>
      </c>
      <c r="AI32" s="95">
        <f xml:space="preserve">
IF(INDEX!$H$17=1,VLOOKUP($B32,'LA33'!$A$3:$AH$167,'LA33'!AF$1,0),
IF(INDEX!$H$17=2,VLOOKUP($B32,'LA34'!$A$3:$AH$167,'LA34'!AF$1,0),
0))</f>
        <v>1</v>
      </c>
      <c r="AJ32" s="95" t="str">
        <f xml:space="preserve">
IF(INDEX!$H$17=1,VLOOKUP($B32,'LA33'!$A$3:$AH$167,'LA33'!AG$1,0),
IF(INDEX!$H$17=2,VLOOKUP($B32,'LA34'!$A$3:$AH$167,'LA34'!AG$1,0),
0))</f>
        <v>-</v>
      </c>
      <c r="AK32" s="95" t="str">
        <f xml:space="preserve">
IF(INDEX!$H$17=1,VLOOKUP($B32,'LA33'!$A$3:$AH$167,'LA33'!AH$1,0),
IF(INDEX!$H$17=2,VLOOKUP($B32,'LA34'!$A$3:$AH$167,'LA34'!AH$1,0),
0))</f>
        <v>-</v>
      </c>
    </row>
    <row r="33" spans="1:37" s="76" customFormat="1" ht="11.25" x14ac:dyDescent="0.2">
      <c r="A33" s="63" t="s">
        <v>276</v>
      </c>
      <c r="B33" s="81">
        <v>876</v>
      </c>
      <c r="C33" s="63" t="s">
        <v>141</v>
      </c>
      <c r="D33" s="110" t="s">
        <v>84</v>
      </c>
      <c r="E33" s="95">
        <f xml:space="preserve">
IF(INDEX!$H$17=1,VLOOKUP($B33,'LA33'!$A$3:$AH$167,'LA33'!B$1,0),
IF(INDEX!$H$17=2,VLOOKUP($B33,'LA34'!$A$3:$AH$167,'LA34'!B$1,0),
0))</f>
        <v>565</v>
      </c>
      <c r="F33" s="95">
        <f xml:space="preserve">
IF(INDEX!$H$17=1,VLOOKUP($B33,'LA33'!$A$3:$AH$167,'LA33'!C$1,0),
IF(INDEX!$H$17=2,VLOOKUP($B33,'LA34'!$A$3:$AH$167,'LA34'!C$1,0),
0))</f>
        <v>855</v>
      </c>
      <c r="G33" s="95">
        <f xml:space="preserve">
IF(INDEX!$H$17=1,VLOOKUP($B33,'LA33'!$A$3:$AH$167,'LA33'!D$1,0),
IF(INDEX!$H$17=2,VLOOKUP($B33,'LA34'!$A$3:$AH$167,'LA34'!D$1,0),
0))</f>
        <v>1415</v>
      </c>
      <c r="H33" s="95">
        <f xml:space="preserve">
IF(INDEX!$H$17=1,VLOOKUP($B33,'LA33'!$A$3:$AH$167,'LA33'!E$1,0),
IF(INDEX!$H$17=2,VLOOKUP($B33,'LA34'!$A$3:$AH$167,'LA34'!E$1,0),
0))</f>
        <v>89</v>
      </c>
      <c r="I33" s="95">
        <f xml:space="preserve">
IF(INDEX!$H$17=1,VLOOKUP($B33,'LA33'!$A$3:$AH$167,'LA33'!F$1,0),
IF(INDEX!$H$17=2,VLOOKUP($B33,'LA34'!$A$3:$AH$167,'LA34'!F$1,0),
0))</f>
        <v>96</v>
      </c>
      <c r="J33" s="95">
        <f xml:space="preserve">
IF(INDEX!$H$17=1,VLOOKUP($B33,'LA33'!$A$3:$AH$167,'LA33'!G$1,0),
IF(INDEX!$H$17=2,VLOOKUP($B33,'LA34'!$A$3:$AH$167,'LA34'!G$1,0),
0))</f>
        <v>94</v>
      </c>
      <c r="K33" s="95">
        <f xml:space="preserve">
IF(INDEX!$H$17=1,VLOOKUP($B33,'LA33'!$A$3:$AH$167,'LA33'!H$1,0),
IF(INDEX!$H$17=2,VLOOKUP($B33,'LA34'!$A$3:$AH$167,'LA34'!H$1,0),
0))</f>
        <v>4</v>
      </c>
      <c r="L33" s="95">
        <f xml:space="preserve">
IF(INDEX!$H$17=1,VLOOKUP($B33,'LA33'!$A$3:$AH$167,'LA33'!I$1,0),
IF(INDEX!$H$17=2,VLOOKUP($B33,'LA34'!$A$3:$AH$167,'LA34'!I$1,0),
0))</f>
        <v>8</v>
      </c>
      <c r="M33" s="95">
        <f xml:space="preserve">
IF(INDEX!$H$17=1,VLOOKUP($B33,'LA33'!$A$3:$AH$167,'LA33'!J$1,0),
IF(INDEX!$H$17=2,VLOOKUP($B33,'LA34'!$A$3:$AH$167,'LA34'!J$1,0),
0))</f>
        <v>7</v>
      </c>
      <c r="N33" s="95">
        <f xml:space="preserve">
IF(INDEX!$H$17=1,VLOOKUP($B33,'LA33'!$A$3:$AH$167,'LA33'!K$1,0),
IF(INDEX!$H$17=2,VLOOKUP($B33,'LA34'!$A$3:$AH$167,'LA34'!K$1,0),
0))</f>
        <v>86</v>
      </c>
      <c r="O33" s="95">
        <f xml:space="preserve">
IF(INDEX!$H$17=1,VLOOKUP($B33,'LA33'!$A$3:$AH$167,'LA33'!L$1,0),
IF(INDEX!$H$17=2,VLOOKUP($B33,'LA34'!$A$3:$AH$167,'LA34'!L$1,0),
0))</f>
        <v>94</v>
      </c>
      <c r="P33" s="95">
        <f xml:space="preserve">
IF(INDEX!$H$17=1,VLOOKUP($B33,'LA33'!$A$3:$AH$167,'LA33'!M$1,0),
IF(INDEX!$H$17=2,VLOOKUP($B33,'LA34'!$A$3:$AH$167,'LA34'!M$1,0),
0))</f>
        <v>91</v>
      </c>
      <c r="Q33" s="95">
        <f xml:space="preserve">
IF(INDEX!$H$17=1,VLOOKUP($B33,'LA33'!$A$3:$AH$167,'LA33'!N$1,0),
IF(INDEX!$H$17=2,VLOOKUP($B33,'LA34'!$A$3:$AH$167,'LA34'!N$1,0),
0))</f>
        <v>50</v>
      </c>
      <c r="R33" s="95">
        <f xml:space="preserve">
IF(INDEX!$H$17=1,VLOOKUP($B33,'LA33'!$A$3:$AH$167,'LA33'!O$1,0),
IF(INDEX!$H$17=2,VLOOKUP($B33,'LA34'!$A$3:$AH$167,'LA34'!O$1,0),
0))</f>
        <v>52</v>
      </c>
      <c r="S33" s="95">
        <f xml:space="preserve">
IF(INDEX!$H$17=1,VLOOKUP($B33,'LA33'!$A$3:$AH$167,'LA33'!P$1,0),
IF(INDEX!$H$17=2,VLOOKUP($B33,'LA34'!$A$3:$AH$167,'LA34'!P$1,0),
0))</f>
        <v>51</v>
      </c>
      <c r="T33" s="95">
        <f xml:space="preserve">
IF(INDEX!$H$17=1,VLOOKUP($B33,'LA33'!$A$3:$AH$167,'LA33'!Q$1,0),
IF(INDEX!$H$17=2,VLOOKUP($B33,'LA34'!$A$3:$AH$167,'LA34'!Q$1,0),
0))</f>
        <v>27</v>
      </c>
      <c r="U33" s="95">
        <f xml:space="preserve">
IF(INDEX!$H$17=1,VLOOKUP($B33,'LA33'!$A$3:$AH$167,'LA33'!R$1,0),
IF(INDEX!$H$17=2,VLOOKUP($B33,'LA34'!$A$3:$AH$167,'LA34'!R$1,0),
0))</f>
        <v>21</v>
      </c>
      <c r="V33" s="95">
        <f xml:space="preserve">
IF(INDEX!$H$17=1,VLOOKUP($B33,'LA33'!$A$3:$AH$167,'LA33'!S$1,0),
IF(INDEX!$H$17=2,VLOOKUP($B33,'LA34'!$A$3:$AH$167,'LA34'!S$1,0),
0))</f>
        <v>24</v>
      </c>
      <c r="W33" s="95">
        <f xml:space="preserve">
IF(INDEX!$H$17=1,VLOOKUP($B33,'LA33'!$A$3:$AH$167,'LA33'!T$1,0),
IF(INDEX!$H$17=2,VLOOKUP($B33,'LA34'!$A$3:$AH$167,'LA34'!T$1,0),
0))</f>
        <v>7</v>
      </c>
      <c r="X33" s="95">
        <f xml:space="preserve">
IF(INDEX!$H$17=1,VLOOKUP($B33,'LA33'!$A$3:$AH$167,'LA33'!U$1,0),
IF(INDEX!$H$17=2,VLOOKUP($B33,'LA34'!$A$3:$AH$167,'LA34'!U$1,0),
0))</f>
        <v>19</v>
      </c>
      <c r="Y33" s="95">
        <f xml:space="preserve">
IF(INDEX!$H$17=1,VLOOKUP($B33,'LA33'!$A$3:$AH$167,'LA33'!V$1,0),
IF(INDEX!$H$17=2,VLOOKUP($B33,'LA34'!$A$3:$AH$167,'LA34'!V$1,0),
0))</f>
        <v>14</v>
      </c>
      <c r="Z33" s="95">
        <f xml:space="preserve">
IF(INDEX!$H$17=1,VLOOKUP($B33,'LA33'!$A$3:$AH$167,'LA33'!W$1,0),
IF(INDEX!$H$17=2,VLOOKUP($B33,'LA34'!$A$3:$AH$167,'LA34'!W$1,0),
0))</f>
        <v>2</v>
      </c>
      <c r="AA33" s="95">
        <f xml:space="preserve">
IF(INDEX!$H$17=1,VLOOKUP($B33,'LA33'!$A$3:$AH$167,'LA33'!X$1,0),
IF(INDEX!$H$17=2,VLOOKUP($B33,'LA34'!$A$3:$AH$167,'LA34'!X$1,0),
0))</f>
        <v>1</v>
      </c>
      <c r="AB33" s="95">
        <f xml:space="preserve">
IF(INDEX!$H$17=1,VLOOKUP($B33,'LA33'!$A$3:$AH$167,'LA33'!Y$1,0),
IF(INDEX!$H$17=2,VLOOKUP($B33,'LA34'!$A$3:$AH$167,'LA34'!Y$1,0),
0))</f>
        <v>1</v>
      </c>
      <c r="AC33" s="95">
        <f xml:space="preserve">
IF(INDEX!$H$17=1,VLOOKUP($B33,'LA33'!$A$3:$AH$167,'LA33'!Z$1,0),
IF(INDEX!$H$17=2,VLOOKUP($B33,'LA34'!$A$3:$AH$167,'LA34'!Z$1,0),
0))</f>
        <v>3</v>
      </c>
      <c r="AD33" s="95">
        <f xml:space="preserve">
IF(INDEX!$H$17=1,VLOOKUP($B33,'LA33'!$A$3:$AH$167,'LA33'!AA$1,0),
IF(INDEX!$H$17=2,VLOOKUP($B33,'LA34'!$A$3:$AH$167,'LA34'!AA$1,0),
0))</f>
        <v>3</v>
      </c>
      <c r="AE33" s="95">
        <f xml:space="preserve">
IF(INDEX!$H$17=1,VLOOKUP($B33,'LA33'!$A$3:$AH$167,'LA33'!AB$1,0),
IF(INDEX!$H$17=2,VLOOKUP($B33,'LA34'!$A$3:$AH$167,'LA34'!AB$1,0),
0))</f>
        <v>3</v>
      </c>
      <c r="AF33" s="95" t="str">
        <f xml:space="preserve">
IF(INDEX!$H$17=1,VLOOKUP($B33,'LA33'!$A$3:$AH$167,'LA33'!AC$1,0),
IF(INDEX!$H$17=2,VLOOKUP($B33,'LA34'!$A$3:$AH$167,'LA34'!AC$1,0),
0))</f>
        <v>x</v>
      </c>
      <c r="AG33" s="95" t="str">
        <f xml:space="preserve">
IF(INDEX!$H$17=1,VLOOKUP($B33,'LA33'!$A$3:$AH$167,'LA33'!AD$1,0),
IF(INDEX!$H$17=2,VLOOKUP($B33,'LA34'!$A$3:$AH$167,'LA34'!AD$1,0),
0))</f>
        <v>x</v>
      </c>
      <c r="AH33" s="95">
        <f xml:space="preserve">
IF(INDEX!$H$17=1,VLOOKUP($B33,'LA33'!$A$3:$AH$167,'LA33'!AE$1,0),
IF(INDEX!$H$17=2,VLOOKUP($B33,'LA34'!$A$3:$AH$167,'LA34'!AE$1,0),
0))</f>
        <v>6</v>
      </c>
      <c r="AI33" s="95" t="str">
        <f xml:space="preserve">
IF(INDEX!$H$17=1,VLOOKUP($B33,'LA33'!$A$3:$AH$167,'LA33'!AF$1,0),
IF(INDEX!$H$17=2,VLOOKUP($B33,'LA34'!$A$3:$AH$167,'LA34'!AF$1,0),
0))</f>
        <v>x</v>
      </c>
      <c r="AJ33" s="95" t="str">
        <f xml:space="preserve">
IF(INDEX!$H$17=1,VLOOKUP($B33,'LA33'!$A$3:$AH$167,'LA33'!AG$1,0),
IF(INDEX!$H$17=2,VLOOKUP($B33,'LA34'!$A$3:$AH$167,'LA34'!AG$1,0),
0))</f>
        <v>x</v>
      </c>
      <c r="AK33" s="95" t="str">
        <f xml:space="preserve">
IF(INDEX!$H$17=1,VLOOKUP($B33,'LA33'!$A$3:$AH$167,'LA33'!AH$1,0),
IF(INDEX!$H$17=2,VLOOKUP($B33,'LA34'!$A$3:$AH$167,'LA34'!AH$1,0),
0))</f>
        <v>-</v>
      </c>
    </row>
    <row r="34" spans="1:37" s="76" customFormat="1" ht="11.25" x14ac:dyDescent="0.2">
      <c r="A34" s="63" t="s">
        <v>277</v>
      </c>
      <c r="B34" s="81">
        <v>340</v>
      </c>
      <c r="C34" s="63" t="s">
        <v>160</v>
      </c>
      <c r="D34" s="110" t="s">
        <v>84</v>
      </c>
      <c r="E34" s="95">
        <f xml:space="preserve">
IF(INDEX!$H$17=1,VLOOKUP($B34,'LA33'!$A$3:$AH$167,'LA33'!B$1,0),
IF(INDEX!$H$17=2,VLOOKUP($B34,'LA34'!$A$3:$AH$167,'LA34'!B$1,0),
0))</f>
        <v>650</v>
      </c>
      <c r="F34" s="95">
        <f xml:space="preserve">
IF(INDEX!$H$17=1,VLOOKUP($B34,'LA33'!$A$3:$AH$167,'LA33'!C$1,0),
IF(INDEX!$H$17=2,VLOOKUP($B34,'LA34'!$A$3:$AH$167,'LA34'!C$1,0),
0))</f>
        <v>570</v>
      </c>
      <c r="G34" s="95">
        <f xml:space="preserve">
IF(INDEX!$H$17=1,VLOOKUP($B34,'LA33'!$A$3:$AH$167,'LA33'!D$1,0),
IF(INDEX!$H$17=2,VLOOKUP($B34,'LA34'!$A$3:$AH$167,'LA34'!D$1,0),
0))</f>
        <v>1220</v>
      </c>
      <c r="H34" s="95">
        <f xml:space="preserve">
IF(INDEX!$H$17=1,VLOOKUP($B34,'LA33'!$A$3:$AH$167,'LA33'!E$1,0),
IF(INDEX!$H$17=2,VLOOKUP($B34,'LA34'!$A$3:$AH$167,'LA34'!E$1,0),
0))</f>
        <v>85</v>
      </c>
      <c r="I34" s="95">
        <f xml:space="preserve">
IF(INDEX!$H$17=1,VLOOKUP($B34,'LA33'!$A$3:$AH$167,'LA33'!F$1,0),
IF(INDEX!$H$17=2,VLOOKUP($B34,'LA34'!$A$3:$AH$167,'LA34'!F$1,0),
0))</f>
        <v>92</v>
      </c>
      <c r="J34" s="95">
        <f xml:space="preserve">
IF(INDEX!$H$17=1,VLOOKUP($B34,'LA33'!$A$3:$AH$167,'LA33'!G$1,0),
IF(INDEX!$H$17=2,VLOOKUP($B34,'LA34'!$A$3:$AH$167,'LA34'!G$1,0),
0))</f>
        <v>88</v>
      </c>
      <c r="K34" s="95">
        <f xml:space="preserve">
IF(INDEX!$H$17=1,VLOOKUP($B34,'LA33'!$A$3:$AH$167,'LA33'!H$1,0),
IF(INDEX!$H$17=2,VLOOKUP($B34,'LA34'!$A$3:$AH$167,'LA34'!H$1,0),
0))</f>
        <v>8</v>
      </c>
      <c r="L34" s="95">
        <f xml:space="preserve">
IF(INDEX!$H$17=1,VLOOKUP($B34,'LA33'!$A$3:$AH$167,'LA33'!I$1,0),
IF(INDEX!$H$17=2,VLOOKUP($B34,'LA34'!$A$3:$AH$167,'LA34'!I$1,0),
0))</f>
        <v>8</v>
      </c>
      <c r="M34" s="95">
        <f xml:space="preserve">
IF(INDEX!$H$17=1,VLOOKUP($B34,'LA33'!$A$3:$AH$167,'LA33'!J$1,0),
IF(INDEX!$H$17=2,VLOOKUP($B34,'LA34'!$A$3:$AH$167,'LA34'!J$1,0),
0))</f>
        <v>8</v>
      </c>
      <c r="N34" s="95">
        <f xml:space="preserve">
IF(INDEX!$H$17=1,VLOOKUP($B34,'LA33'!$A$3:$AH$167,'LA33'!K$1,0),
IF(INDEX!$H$17=2,VLOOKUP($B34,'LA34'!$A$3:$AH$167,'LA34'!K$1,0),
0))</f>
        <v>79</v>
      </c>
      <c r="O34" s="95">
        <f xml:space="preserve">
IF(INDEX!$H$17=1,VLOOKUP($B34,'LA33'!$A$3:$AH$167,'LA33'!L$1,0),
IF(INDEX!$H$17=2,VLOOKUP($B34,'LA34'!$A$3:$AH$167,'LA34'!L$1,0),
0))</f>
        <v>89</v>
      </c>
      <c r="P34" s="95">
        <f xml:space="preserve">
IF(INDEX!$H$17=1,VLOOKUP($B34,'LA33'!$A$3:$AH$167,'LA33'!M$1,0),
IF(INDEX!$H$17=2,VLOOKUP($B34,'LA34'!$A$3:$AH$167,'LA34'!M$1,0),
0))</f>
        <v>83</v>
      </c>
      <c r="Q34" s="95">
        <f xml:space="preserve">
IF(INDEX!$H$17=1,VLOOKUP($B34,'LA33'!$A$3:$AH$167,'LA33'!N$1,0),
IF(INDEX!$H$17=2,VLOOKUP($B34,'LA34'!$A$3:$AH$167,'LA34'!N$1,0),
0))</f>
        <v>64</v>
      </c>
      <c r="R34" s="95">
        <f xml:space="preserve">
IF(INDEX!$H$17=1,VLOOKUP($B34,'LA33'!$A$3:$AH$167,'LA33'!O$1,0),
IF(INDEX!$H$17=2,VLOOKUP($B34,'LA34'!$A$3:$AH$167,'LA34'!O$1,0),
0))</f>
        <v>57</v>
      </c>
      <c r="S34" s="95">
        <f xml:space="preserve">
IF(INDEX!$H$17=1,VLOOKUP($B34,'LA33'!$A$3:$AH$167,'LA33'!P$1,0),
IF(INDEX!$H$17=2,VLOOKUP($B34,'LA34'!$A$3:$AH$167,'LA34'!P$1,0),
0))</f>
        <v>61</v>
      </c>
      <c r="T34" s="95" t="str">
        <f xml:space="preserve">
IF(INDEX!$H$17=1,VLOOKUP($B34,'LA33'!$A$3:$AH$167,'LA33'!Q$1,0),
IF(INDEX!$H$17=2,VLOOKUP($B34,'LA34'!$A$3:$AH$167,'LA34'!Q$1,0),
0))</f>
        <v>x</v>
      </c>
      <c r="U34" s="95" t="str">
        <f xml:space="preserve">
IF(INDEX!$H$17=1,VLOOKUP($B34,'LA33'!$A$3:$AH$167,'LA33'!R$1,0),
IF(INDEX!$H$17=2,VLOOKUP($B34,'LA34'!$A$3:$AH$167,'LA34'!R$1,0),
0))</f>
        <v>x</v>
      </c>
      <c r="V34" s="95">
        <f xml:space="preserve">
IF(INDEX!$H$17=1,VLOOKUP($B34,'LA33'!$A$3:$AH$167,'LA33'!S$1,0),
IF(INDEX!$H$17=2,VLOOKUP($B34,'LA34'!$A$3:$AH$167,'LA34'!S$1,0),
0))</f>
        <v>10</v>
      </c>
      <c r="W34" s="95">
        <f xml:space="preserve">
IF(INDEX!$H$17=1,VLOOKUP($B34,'LA33'!$A$3:$AH$167,'LA33'!T$1,0),
IF(INDEX!$H$17=2,VLOOKUP($B34,'LA34'!$A$3:$AH$167,'LA34'!T$1,0),
0))</f>
        <v>7</v>
      </c>
      <c r="X34" s="95">
        <f xml:space="preserve">
IF(INDEX!$H$17=1,VLOOKUP($B34,'LA33'!$A$3:$AH$167,'LA33'!U$1,0),
IF(INDEX!$H$17=2,VLOOKUP($B34,'LA34'!$A$3:$AH$167,'LA34'!U$1,0),
0))</f>
        <v>19</v>
      </c>
      <c r="Y34" s="95">
        <f xml:space="preserve">
IF(INDEX!$H$17=1,VLOOKUP($B34,'LA33'!$A$3:$AH$167,'LA33'!V$1,0),
IF(INDEX!$H$17=2,VLOOKUP($B34,'LA34'!$A$3:$AH$167,'LA34'!V$1,0),
0))</f>
        <v>12</v>
      </c>
      <c r="Z34" s="95" t="str">
        <f xml:space="preserve">
IF(INDEX!$H$17=1,VLOOKUP($B34,'LA33'!$A$3:$AH$167,'LA33'!W$1,0),
IF(INDEX!$H$17=2,VLOOKUP($B34,'LA34'!$A$3:$AH$167,'LA34'!W$1,0),
0))</f>
        <v>x</v>
      </c>
      <c r="AA34" s="95" t="str">
        <f xml:space="preserve">
IF(INDEX!$H$17=1,VLOOKUP($B34,'LA33'!$A$3:$AH$167,'LA33'!X$1,0),
IF(INDEX!$H$17=2,VLOOKUP($B34,'LA34'!$A$3:$AH$167,'LA34'!X$1,0),
0))</f>
        <v>x</v>
      </c>
      <c r="AB34" s="95" t="str">
        <f xml:space="preserve">
IF(INDEX!$H$17=1,VLOOKUP($B34,'LA33'!$A$3:$AH$167,'LA33'!Y$1,0),
IF(INDEX!$H$17=2,VLOOKUP($B34,'LA34'!$A$3:$AH$167,'LA34'!Y$1,0),
0))</f>
        <v>-</v>
      </c>
      <c r="AC34" s="95">
        <f xml:space="preserve">
IF(INDEX!$H$17=1,VLOOKUP($B34,'LA33'!$A$3:$AH$167,'LA33'!Z$1,0),
IF(INDEX!$H$17=2,VLOOKUP($B34,'LA34'!$A$3:$AH$167,'LA34'!Z$1,0),
0))</f>
        <v>6</v>
      </c>
      <c r="AD34" s="95">
        <f xml:space="preserve">
IF(INDEX!$H$17=1,VLOOKUP($B34,'LA33'!$A$3:$AH$167,'LA33'!AA$1,0),
IF(INDEX!$H$17=2,VLOOKUP($B34,'LA34'!$A$3:$AH$167,'LA34'!AA$1,0),
0))</f>
        <v>3</v>
      </c>
      <c r="AE34" s="95">
        <f xml:space="preserve">
IF(INDEX!$H$17=1,VLOOKUP($B34,'LA33'!$A$3:$AH$167,'LA33'!AB$1,0),
IF(INDEX!$H$17=2,VLOOKUP($B34,'LA34'!$A$3:$AH$167,'LA34'!AB$1,0),
0))</f>
        <v>5</v>
      </c>
      <c r="AF34" s="95">
        <f xml:space="preserve">
IF(INDEX!$H$17=1,VLOOKUP($B34,'LA33'!$A$3:$AH$167,'LA33'!AC$1,0),
IF(INDEX!$H$17=2,VLOOKUP($B34,'LA34'!$A$3:$AH$167,'LA34'!AC$1,0),
0))</f>
        <v>13</v>
      </c>
      <c r="AG34" s="95">
        <f xml:space="preserve">
IF(INDEX!$H$17=1,VLOOKUP($B34,'LA33'!$A$3:$AH$167,'LA33'!AD$1,0),
IF(INDEX!$H$17=2,VLOOKUP($B34,'LA34'!$A$3:$AH$167,'LA34'!AD$1,0),
0))</f>
        <v>7</v>
      </c>
      <c r="AH34" s="95">
        <f xml:space="preserve">
IF(INDEX!$H$17=1,VLOOKUP($B34,'LA33'!$A$3:$AH$167,'LA33'!AE$1,0),
IF(INDEX!$H$17=2,VLOOKUP($B34,'LA34'!$A$3:$AH$167,'LA34'!AE$1,0),
0))</f>
        <v>10</v>
      </c>
      <c r="AI34" s="95">
        <f xml:space="preserve">
IF(INDEX!$H$17=1,VLOOKUP($B34,'LA33'!$A$3:$AH$167,'LA33'!AF$1,0),
IF(INDEX!$H$17=2,VLOOKUP($B34,'LA34'!$A$3:$AH$167,'LA34'!AF$1,0),
0))</f>
        <v>2</v>
      </c>
      <c r="AJ34" s="95">
        <f xml:space="preserve">
IF(INDEX!$H$17=1,VLOOKUP($B34,'LA33'!$A$3:$AH$167,'LA33'!AG$1,0),
IF(INDEX!$H$17=2,VLOOKUP($B34,'LA34'!$A$3:$AH$167,'LA34'!AG$1,0),
0))</f>
        <v>1</v>
      </c>
      <c r="AK34" s="95">
        <f xml:space="preserve">
IF(INDEX!$H$17=1,VLOOKUP($B34,'LA33'!$A$3:$AH$167,'LA33'!AH$1,0),
IF(INDEX!$H$17=2,VLOOKUP($B34,'LA34'!$A$3:$AH$167,'LA34'!AH$1,0),
0))</f>
        <v>1</v>
      </c>
    </row>
    <row r="35" spans="1:37" s="76" customFormat="1" ht="11.25" x14ac:dyDescent="0.2">
      <c r="A35" s="63" t="s">
        <v>278</v>
      </c>
      <c r="B35" s="81">
        <v>888</v>
      </c>
      <c r="C35" s="63" t="s">
        <v>162</v>
      </c>
      <c r="D35" s="110" t="s">
        <v>84</v>
      </c>
      <c r="E35" s="95">
        <f xml:space="preserve">
IF(INDEX!$H$17=1,VLOOKUP($B35,'LA33'!$A$3:$AH$167,'LA33'!B$1,0),
IF(INDEX!$H$17=2,VLOOKUP($B35,'LA34'!$A$3:$AH$167,'LA34'!B$1,0),
0))</f>
        <v>2795</v>
      </c>
      <c r="F35" s="95">
        <f xml:space="preserve">
IF(INDEX!$H$17=1,VLOOKUP($B35,'LA33'!$A$3:$AH$167,'LA33'!C$1,0),
IF(INDEX!$H$17=2,VLOOKUP($B35,'LA34'!$A$3:$AH$167,'LA34'!C$1,0),
0))</f>
        <v>9640</v>
      </c>
      <c r="G35" s="95">
        <f xml:space="preserve">
IF(INDEX!$H$17=1,VLOOKUP($B35,'LA33'!$A$3:$AH$167,'LA33'!D$1,0),
IF(INDEX!$H$17=2,VLOOKUP($B35,'LA34'!$A$3:$AH$167,'LA34'!D$1,0),
0))</f>
        <v>12435</v>
      </c>
      <c r="H35" s="95">
        <f xml:space="preserve">
IF(INDEX!$H$17=1,VLOOKUP($B35,'LA33'!$A$3:$AH$167,'LA33'!E$1,0),
IF(INDEX!$H$17=2,VLOOKUP($B35,'LA34'!$A$3:$AH$167,'LA34'!E$1,0),
0))</f>
        <v>86</v>
      </c>
      <c r="I35" s="95">
        <f xml:space="preserve">
IF(INDEX!$H$17=1,VLOOKUP($B35,'LA33'!$A$3:$AH$167,'LA33'!F$1,0),
IF(INDEX!$H$17=2,VLOOKUP($B35,'LA34'!$A$3:$AH$167,'LA34'!F$1,0),
0))</f>
        <v>96</v>
      </c>
      <c r="J35" s="95">
        <f xml:space="preserve">
IF(INDEX!$H$17=1,VLOOKUP($B35,'LA33'!$A$3:$AH$167,'LA33'!G$1,0),
IF(INDEX!$H$17=2,VLOOKUP($B35,'LA34'!$A$3:$AH$167,'LA34'!G$1,0),
0))</f>
        <v>94</v>
      </c>
      <c r="K35" s="95">
        <f xml:space="preserve">
IF(INDEX!$H$17=1,VLOOKUP($B35,'LA33'!$A$3:$AH$167,'LA33'!H$1,0),
IF(INDEX!$H$17=2,VLOOKUP($B35,'LA34'!$A$3:$AH$167,'LA34'!H$1,0),
0))</f>
        <v>7</v>
      </c>
      <c r="L35" s="95">
        <f xml:space="preserve">
IF(INDEX!$H$17=1,VLOOKUP($B35,'LA33'!$A$3:$AH$167,'LA33'!I$1,0),
IF(INDEX!$H$17=2,VLOOKUP($B35,'LA34'!$A$3:$AH$167,'LA34'!I$1,0),
0))</f>
        <v>9</v>
      </c>
      <c r="M35" s="95">
        <f xml:space="preserve">
IF(INDEX!$H$17=1,VLOOKUP($B35,'LA33'!$A$3:$AH$167,'LA33'!J$1,0),
IF(INDEX!$H$17=2,VLOOKUP($B35,'LA34'!$A$3:$AH$167,'LA34'!J$1,0),
0))</f>
        <v>8</v>
      </c>
      <c r="N35" s="95">
        <f xml:space="preserve">
IF(INDEX!$H$17=1,VLOOKUP($B35,'LA33'!$A$3:$AH$167,'LA33'!K$1,0),
IF(INDEX!$H$17=2,VLOOKUP($B35,'LA34'!$A$3:$AH$167,'LA34'!K$1,0),
0))</f>
        <v>81</v>
      </c>
      <c r="O35" s="95">
        <f xml:space="preserve">
IF(INDEX!$H$17=1,VLOOKUP($B35,'LA33'!$A$3:$AH$167,'LA33'!L$1,0),
IF(INDEX!$H$17=2,VLOOKUP($B35,'LA34'!$A$3:$AH$167,'LA34'!L$1,0),
0))</f>
        <v>93</v>
      </c>
      <c r="P35" s="95">
        <f xml:space="preserve">
IF(INDEX!$H$17=1,VLOOKUP($B35,'LA33'!$A$3:$AH$167,'LA33'!M$1,0),
IF(INDEX!$H$17=2,VLOOKUP($B35,'LA34'!$A$3:$AH$167,'LA34'!M$1,0),
0))</f>
        <v>91</v>
      </c>
      <c r="Q35" s="95">
        <f xml:space="preserve">
IF(INDEX!$H$17=1,VLOOKUP($B35,'LA33'!$A$3:$AH$167,'LA33'!N$1,0),
IF(INDEX!$H$17=2,VLOOKUP($B35,'LA34'!$A$3:$AH$167,'LA34'!N$1,0),
0))</f>
        <v>58</v>
      </c>
      <c r="R35" s="95">
        <f xml:space="preserve">
IF(INDEX!$H$17=1,VLOOKUP($B35,'LA33'!$A$3:$AH$167,'LA33'!O$1,0),
IF(INDEX!$H$17=2,VLOOKUP($B35,'LA34'!$A$3:$AH$167,'LA34'!O$1,0),
0))</f>
        <v>49</v>
      </c>
      <c r="S35" s="95">
        <f xml:space="preserve">
IF(INDEX!$H$17=1,VLOOKUP($B35,'LA33'!$A$3:$AH$167,'LA33'!P$1,0),
IF(INDEX!$H$17=2,VLOOKUP($B35,'LA34'!$A$3:$AH$167,'LA34'!P$1,0),
0))</f>
        <v>51</v>
      </c>
      <c r="T35" s="95">
        <f xml:space="preserve">
IF(INDEX!$H$17=1,VLOOKUP($B35,'LA33'!$A$3:$AH$167,'LA33'!Q$1,0),
IF(INDEX!$H$17=2,VLOOKUP($B35,'LA34'!$A$3:$AH$167,'LA34'!Q$1,0),
0))</f>
        <v>13</v>
      </c>
      <c r="U35" s="95">
        <f xml:space="preserve">
IF(INDEX!$H$17=1,VLOOKUP($B35,'LA33'!$A$3:$AH$167,'LA33'!R$1,0),
IF(INDEX!$H$17=2,VLOOKUP($B35,'LA34'!$A$3:$AH$167,'LA34'!R$1,0),
0))</f>
        <v>21</v>
      </c>
      <c r="V35" s="95">
        <f xml:space="preserve">
IF(INDEX!$H$17=1,VLOOKUP($B35,'LA33'!$A$3:$AH$167,'LA33'!S$1,0),
IF(INDEX!$H$17=2,VLOOKUP($B35,'LA34'!$A$3:$AH$167,'LA34'!S$1,0),
0))</f>
        <v>19</v>
      </c>
      <c r="W35" s="95">
        <f xml:space="preserve">
IF(INDEX!$H$17=1,VLOOKUP($B35,'LA33'!$A$3:$AH$167,'LA33'!T$1,0),
IF(INDEX!$H$17=2,VLOOKUP($B35,'LA34'!$A$3:$AH$167,'LA34'!T$1,0),
0))</f>
        <v>10</v>
      </c>
      <c r="X35" s="95">
        <f xml:space="preserve">
IF(INDEX!$H$17=1,VLOOKUP($B35,'LA33'!$A$3:$AH$167,'LA33'!U$1,0),
IF(INDEX!$H$17=2,VLOOKUP($B35,'LA34'!$A$3:$AH$167,'LA34'!U$1,0),
0))</f>
        <v>23</v>
      </c>
      <c r="Y35" s="95">
        <f xml:space="preserve">
IF(INDEX!$H$17=1,VLOOKUP($B35,'LA33'!$A$3:$AH$167,'LA33'!V$1,0),
IF(INDEX!$H$17=2,VLOOKUP($B35,'LA34'!$A$3:$AH$167,'LA34'!V$1,0),
0))</f>
        <v>20</v>
      </c>
      <c r="Z35" s="95" t="str">
        <f xml:space="preserve">
IF(INDEX!$H$17=1,VLOOKUP($B35,'LA33'!$A$3:$AH$167,'LA33'!W$1,0),
IF(INDEX!$H$17=2,VLOOKUP($B35,'LA34'!$A$3:$AH$167,'LA34'!W$1,0),
0))</f>
        <v>-</v>
      </c>
      <c r="AA35" s="95" t="str">
        <f xml:space="preserve">
IF(INDEX!$H$17=1,VLOOKUP($B35,'LA33'!$A$3:$AH$167,'LA33'!X$1,0),
IF(INDEX!$H$17=2,VLOOKUP($B35,'LA34'!$A$3:$AH$167,'LA34'!X$1,0),
0))</f>
        <v>-</v>
      </c>
      <c r="AB35" s="95" t="str">
        <f xml:space="preserve">
IF(INDEX!$H$17=1,VLOOKUP($B35,'LA33'!$A$3:$AH$167,'LA33'!Y$1,0),
IF(INDEX!$H$17=2,VLOOKUP($B35,'LA34'!$A$3:$AH$167,'LA34'!Y$1,0),
0))</f>
        <v>-</v>
      </c>
      <c r="AC35" s="95">
        <f xml:space="preserve">
IF(INDEX!$H$17=1,VLOOKUP($B35,'LA33'!$A$3:$AH$167,'LA33'!Z$1,0),
IF(INDEX!$H$17=2,VLOOKUP($B35,'LA34'!$A$3:$AH$167,'LA34'!Z$1,0),
0))</f>
        <v>5</v>
      </c>
      <c r="AD35" s="95">
        <f xml:space="preserve">
IF(INDEX!$H$17=1,VLOOKUP($B35,'LA33'!$A$3:$AH$167,'LA33'!AA$1,0),
IF(INDEX!$H$17=2,VLOOKUP($B35,'LA34'!$A$3:$AH$167,'LA34'!AA$1,0),
0))</f>
        <v>3</v>
      </c>
      <c r="AE35" s="95">
        <f xml:space="preserve">
IF(INDEX!$H$17=1,VLOOKUP($B35,'LA33'!$A$3:$AH$167,'LA33'!AB$1,0),
IF(INDEX!$H$17=2,VLOOKUP($B35,'LA34'!$A$3:$AH$167,'LA34'!AB$1,0),
0))</f>
        <v>3</v>
      </c>
      <c r="AF35" s="95">
        <f xml:space="preserve">
IF(INDEX!$H$17=1,VLOOKUP($B35,'LA33'!$A$3:$AH$167,'LA33'!AC$1,0),
IF(INDEX!$H$17=2,VLOOKUP($B35,'LA34'!$A$3:$AH$167,'LA34'!AC$1,0),
0))</f>
        <v>13</v>
      </c>
      <c r="AG35" s="95">
        <f xml:space="preserve">
IF(INDEX!$H$17=1,VLOOKUP($B35,'LA33'!$A$3:$AH$167,'LA33'!AD$1,0),
IF(INDEX!$H$17=2,VLOOKUP($B35,'LA34'!$A$3:$AH$167,'LA34'!AD$1,0),
0))</f>
        <v>3</v>
      </c>
      <c r="AH35" s="95">
        <f xml:space="preserve">
IF(INDEX!$H$17=1,VLOOKUP($B35,'LA33'!$A$3:$AH$167,'LA33'!AE$1,0),
IF(INDEX!$H$17=2,VLOOKUP($B35,'LA34'!$A$3:$AH$167,'LA34'!AE$1,0),
0))</f>
        <v>5</v>
      </c>
      <c r="AI35" s="95">
        <f xml:space="preserve">
IF(INDEX!$H$17=1,VLOOKUP($B35,'LA33'!$A$3:$AH$167,'LA33'!AF$1,0),
IF(INDEX!$H$17=2,VLOOKUP($B35,'LA34'!$A$3:$AH$167,'LA34'!AF$1,0),
0))</f>
        <v>1</v>
      </c>
      <c r="AJ35" s="95">
        <f xml:space="preserve">
IF(INDEX!$H$17=1,VLOOKUP($B35,'LA33'!$A$3:$AH$167,'LA33'!AG$1,0),
IF(INDEX!$H$17=2,VLOOKUP($B35,'LA34'!$A$3:$AH$167,'LA34'!AG$1,0),
0))</f>
        <v>1</v>
      </c>
      <c r="AK35" s="95">
        <f xml:space="preserve">
IF(INDEX!$H$17=1,VLOOKUP($B35,'LA33'!$A$3:$AH$167,'LA33'!AH$1,0),
IF(INDEX!$H$17=2,VLOOKUP($B35,'LA34'!$A$3:$AH$167,'LA34'!AH$1,0),
0))</f>
        <v>1</v>
      </c>
    </row>
    <row r="36" spans="1:37" s="76" customFormat="1" ht="11.25" x14ac:dyDescent="0.2">
      <c r="A36" s="63" t="s">
        <v>279</v>
      </c>
      <c r="B36" s="81">
        <v>341</v>
      </c>
      <c r="C36" s="63" t="s">
        <v>168</v>
      </c>
      <c r="D36" s="110" t="s">
        <v>84</v>
      </c>
      <c r="E36" s="95">
        <f xml:space="preserve">
IF(INDEX!$H$17=1,VLOOKUP($B36,'LA33'!$A$3:$AH$167,'LA33'!B$1,0),
IF(INDEX!$H$17=2,VLOOKUP($B36,'LA34'!$A$3:$AH$167,'LA34'!B$1,0),
0))</f>
        <v>1865</v>
      </c>
      <c r="F36" s="95">
        <f xml:space="preserve">
IF(INDEX!$H$17=1,VLOOKUP($B36,'LA33'!$A$3:$AH$167,'LA33'!C$1,0),
IF(INDEX!$H$17=2,VLOOKUP($B36,'LA34'!$A$3:$AH$167,'LA34'!C$1,0),
0))</f>
        <v>2765</v>
      </c>
      <c r="G36" s="95">
        <f xml:space="preserve">
IF(INDEX!$H$17=1,VLOOKUP($B36,'LA33'!$A$3:$AH$167,'LA33'!D$1,0),
IF(INDEX!$H$17=2,VLOOKUP($B36,'LA34'!$A$3:$AH$167,'LA34'!D$1,0),
0))</f>
        <v>4630</v>
      </c>
      <c r="H36" s="95">
        <f xml:space="preserve">
IF(INDEX!$H$17=1,VLOOKUP($B36,'LA33'!$A$3:$AH$167,'LA33'!E$1,0),
IF(INDEX!$H$17=2,VLOOKUP($B36,'LA34'!$A$3:$AH$167,'LA34'!E$1,0),
0))</f>
        <v>88</v>
      </c>
      <c r="I36" s="95">
        <f xml:space="preserve">
IF(INDEX!$H$17=1,VLOOKUP($B36,'LA33'!$A$3:$AH$167,'LA33'!F$1,0),
IF(INDEX!$H$17=2,VLOOKUP($B36,'LA34'!$A$3:$AH$167,'LA34'!F$1,0),
0))</f>
        <v>96</v>
      </c>
      <c r="J36" s="95">
        <f xml:space="preserve">
IF(INDEX!$H$17=1,VLOOKUP($B36,'LA33'!$A$3:$AH$167,'LA33'!G$1,0),
IF(INDEX!$H$17=2,VLOOKUP($B36,'LA34'!$A$3:$AH$167,'LA34'!G$1,0),
0))</f>
        <v>93</v>
      </c>
      <c r="K36" s="95">
        <f xml:space="preserve">
IF(INDEX!$H$17=1,VLOOKUP($B36,'LA33'!$A$3:$AH$167,'LA33'!H$1,0),
IF(INDEX!$H$17=2,VLOOKUP($B36,'LA34'!$A$3:$AH$167,'LA34'!H$1,0),
0))</f>
        <v>7</v>
      </c>
      <c r="L36" s="95">
        <f xml:space="preserve">
IF(INDEX!$H$17=1,VLOOKUP($B36,'LA33'!$A$3:$AH$167,'LA33'!I$1,0),
IF(INDEX!$H$17=2,VLOOKUP($B36,'LA34'!$A$3:$AH$167,'LA34'!I$1,0),
0))</f>
        <v>6</v>
      </c>
      <c r="M36" s="95">
        <f xml:space="preserve">
IF(INDEX!$H$17=1,VLOOKUP($B36,'LA33'!$A$3:$AH$167,'LA33'!J$1,0),
IF(INDEX!$H$17=2,VLOOKUP($B36,'LA34'!$A$3:$AH$167,'LA34'!J$1,0),
0))</f>
        <v>7</v>
      </c>
      <c r="N36" s="95">
        <f xml:space="preserve">
IF(INDEX!$H$17=1,VLOOKUP($B36,'LA33'!$A$3:$AH$167,'LA33'!K$1,0),
IF(INDEX!$H$17=2,VLOOKUP($B36,'LA34'!$A$3:$AH$167,'LA34'!K$1,0),
0))</f>
        <v>85</v>
      </c>
      <c r="O36" s="95">
        <f xml:space="preserve">
IF(INDEX!$H$17=1,VLOOKUP($B36,'LA33'!$A$3:$AH$167,'LA33'!L$1,0),
IF(INDEX!$H$17=2,VLOOKUP($B36,'LA34'!$A$3:$AH$167,'LA34'!L$1,0),
0))</f>
        <v>94</v>
      </c>
      <c r="P36" s="95">
        <f xml:space="preserve">
IF(INDEX!$H$17=1,VLOOKUP($B36,'LA33'!$A$3:$AH$167,'LA33'!M$1,0),
IF(INDEX!$H$17=2,VLOOKUP($B36,'LA34'!$A$3:$AH$167,'LA34'!M$1,0),
0))</f>
        <v>90</v>
      </c>
      <c r="Q36" s="95">
        <f xml:space="preserve">
IF(INDEX!$H$17=1,VLOOKUP($B36,'LA33'!$A$3:$AH$167,'LA33'!N$1,0),
IF(INDEX!$H$17=2,VLOOKUP($B36,'LA34'!$A$3:$AH$167,'LA34'!N$1,0),
0))</f>
        <v>38</v>
      </c>
      <c r="R36" s="95">
        <f xml:space="preserve">
IF(INDEX!$H$17=1,VLOOKUP($B36,'LA33'!$A$3:$AH$167,'LA33'!O$1,0),
IF(INDEX!$H$17=2,VLOOKUP($B36,'LA34'!$A$3:$AH$167,'LA34'!O$1,0),
0))</f>
        <v>24</v>
      </c>
      <c r="S36" s="95">
        <f xml:space="preserve">
IF(INDEX!$H$17=1,VLOOKUP($B36,'LA33'!$A$3:$AH$167,'LA33'!P$1,0),
IF(INDEX!$H$17=2,VLOOKUP($B36,'LA34'!$A$3:$AH$167,'LA34'!P$1,0),
0))</f>
        <v>29</v>
      </c>
      <c r="T36" s="95">
        <f xml:space="preserve">
IF(INDEX!$H$17=1,VLOOKUP($B36,'LA33'!$A$3:$AH$167,'LA33'!Q$1,0),
IF(INDEX!$H$17=2,VLOOKUP($B36,'LA34'!$A$3:$AH$167,'LA34'!Q$1,0),
0))</f>
        <v>44</v>
      </c>
      <c r="U36" s="95">
        <f xml:space="preserve">
IF(INDEX!$H$17=1,VLOOKUP($B36,'LA33'!$A$3:$AH$167,'LA33'!R$1,0),
IF(INDEX!$H$17=2,VLOOKUP($B36,'LA34'!$A$3:$AH$167,'LA34'!R$1,0),
0))</f>
        <v>65</v>
      </c>
      <c r="V36" s="95">
        <f xml:space="preserve">
IF(INDEX!$H$17=1,VLOOKUP($B36,'LA33'!$A$3:$AH$167,'LA33'!S$1,0),
IF(INDEX!$H$17=2,VLOOKUP($B36,'LA34'!$A$3:$AH$167,'LA34'!S$1,0),
0))</f>
        <v>56</v>
      </c>
      <c r="W36" s="95">
        <f xml:space="preserve">
IF(INDEX!$H$17=1,VLOOKUP($B36,'LA33'!$A$3:$AH$167,'LA33'!T$1,0),
IF(INDEX!$H$17=2,VLOOKUP($B36,'LA34'!$A$3:$AH$167,'LA34'!T$1,0),
0))</f>
        <v>1</v>
      </c>
      <c r="X36" s="95">
        <f xml:space="preserve">
IF(INDEX!$H$17=1,VLOOKUP($B36,'LA33'!$A$3:$AH$167,'LA33'!U$1,0),
IF(INDEX!$H$17=2,VLOOKUP($B36,'LA34'!$A$3:$AH$167,'LA34'!U$1,0),
0))</f>
        <v>4</v>
      </c>
      <c r="Y36" s="95">
        <f xml:space="preserve">
IF(INDEX!$H$17=1,VLOOKUP($B36,'LA33'!$A$3:$AH$167,'LA33'!V$1,0),
IF(INDEX!$H$17=2,VLOOKUP($B36,'LA34'!$A$3:$AH$167,'LA34'!V$1,0),
0))</f>
        <v>3</v>
      </c>
      <c r="Z36" s="95">
        <f xml:space="preserve">
IF(INDEX!$H$17=1,VLOOKUP($B36,'LA33'!$A$3:$AH$167,'LA33'!W$1,0),
IF(INDEX!$H$17=2,VLOOKUP($B36,'LA34'!$A$3:$AH$167,'LA34'!W$1,0),
0))</f>
        <v>2</v>
      </c>
      <c r="AA36" s="95">
        <f xml:space="preserve">
IF(INDEX!$H$17=1,VLOOKUP($B36,'LA33'!$A$3:$AH$167,'LA33'!X$1,0),
IF(INDEX!$H$17=2,VLOOKUP($B36,'LA34'!$A$3:$AH$167,'LA34'!X$1,0),
0))</f>
        <v>1</v>
      </c>
      <c r="AB36" s="95">
        <f xml:space="preserve">
IF(INDEX!$H$17=1,VLOOKUP($B36,'LA33'!$A$3:$AH$167,'LA33'!Y$1,0),
IF(INDEX!$H$17=2,VLOOKUP($B36,'LA34'!$A$3:$AH$167,'LA34'!Y$1,0),
0))</f>
        <v>2</v>
      </c>
      <c r="AC36" s="95">
        <f xml:space="preserve">
IF(INDEX!$H$17=1,VLOOKUP($B36,'LA33'!$A$3:$AH$167,'LA33'!Z$1,0),
IF(INDEX!$H$17=2,VLOOKUP($B36,'LA34'!$A$3:$AH$167,'LA34'!Z$1,0),
0))</f>
        <v>3</v>
      </c>
      <c r="AD36" s="95">
        <f xml:space="preserve">
IF(INDEX!$H$17=1,VLOOKUP($B36,'LA33'!$A$3:$AH$167,'LA33'!AA$1,0),
IF(INDEX!$H$17=2,VLOOKUP($B36,'LA34'!$A$3:$AH$167,'LA34'!AA$1,0),
0))</f>
        <v>2</v>
      </c>
      <c r="AE36" s="95">
        <f xml:space="preserve">
IF(INDEX!$H$17=1,VLOOKUP($B36,'LA33'!$A$3:$AH$167,'LA33'!AB$1,0),
IF(INDEX!$H$17=2,VLOOKUP($B36,'LA34'!$A$3:$AH$167,'LA34'!AB$1,0),
0))</f>
        <v>3</v>
      </c>
      <c r="AF36" s="95">
        <f xml:space="preserve">
IF(INDEX!$H$17=1,VLOOKUP($B36,'LA33'!$A$3:$AH$167,'LA33'!AC$1,0),
IF(INDEX!$H$17=2,VLOOKUP($B36,'LA34'!$A$3:$AH$167,'LA34'!AC$1,0),
0))</f>
        <v>11</v>
      </c>
      <c r="AG36" s="95">
        <f xml:space="preserve">
IF(INDEX!$H$17=1,VLOOKUP($B36,'LA33'!$A$3:$AH$167,'LA33'!AD$1,0),
IF(INDEX!$H$17=2,VLOOKUP($B36,'LA34'!$A$3:$AH$167,'LA34'!AD$1,0),
0))</f>
        <v>3</v>
      </c>
      <c r="AH36" s="95">
        <f xml:space="preserve">
IF(INDEX!$H$17=1,VLOOKUP($B36,'LA33'!$A$3:$AH$167,'LA33'!AE$1,0),
IF(INDEX!$H$17=2,VLOOKUP($B36,'LA34'!$A$3:$AH$167,'LA34'!AE$1,0),
0))</f>
        <v>7</v>
      </c>
      <c r="AI36" s="95">
        <f xml:space="preserve">
IF(INDEX!$H$17=1,VLOOKUP($B36,'LA33'!$A$3:$AH$167,'LA33'!AF$1,0),
IF(INDEX!$H$17=2,VLOOKUP($B36,'LA34'!$A$3:$AH$167,'LA34'!AF$1,0),
0))</f>
        <v>1</v>
      </c>
      <c r="AJ36" s="95" t="str">
        <f xml:space="preserve">
IF(INDEX!$H$17=1,VLOOKUP($B36,'LA33'!$A$3:$AH$167,'LA33'!AG$1,0),
IF(INDEX!$H$17=2,VLOOKUP($B36,'LA34'!$A$3:$AH$167,'LA34'!AG$1,0),
0))</f>
        <v>-</v>
      </c>
      <c r="AK36" s="95" t="str">
        <f xml:space="preserve">
IF(INDEX!$H$17=1,VLOOKUP($B36,'LA33'!$A$3:$AH$167,'LA33'!AH$1,0),
IF(INDEX!$H$17=2,VLOOKUP($B36,'LA34'!$A$3:$AH$167,'LA34'!AH$1,0),
0))</f>
        <v>-</v>
      </c>
    </row>
    <row r="37" spans="1:37" s="76" customFormat="1" ht="11.25" x14ac:dyDescent="0.2">
      <c r="A37" s="63" t="s">
        <v>280</v>
      </c>
      <c r="B37" s="81">
        <v>352</v>
      </c>
      <c r="C37" s="63" t="s">
        <v>170</v>
      </c>
      <c r="D37" s="110" t="s">
        <v>84</v>
      </c>
      <c r="E37" s="95">
        <f xml:space="preserve">
IF(INDEX!$H$17=1,VLOOKUP($B37,'LA33'!$A$3:$AH$167,'LA33'!B$1,0),
IF(INDEX!$H$17=2,VLOOKUP($B37,'LA34'!$A$3:$AH$167,'LA34'!B$1,0),
0))</f>
        <v>2380</v>
      </c>
      <c r="F37" s="95">
        <f xml:space="preserve">
IF(INDEX!$H$17=1,VLOOKUP($B37,'LA33'!$A$3:$AH$167,'LA33'!C$1,0),
IF(INDEX!$H$17=2,VLOOKUP($B37,'LA34'!$A$3:$AH$167,'LA34'!C$1,0),
0))</f>
        <v>1995</v>
      </c>
      <c r="G37" s="95">
        <f xml:space="preserve">
IF(INDEX!$H$17=1,VLOOKUP($B37,'LA33'!$A$3:$AH$167,'LA33'!D$1,0),
IF(INDEX!$H$17=2,VLOOKUP($B37,'LA34'!$A$3:$AH$167,'LA34'!D$1,0),
0))</f>
        <v>4375</v>
      </c>
      <c r="H37" s="95">
        <f xml:space="preserve">
IF(INDEX!$H$17=1,VLOOKUP($B37,'LA33'!$A$3:$AH$167,'LA33'!E$1,0),
IF(INDEX!$H$17=2,VLOOKUP($B37,'LA34'!$A$3:$AH$167,'LA34'!E$1,0),
0))</f>
        <v>87</v>
      </c>
      <c r="I37" s="95">
        <f xml:space="preserve">
IF(INDEX!$H$17=1,VLOOKUP($B37,'LA33'!$A$3:$AH$167,'LA33'!F$1,0),
IF(INDEX!$H$17=2,VLOOKUP($B37,'LA34'!$A$3:$AH$167,'LA34'!F$1,0),
0))</f>
        <v>94</v>
      </c>
      <c r="J37" s="95">
        <f xml:space="preserve">
IF(INDEX!$H$17=1,VLOOKUP($B37,'LA33'!$A$3:$AH$167,'LA33'!G$1,0),
IF(INDEX!$H$17=2,VLOOKUP($B37,'LA34'!$A$3:$AH$167,'LA34'!G$1,0),
0))</f>
        <v>90</v>
      </c>
      <c r="K37" s="95">
        <f xml:space="preserve">
IF(INDEX!$H$17=1,VLOOKUP($B37,'LA33'!$A$3:$AH$167,'LA33'!H$1,0),
IF(INDEX!$H$17=2,VLOOKUP($B37,'LA34'!$A$3:$AH$167,'LA34'!H$1,0),
0))</f>
        <v>4</v>
      </c>
      <c r="L37" s="95">
        <f xml:space="preserve">
IF(INDEX!$H$17=1,VLOOKUP($B37,'LA33'!$A$3:$AH$167,'LA33'!I$1,0),
IF(INDEX!$H$17=2,VLOOKUP($B37,'LA34'!$A$3:$AH$167,'LA34'!I$1,0),
0))</f>
        <v>4</v>
      </c>
      <c r="M37" s="95">
        <f xml:space="preserve">
IF(INDEX!$H$17=1,VLOOKUP($B37,'LA33'!$A$3:$AH$167,'LA33'!J$1,0),
IF(INDEX!$H$17=2,VLOOKUP($B37,'LA34'!$A$3:$AH$167,'LA34'!J$1,0),
0))</f>
        <v>4</v>
      </c>
      <c r="N37" s="95">
        <f xml:space="preserve">
IF(INDEX!$H$17=1,VLOOKUP($B37,'LA33'!$A$3:$AH$167,'LA33'!K$1,0),
IF(INDEX!$H$17=2,VLOOKUP($B37,'LA34'!$A$3:$AH$167,'LA34'!K$1,0),
0))</f>
        <v>83</v>
      </c>
      <c r="O37" s="95">
        <f xml:space="preserve">
IF(INDEX!$H$17=1,VLOOKUP($B37,'LA33'!$A$3:$AH$167,'LA33'!L$1,0),
IF(INDEX!$H$17=2,VLOOKUP($B37,'LA34'!$A$3:$AH$167,'LA34'!L$1,0),
0))</f>
        <v>92</v>
      </c>
      <c r="P37" s="95">
        <f xml:space="preserve">
IF(INDEX!$H$17=1,VLOOKUP($B37,'LA33'!$A$3:$AH$167,'LA33'!M$1,0),
IF(INDEX!$H$17=2,VLOOKUP($B37,'LA34'!$A$3:$AH$167,'LA34'!M$1,0),
0))</f>
        <v>87</v>
      </c>
      <c r="Q37" s="95">
        <f xml:space="preserve">
IF(INDEX!$H$17=1,VLOOKUP($B37,'LA33'!$A$3:$AH$167,'LA33'!N$1,0),
IF(INDEX!$H$17=2,VLOOKUP($B37,'LA34'!$A$3:$AH$167,'LA34'!N$1,0),
0))</f>
        <v>40</v>
      </c>
      <c r="R37" s="95">
        <f xml:space="preserve">
IF(INDEX!$H$17=1,VLOOKUP($B37,'LA33'!$A$3:$AH$167,'LA33'!O$1,0),
IF(INDEX!$H$17=2,VLOOKUP($B37,'LA34'!$A$3:$AH$167,'LA34'!O$1,0),
0))</f>
        <v>28</v>
      </c>
      <c r="S37" s="95">
        <f xml:space="preserve">
IF(INDEX!$H$17=1,VLOOKUP($B37,'LA33'!$A$3:$AH$167,'LA33'!P$1,0),
IF(INDEX!$H$17=2,VLOOKUP($B37,'LA34'!$A$3:$AH$167,'LA34'!P$1,0),
0))</f>
        <v>34</v>
      </c>
      <c r="T37" s="95">
        <f xml:space="preserve">
IF(INDEX!$H$17=1,VLOOKUP($B37,'LA33'!$A$3:$AH$167,'LA33'!Q$1,0),
IF(INDEX!$H$17=2,VLOOKUP($B37,'LA34'!$A$3:$AH$167,'LA34'!Q$1,0),
0))</f>
        <v>12</v>
      </c>
      <c r="U37" s="95">
        <f xml:space="preserve">
IF(INDEX!$H$17=1,VLOOKUP($B37,'LA33'!$A$3:$AH$167,'LA33'!R$1,0),
IF(INDEX!$H$17=2,VLOOKUP($B37,'LA34'!$A$3:$AH$167,'LA34'!R$1,0),
0))</f>
        <v>19</v>
      </c>
      <c r="V37" s="95">
        <f xml:space="preserve">
IF(INDEX!$H$17=1,VLOOKUP($B37,'LA33'!$A$3:$AH$167,'LA33'!S$1,0),
IF(INDEX!$H$17=2,VLOOKUP($B37,'LA34'!$A$3:$AH$167,'LA34'!S$1,0),
0))</f>
        <v>15</v>
      </c>
      <c r="W37" s="95">
        <f xml:space="preserve">
IF(INDEX!$H$17=1,VLOOKUP($B37,'LA33'!$A$3:$AH$167,'LA33'!T$1,0),
IF(INDEX!$H$17=2,VLOOKUP($B37,'LA34'!$A$3:$AH$167,'LA34'!T$1,0),
0))</f>
        <v>31</v>
      </c>
      <c r="X37" s="95">
        <f xml:space="preserve">
IF(INDEX!$H$17=1,VLOOKUP($B37,'LA33'!$A$3:$AH$167,'LA33'!U$1,0),
IF(INDEX!$H$17=2,VLOOKUP($B37,'LA34'!$A$3:$AH$167,'LA34'!U$1,0),
0))</f>
        <v>44</v>
      </c>
      <c r="Y37" s="95">
        <f xml:space="preserve">
IF(INDEX!$H$17=1,VLOOKUP($B37,'LA33'!$A$3:$AH$167,'LA33'!V$1,0),
IF(INDEX!$H$17=2,VLOOKUP($B37,'LA34'!$A$3:$AH$167,'LA34'!V$1,0),
0))</f>
        <v>37</v>
      </c>
      <c r="Z37" s="95" t="str">
        <f xml:space="preserve">
IF(INDEX!$H$17=1,VLOOKUP($B37,'LA33'!$A$3:$AH$167,'LA33'!W$1,0),
IF(INDEX!$H$17=2,VLOOKUP($B37,'LA34'!$A$3:$AH$167,'LA34'!W$1,0),
0))</f>
        <v>-</v>
      </c>
      <c r="AA37" s="95">
        <f xml:space="preserve">
IF(INDEX!$H$17=1,VLOOKUP($B37,'LA33'!$A$3:$AH$167,'LA33'!X$1,0),
IF(INDEX!$H$17=2,VLOOKUP($B37,'LA34'!$A$3:$AH$167,'LA34'!X$1,0),
0))</f>
        <v>1</v>
      </c>
      <c r="AB37" s="95">
        <f xml:space="preserve">
IF(INDEX!$H$17=1,VLOOKUP($B37,'LA33'!$A$3:$AH$167,'LA33'!Y$1,0),
IF(INDEX!$H$17=2,VLOOKUP($B37,'LA34'!$A$3:$AH$167,'LA34'!Y$1,0),
0))</f>
        <v>1</v>
      </c>
      <c r="AC37" s="95">
        <f xml:space="preserve">
IF(INDEX!$H$17=1,VLOOKUP($B37,'LA33'!$A$3:$AH$167,'LA33'!Z$1,0),
IF(INDEX!$H$17=2,VLOOKUP($B37,'LA34'!$A$3:$AH$167,'LA34'!Z$1,0),
0))</f>
        <v>3</v>
      </c>
      <c r="AD37" s="95">
        <f xml:space="preserve">
IF(INDEX!$H$17=1,VLOOKUP($B37,'LA33'!$A$3:$AH$167,'LA33'!AA$1,0),
IF(INDEX!$H$17=2,VLOOKUP($B37,'LA34'!$A$3:$AH$167,'LA34'!AA$1,0),
0))</f>
        <v>2</v>
      </c>
      <c r="AE37" s="95">
        <f xml:space="preserve">
IF(INDEX!$H$17=1,VLOOKUP($B37,'LA33'!$A$3:$AH$167,'LA33'!AB$1,0),
IF(INDEX!$H$17=2,VLOOKUP($B37,'LA34'!$A$3:$AH$167,'LA34'!AB$1,0),
0))</f>
        <v>3</v>
      </c>
      <c r="AF37" s="95">
        <f xml:space="preserve">
IF(INDEX!$H$17=1,VLOOKUP($B37,'LA33'!$A$3:$AH$167,'LA33'!AC$1,0),
IF(INDEX!$H$17=2,VLOOKUP($B37,'LA34'!$A$3:$AH$167,'LA34'!AC$1,0),
0))</f>
        <v>12</v>
      </c>
      <c r="AG37" s="95">
        <f xml:space="preserve">
IF(INDEX!$H$17=1,VLOOKUP($B37,'LA33'!$A$3:$AH$167,'LA33'!AD$1,0),
IF(INDEX!$H$17=2,VLOOKUP($B37,'LA34'!$A$3:$AH$167,'LA34'!AD$1,0),
0))</f>
        <v>5</v>
      </c>
      <c r="AH37" s="95">
        <f xml:space="preserve">
IF(INDEX!$H$17=1,VLOOKUP($B37,'LA33'!$A$3:$AH$167,'LA33'!AE$1,0),
IF(INDEX!$H$17=2,VLOOKUP($B37,'LA34'!$A$3:$AH$167,'LA34'!AE$1,0),
0))</f>
        <v>9</v>
      </c>
      <c r="AI37" s="95">
        <f xml:space="preserve">
IF(INDEX!$H$17=1,VLOOKUP($B37,'LA33'!$A$3:$AH$167,'LA33'!AF$1,0),
IF(INDEX!$H$17=2,VLOOKUP($B37,'LA34'!$A$3:$AH$167,'LA34'!AF$1,0),
0))</f>
        <v>1</v>
      </c>
      <c r="AJ37" s="95">
        <f xml:space="preserve">
IF(INDEX!$H$17=1,VLOOKUP($B37,'LA33'!$A$3:$AH$167,'LA33'!AG$1,0),
IF(INDEX!$H$17=2,VLOOKUP($B37,'LA34'!$A$3:$AH$167,'LA34'!AG$1,0),
0))</f>
        <v>1</v>
      </c>
      <c r="AK37" s="95">
        <f xml:space="preserve">
IF(INDEX!$H$17=1,VLOOKUP($B37,'LA33'!$A$3:$AH$167,'LA33'!AH$1,0),
IF(INDEX!$H$17=2,VLOOKUP($B37,'LA34'!$A$3:$AH$167,'LA34'!AH$1,0),
0))</f>
        <v>1</v>
      </c>
    </row>
    <row r="38" spans="1:37" s="76" customFormat="1" ht="11.25" x14ac:dyDescent="0.2">
      <c r="A38" s="126" t="s">
        <v>281</v>
      </c>
      <c r="B38" s="81">
        <v>353</v>
      </c>
      <c r="C38" s="63" t="s">
        <v>187</v>
      </c>
      <c r="D38" s="110" t="s">
        <v>84</v>
      </c>
      <c r="E38" s="95">
        <f xml:space="preserve">
IF(INDEX!$H$17=1,VLOOKUP($B38,'LA33'!$A$3:$AH$167,'LA33'!B$1,0),
IF(INDEX!$H$17=2,VLOOKUP($B38,'LA34'!$A$3:$AH$167,'LA34'!B$1,0),
0))</f>
        <v>980</v>
      </c>
      <c r="F38" s="95">
        <f xml:space="preserve">
IF(INDEX!$H$17=1,VLOOKUP($B38,'LA33'!$A$3:$AH$167,'LA33'!C$1,0),
IF(INDEX!$H$17=2,VLOOKUP($B38,'LA34'!$A$3:$AH$167,'LA34'!C$1,0),
0))</f>
        <v>1940</v>
      </c>
      <c r="G38" s="95">
        <f xml:space="preserve">
IF(INDEX!$H$17=1,VLOOKUP($B38,'LA33'!$A$3:$AH$167,'LA33'!D$1,0),
IF(INDEX!$H$17=2,VLOOKUP($B38,'LA34'!$A$3:$AH$167,'LA34'!D$1,0),
0))</f>
        <v>2920</v>
      </c>
      <c r="H38" s="95">
        <f xml:space="preserve">
IF(INDEX!$H$17=1,VLOOKUP($B38,'LA33'!$A$3:$AH$167,'LA33'!E$1,0),
IF(INDEX!$H$17=2,VLOOKUP($B38,'LA34'!$A$3:$AH$167,'LA34'!E$1,0),
0))</f>
        <v>88</v>
      </c>
      <c r="I38" s="95">
        <f xml:space="preserve">
IF(INDEX!$H$17=1,VLOOKUP($B38,'LA33'!$A$3:$AH$167,'LA33'!F$1,0),
IF(INDEX!$H$17=2,VLOOKUP($B38,'LA34'!$A$3:$AH$167,'LA34'!F$1,0),
0))</f>
        <v>95</v>
      </c>
      <c r="J38" s="95">
        <f xml:space="preserve">
IF(INDEX!$H$17=1,VLOOKUP($B38,'LA33'!$A$3:$AH$167,'LA33'!G$1,0),
IF(INDEX!$H$17=2,VLOOKUP($B38,'LA34'!$A$3:$AH$167,'LA34'!G$1,0),
0))</f>
        <v>93</v>
      </c>
      <c r="K38" s="95">
        <f xml:space="preserve">
IF(INDEX!$H$17=1,VLOOKUP($B38,'LA33'!$A$3:$AH$167,'LA33'!H$1,0),
IF(INDEX!$H$17=2,VLOOKUP($B38,'LA34'!$A$3:$AH$167,'LA34'!H$1,0),
0))</f>
        <v>5</v>
      </c>
      <c r="L38" s="95">
        <f xml:space="preserve">
IF(INDEX!$H$17=1,VLOOKUP($B38,'LA33'!$A$3:$AH$167,'LA33'!I$1,0),
IF(INDEX!$H$17=2,VLOOKUP($B38,'LA34'!$A$3:$AH$167,'LA34'!I$1,0),
0))</f>
        <v>6</v>
      </c>
      <c r="M38" s="95">
        <f xml:space="preserve">
IF(INDEX!$H$17=1,VLOOKUP($B38,'LA33'!$A$3:$AH$167,'LA33'!J$1,0),
IF(INDEX!$H$17=2,VLOOKUP($B38,'LA34'!$A$3:$AH$167,'LA34'!J$1,0),
0))</f>
        <v>6</v>
      </c>
      <c r="N38" s="95">
        <f xml:space="preserve">
IF(INDEX!$H$17=1,VLOOKUP($B38,'LA33'!$A$3:$AH$167,'LA33'!K$1,0),
IF(INDEX!$H$17=2,VLOOKUP($B38,'LA34'!$A$3:$AH$167,'LA34'!K$1,0),
0))</f>
        <v>85</v>
      </c>
      <c r="O38" s="95">
        <f xml:space="preserve">
IF(INDEX!$H$17=1,VLOOKUP($B38,'LA33'!$A$3:$AH$167,'LA33'!L$1,0),
IF(INDEX!$H$17=2,VLOOKUP($B38,'LA34'!$A$3:$AH$167,'LA34'!L$1,0),
0))</f>
        <v>92</v>
      </c>
      <c r="P38" s="95">
        <f xml:space="preserve">
IF(INDEX!$H$17=1,VLOOKUP($B38,'LA33'!$A$3:$AH$167,'LA33'!M$1,0),
IF(INDEX!$H$17=2,VLOOKUP($B38,'LA34'!$A$3:$AH$167,'LA34'!M$1,0),
0))</f>
        <v>90</v>
      </c>
      <c r="Q38" s="95">
        <f xml:space="preserve">
IF(INDEX!$H$17=1,VLOOKUP($B38,'LA33'!$A$3:$AH$167,'LA33'!N$1,0),
IF(INDEX!$H$17=2,VLOOKUP($B38,'LA34'!$A$3:$AH$167,'LA34'!N$1,0),
0))</f>
        <v>48</v>
      </c>
      <c r="R38" s="95">
        <f xml:space="preserve">
IF(INDEX!$H$17=1,VLOOKUP($B38,'LA33'!$A$3:$AH$167,'LA33'!O$1,0),
IF(INDEX!$H$17=2,VLOOKUP($B38,'LA34'!$A$3:$AH$167,'LA34'!O$1,0),
0))</f>
        <v>34</v>
      </c>
      <c r="S38" s="95">
        <f xml:space="preserve">
IF(INDEX!$H$17=1,VLOOKUP($B38,'LA33'!$A$3:$AH$167,'LA33'!P$1,0),
IF(INDEX!$H$17=2,VLOOKUP($B38,'LA34'!$A$3:$AH$167,'LA34'!P$1,0),
0))</f>
        <v>39</v>
      </c>
      <c r="T38" s="95">
        <f xml:space="preserve">
IF(INDEX!$H$17=1,VLOOKUP($B38,'LA33'!$A$3:$AH$167,'LA33'!Q$1,0),
IF(INDEX!$H$17=2,VLOOKUP($B38,'LA34'!$A$3:$AH$167,'LA34'!Q$1,0),
0))</f>
        <v>4</v>
      </c>
      <c r="U38" s="95">
        <f xml:space="preserve">
IF(INDEX!$H$17=1,VLOOKUP($B38,'LA33'!$A$3:$AH$167,'LA33'!R$1,0),
IF(INDEX!$H$17=2,VLOOKUP($B38,'LA34'!$A$3:$AH$167,'LA34'!R$1,0),
0))</f>
        <v>20</v>
      </c>
      <c r="V38" s="95">
        <f xml:space="preserve">
IF(INDEX!$H$17=1,VLOOKUP($B38,'LA33'!$A$3:$AH$167,'LA33'!S$1,0),
IF(INDEX!$H$17=2,VLOOKUP($B38,'LA34'!$A$3:$AH$167,'LA34'!S$1,0),
0))</f>
        <v>15</v>
      </c>
      <c r="W38" s="95">
        <f xml:space="preserve">
IF(INDEX!$H$17=1,VLOOKUP($B38,'LA33'!$A$3:$AH$167,'LA33'!T$1,0),
IF(INDEX!$H$17=2,VLOOKUP($B38,'LA34'!$A$3:$AH$167,'LA34'!T$1,0),
0))</f>
        <v>32</v>
      </c>
      <c r="X38" s="95">
        <f xml:space="preserve">
IF(INDEX!$H$17=1,VLOOKUP($B38,'LA33'!$A$3:$AH$167,'LA33'!U$1,0),
IF(INDEX!$H$17=2,VLOOKUP($B38,'LA34'!$A$3:$AH$167,'LA34'!U$1,0),
0))</f>
        <v>38</v>
      </c>
      <c r="Y38" s="95">
        <f xml:space="preserve">
IF(INDEX!$H$17=1,VLOOKUP($B38,'LA33'!$A$3:$AH$167,'LA33'!V$1,0),
IF(INDEX!$H$17=2,VLOOKUP($B38,'LA34'!$A$3:$AH$167,'LA34'!V$1,0),
0))</f>
        <v>36</v>
      </c>
      <c r="Z38" s="95">
        <f xml:space="preserve">
IF(INDEX!$H$17=1,VLOOKUP($B38,'LA33'!$A$3:$AH$167,'LA33'!W$1,0),
IF(INDEX!$H$17=2,VLOOKUP($B38,'LA34'!$A$3:$AH$167,'LA34'!W$1,0),
0))</f>
        <v>1</v>
      </c>
      <c r="AA38" s="95">
        <f xml:space="preserve">
IF(INDEX!$H$17=1,VLOOKUP($B38,'LA33'!$A$3:$AH$167,'LA33'!X$1,0),
IF(INDEX!$H$17=2,VLOOKUP($B38,'LA34'!$A$3:$AH$167,'LA34'!X$1,0),
0))</f>
        <v>1</v>
      </c>
      <c r="AB38" s="95">
        <f xml:space="preserve">
IF(INDEX!$H$17=1,VLOOKUP($B38,'LA33'!$A$3:$AH$167,'LA33'!Y$1,0),
IF(INDEX!$H$17=2,VLOOKUP($B38,'LA34'!$A$3:$AH$167,'LA34'!Y$1,0),
0))</f>
        <v>1</v>
      </c>
      <c r="AC38" s="95">
        <f xml:space="preserve">
IF(INDEX!$H$17=1,VLOOKUP($B38,'LA33'!$A$3:$AH$167,'LA33'!Z$1,0),
IF(INDEX!$H$17=2,VLOOKUP($B38,'LA34'!$A$3:$AH$167,'LA34'!Z$1,0),
0))</f>
        <v>3</v>
      </c>
      <c r="AD38" s="95">
        <f xml:space="preserve">
IF(INDEX!$H$17=1,VLOOKUP($B38,'LA33'!$A$3:$AH$167,'LA33'!AA$1,0),
IF(INDEX!$H$17=2,VLOOKUP($B38,'LA34'!$A$3:$AH$167,'LA34'!AA$1,0),
0))</f>
        <v>3</v>
      </c>
      <c r="AE38" s="95">
        <f xml:space="preserve">
IF(INDEX!$H$17=1,VLOOKUP($B38,'LA33'!$A$3:$AH$167,'LA33'!AB$1,0),
IF(INDEX!$H$17=2,VLOOKUP($B38,'LA34'!$A$3:$AH$167,'LA34'!AB$1,0),
0))</f>
        <v>3</v>
      </c>
      <c r="AF38" s="95">
        <f xml:space="preserve">
IF(INDEX!$H$17=1,VLOOKUP($B38,'LA33'!$A$3:$AH$167,'LA33'!AC$1,0),
IF(INDEX!$H$17=2,VLOOKUP($B38,'LA34'!$A$3:$AH$167,'LA34'!AC$1,0),
0))</f>
        <v>11</v>
      </c>
      <c r="AG38" s="95">
        <f xml:space="preserve">
IF(INDEX!$H$17=1,VLOOKUP($B38,'LA33'!$A$3:$AH$167,'LA33'!AD$1,0),
IF(INDEX!$H$17=2,VLOOKUP($B38,'LA34'!$A$3:$AH$167,'LA34'!AD$1,0),
0))</f>
        <v>5</v>
      </c>
      <c r="AH38" s="95">
        <f xml:space="preserve">
IF(INDEX!$H$17=1,VLOOKUP($B38,'LA33'!$A$3:$AH$167,'LA33'!AE$1,0),
IF(INDEX!$H$17=2,VLOOKUP($B38,'LA34'!$A$3:$AH$167,'LA34'!AE$1,0),
0))</f>
        <v>7</v>
      </c>
      <c r="AI38" s="95">
        <f xml:space="preserve">
IF(INDEX!$H$17=1,VLOOKUP($B38,'LA33'!$A$3:$AH$167,'LA33'!AF$1,0),
IF(INDEX!$H$17=2,VLOOKUP($B38,'LA34'!$A$3:$AH$167,'LA34'!AF$1,0),
0))</f>
        <v>1</v>
      </c>
      <c r="AJ38" s="95" t="str">
        <f xml:space="preserve">
IF(INDEX!$H$17=1,VLOOKUP($B38,'LA33'!$A$3:$AH$167,'LA33'!AG$1,0),
IF(INDEX!$H$17=2,VLOOKUP($B38,'LA34'!$A$3:$AH$167,'LA34'!AG$1,0),
0))</f>
        <v>-</v>
      </c>
      <c r="AK38" s="95">
        <f xml:space="preserve">
IF(INDEX!$H$17=1,VLOOKUP($B38,'LA33'!$A$3:$AH$167,'LA33'!AH$1,0),
IF(INDEX!$H$17=2,VLOOKUP($B38,'LA34'!$A$3:$AH$167,'LA34'!AH$1,0),
0))</f>
        <v>1</v>
      </c>
    </row>
    <row r="39" spans="1:37" s="76" customFormat="1" ht="11.25" x14ac:dyDescent="0.2">
      <c r="A39" s="63" t="s">
        <v>282</v>
      </c>
      <c r="B39" s="81">
        <v>354</v>
      </c>
      <c r="C39" s="63" t="s">
        <v>197</v>
      </c>
      <c r="D39" s="110" t="s">
        <v>84</v>
      </c>
      <c r="E39" s="95">
        <f xml:space="preserve">
IF(INDEX!$H$17=1,VLOOKUP($B39,'LA33'!$A$3:$AH$167,'LA33'!B$1,0),
IF(INDEX!$H$17=2,VLOOKUP($B39,'LA34'!$A$3:$AH$167,'LA34'!B$1,0),
0))</f>
        <v>910</v>
      </c>
      <c r="F39" s="95">
        <f xml:space="preserve">
IF(INDEX!$H$17=1,VLOOKUP($B39,'LA33'!$A$3:$AH$167,'LA33'!C$1,0),
IF(INDEX!$H$17=2,VLOOKUP($B39,'LA34'!$A$3:$AH$167,'LA34'!C$1,0),
0))</f>
        <v>1455</v>
      </c>
      <c r="G39" s="95">
        <f xml:space="preserve">
IF(INDEX!$H$17=1,VLOOKUP($B39,'LA33'!$A$3:$AH$167,'LA33'!D$1,0),
IF(INDEX!$H$17=2,VLOOKUP($B39,'LA34'!$A$3:$AH$167,'LA34'!D$1,0),
0))</f>
        <v>2370</v>
      </c>
      <c r="H39" s="95">
        <f xml:space="preserve">
IF(INDEX!$H$17=1,VLOOKUP($B39,'LA33'!$A$3:$AH$167,'LA33'!E$1,0),
IF(INDEX!$H$17=2,VLOOKUP($B39,'LA34'!$A$3:$AH$167,'LA34'!E$1,0),
0))</f>
        <v>85</v>
      </c>
      <c r="I39" s="95">
        <f xml:space="preserve">
IF(INDEX!$H$17=1,VLOOKUP($B39,'LA33'!$A$3:$AH$167,'LA33'!F$1,0),
IF(INDEX!$H$17=2,VLOOKUP($B39,'LA34'!$A$3:$AH$167,'LA34'!F$1,0),
0))</f>
        <v>96</v>
      </c>
      <c r="J39" s="95">
        <f xml:space="preserve">
IF(INDEX!$H$17=1,VLOOKUP($B39,'LA33'!$A$3:$AH$167,'LA33'!G$1,0),
IF(INDEX!$H$17=2,VLOOKUP($B39,'LA34'!$A$3:$AH$167,'LA34'!G$1,0),
0))</f>
        <v>92</v>
      </c>
      <c r="K39" s="95">
        <f xml:space="preserve">
IF(INDEX!$H$17=1,VLOOKUP($B39,'LA33'!$A$3:$AH$167,'LA33'!H$1,0),
IF(INDEX!$H$17=2,VLOOKUP($B39,'LA34'!$A$3:$AH$167,'LA34'!H$1,0),
0))</f>
        <v>5</v>
      </c>
      <c r="L39" s="95">
        <f xml:space="preserve">
IF(INDEX!$H$17=1,VLOOKUP($B39,'LA33'!$A$3:$AH$167,'LA33'!I$1,0),
IF(INDEX!$H$17=2,VLOOKUP($B39,'LA34'!$A$3:$AH$167,'LA34'!I$1,0),
0))</f>
        <v>7</v>
      </c>
      <c r="M39" s="95">
        <f xml:space="preserve">
IF(INDEX!$H$17=1,VLOOKUP($B39,'LA33'!$A$3:$AH$167,'LA33'!J$1,0),
IF(INDEX!$H$17=2,VLOOKUP($B39,'LA34'!$A$3:$AH$167,'LA34'!J$1,0),
0))</f>
        <v>6</v>
      </c>
      <c r="N39" s="95">
        <f xml:space="preserve">
IF(INDEX!$H$17=1,VLOOKUP($B39,'LA33'!$A$3:$AH$167,'LA33'!K$1,0),
IF(INDEX!$H$17=2,VLOOKUP($B39,'LA34'!$A$3:$AH$167,'LA34'!K$1,0),
0))</f>
        <v>82</v>
      </c>
      <c r="O39" s="95">
        <f xml:space="preserve">
IF(INDEX!$H$17=1,VLOOKUP($B39,'LA33'!$A$3:$AH$167,'LA33'!L$1,0),
IF(INDEX!$H$17=2,VLOOKUP($B39,'LA34'!$A$3:$AH$167,'LA34'!L$1,0),
0))</f>
        <v>92</v>
      </c>
      <c r="P39" s="95">
        <f xml:space="preserve">
IF(INDEX!$H$17=1,VLOOKUP($B39,'LA33'!$A$3:$AH$167,'LA33'!M$1,0),
IF(INDEX!$H$17=2,VLOOKUP($B39,'LA34'!$A$3:$AH$167,'LA34'!M$1,0),
0))</f>
        <v>88</v>
      </c>
      <c r="Q39" s="95">
        <f xml:space="preserve">
IF(INDEX!$H$17=1,VLOOKUP($B39,'LA33'!$A$3:$AH$167,'LA33'!N$1,0),
IF(INDEX!$H$17=2,VLOOKUP($B39,'LA34'!$A$3:$AH$167,'LA34'!N$1,0),
0))</f>
        <v>51</v>
      </c>
      <c r="R39" s="95">
        <f xml:space="preserve">
IF(INDEX!$H$17=1,VLOOKUP($B39,'LA33'!$A$3:$AH$167,'LA33'!O$1,0),
IF(INDEX!$H$17=2,VLOOKUP($B39,'LA34'!$A$3:$AH$167,'LA34'!O$1,0),
0))</f>
        <v>46</v>
      </c>
      <c r="S39" s="95">
        <f xml:space="preserve">
IF(INDEX!$H$17=1,VLOOKUP($B39,'LA33'!$A$3:$AH$167,'LA33'!P$1,0),
IF(INDEX!$H$17=2,VLOOKUP($B39,'LA34'!$A$3:$AH$167,'LA34'!P$1,0),
0))</f>
        <v>48</v>
      </c>
      <c r="T39" s="95">
        <f xml:space="preserve">
IF(INDEX!$H$17=1,VLOOKUP($B39,'LA33'!$A$3:$AH$167,'LA33'!Q$1,0),
IF(INDEX!$H$17=2,VLOOKUP($B39,'LA34'!$A$3:$AH$167,'LA34'!Q$1,0),
0))</f>
        <v>8</v>
      </c>
      <c r="U39" s="95">
        <f xml:space="preserve">
IF(INDEX!$H$17=1,VLOOKUP($B39,'LA33'!$A$3:$AH$167,'LA33'!R$1,0),
IF(INDEX!$H$17=2,VLOOKUP($B39,'LA34'!$A$3:$AH$167,'LA34'!R$1,0),
0))</f>
        <v>7</v>
      </c>
      <c r="V39" s="95">
        <f xml:space="preserve">
IF(INDEX!$H$17=1,VLOOKUP($B39,'LA33'!$A$3:$AH$167,'LA33'!S$1,0),
IF(INDEX!$H$17=2,VLOOKUP($B39,'LA34'!$A$3:$AH$167,'LA34'!S$1,0),
0))</f>
        <v>7</v>
      </c>
      <c r="W39" s="95">
        <f xml:space="preserve">
IF(INDEX!$H$17=1,VLOOKUP($B39,'LA33'!$A$3:$AH$167,'LA33'!T$1,0),
IF(INDEX!$H$17=2,VLOOKUP($B39,'LA34'!$A$3:$AH$167,'LA34'!T$1,0),
0))</f>
        <v>22</v>
      </c>
      <c r="X39" s="95">
        <f xml:space="preserve">
IF(INDEX!$H$17=1,VLOOKUP($B39,'LA33'!$A$3:$AH$167,'LA33'!U$1,0),
IF(INDEX!$H$17=2,VLOOKUP($B39,'LA34'!$A$3:$AH$167,'LA34'!U$1,0),
0))</f>
        <v>39</v>
      </c>
      <c r="Y39" s="95">
        <f xml:space="preserve">
IF(INDEX!$H$17=1,VLOOKUP($B39,'LA33'!$A$3:$AH$167,'LA33'!V$1,0),
IF(INDEX!$H$17=2,VLOOKUP($B39,'LA34'!$A$3:$AH$167,'LA34'!V$1,0),
0))</f>
        <v>32</v>
      </c>
      <c r="Z39" s="95">
        <f xml:space="preserve">
IF(INDEX!$H$17=1,VLOOKUP($B39,'LA33'!$A$3:$AH$167,'LA33'!W$1,0),
IF(INDEX!$H$17=2,VLOOKUP($B39,'LA34'!$A$3:$AH$167,'LA34'!W$1,0),
0))</f>
        <v>1</v>
      </c>
      <c r="AA39" s="95" t="str">
        <f xml:space="preserve">
IF(INDEX!$H$17=1,VLOOKUP($B39,'LA33'!$A$3:$AH$167,'LA33'!X$1,0),
IF(INDEX!$H$17=2,VLOOKUP($B39,'LA34'!$A$3:$AH$167,'LA34'!X$1,0),
0))</f>
        <v>-</v>
      </c>
      <c r="AB39" s="95">
        <f xml:space="preserve">
IF(INDEX!$H$17=1,VLOOKUP($B39,'LA33'!$A$3:$AH$167,'LA33'!Y$1,0),
IF(INDEX!$H$17=2,VLOOKUP($B39,'LA34'!$A$3:$AH$167,'LA34'!Y$1,0),
0))</f>
        <v>1</v>
      </c>
      <c r="AC39" s="95">
        <f xml:space="preserve">
IF(INDEX!$H$17=1,VLOOKUP($B39,'LA33'!$A$3:$AH$167,'LA33'!Z$1,0),
IF(INDEX!$H$17=2,VLOOKUP($B39,'LA34'!$A$3:$AH$167,'LA34'!Z$1,0),
0))</f>
        <v>3</v>
      </c>
      <c r="AD39" s="95">
        <f xml:space="preserve">
IF(INDEX!$H$17=1,VLOOKUP($B39,'LA33'!$A$3:$AH$167,'LA33'!AA$1,0),
IF(INDEX!$H$17=2,VLOOKUP($B39,'LA34'!$A$3:$AH$167,'LA34'!AA$1,0),
0))</f>
        <v>3</v>
      </c>
      <c r="AE39" s="95">
        <f xml:space="preserve">
IF(INDEX!$H$17=1,VLOOKUP($B39,'LA33'!$A$3:$AH$167,'LA33'!AB$1,0),
IF(INDEX!$H$17=2,VLOOKUP($B39,'LA34'!$A$3:$AH$167,'LA34'!AB$1,0),
0))</f>
        <v>3</v>
      </c>
      <c r="AF39" s="95">
        <f xml:space="preserve">
IF(INDEX!$H$17=1,VLOOKUP($B39,'LA33'!$A$3:$AH$167,'LA33'!AC$1,0),
IF(INDEX!$H$17=2,VLOOKUP($B39,'LA34'!$A$3:$AH$167,'LA34'!AC$1,0),
0))</f>
        <v>14</v>
      </c>
      <c r="AG39" s="95">
        <f xml:space="preserve">
IF(INDEX!$H$17=1,VLOOKUP($B39,'LA33'!$A$3:$AH$167,'LA33'!AD$1,0),
IF(INDEX!$H$17=2,VLOOKUP($B39,'LA34'!$A$3:$AH$167,'LA34'!AD$1,0),
0))</f>
        <v>4</v>
      </c>
      <c r="AH39" s="95">
        <f xml:space="preserve">
IF(INDEX!$H$17=1,VLOOKUP($B39,'LA33'!$A$3:$AH$167,'LA33'!AE$1,0),
IF(INDEX!$H$17=2,VLOOKUP($B39,'LA34'!$A$3:$AH$167,'LA34'!AE$1,0),
0))</f>
        <v>8</v>
      </c>
      <c r="AI39" s="95">
        <f xml:space="preserve">
IF(INDEX!$H$17=1,VLOOKUP($B39,'LA33'!$A$3:$AH$167,'LA33'!AF$1,0),
IF(INDEX!$H$17=2,VLOOKUP($B39,'LA34'!$A$3:$AH$167,'LA34'!AF$1,0),
0))</f>
        <v>1</v>
      </c>
      <c r="AJ39" s="95" t="str">
        <f xml:space="preserve">
IF(INDEX!$H$17=1,VLOOKUP($B39,'LA33'!$A$3:$AH$167,'LA33'!AG$1,0),
IF(INDEX!$H$17=2,VLOOKUP($B39,'LA34'!$A$3:$AH$167,'LA34'!AG$1,0),
0))</f>
        <v>-</v>
      </c>
      <c r="AK39" s="95">
        <f xml:space="preserve">
IF(INDEX!$H$17=1,VLOOKUP($B39,'LA33'!$A$3:$AH$167,'LA33'!AH$1,0),
IF(INDEX!$H$17=2,VLOOKUP($B39,'LA34'!$A$3:$AH$167,'LA34'!AH$1,0),
0))</f>
        <v>1</v>
      </c>
    </row>
    <row r="40" spans="1:37" s="76" customFormat="1" ht="11.25" x14ac:dyDescent="0.2">
      <c r="A40" s="63" t="s">
        <v>283</v>
      </c>
      <c r="B40" s="81">
        <v>355</v>
      </c>
      <c r="C40" s="63" t="s">
        <v>200</v>
      </c>
      <c r="D40" s="110" t="s">
        <v>84</v>
      </c>
      <c r="E40" s="95">
        <f xml:space="preserve">
IF(INDEX!$H$17=1,VLOOKUP($B40,'LA33'!$A$3:$AH$167,'LA33'!B$1,0),
IF(INDEX!$H$17=2,VLOOKUP($B40,'LA34'!$A$3:$AH$167,'LA34'!B$1,0),
0))</f>
        <v>795</v>
      </c>
      <c r="F40" s="95">
        <f xml:space="preserve">
IF(INDEX!$H$17=1,VLOOKUP($B40,'LA33'!$A$3:$AH$167,'LA33'!C$1,0),
IF(INDEX!$H$17=2,VLOOKUP($B40,'LA34'!$A$3:$AH$167,'LA34'!C$1,0),
0))</f>
        <v>1320</v>
      </c>
      <c r="G40" s="95">
        <f xml:space="preserve">
IF(INDEX!$H$17=1,VLOOKUP($B40,'LA33'!$A$3:$AH$167,'LA33'!D$1,0),
IF(INDEX!$H$17=2,VLOOKUP($B40,'LA34'!$A$3:$AH$167,'LA34'!D$1,0),
0))</f>
        <v>2115</v>
      </c>
      <c r="H40" s="95">
        <f xml:space="preserve">
IF(INDEX!$H$17=1,VLOOKUP($B40,'LA33'!$A$3:$AH$167,'LA33'!E$1,0),
IF(INDEX!$H$17=2,VLOOKUP($B40,'LA34'!$A$3:$AH$167,'LA34'!E$1,0),
0))</f>
        <v>88</v>
      </c>
      <c r="I40" s="95">
        <f xml:space="preserve">
IF(INDEX!$H$17=1,VLOOKUP($B40,'LA33'!$A$3:$AH$167,'LA33'!F$1,0),
IF(INDEX!$H$17=2,VLOOKUP($B40,'LA34'!$A$3:$AH$167,'LA34'!F$1,0),
0))</f>
        <v>94</v>
      </c>
      <c r="J40" s="95">
        <f xml:space="preserve">
IF(INDEX!$H$17=1,VLOOKUP($B40,'LA33'!$A$3:$AH$167,'LA33'!G$1,0),
IF(INDEX!$H$17=2,VLOOKUP($B40,'LA34'!$A$3:$AH$167,'LA34'!G$1,0),
0))</f>
        <v>91</v>
      </c>
      <c r="K40" s="95">
        <f xml:space="preserve">
IF(INDEX!$H$17=1,VLOOKUP($B40,'LA33'!$A$3:$AH$167,'LA33'!H$1,0),
IF(INDEX!$H$17=2,VLOOKUP($B40,'LA34'!$A$3:$AH$167,'LA34'!H$1,0),
0))</f>
        <v>9</v>
      </c>
      <c r="L40" s="95">
        <f xml:space="preserve">
IF(INDEX!$H$17=1,VLOOKUP($B40,'LA33'!$A$3:$AH$167,'LA33'!I$1,0),
IF(INDEX!$H$17=2,VLOOKUP($B40,'LA34'!$A$3:$AH$167,'LA34'!I$1,0),
0))</f>
        <v>10</v>
      </c>
      <c r="M40" s="95">
        <f xml:space="preserve">
IF(INDEX!$H$17=1,VLOOKUP($B40,'LA33'!$A$3:$AH$167,'LA33'!J$1,0),
IF(INDEX!$H$17=2,VLOOKUP($B40,'LA34'!$A$3:$AH$167,'LA34'!J$1,0),
0))</f>
        <v>9</v>
      </c>
      <c r="N40" s="95">
        <f xml:space="preserve">
IF(INDEX!$H$17=1,VLOOKUP($B40,'LA33'!$A$3:$AH$167,'LA33'!K$1,0),
IF(INDEX!$H$17=2,VLOOKUP($B40,'LA34'!$A$3:$AH$167,'LA34'!K$1,0),
0))</f>
        <v>80</v>
      </c>
      <c r="O40" s="95">
        <f xml:space="preserve">
IF(INDEX!$H$17=1,VLOOKUP($B40,'LA33'!$A$3:$AH$167,'LA33'!L$1,0),
IF(INDEX!$H$17=2,VLOOKUP($B40,'LA34'!$A$3:$AH$167,'LA34'!L$1,0),
0))</f>
        <v>90</v>
      </c>
      <c r="P40" s="95">
        <f xml:space="preserve">
IF(INDEX!$H$17=1,VLOOKUP($B40,'LA33'!$A$3:$AH$167,'LA33'!M$1,0),
IF(INDEX!$H$17=2,VLOOKUP($B40,'LA34'!$A$3:$AH$167,'LA34'!M$1,0),
0))</f>
        <v>86</v>
      </c>
      <c r="Q40" s="95">
        <f xml:space="preserve">
IF(INDEX!$H$17=1,VLOOKUP($B40,'LA33'!$A$3:$AH$167,'LA33'!N$1,0),
IF(INDEX!$H$17=2,VLOOKUP($B40,'LA34'!$A$3:$AH$167,'LA34'!N$1,0),
0))</f>
        <v>70</v>
      </c>
      <c r="R40" s="95">
        <f xml:space="preserve">
IF(INDEX!$H$17=1,VLOOKUP($B40,'LA33'!$A$3:$AH$167,'LA33'!O$1,0),
IF(INDEX!$H$17=2,VLOOKUP($B40,'LA34'!$A$3:$AH$167,'LA34'!O$1,0),
0))</f>
        <v>72</v>
      </c>
      <c r="S40" s="95">
        <f xml:space="preserve">
IF(INDEX!$H$17=1,VLOOKUP($B40,'LA33'!$A$3:$AH$167,'LA33'!P$1,0),
IF(INDEX!$H$17=2,VLOOKUP($B40,'LA34'!$A$3:$AH$167,'LA34'!P$1,0),
0))</f>
        <v>71</v>
      </c>
      <c r="T40" s="95">
        <f xml:space="preserve">
IF(INDEX!$H$17=1,VLOOKUP($B40,'LA33'!$A$3:$AH$167,'LA33'!Q$1,0),
IF(INDEX!$H$17=2,VLOOKUP($B40,'LA34'!$A$3:$AH$167,'LA34'!Q$1,0),
0))</f>
        <v>5</v>
      </c>
      <c r="U40" s="95">
        <f xml:space="preserve">
IF(INDEX!$H$17=1,VLOOKUP($B40,'LA33'!$A$3:$AH$167,'LA33'!R$1,0),
IF(INDEX!$H$17=2,VLOOKUP($B40,'LA34'!$A$3:$AH$167,'LA34'!R$1,0),
0))</f>
        <v>4</v>
      </c>
      <c r="V40" s="95">
        <f xml:space="preserve">
IF(INDEX!$H$17=1,VLOOKUP($B40,'LA33'!$A$3:$AH$167,'LA33'!S$1,0),
IF(INDEX!$H$17=2,VLOOKUP($B40,'LA34'!$A$3:$AH$167,'LA34'!S$1,0),
0))</f>
        <v>5</v>
      </c>
      <c r="W40" s="95">
        <f xml:space="preserve">
IF(INDEX!$H$17=1,VLOOKUP($B40,'LA33'!$A$3:$AH$167,'LA33'!T$1,0),
IF(INDEX!$H$17=2,VLOOKUP($B40,'LA34'!$A$3:$AH$167,'LA34'!T$1,0),
0))</f>
        <v>4</v>
      </c>
      <c r="X40" s="95">
        <f xml:space="preserve">
IF(INDEX!$H$17=1,VLOOKUP($B40,'LA33'!$A$3:$AH$167,'LA33'!U$1,0),
IF(INDEX!$H$17=2,VLOOKUP($B40,'LA34'!$A$3:$AH$167,'LA34'!U$1,0),
0))</f>
        <v>13</v>
      </c>
      <c r="Y40" s="95">
        <f xml:space="preserve">
IF(INDEX!$H$17=1,VLOOKUP($B40,'LA33'!$A$3:$AH$167,'LA33'!V$1,0),
IF(INDEX!$H$17=2,VLOOKUP($B40,'LA34'!$A$3:$AH$167,'LA34'!V$1,0),
0))</f>
        <v>10</v>
      </c>
      <c r="Z40" s="95">
        <f xml:space="preserve">
IF(INDEX!$H$17=1,VLOOKUP($B40,'LA33'!$A$3:$AH$167,'LA33'!W$1,0),
IF(INDEX!$H$17=2,VLOOKUP($B40,'LA34'!$A$3:$AH$167,'LA34'!W$1,0),
0))</f>
        <v>1</v>
      </c>
      <c r="AA40" s="95" t="str">
        <f xml:space="preserve">
IF(INDEX!$H$17=1,VLOOKUP($B40,'LA33'!$A$3:$AH$167,'LA33'!X$1,0),
IF(INDEX!$H$17=2,VLOOKUP($B40,'LA34'!$A$3:$AH$167,'LA34'!X$1,0),
0))</f>
        <v>-</v>
      </c>
      <c r="AB40" s="95">
        <f xml:space="preserve">
IF(INDEX!$H$17=1,VLOOKUP($B40,'LA33'!$A$3:$AH$167,'LA33'!Y$1,0),
IF(INDEX!$H$17=2,VLOOKUP($B40,'LA34'!$A$3:$AH$167,'LA34'!Y$1,0),
0))</f>
        <v>1</v>
      </c>
      <c r="AC40" s="95">
        <f xml:space="preserve">
IF(INDEX!$H$17=1,VLOOKUP($B40,'LA33'!$A$3:$AH$167,'LA33'!Z$1,0),
IF(INDEX!$H$17=2,VLOOKUP($B40,'LA34'!$A$3:$AH$167,'LA34'!Z$1,0),
0))</f>
        <v>7</v>
      </c>
      <c r="AD40" s="95">
        <f xml:space="preserve">
IF(INDEX!$H$17=1,VLOOKUP($B40,'LA33'!$A$3:$AH$167,'LA33'!AA$1,0),
IF(INDEX!$H$17=2,VLOOKUP($B40,'LA34'!$A$3:$AH$167,'LA34'!AA$1,0),
0))</f>
        <v>3</v>
      </c>
      <c r="AE40" s="95">
        <f xml:space="preserve">
IF(INDEX!$H$17=1,VLOOKUP($B40,'LA33'!$A$3:$AH$167,'LA33'!AB$1,0),
IF(INDEX!$H$17=2,VLOOKUP($B40,'LA34'!$A$3:$AH$167,'LA34'!AB$1,0),
0))</f>
        <v>5</v>
      </c>
      <c r="AF40" s="95">
        <f xml:space="preserve">
IF(INDEX!$H$17=1,VLOOKUP($B40,'LA33'!$A$3:$AH$167,'LA33'!AC$1,0),
IF(INDEX!$H$17=2,VLOOKUP($B40,'LA34'!$A$3:$AH$167,'LA34'!AC$1,0),
0))</f>
        <v>12</v>
      </c>
      <c r="AG40" s="95">
        <f xml:space="preserve">
IF(INDEX!$H$17=1,VLOOKUP($B40,'LA33'!$A$3:$AH$167,'LA33'!AD$1,0),
IF(INDEX!$H$17=2,VLOOKUP($B40,'LA34'!$A$3:$AH$167,'LA34'!AD$1,0),
0))</f>
        <v>5</v>
      </c>
      <c r="AH40" s="95">
        <f xml:space="preserve">
IF(INDEX!$H$17=1,VLOOKUP($B40,'LA33'!$A$3:$AH$167,'LA33'!AE$1,0),
IF(INDEX!$H$17=2,VLOOKUP($B40,'LA34'!$A$3:$AH$167,'LA34'!AE$1,0),
0))</f>
        <v>8</v>
      </c>
      <c r="AI40" s="95" t="str">
        <f xml:space="preserve">
IF(INDEX!$H$17=1,VLOOKUP($B40,'LA33'!$A$3:$AH$167,'LA33'!AF$1,0),
IF(INDEX!$H$17=2,VLOOKUP($B40,'LA34'!$A$3:$AH$167,'LA34'!AF$1,0),
0))</f>
        <v>-</v>
      </c>
      <c r="AJ40" s="95">
        <f xml:space="preserve">
IF(INDEX!$H$17=1,VLOOKUP($B40,'LA33'!$A$3:$AH$167,'LA33'!AG$1,0),
IF(INDEX!$H$17=2,VLOOKUP($B40,'LA34'!$A$3:$AH$167,'LA34'!AG$1,0),
0))</f>
        <v>2</v>
      </c>
      <c r="AK40" s="95">
        <f xml:space="preserve">
IF(INDEX!$H$17=1,VLOOKUP($B40,'LA33'!$A$3:$AH$167,'LA33'!AH$1,0),
IF(INDEX!$H$17=2,VLOOKUP($B40,'LA34'!$A$3:$AH$167,'LA34'!AH$1,0),
0))</f>
        <v>1</v>
      </c>
    </row>
    <row r="41" spans="1:37" s="76" customFormat="1" ht="11.25" x14ac:dyDescent="0.2">
      <c r="A41" s="63" t="s">
        <v>284</v>
      </c>
      <c r="B41" s="81">
        <v>343</v>
      </c>
      <c r="C41" s="63" t="s">
        <v>202</v>
      </c>
      <c r="D41" s="110" t="s">
        <v>84</v>
      </c>
      <c r="E41" s="95">
        <f xml:space="preserve">
IF(INDEX!$H$17=1,VLOOKUP($B41,'LA33'!$A$3:$AH$167,'LA33'!B$1,0),
IF(INDEX!$H$17=2,VLOOKUP($B41,'LA34'!$A$3:$AH$167,'LA34'!B$1,0),
0))</f>
        <v>885</v>
      </c>
      <c r="F41" s="95">
        <f xml:space="preserve">
IF(INDEX!$H$17=1,VLOOKUP($B41,'LA33'!$A$3:$AH$167,'LA33'!C$1,0),
IF(INDEX!$H$17=2,VLOOKUP($B41,'LA34'!$A$3:$AH$167,'LA34'!C$1,0),
0))</f>
        <v>2365</v>
      </c>
      <c r="G41" s="95">
        <f xml:space="preserve">
IF(INDEX!$H$17=1,VLOOKUP($B41,'LA33'!$A$3:$AH$167,'LA33'!D$1,0),
IF(INDEX!$H$17=2,VLOOKUP($B41,'LA34'!$A$3:$AH$167,'LA34'!D$1,0),
0))</f>
        <v>3250</v>
      </c>
      <c r="H41" s="95">
        <f xml:space="preserve">
IF(INDEX!$H$17=1,VLOOKUP($B41,'LA33'!$A$3:$AH$167,'LA33'!E$1,0),
IF(INDEX!$H$17=2,VLOOKUP($B41,'LA34'!$A$3:$AH$167,'LA34'!E$1,0),
0))</f>
        <v>85</v>
      </c>
      <c r="I41" s="95">
        <f xml:space="preserve">
IF(INDEX!$H$17=1,VLOOKUP($B41,'LA33'!$A$3:$AH$167,'LA33'!F$1,0),
IF(INDEX!$H$17=2,VLOOKUP($B41,'LA34'!$A$3:$AH$167,'LA34'!F$1,0),
0))</f>
        <v>97</v>
      </c>
      <c r="J41" s="95">
        <f xml:space="preserve">
IF(INDEX!$H$17=1,VLOOKUP($B41,'LA33'!$A$3:$AH$167,'LA33'!G$1,0),
IF(INDEX!$H$17=2,VLOOKUP($B41,'LA34'!$A$3:$AH$167,'LA34'!G$1,0),
0))</f>
        <v>93</v>
      </c>
      <c r="K41" s="95">
        <f xml:space="preserve">
IF(INDEX!$H$17=1,VLOOKUP($B41,'LA33'!$A$3:$AH$167,'LA33'!H$1,0),
IF(INDEX!$H$17=2,VLOOKUP($B41,'LA34'!$A$3:$AH$167,'LA34'!H$1,0),
0))</f>
        <v>7</v>
      </c>
      <c r="L41" s="95">
        <f xml:space="preserve">
IF(INDEX!$H$17=1,VLOOKUP($B41,'LA33'!$A$3:$AH$167,'LA33'!I$1,0),
IF(INDEX!$H$17=2,VLOOKUP($B41,'LA34'!$A$3:$AH$167,'LA34'!I$1,0),
0))</f>
        <v>7</v>
      </c>
      <c r="M41" s="95">
        <f xml:space="preserve">
IF(INDEX!$H$17=1,VLOOKUP($B41,'LA33'!$A$3:$AH$167,'LA33'!J$1,0),
IF(INDEX!$H$17=2,VLOOKUP($B41,'LA34'!$A$3:$AH$167,'LA34'!J$1,0),
0))</f>
        <v>7</v>
      </c>
      <c r="N41" s="95">
        <f xml:space="preserve">
IF(INDEX!$H$17=1,VLOOKUP($B41,'LA33'!$A$3:$AH$167,'LA33'!K$1,0),
IF(INDEX!$H$17=2,VLOOKUP($B41,'LA34'!$A$3:$AH$167,'LA34'!K$1,0),
0))</f>
        <v>80</v>
      </c>
      <c r="O41" s="95">
        <f xml:space="preserve">
IF(INDEX!$H$17=1,VLOOKUP($B41,'LA33'!$A$3:$AH$167,'LA33'!L$1,0),
IF(INDEX!$H$17=2,VLOOKUP($B41,'LA34'!$A$3:$AH$167,'LA34'!L$1,0),
0))</f>
        <v>94</v>
      </c>
      <c r="P41" s="95">
        <f xml:space="preserve">
IF(INDEX!$H$17=1,VLOOKUP($B41,'LA33'!$A$3:$AH$167,'LA33'!M$1,0),
IF(INDEX!$H$17=2,VLOOKUP($B41,'LA34'!$A$3:$AH$167,'LA34'!M$1,0),
0))</f>
        <v>90</v>
      </c>
      <c r="Q41" s="95">
        <f xml:space="preserve">
IF(INDEX!$H$17=1,VLOOKUP($B41,'LA33'!$A$3:$AH$167,'LA33'!N$1,0),
IF(INDEX!$H$17=2,VLOOKUP($B41,'LA34'!$A$3:$AH$167,'LA34'!N$1,0),
0))</f>
        <v>45</v>
      </c>
      <c r="R41" s="95">
        <f xml:space="preserve">
IF(INDEX!$H$17=1,VLOOKUP($B41,'LA33'!$A$3:$AH$167,'LA33'!O$1,0),
IF(INDEX!$H$17=2,VLOOKUP($B41,'LA34'!$A$3:$AH$167,'LA34'!O$1,0),
0))</f>
        <v>33</v>
      </c>
      <c r="S41" s="95">
        <f xml:space="preserve">
IF(INDEX!$H$17=1,VLOOKUP($B41,'LA33'!$A$3:$AH$167,'LA33'!P$1,0),
IF(INDEX!$H$17=2,VLOOKUP($B41,'LA34'!$A$3:$AH$167,'LA34'!P$1,0),
0))</f>
        <v>36</v>
      </c>
      <c r="T41" s="95">
        <f xml:space="preserve">
IF(INDEX!$H$17=1,VLOOKUP($B41,'LA33'!$A$3:$AH$167,'LA33'!Q$1,0),
IF(INDEX!$H$17=2,VLOOKUP($B41,'LA34'!$A$3:$AH$167,'LA34'!Q$1,0),
0))</f>
        <v>28</v>
      </c>
      <c r="U41" s="95">
        <f xml:space="preserve">
IF(INDEX!$H$17=1,VLOOKUP($B41,'LA33'!$A$3:$AH$167,'LA33'!R$1,0),
IF(INDEX!$H$17=2,VLOOKUP($B41,'LA34'!$A$3:$AH$167,'LA34'!R$1,0),
0))</f>
        <v>47</v>
      </c>
      <c r="V41" s="95">
        <f xml:space="preserve">
IF(INDEX!$H$17=1,VLOOKUP($B41,'LA33'!$A$3:$AH$167,'LA33'!S$1,0),
IF(INDEX!$H$17=2,VLOOKUP($B41,'LA34'!$A$3:$AH$167,'LA34'!S$1,0),
0))</f>
        <v>42</v>
      </c>
      <c r="W41" s="95">
        <f xml:space="preserve">
IF(INDEX!$H$17=1,VLOOKUP($B41,'LA33'!$A$3:$AH$167,'LA33'!T$1,0),
IF(INDEX!$H$17=2,VLOOKUP($B41,'LA34'!$A$3:$AH$167,'LA34'!T$1,0),
0))</f>
        <v>6</v>
      </c>
      <c r="X41" s="95">
        <f xml:space="preserve">
IF(INDEX!$H$17=1,VLOOKUP($B41,'LA33'!$A$3:$AH$167,'LA33'!U$1,0),
IF(INDEX!$H$17=2,VLOOKUP($B41,'LA34'!$A$3:$AH$167,'LA34'!U$1,0),
0))</f>
        <v>14</v>
      </c>
      <c r="Y41" s="95">
        <f xml:space="preserve">
IF(INDEX!$H$17=1,VLOOKUP($B41,'LA33'!$A$3:$AH$167,'LA33'!V$1,0),
IF(INDEX!$H$17=2,VLOOKUP($B41,'LA34'!$A$3:$AH$167,'LA34'!V$1,0),
0))</f>
        <v>12</v>
      </c>
      <c r="Z41" s="95">
        <f xml:space="preserve">
IF(INDEX!$H$17=1,VLOOKUP($B41,'LA33'!$A$3:$AH$167,'LA33'!W$1,0),
IF(INDEX!$H$17=2,VLOOKUP($B41,'LA34'!$A$3:$AH$167,'LA34'!W$1,0),
0))</f>
        <v>1</v>
      </c>
      <c r="AA41" s="95">
        <f xml:space="preserve">
IF(INDEX!$H$17=1,VLOOKUP($B41,'LA33'!$A$3:$AH$167,'LA33'!X$1,0),
IF(INDEX!$H$17=2,VLOOKUP($B41,'LA34'!$A$3:$AH$167,'LA34'!X$1,0),
0))</f>
        <v>1</v>
      </c>
      <c r="AB41" s="95">
        <f xml:space="preserve">
IF(INDEX!$H$17=1,VLOOKUP($B41,'LA33'!$A$3:$AH$167,'LA33'!Y$1,0),
IF(INDEX!$H$17=2,VLOOKUP($B41,'LA34'!$A$3:$AH$167,'LA34'!Y$1,0),
0))</f>
        <v>1</v>
      </c>
      <c r="AC41" s="95">
        <f xml:space="preserve">
IF(INDEX!$H$17=1,VLOOKUP($B41,'LA33'!$A$3:$AH$167,'LA33'!Z$1,0),
IF(INDEX!$H$17=2,VLOOKUP($B41,'LA34'!$A$3:$AH$167,'LA34'!Z$1,0),
0))</f>
        <v>5</v>
      </c>
      <c r="AD41" s="95">
        <f xml:space="preserve">
IF(INDEX!$H$17=1,VLOOKUP($B41,'LA33'!$A$3:$AH$167,'LA33'!AA$1,0),
IF(INDEX!$H$17=2,VLOOKUP($B41,'LA34'!$A$3:$AH$167,'LA34'!AA$1,0),
0))</f>
        <v>2</v>
      </c>
      <c r="AE41" s="95">
        <f xml:space="preserve">
IF(INDEX!$H$17=1,VLOOKUP($B41,'LA33'!$A$3:$AH$167,'LA33'!AB$1,0),
IF(INDEX!$H$17=2,VLOOKUP($B41,'LA34'!$A$3:$AH$167,'LA34'!AB$1,0),
0))</f>
        <v>3</v>
      </c>
      <c r="AF41" s="95">
        <f xml:space="preserve">
IF(INDEX!$H$17=1,VLOOKUP($B41,'LA33'!$A$3:$AH$167,'LA33'!AC$1,0),
IF(INDEX!$H$17=2,VLOOKUP($B41,'LA34'!$A$3:$AH$167,'LA34'!AC$1,0),
0))</f>
        <v>13</v>
      </c>
      <c r="AG41" s="95">
        <f xml:space="preserve">
IF(INDEX!$H$17=1,VLOOKUP($B41,'LA33'!$A$3:$AH$167,'LA33'!AD$1,0),
IF(INDEX!$H$17=2,VLOOKUP($B41,'LA34'!$A$3:$AH$167,'LA34'!AD$1,0),
0))</f>
        <v>3</v>
      </c>
      <c r="AH41" s="95">
        <f xml:space="preserve">
IF(INDEX!$H$17=1,VLOOKUP($B41,'LA33'!$A$3:$AH$167,'LA33'!AE$1,0),
IF(INDEX!$H$17=2,VLOOKUP($B41,'LA34'!$A$3:$AH$167,'LA34'!AE$1,0),
0))</f>
        <v>6</v>
      </c>
      <c r="AI41" s="95">
        <f xml:space="preserve">
IF(INDEX!$H$17=1,VLOOKUP($B41,'LA33'!$A$3:$AH$167,'LA33'!AF$1,0),
IF(INDEX!$H$17=2,VLOOKUP($B41,'LA34'!$A$3:$AH$167,'LA34'!AF$1,0),
0))</f>
        <v>2</v>
      </c>
      <c r="AJ41" s="95" t="str">
        <f xml:space="preserve">
IF(INDEX!$H$17=1,VLOOKUP($B41,'LA33'!$A$3:$AH$167,'LA33'!AG$1,0),
IF(INDEX!$H$17=2,VLOOKUP($B41,'LA34'!$A$3:$AH$167,'LA34'!AG$1,0),
0))</f>
        <v>-</v>
      </c>
      <c r="AK41" s="95">
        <f xml:space="preserve">
IF(INDEX!$H$17=1,VLOOKUP($B41,'LA33'!$A$3:$AH$167,'LA33'!AH$1,0),
IF(INDEX!$H$17=2,VLOOKUP($B41,'LA34'!$A$3:$AH$167,'LA34'!AH$1,0),
0))</f>
        <v>1</v>
      </c>
    </row>
    <row r="42" spans="1:37" s="76" customFormat="1" ht="11.25" x14ac:dyDescent="0.2">
      <c r="A42" s="126" t="s">
        <v>285</v>
      </c>
      <c r="B42" s="81">
        <v>342</v>
      </c>
      <c r="C42" s="63" t="s">
        <v>213</v>
      </c>
      <c r="D42" s="110" t="s">
        <v>84</v>
      </c>
      <c r="E42" s="95">
        <f xml:space="preserve">
IF(INDEX!$H$17=1,VLOOKUP($B42,'LA33'!$A$3:$AH$167,'LA33'!B$1,0),
IF(INDEX!$H$17=2,VLOOKUP($B42,'LA34'!$A$3:$AH$167,'LA34'!B$1,0),
0))</f>
        <v>530</v>
      </c>
      <c r="F42" s="95">
        <f xml:space="preserve">
IF(INDEX!$H$17=1,VLOOKUP($B42,'LA33'!$A$3:$AH$167,'LA33'!C$1,0),
IF(INDEX!$H$17=2,VLOOKUP($B42,'LA34'!$A$3:$AH$167,'LA34'!C$1,0),
0))</f>
        <v>1245</v>
      </c>
      <c r="G42" s="95">
        <f xml:space="preserve">
IF(INDEX!$H$17=1,VLOOKUP($B42,'LA33'!$A$3:$AH$167,'LA33'!D$1,0),
IF(INDEX!$H$17=2,VLOOKUP($B42,'LA34'!$A$3:$AH$167,'LA34'!D$1,0),
0))</f>
        <v>1775</v>
      </c>
      <c r="H42" s="95">
        <f xml:space="preserve">
IF(INDEX!$H$17=1,VLOOKUP($B42,'LA33'!$A$3:$AH$167,'LA33'!E$1,0),
IF(INDEX!$H$17=2,VLOOKUP($B42,'LA34'!$A$3:$AH$167,'LA34'!E$1,0),
0))</f>
        <v>87</v>
      </c>
      <c r="I42" s="95">
        <f xml:space="preserve">
IF(INDEX!$H$17=1,VLOOKUP($B42,'LA33'!$A$3:$AH$167,'LA33'!F$1,0),
IF(INDEX!$H$17=2,VLOOKUP($B42,'LA34'!$A$3:$AH$167,'LA34'!F$1,0),
0))</f>
        <v>96</v>
      </c>
      <c r="J42" s="95">
        <f xml:space="preserve">
IF(INDEX!$H$17=1,VLOOKUP($B42,'LA33'!$A$3:$AH$167,'LA33'!G$1,0),
IF(INDEX!$H$17=2,VLOOKUP($B42,'LA34'!$A$3:$AH$167,'LA34'!G$1,0),
0))</f>
        <v>93</v>
      </c>
      <c r="K42" s="95">
        <f xml:space="preserve">
IF(INDEX!$H$17=1,VLOOKUP($B42,'LA33'!$A$3:$AH$167,'LA33'!H$1,0),
IF(INDEX!$H$17=2,VLOOKUP($B42,'LA34'!$A$3:$AH$167,'LA34'!H$1,0),
0))</f>
        <v>5</v>
      </c>
      <c r="L42" s="95">
        <f xml:space="preserve">
IF(INDEX!$H$17=1,VLOOKUP($B42,'LA33'!$A$3:$AH$167,'LA33'!I$1,0),
IF(INDEX!$H$17=2,VLOOKUP($B42,'LA34'!$A$3:$AH$167,'LA34'!I$1,0),
0))</f>
        <v>8</v>
      </c>
      <c r="M42" s="95">
        <f xml:space="preserve">
IF(INDEX!$H$17=1,VLOOKUP($B42,'LA33'!$A$3:$AH$167,'LA33'!J$1,0),
IF(INDEX!$H$17=2,VLOOKUP($B42,'LA34'!$A$3:$AH$167,'LA34'!J$1,0),
0))</f>
        <v>7</v>
      </c>
      <c r="N42" s="95">
        <f xml:space="preserve">
IF(INDEX!$H$17=1,VLOOKUP($B42,'LA33'!$A$3:$AH$167,'LA33'!K$1,0),
IF(INDEX!$H$17=2,VLOOKUP($B42,'LA34'!$A$3:$AH$167,'LA34'!K$1,0),
0))</f>
        <v>82</v>
      </c>
      <c r="O42" s="95">
        <f xml:space="preserve">
IF(INDEX!$H$17=1,VLOOKUP($B42,'LA33'!$A$3:$AH$167,'LA33'!L$1,0),
IF(INDEX!$H$17=2,VLOOKUP($B42,'LA34'!$A$3:$AH$167,'LA34'!L$1,0),
0))</f>
        <v>94</v>
      </c>
      <c r="P42" s="95">
        <f xml:space="preserve">
IF(INDEX!$H$17=1,VLOOKUP($B42,'LA33'!$A$3:$AH$167,'LA33'!M$1,0),
IF(INDEX!$H$17=2,VLOOKUP($B42,'LA34'!$A$3:$AH$167,'LA34'!M$1,0),
0))</f>
        <v>90</v>
      </c>
      <c r="Q42" s="95">
        <f xml:space="preserve">
IF(INDEX!$H$17=1,VLOOKUP($B42,'LA33'!$A$3:$AH$167,'LA33'!N$1,0),
IF(INDEX!$H$17=2,VLOOKUP($B42,'LA34'!$A$3:$AH$167,'LA34'!N$1,0),
0))</f>
        <v>47</v>
      </c>
      <c r="R42" s="95">
        <f xml:space="preserve">
IF(INDEX!$H$17=1,VLOOKUP($B42,'LA33'!$A$3:$AH$167,'LA33'!O$1,0),
IF(INDEX!$H$17=2,VLOOKUP($B42,'LA34'!$A$3:$AH$167,'LA34'!O$1,0),
0))</f>
        <v>30</v>
      </c>
      <c r="S42" s="95">
        <f xml:space="preserve">
IF(INDEX!$H$17=1,VLOOKUP($B42,'LA33'!$A$3:$AH$167,'LA33'!P$1,0),
IF(INDEX!$H$17=2,VLOOKUP($B42,'LA34'!$A$3:$AH$167,'LA34'!P$1,0),
0))</f>
        <v>35</v>
      </c>
      <c r="T42" s="95">
        <f xml:space="preserve">
IF(INDEX!$H$17=1,VLOOKUP($B42,'LA33'!$A$3:$AH$167,'LA33'!Q$1,0),
IF(INDEX!$H$17=2,VLOOKUP($B42,'LA34'!$A$3:$AH$167,'LA34'!Q$1,0),
0))</f>
        <v>21</v>
      </c>
      <c r="U42" s="95">
        <f xml:space="preserve">
IF(INDEX!$H$17=1,VLOOKUP($B42,'LA33'!$A$3:$AH$167,'LA33'!R$1,0),
IF(INDEX!$H$17=2,VLOOKUP($B42,'LA34'!$A$3:$AH$167,'LA34'!R$1,0),
0))</f>
        <v>31</v>
      </c>
      <c r="V42" s="95">
        <f xml:space="preserve">
IF(INDEX!$H$17=1,VLOOKUP($B42,'LA33'!$A$3:$AH$167,'LA33'!S$1,0),
IF(INDEX!$H$17=2,VLOOKUP($B42,'LA34'!$A$3:$AH$167,'LA34'!S$1,0),
0))</f>
        <v>28</v>
      </c>
      <c r="W42" s="95">
        <f xml:space="preserve">
IF(INDEX!$H$17=1,VLOOKUP($B42,'LA33'!$A$3:$AH$167,'LA33'!T$1,0),
IF(INDEX!$H$17=2,VLOOKUP($B42,'LA34'!$A$3:$AH$167,'LA34'!T$1,0),
0))</f>
        <v>12</v>
      </c>
      <c r="X42" s="95">
        <f xml:space="preserve">
IF(INDEX!$H$17=1,VLOOKUP($B42,'LA33'!$A$3:$AH$167,'LA33'!U$1,0),
IF(INDEX!$H$17=2,VLOOKUP($B42,'LA34'!$A$3:$AH$167,'LA34'!U$1,0),
0))</f>
        <v>31</v>
      </c>
      <c r="Y42" s="95">
        <f xml:space="preserve">
IF(INDEX!$H$17=1,VLOOKUP($B42,'LA33'!$A$3:$AH$167,'LA33'!V$1,0),
IF(INDEX!$H$17=2,VLOOKUP($B42,'LA34'!$A$3:$AH$167,'LA34'!V$1,0),
0))</f>
        <v>26</v>
      </c>
      <c r="Z42" s="95">
        <f xml:space="preserve">
IF(INDEX!$H$17=1,VLOOKUP($B42,'LA33'!$A$3:$AH$167,'LA33'!W$1,0),
IF(INDEX!$H$17=2,VLOOKUP($B42,'LA34'!$A$3:$AH$167,'LA34'!W$1,0),
0))</f>
        <v>1</v>
      </c>
      <c r="AA42" s="95">
        <f xml:space="preserve">
IF(INDEX!$H$17=1,VLOOKUP($B42,'LA33'!$A$3:$AH$167,'LA33'!X$1,0),
IF(INDEX!$H$17=2,VLOOKUP($B42,'LA34'!$A$3:$AH$167,'LA34'!X$1,0),
0))</f>
        <v>1</v>
      </c>
      <c r="AB42" s="95">
        <f xml:space="preserve">
IF(INDEX!$H$17=1,VLOOKUP($B42,'LA33'!$A$3:$AH$167,'LA33'!Y$1,0),
IF(INDEX!$H$17=2,VLOOKUP($B42,'LA34'!$A$3:$AH$167,'LA34'!Y$1,0),
0))</f>
        <v>1</v>
      </c>
      <c r="AC42" s="95">
        <f xml:space="preserve">
IF(INDEX!$H$17=1,VLOOKUP($B42,'LA33'!$A$3:$AH$167,'LA33'!Z$1,0),
IF(INDEX!$H$17=2,VLOOKUP($B42,'LA34'!$A$3:$AH$167,'LA34'!Z$1,0),
0))</f>
        <v>5</v>
      </c>
      <c r="AD42" s="95">
        <f xml:space="preserve">
IF(INDEX!$H$17=1,VLOOKUP($B42,'LA33'!$A$3:$AH$167,'LA33'!AA$1,0),
IF(INDEX!$H$17=2,VLOOKUP($B42,'LA34'!$A$3:$AH$167,'LA34'!AA$1,0),
0))</f>
        <v>2</v>
      </c>
      <c r="AE42" s="95">
        <f xml:space="preserve">
IF(INDEX!$H$17=1,VLOOKUP($B42,'LA33'!$A$3:$AH$167,'LA33'!AB$1,0),
IF(INDEX!$H$17=2,VLOOKUP($B42,'LA34'!$A$3:$AH$167,'LA34'!AB$1,0),
0))</f>
        <v>3</v>
      </c>
      <c r="AF42" s="95">
        <f xml:space="preserve">
IF(INDEX!$H$17=1,VLOOKUP($B42,'LA33'!$A$3:$AH$167,'LA33'!AC$1,0),
IF(INDEX!$H$17=2,VLOOKUP($B42,'LA34'!$A$3:$AH$167,'LA34'!AC$1,0),
0))</f>
        <v>12</v>
      </c>
      <c r="AG42" s="95">
        <f xml:space="preserve">
IF(INDEX!$H$17=1,VLOOKUP($B42,'LA33'!$A$3:$AH$167,'LA33'!AD$1,0),
IF(INDEX!$H$17=2,VLOOKUP($B42,'LA34'!$A$3:$AH$167,'LA34'!AD$1,0),
0))</f>
        <v>4</v>
      </c>
      <c r="AH42" s="95">
        <f xml:space="preserve">
IF(INDEX!$H$17=1,VLOOKUP($B42,'LA33'!$A$3:$AH$167,'LA33'!AE$1,0),
IF(INDEX!$H$17=2,VLOOKUP($B42,'LA34'!$A$3:$AH$167,'LA34'!AE$1,0),
0))</f>
        <v>7</v>
      </c>
      <c r="AI42" s="95">
        <f xml:space="preserve">
IF(INDEX!$H$17=1,VLOOKUP($B42,'LA33'!$A$3:$AH$167,'LA33'!AF$1,0),
IF(INDEX!$H$17=2,VLOOKUP($B42,'LA34'!$A$3:$AH$167,'LA34'!AF$1,0),
0))</f>
        <v>1</v>
      </c>
      <c r="AJ42" s="95">
        <f xml:space="preserve">
IF(INDEX!$H$17=1,VLOOKUP($B42,'LA33'!$A$3:$AH$167,'LA33'!AG$1,0),
IF(INDEX!$H$17=2,VLOOKUP($B42,'LA34'!$A$3:$AH$167,'LA34'!AG$1,0),
0))</f>
        <v>0</v>
      </c>
      <c r="AK42" s="95" t="str">
        <f xml:space="preserve">
IF(INDEX!$H$17=1,VLOOKUP($B42,'LA33'!$A$3:$AH$167,'LA33'!AH$1,0),
IF(INDEX!$H$17=2,VLOOKUP($B42,'LA34'!$A$3:$AH$167,'LA34'!AH$1,0),
0))</f>
        <v>-</v>
      </c>
    </row>
    <row r="43" spans="1:37" s="76" customFormat="1" ht="11.25" x14ac:dyDescent="0.2">
      <c r="A43" s="63" t="s">
        <v>286</v>
      </c>
      <c r="B43" s="81">
        <v>356</v>
      </c>
      <c r="C43" s="63" t="s">
        <v>215</v>
      </c>
      <c r="D43" s="110" t="s">
        <v>84</v>
      </c>
      <c r="E43" s="95">
        <f xml:space="preserve">
IF(INDEX!$H$17=1,VLOOKUP($B43,'LA33'!$A$3:$AH$167,'LA33'!B$1,0),
IF(INDEX!$H$17=2,VLOOKUP($B43,'LA34'!$A$3:$AH$167,'LA34'!B$1,0),
0))</f>
        <v>615</v>
      </c>
      <c r="F43" s="95">
        <f xml:space="preserve">
IF(INDEX!$H$17=1,VLOOKUP($B43,'LA33'!$A$3:$AH$167,'LA33'!C$1,0),
IF(INDEX!$H$17=2,VLOOKUP($B43,'LA34'!$A$3:$AH$167,'LA34'!C$1,0),
0))</f>
        <v>2185</v>
      </c>
      <c r="G43" s="95">
        <f xml:space="preserve">
IF(INDEX!$H$17=1,VLOOKUP($B43,'LA33'!$A$3:$AH$167,'LA33'!D$1,0),
IF(INDEX!$H$17=2,VLOOKUP($B43,'LA34'!$A$3:$AH$167,'LA34'!D$1,0),
0))</f>
        <v>2800</v>
      </c>
      <c r="H43" s="95">
        <f xml:space="preserve">
IF(INDEX!$H$17=1,VLOOKUP($B43,'LA33'!$A$3:$AH$167,'LA33'!E$1,0),
IF(INDEX!$H$17=2,VLOOKUP($B43,'LA34'!$A$3:$AH$167,'LA34'!E$1,0),
0))</f>
        <v>88</v>
      </c>
      <c r="I43" s="95">
        <f xml:space="preserve">
IF(INDEX!$H$17=1,VLOOKUP($B43,'LA33'!$A$3:$AH$167,'LA33'!F$1,0),
IF(INDEX!$H$17=2,VLOOKUP($B43,'LA34'!$A$3:$AH$167,'LA34'!F$1,0),
0))</f>
        <v>96</v>
      </c>
      <c r="J43" s="95">
        <f xml:space="preserve">
IF(INDEX!$H$17=1,VLOOKUP($B43,'LA33'!$A$3:$AH$167,'LA33'!G$1,0),
IF(INDEX!$H$17=2,VLOOKUP($B43,'LA34'!$A$3:$AH$167,'LA34'!G$1,0),
0))</f>
        <v>94</v>
      </c>
      <c r="K43" s="95">
        <f xml:space="preserve">
IF(INDEX!$H$17=1,VLOOKUP($B43,'LA33'!$A$3:$AH$167,'LA33'!H$1,0),
IF(INDEX!$H$17=2,VLOOKUP($B43,'LA34'!$A$3:$AH$167,'LA34'!H$1,0),
0))</f>
        <v>8</v>
      </c>
      <c r="L43" s="95">
        <f xml:space="preserve">
IF(INDEX!$H$17=1,VLOOKUP($B43,'LA33'!$A$3:$AH$167,'LA33'!I$1,0),
IF(INDEX!$H$17=2,VLOOKUP($B43,'LA34'!$A$3:$AH$167,'LA34'!I$1,0),
0))</f>
        <v>7</v>
      </c>
      <c r="M43" s="95">
        <f xml:space="preserve">
IF(INDEX!$H$17=1,VLOOKUP($B43,'LA33'!$A$3:$AH$167,'LA33'!J$1,0),
IF(INDEX!$H$17=2,VLOOKUP($B43,'LA34'!$A$3:$AH$167,'LA34'!J$1,0),
0))</f>
        <v>7</v>
      </c>
      <c r="N43" s="95">
        <f xml:space="preserve">
IF(INDEX!$H$17=1,VLOOKUP($B43,'LA33'!$A$3:$AH$167,'LA33'!K$1,0),
IF(INDEX!$H$17=2,VLOOKUP($B43,'LA34'!$A$3:$AH$167,'LA34'!K$1,0),
0))</f>
        <v>82</v>
      </c>
      <c r="O43" s="95">
        <f xml:space="preserve">
IF(INDEX!$H$17=1,VLOOKUP($B43,'LA33'!$A$3:$AH$167,'LA33'!L$1,0),
IF(INDEX!$H$17=2,VLOOKUP($B43,'LA34'!$A$3:$AH$167,'LA34'!L$1,0),
0))</f>
        <v>94</v>
      </c>
      <c r="P43" s="95">
        <f xml:space="preserve">
IF(INDEX!$H$17=1,VLOOKUP($B43,'LA33'!$A$3:$AH$167,'LA33'!M$1,0),
IF(INDEX!$H$17=2,VLOOKUP($B43,'LA34'!$A$3:$AH$167,'LA34'!M$1,0),
0))</f>
        <v>91</v>
      </c>
      <c r="Q43" s="95">
        <f xml:space="preserve">
IF(INDEX!$H$17=1,VLOOKUP($B43,'LA33'!$A$3:$AH$167,'LA33'!N$1,0),
IF(INDEX!$H$17=2,VLOOKUP($B43,'LA34'!$A$3:$AH$167,'LA34'!N$1,0),
0))</f>
        <v>42</v>
      </c>
      <c r="R43" s="95">
        <f xml:space="preserve">
IF(INDEX!$H$17=1,VLOOKUP($B43,'LA33'!$A$3:$AH$167,'LA33'!O$1,0),
IF(INDEX!$H$17=2,VLOOKUP($B43,'LA34'!$A$3:$AH$167,'LA34'!O$1,0),
0))</f>
        <v>22</v>
      </c>
      <c r="S43" s="95">
        <f xml:space="preserve">
IF(INDEX!$H$17=1,VLOOKUP($B43,'LA33'!$A$3:$AH$167,'LA33'!P$1,0),
IF(INDEX!$H$17=2,VLOOKUP($B43,'LA34'!$A$3:$AH$167,'LA34'!P$1,0),
0))</f>
        <v>26</v>
      </c>
      <c r="T43" s="95">
        <f xml:space="preserve">
IF(INDEX!$H$17=1,VLOOKUP($B43,'LA33'!$A$3:$AH$167,'LA33'!Q$1,0),
IF(INDEX!$H$17=2,VLOOKUP($B43,'LA34'!$A$3:$AH$167,'LA34'!Q$1,0),
0))</f>
        <v>5</v>
      </c>
      <c r="U43" s="95">
        <f xml:space="preserve">
IF(INDEX!$H$17=1,VLOOKUP($B43,'LA33'!$A$3:$AH$167,'LA33'!R$1,0),
IF(INDEX!$H$17=2,VLOOKUP($B43,'LA34'!$A$3:$AH$167,'LA34'!R$1,0),
0))</f>
        <v>10</v>
      </c>
      <c r="V43" s="95">
        <f xml:space="preserve">
IF(INDEX!$H$17=1,VLOOKUP($B43,'LA33'!$A$3:$AH$167,'LA33'!S$1,0),
IF(INDEX!$H$17=2,VLOOKUP($B43,'LA34'!$A$3:$AH$167,'LA34'!S$1,0),
0))</f>
        <v>9</v>
      </c>
      <c r="W43" s="95">
        <f xml:space="preserve">
IF(INDEX!$H$17=1,VLOOKUP($B43,'LA33'!$A$3:$AH$167,'LA33'!T$1,0),
IF(INDEX!$H$17=2,VLOOKUP($B43,'LA34'!$A$3:$AH$167,'LA34'!T$1,0),
0))</f>
        <v>34</v>
      </c>
      <c r="X43" s="95">
        <f xml:space="preserve">
IF(INDEX!$H$17=1,VLOOKUP($B43,'LA33'!$A$3:$AH$167,'LA33'!U$1,0),
IF(INDEX!$H$17=2,VLOOKUP($B43,'LA34'!$A$3:$AH$167,'LA34'!U$1,0),
0))</f>
        <v>61</v>
      </c>
      <c r="Y43" s="95">
        <f xml:space="preserve">
IF(INDEX!$H$17=1,VLOOKUP($B43,'LA33'!$A$3:$AH$167,'LA33'!V$1,0),
IF(INDEX!$H$17=2,VLOOKUP($B43,'LA34'!$A$3:$AH$167,'LA34'!V$1,0),
0))</f>
        <v>55</v>
      </c>
      <c r="Z43" s="95">
        <f xml:space="preserve">
IF(INDEX!$H$17=1,VLOOKUP($B43,'LA33'!$A$3:$AH$167,'LA33'!W$1,0),
IF(INDEX!$H$17=2,VLOOKUP($B43,'LA34'!$A$3:$AH$167,'LA34'!W$1,0),
0))</f>
        <v>1</v>
      </c>
      <c r="AA43" s="95">
        <f xml:space="preserve">
IF(INDEX!$H$17=1,VLOOKUP($B43,'LA33'!$A$3:$AH$167,'LA33'!X$1,0),
IF(INDEX!$H$17=2,VLOOKUP($B43,'LA34'!$A$3:$AH$167,'LA34'!X$1,0),
0))</f>
        <v>1</v>
      </c>
      <c r="AB43" s="95">
        <f xml:space="preserve">
IF(INDEX!$H$17=1,VLOOKUP($B43,'LA33'!$A$3:$AH$167,'LA33'!Y$1,0),
IF(INDEX!$H$17=2,VLOOKUP($B43,'LA34'!$A$3:$AH$167,'LA34'!Y$1,0),
0))</f>
        <v>1</v>
      </c>
      <c r="AC43" s="95">
        <f xml:space="preserve">
IF(INDEX!$H$17=1,VLOOKUP($B43,'LA33'!$A$3:$AH$167,'LA33'!Z$1,0),
IF(INDEX!$H$17=2,VLOOKUP($B43,'LA34'!$A$3:$AH$167,'LA34'!Z$1,0),
0))</f>
        <v>6</v>
      </c>
      <c r="AD43" s="95">
        <f xml:space="preserve">
IF(INDEX!$H$17=1,VLOOKUP($B43,'LA33'!$A$3:$AH$167,'LA33'!AA$1,0),
IF(INDEX!$H$17=2,VLOOKUP($B43,'LA34'!$A$3:$AH$167,'LA34'!AA$1,0),
0))</f>
        <v>3</v>
      </c>
      <c r="AE43" s="95">
        <f xml:space="preserve">
IF(INDEX!$H$17=1,VLOOKUP($B43,'LA33'!$A$3:$AH$167,'LA33'!AB$1,0),
IF(INDEX!$H$17=2,VLOOKUP($B43,'LA34'!$A$3:$AH$167,'LA34'!AB$1,0),
0))</f>
        <v>3</v>
      </c>
      <c r="AF43" s="95" t="str">
        <f xml:space="preserve">
IF(INDEX!$H$17=1,VLOOKUP($B43,'LA33'!$A$3:$AH$167,'LA33'!AC$1,0),
IF(INDEX!$H$17=2,VLOOKUP($B43,'LA34'!$A$3:$AH$167,'LA34'!AC$1,0),
0))</f>
        <v>x</v>
      </c>
      <c r="AG43" s="95" t="str">
        <f xml:space="preserve">
IF(INDEX!$H$17=1,VLOOKUP($B43,'LA33'!$A$3:$AH$167,'LA33'!AD$1,0),
IF(INDEX!$H$17=2,VLOOKUP($B43,'LA34'!$A$3:$AH$167,'LA34'!AD$1,0),
0))</f>
        <v>x</v>
      </c>
      <c r="AH43" s="95">
        <f xml:space="preserve">
IF(INDEX!$H$17=1,VLOOKUP($B43,'LA33'!$A$3:$AH$167,'LA33'!AE$1,0),
IF(INDEX!$H$17=2,VLOOKUP($B43,'LA34'!$A$3:$AH$167,'LA34'!AE$1,0),
0))</f>
        <v>5</v>
      </c>
      <c r="AI43" s="95" t="str">
        <f xml:space="preserve">
IF(INDEX!$H$17=1,VLOOKUP($B43,'LA33'!$A$3:$AH$167,'LA33'!AF$1,0),
IF(INDEX!$H$17=2,VLOOKUP($B43,'LA34'!$A$3:$AH$167,'LA34'!AF$1,0),
0))</f>
        <v>x</v>
      </c>
      <c r="AJ43" s="95" t="str">
        <f xml:space="preserve">
IF(INDEX!$H$17=1,VLOOKUP($B43,'LA33'!$A$3:$AH$167,'LA33'!AG$1,0),
IF(INDEX!$H$17=2,VLOOKUP($B43,'LA34'!$A$3:$AH$167,'LA34'!AG$1,0),
0))</f>
        <v>x</v>
      </c>
      <c r="AK43" s="95" t="str">
        <f xml:space="preserve">
IF(INDEX!$H$17=1,VLOOKUP($B43,'LA33'!$A$3:$AH$167,'LA33'!AH$1,0),
IF(INDEX!$H$17=2,VLOOKUP($B43,'LA34'!$A$3:$AH$167,'LA34'!AH$1,0),
0))</f>
        <v>-</v>
      </c>
    </row>
    <row r="44" spans="1:37" s="76" customFormat="1" ht="11.25" x14ac:dyDescent="0.2">
      <c r="A44" s="63" t="s">
        <v>287</v>
      </c>
      <c r="B44" s="81">
        <v>357</v>
      </c>
      <c r="C44" s="63" t="s">
        <v>223</v>
      </c>
      <c r="D44" s="110" t="s">
        <v>84</v>
      </c>
      <c r="E44" s="95">
        <f xml:space="preserve">
IF(INDEX!$H$17=1,VLOOKUP($B44,'LA33'!$A$3:$AH$167,'LA33'!B$1,0),
IF(INDEX!$H$17=2,VLOOKUP($B44,'LA34'!$A$3:$AH$167,'LA34'!B$1,0),
0))</f>
        <v>865</v>
      </c>
      <c r="F44" s="95">
        <f xml:space="preserve">
IF(INDEX!$H$17=1,VLOOKUP($B44,'LA33'!$A$3:$AH$167,'LA33'!C$1,0),
IF(INDEX!$H$17=2,VLOOKUP($B44,'LA34'!$A$3:$AH$167,'LA34'!C$1,0),
0))</f>
        <v>1795</v>
      </c>
      <c r="G44" s="95">
        <f xml:space="preserve">
IF(INDEX!$H$17=1,VLOOKUP($B44,'LA33'!$A$3:$AH$167,'LA33'!D$1,0),
IF(INDEX!$H$17=2,VLOOKUP($B44,'LA34'!$A$3:$AH$167,'LA34'!D$1,0),
0))</f>
        <v>2660</v>
      </c>
      <c r="H44" s="95">
        <f xml:space="preserve">
IF(INDEX!$H$17=1,VLOOKUP($B44,'LA33'!$A$3:$AH$167,'LA33'!E$1,0),
IF(INDEX!$H$17=2,VLOOKUP($B44,'LA34'!$A$3:$AH$167,'LA34'!E$1,0),
0))</f>
        <v>88</v>
      </c>
      <c r="I44" s="95">
        <f xml:space="preserve">
IF(INDEX!$H$17=1,VLOOKUP($B44,'LA33'!$A$3:$AH$167,'LA33'!F$1,0),
IF(INDEX!$H$17=2,VLOOKUP($B44,'LA34'!$A$3:$AH$167,'LA34'!F$1,0),
0))</f>
        <v>95</v>
      </c>
      <c r="J44" s="95">
        <f xml:space="preserve">
IF(INDEX!$H$17=1,VLOOKUP($B44,'LA33'!$A$3:$AH$167,'LA33'!G$1,0),
IF(INDEX!$H$17=2,VLOOKUP($B44,'LA34'!$A$3:$AH$167,'LA34'!G$1,0),
0))</f>
        <v>93</v>
      </c>
      <c r="K44" s="95">
        <f xml:space="preserve">
IF(INDEX!$H$17=1,VLOOKUP($B44,'LA33'!$A$3:$AH$167,'LA33'!H$1,0),
IF(INDEX!$H$17=2,VLOOKUP($B44,'LA34'!$A$3:$AH$167,'LA34'!H$1,0),
0))</f>
        <v>6</v>
      </c>
      <c r="L44" s="95">
        <f xml:space="preserve">
IF(INDEX!$H$17=1,VLOOKUP($B44,'LA33'!$A$3:$AH$167,'LA33'!I$1,0),
IF(INDEX!$H$17=2,VLOOKUP($B44,'LA34'!$A$3:$AH$167,'LA34'!I$1,0),
0))</f>
        <v>8</v>
      </c>
      <c r="M44" s="95">
        <f xml:space="preserve">
IF(INDEX!$H$17=1,VLOOKUP($B44,'LA33'!$A$3:$AH$167,'LA33'!J$1,0),
IF(INDEX!$H$17=2,VLOOKUP($B44,'LA34'!$A$3:$AH$167,'LA34'!J$1,0),
0))</f>
        <v>8</v>
      </c>
      <c r="N44" s="95">
        <f xml:space="preserve">
IF(INDEX!$H$17=1,VLOOKUP($B44,'LA33'!$A$3:$AH$167,'LA33'!K$1,0),
IF(INDEX!$H$17=2,VLOOKUP($B44,'LA34'!$A$3:$AH$167,'LA34'!K$1,0),
0))</f>
        <v>85</v>
      </c>
      <c r="O44" s="95">
        <f xml:space="preserve">
IF(INDEX!$H$17=1,VLOOKUP($B44,'LA33'!$A$3:$AH$167,'LA33'!L$1,0),
IF(INDEX!$H$17=2,VLOOKUP($B44,'LA34'!$A$3:$AH$167,'LA34'!L$1,0),
0))</f>
        <v>91</v>
      </c>
      <c r="P44" s="95">
        <f xml:space="preserve">
IF(INDEX!$H$17=1,VLOOKUP($B44,'LA33'!$A$3:$AH$167,'LA33'!M$1,0),
IF(INDEX!$H$17=2,VLOOKUP($B44,'LA34'!$A$3:$AH$167,'LA34'!M$1,0),
0))</f>
        <v>89</v>
      </c>
      <c r="Q44" s="95">
        <f xml:space="preserve">
IF(INDEX!$H$17=1,VLOOKUP($B44,'LA33'!$A$3:$AH$167,'LA33'!N$1,0),
IF(INDEX!$H$17=2,VLOOKUP($B44,'LA34'!$A$3:$AH$167,'LA34'!N$1,0),
0))</f>
        <v>55</v>
      </c>
      <c r="R44" s="95">
        <f xml:space="preserve">
IF(INDEX!$H$17=1,VLOOKUP($B44,'LA33'!$A$3:$AH$167,'LA33'!O$1,0),
IF(INDEX!$H$17=2,VLOOKUP($B44,'LA34'!$A$3:$AH$167,'LA34'!O$1,0),
0))</f>
        <v>35</v>
      </c>
      <c r="S44" s="95">
        <f xml:space="preserve">
IF(INDEX!$H$17=1,VLOOKUP($B44,'LA33'!$A$3:$AH$167,'LA33'!P$1,0),
IF(INDEX!$H$17=2,VLOOKUP($B44,'LA34'!$A$3:$AH$167,'LA34'!P$1,0),
0))</f>
        <v>41</v>
      </c>
      <c r="T44" s="95">
        <f xml:space="preserve">
IF(INDEX!$H$17=1,VLOOKUP($B44,'LA33'!$A$3:$AH$167,'LA33'!Q$1,0),
IF(INDEX!$H$17=2,VLOOKUP($B44,'LA34'!$A$3:$AH$167,'LA34'!Q$1,0),
0))</f>
        <v>3</v>
      </c>
      <c r="U44" s="95">
        <f xml:space="preserve">
IF(INDEX!$H$17=1,VLOOKUP($B44,'LA33'!$A$3:$AH$167,'LA33'!R$1,0),
IF(INDEX!$H$17=2,VLOOKUP($B44,'LA34'!$A$3:$AH$167,'LA34'!R$1,0),
0))</f>
        <v>10</v>
      </c>
      <c r="V44" s="95">
        <f xml:space="preserve">
IF(INDEX!$H$17=1,VLOOKUP($B44,'LA33'!$A$3:$AH$167,'LA33'!S$1,0),
IF(INDEX!$H$17=2,VLOOKUP($B44,'LA34'!$A$3:$AH$167,'LA34'!S$1,0),
0))</f>
        <v>8</v>
      </c>
      <c r="W44" s="95">
        <f xml:space="preserve">
IF(INDEX!$H$17=1,VLOOKUP($B44,'LA33'!$A$3:$AH$167,'LA33'!T$1,0),
IF(INDEX!$H$17=2,VLOOKUP($B44,'LA34'!$A$3:$AH$167,'LA34'!T$1,0),
0))</f>
        <v>26</v>
      </c>
      <c r="X44" s="95">
        <f xml:space="preserve">
IF(INDEX!$H$17=1,VLOOKUP($B44,'LA33'!$A$3:$AH$167,'LA33'!U$1,0),
IF(INDEX!$H$17=2,VLOOKUP($B44,'LA34'!$A$3:$AH$167,'LA34'!U$1,0),
0))</f>
        <v>46</v>
      </c>
      <c r="Y44" s="95">
        <f xml:space="preserve">
IF(INDEX!$H$17=1,VLOOKUP($B44,'LA33'!$A$3:$AH$167,'LA33'!V$1,0),
IF(INDEX!$H$17=2,VLOOKUP($B44,'LA34'!$A$3:$AH$167,'LA34'!V$1,0),
0))</f>
        <v>39</v>
      </c>
      <c r="Z44" s="95" t="str">
        <f xml:space="preserve">
IF(INDEX!$H$17=1,VLOOKUP($B44,'LA33'!$A$3:$AH$167,'LA33'!W$1,0),
IF(INDEX!$H$17=2,VLOOKUP($B44,'LA34'!$A$3:$AH$167,'LA34'!W$1,0),
0))</f>
        <v>-</v>
      </c>
      <c r="AA44" s="95" t="str">
        <f xml:space="preserve">
IF(INDEX!$H$17=1,VLOOKUP($B44,'LA33'!$A$3:$AH$167,'LA33'!X$1,0),
IF(INDEX!$H$17=2,VLOOKUP($B44,'LA34'!$A$3:$AH$167,'LA34'!X$1,0),
0))</f>
        <v>-</v>
      </c>
      <c r="AB44" s="95" t="str">
        <f xml:space="preserve">
IF(INDEX!$H$17=1,VLOOKUP($B44,'LA33'!$A$3:$AH$167,'LA33'!Y$1,0),
IF(INDEX!$H$17=2,VLOOKUP($B44,'LA34'!$A$3:$AH$167,'LA34'!Y$1,0),
0))</f>
        <v>-</v>
      </c>
      <c r="AC44" s="95">
        <f xml:space="preserve">
IF(INDEX!$H$17=1,VLOOKUP($B44,'LA33'!$A$3:$AH$167,'LA33'!Z$1,0),
IF(INDEX!$H$17=2,VLOOKUP($B44,'LA34'!$A$3:$AH$167,'LA34'!Z$1,0),
0))</f>
        <v>3</v>
      </c>
      <c r="AD44" s="95">
        <f xml:space="preserve">
IF(INDEX!$H$17=1,VLOOKUP($B44,'LA33'!$A$3:$AH$167,'LA33'!AA$1,0),
IF(INDEX!$H$17=2,VLOOKUP($B44,'LA34'!$A$3:$AH$167,'LA34'!AA$1,0),
0))</f>
        <v>4</v>
      </c>
      <c r="AE44" s="95">
        <f xml:space="preserve">
IF(INDEX!$H$17=1,VLOOKUP($B44,'LA33'!$A$3:$AH$167,'LA33'!AB$1,0),
IF(INDEX!$H$17=2,VLOOKUP($B44,'LA34'!$A$3:$AH$167,'LA34'!AB$1,0),
0))</f>
        <v>4</v>
      </c>
      <c r="AF44" s="95">
        <f xml:space="preserve">
IF(INDEX!$H$17=1,VLOOKUP($B44,'LA33'!$A$3:$AH$167,'LA33'!AC$1,0),
IF(INDEX!$H$17=2,VLOOKUP($B44,'LA34'!$A$3:$AH$167,'LA34'!AC$1,0),
0))</f>
        <v>12</v>
      </c>
      <c r="AG44" s="95">
        <f xml:space="preserve">
IF(INDEX!$H$17=1,VLOOKUP($B44,'LA33'!$A$3:$AH$167,'LA33'!AD$1,0),
IF(INDEX!$H$17=2,VLOOKUP($B44,'LA34'!$A$3:$AH$167,'LA34'!AD$1,0),
0))</f>
        <v>5</v>
      </c>
      <c r="AH44" s="95">
        <f xml:space="preserve">
IF(INDEX!$H$17=1,VLOOKUP($B44,'LA33'!$A$3:$AH$167,'LA33'!AE$1,0),
IF(INDEX!$H$17=2,VLOOKUP($B44,'LA34'!$A$3:$AH$167,'LA34'!AE$1,0),
0))</f>
        <v>7</v>
      </c>
      <c r="AI44" s="95">
        <f xml:space="preserve">
IF(INDEX!$H$17=1,VLOOKUP($B44,'LA33'!$A$3:$AH$167,'LA33'!AF$1,0),
IF(INDEX!$H$17=2,VLOOKUP($B44,'LA34'!$A$3:$AH$167,'LA34'!AF$1,0),
0))</f>
        <v>1</v>
      </c>
      <c r="AJ44" s="95" t="str">
        <f xml:space="preserve">
IF(INDEX!$H$17=1,VLOOKUP($B44,'LA33'!$A$3:$AH$167,'LA33'!AG$1,0),
IF(INDEX!$H$17=2,VLOOKUP($B44,'LA34'!$A$3:$AH$167,'LA34'!AG$1,0),
0))</f>
        <v>-</v>
      </c>
      <c r="AK44" s="95" t="str">
        <f xml:space="preserve">
IF(INDEX!$H$17=1,VLOOKUP($B44,'LA33'!$A$3:$AH$167,'LA33'!AH$1,0),
IF(INDEX!$H$17=2,VLOOKUP($B44,'LA34'!$A$3:$AH$167,'LA34'!AH$1,0),
0))</f>
        <v>-</v>
      </c>
    </row>
    <row r="45" spans="1:37" s="76" customFormat="1" ht="11.25" x14ac:dyDescent="0.2">
      <c r="A45" s="63" t="s">
        <v>288</v>
      </c>
      <c r="B45" s="81">
        <v>358</v>
      </c>
      <c r="C45" s="63" t="s">
        <v>228</v>
      </c>
      <c r="D45" s="110" t="s">
        <v>84</v>
      </c>
      <c r="E45" s="95">
        <f xml:space="preserve">
IF(INDEX!$H$17=1,VLOOKUP($B45,'LA33'!$A$3:$AH$167,'LA33'!B$1,0),
IF(INDEX!$H$17=2,VLOOKUP($B45,'LA34'!$A$3:$AH$167,'LA34'!B$1,0),
0))</f>
        <v>565</v>
      </c>
      <c r="F45" s="95">
        <f xml:space="preserve">
IF(INDEX!$H$17=1,VLOOKUP($B45,'LA33'!$A$3:$AH$167,'LA33'!C$1,0),
IF(INDEX!$H$17=2,VLOOKUP($B45,'LA34'!$A$3:$AH$167,'LA34'!C$1,0),
0))</f>
        <v>2315</v>
      </c>
      <c r="G45" s="95">
        <f xml:space="preserve">
IF(INDEX!$H$17=1,VLOOKUP($B45,'LA33'!$A$3:$AH$167,'LA33'!D$1,0),
IF(INDEX!$H$17=2,VLOOKUP($B45,'LA34'!$A$3:$AH$167,'LA34'!D$1,0),
0))</f>
        <v>2880</v>
      </c>
      <c r="H45" s="95">
        <f xml:space="preserve">
IF(INDEX!$H$17=1,VLOOKUP($B45,'LA33'!$A$3:$AH$167,'LA33'!E$1,0),
IF(INDEX!$H$17=2,VLOOKUP($B45,'LA34'!$A$3:$AH$167,'LA34'!E$1,0),
0))</f>
        <v>89</v>
      </c>
      <c r="I45" s="95">
        <f xml:space="preserve">
IF(INDEX!$H$17=1,VLOOKUP($B45,'LA33'!$A$3:$AH$167,'LA33'!F$1,0),
IF(INDEX!$H$17=2,VLOOKUP($B45,'LA34'!$A$3:$AH$167,'LA34'!F$1,0),
0))</f>
        <v>97</v>
      </c>
      <c r="J45" s="95">
        <f xml:space="preserve">
IF(INDEX!$H$17=1,VLOOKUP($B45,'LA33'!$A$3:$AH$167,'LA33'!G$1,0),
IF(INDEX!$H$17=2,VLOOKUP($B45,'LA34'!$A$3:$AH$167,'LA34'!G$1,0),
0))</f>
        <v>96</v>
      </c>
      <c r="K45" s="95">
        <f xml:space="preserve">
IF(INDEX!$H$17=1,VLOOKUP($B45,'LA33'!$A$3:$AH$167,'LA33'!H$1,0),
IF(INDEX!$H$17=2,VLOOKUP($B45,'LA34'!$A$3:$AH$167,'LA34'!H$1,0),
0))</f>
        <v>9</v>
      </c>
      <c r="L45" s="95">
        <f xml:space="preserve">
IF(INDEX!$H$17=1,VLOOKUP($B45,'LA33'!$A$3:$AH$167,'LA33'!I$1,0),
IF(INDEX!$H$17=2,VLOOKUP($B45,'LA34'!$A$3:$AH$167,'LA34'!I$1,0),
0))</f>
        <v>5</v>
      </c>
      <c r="M45" s="95">
        <f xml:space="preserve">
IF(INDEX!$H$17=1,VLOOKUP($B45,'LA33'!$A$3:$AH$167,'LA33'!J$1,0),
IF(INDEX!$H$17=2,VLOOKUP($B45,'LA34'!$A$3:$AH$167,'LA34'!J$1,0),
0))</f>
        <v>5</v>
      </c>
      <c r="N45" s="95">
        <f xml:space="preserve">
IF(INDEX!$H$17=1,VLOOKUP($B45,'LA33'!$A$3:$AH$167,'LA33'!K$1,0),
IF(INDEX!$H$17=2,VLOOKUP($B45,'LA34'!$A$3:$AH$167,'LA34'!K$1,0),
0))</f>
        <v>84</v>
      </c>
      <c r="O45" s="95">
        <f xml:space="preserve">
IF(INDEX!$H$17=1,VLOOKUP($B45,'LA33'!$A$3:$AH$167,'LA33'!L$1,0),
IF(INDEX!$H$17=2,VLOOKUP($B45,'LA34'!$A$3:$AH$167,'LA34'!L$1,0),
0))</f>
        <v>96</v>
      </c>
      <c r="P45" s="95">
        <f xml:space="preserve">
IF(INDEX!$H$17=1,VLOOKUP($B45,'LA33'!$A$3:$AH$167,'LA33'!M$1,0),
IF(INDEX!$H$17=2,VLOOKUP($B45,'LA34'!$A$3:$AH$167,'LA34'!M$1,0),
0))</f>
        <v>93</v>
      </c>
      <c r="Q45" s="95">
        <f xml:space="preserve">
IF(INDEX!$H$17=1,VLOOKUP($B45,'LA33'!$A$3:$AH$167,'LA33'!N$1,0),
IF(INDEX!$H$17=2,VLOOKUP($B45,'LA34'!$A$3:$AH$167,'LA34'!N$1,0),
0))</f>
        <v>51</v>
      </c>
      <c r="R45" s="95">
        <f xml:space="preserve">
IF(INDEX!$H$17=1,VLOOKUP($B45,'LA33'!$A$3:$AH$167,'LA33'!O$1,0),
IF(INDEX!$H$17=2,VLOOKUP($B45,'LA34'!$A$3:$AH$167,'LA34'!O$1,0),
0))</f>
        <v>29</v>
      </c>
      <c r="S45" s="95">
        <f xml:space="preserve">
IF(INDEX!$H$17=1,VLOOKUP($B45,'LA33'!$A$3:$AH$167,'LA33'!P$1,0),
IF(INDEX!$H$17=2,VLOOKUP($B45,'LA34'!$A$3:$AH$167,'LA34'!P$1,0),
0))</f>
        <v>33</v>
      </c>
      <c r="T45" s="95">
        <f xml:space="preserve">
IF(INDEX!$H$17=1,VLOOKUP($B45,'LA33'!$A$3:$AH$167,'LA33'!Q$1,0),
IF(INDEX!$H$17=2,VLOOKUP($B45,'LA34'!$A$3:$AH$167,'LA34'!Q$1,0),
0))</f>
        <v>21</v>
      </c>
      <c r="U45" s="95">
        <f xml:space="preserve">
IF(INDEX!$H$17=1,VLOOKUP($B45,'LA33'!$A$3:$AH$167,'LA33'!R$1,0),
IF(INDEX!$H$17=2,VLOOKUP($B45,'LA34'!$A$3:$AH$167,'LA34'!R$1,0),
0))</f>
        <v>51</v>
      </c>
      <c r="V45" s="95">
        <f xml:space="preserve">
IF(INDEX!$H$17=1,VLOOKUP($B45,'LA33'!$A$3:$AH$167,'LA33'!S$1,0),
IF(INDEX!$H$17=2,VLOOKUP($B45,'LA34'!$A$3:$AH$167,'LA34'!S$1,0),
0))</f>
        <v>45</v>
      </c>
      <c r="W45" s="95">
        <f xml:space="preserve">
IF(INDEX!$H$17=1,VLOOKUP($B45,'LA33'!$A$3:$AH$167,'LA33'!T$1,0),
IF(INDEX!$H$17=2,VLOOKUP($B45,'LA34'!$A$3:$AH$167,'LA34'!T$1,0),
0))</f>
        <v>13</v>
      </c>
      <c r="X45" s="95">
        <f xml:space="preserve">
IF(INDEX!$H$17=1,VLOOKUP($B45,'LA33'!$A$3:$AH$167,'LA33'!U$1,0),
IF(INDEX!$H$17=2,VLOOKUP($B45,'LA34'!$A$3:$AH$167,'LA34'!U$1,0),
0))</f>
        <v>15</v>
      </c>
      <c r="Y45" s="95">
        <f xml:space="preserve">
IF(INDEX!$H$17=1,VLOOKUP($B45,'LA33'!$A$3:$AH$167,'LA33'!V$1,0),
IF(INDEX!$H$17=2,VLOOKUP($B45,'LA34'!$A$3:$AH$167,'LA34'!V$1,0),
0))</f>
        <v>15</v>
      </c>
      <c r="Z45" s="95">
        <f xml:space="preserve">
IF(INDEX!$H$17=1,VLOOKUP($B45,'LA33'!$A$3:$AH$167,'LA33'!W$1,0),
IF(INDEX!$H$17=2,VLOOKUP($B45,'LA34'!$A$3:$AH$167,'LA34'!W$1,0),
0))</f>
        <v>0</v>
      </c>
      <c r="AA45" s="95">
        <f xml:space="preserve">
IF(INDEX!$H$17=1,VLOOKUP($B45,'LA33'!$A$3:$AH$167,'LA33'!X$1,0),
IF(INDEX!$H$17=2,VLOOKUP($B45,'LA34'!$A$3:$AH$167,'LA34'!X$1,0),
0))</f>
        <v>1</v>
      </c>
      <c r="AB45" s="95">
        <f xml:space="preserve">
IF(INDEX!$H$17=1,VLOOKUP($B45,'LA33'!$A$3:$AH$167,'LA33'!Y$1,0),
IF(INDEX!$H$17=2,VLOOKUP($B45,'LA34'!$A$3:$AH$167,'LA34'!Y$1,0),
0))</f>
        <v>1</v>
      </c>
      <c r="AC45" s="95">
        <f xml:space="preserve">
IF(INDEX!$H$17=1,VLOOKUP($B45,'LA33'!$A$3:$AH$167,'LA33'!Z$1,0),
IF(INDEX!$H$17=2,VLOOKUP($B45,'LA34'!$A$3:$AH$167,'LA34'!Z$1,0),
0))</f>
        <v>5</v>
      </c>
      <c r="AD45" s="95">
        <f xml:space="preserve">
IF(INDEX!$H$17=1,VLOOKUP($B45,'LA33'!$A$3:$AH$167,'LA33'!AA$1,0),
IF(INDEX!$H$17=2,VLOOKUP($B45,'LA34'!$A$3:$AH$167,'LA34'!AA$1,0),
0))</f>
        <v>2</v>
      </c>
      <c r="AE45" s="95">
        <f xml:space="preserve">
IF(INDEX!$H$17=1,VLOOKUP($B45,'LA33'!$A$3:$AH$167,'LA33'!AB$1,0),
IF(INDEX!$H$17=2,VLOOKUP($B45,'LA34'!$A$3:$AH$167,'LA34'!AB$1,0),
0))</f>
        <v>2</v>
      </c>
      <c r="AF45" s="95">
        <f xml:space="preserve">
IF(INDEX!$H$17=1,VLOOKUP($B45,'LA33'!$A$3:$AH$167,'LA33'!AC$1,0),
IF(INDEX!$H$17=2,VLOOKUP($B45,'LA34'!$A$3:$AH$167,'LA34'!AC$1,0),
0))</f>
        <v>9</v>
      </c>
      <c r="AG45" s="95">
        <f xml:space="preserve">
IF(INDEX!$H$17=1,VLOOKUP($B45,'LA33'!$A$3:$AH$167,'LA33'!AD$1,0),
IF(INDEX!$H$17=2,VLOOKUP($B45,'LA34'!$A$3:$AH$167,'LA34'!AD$1,0),
0))</f>
        <v>2</v>
      </c>
      <c r="AH45" s="95">
        <f xml:space="preserve">
IF(INDEX!$H$17=1,VLOOKUP($B45,'LA33'!$A$3:$AH$167,'LA33'!AE$1,0),
IF(INDEX!$H$17=2,VLOOKUP($B45,'LA34'!$A$3:$AH$167,'LA34'!AE$1,0),
0))</f>
        <v>4</v>
      </c>
      <c r="AI45" s="95">
        <f xml:space="preserve">
IF(INDEX!$H$17=1,VLOOKUP($B45,'LA33'!$A$3:$AH$167,'LA33'!AF$1,0),
IF(INDEX!$H$17=2,VLOOKUP($B45,'LA34'!$A$3:$AH$167,'LA34'!AF$1,0),
0))</f>
        <v>1</v>
      </c>
      <c r="AJ45" s="95" t="str">
        <f xml:space="preserve">
IF(INDEX!$H$17=1,VLOOKUP($B45,'LA33'!$A$3:$AH$167,'LA33'!AG$1,0),
IF(INDEX!$H$17=2,VLOOKUP($B45,'LA34'!$A$3:$AH$167,'LA34'!AG$1,0),
0))</f>
        <v>-</v>
      </c>
      <c r="AK45" s="95">
        <f xml:space="preserve">
IF(INDEX!$H$17=1,VLOOKUP($B45,'LA33'!$A$3:$AH$167,'LA33'!AH$1,0),
IF(INDEX!$H$17=2,VLOOKUP($B45,'LA34'!$A$3:$AH$167,'LA34'!AH$1,0),
0))</f>
        <v>1</v>
      </c>
    </row>
    <row r="46" spans="1:37" s="76" customFormat="1" ht="11.25" x14ac:dyDescent="0.2">
      <c r="A46" s="63" t="s">
        <v>289</v>
      </c>
      <c r="B46" s="81">
        <v>877</v>
      </c>
      <c r="C46" s="63" t="s">
        <v>233</v>
      </c>
      <c r="D46" s="110" t="s">
        <v>84</v>
      </c>
      <c r="E46" s="95">
        <f xml:space="preserve">
IF(INDEX!$H$17=1,VLOOKUP($B46,'LA33'!$A$3:$AH$167,'LA33'!B$1,0),
IF(INDEX!$H$17=2,VLOOKUP($B46,'LA34'!$A$3:$AH$167,'LA34'!B$1,0),
0))</f>
        <v>460</v>
      </c>
      <c r="F46" s="95">
        <f xml:space="preserve">
IF(INDEX!$H$17=1,VLOOKUP($B46,'LA33'!$A$3:$AH$167,'LA33'!C$1,0),
IF(INDEX!$H$17=2,VLOOKUP($B46,'LA34'!$A$3:$AH$167,'LA34'!C$1,0),
0))</f>
        <v>1900</v>
      </c>
      <c r="G46" s="95">
        <f xml:space="preserve">
IF(INDEX!$H$17=1,VLOOKUP($B46,'LA33'!$A$3:$AH$167,'LA33'!D$1,0),
IF(INDEX!$H$17=2,VLOOKUP($B46,'LA34'!$A$3:$AH$167,'LA34'!D$1,0),
0))</f>
        <v>2360</v>
      </c>
      <c r="H46" s="95">
        <f xml:space="preserve">
IF(INDEX!$H$17=1,VLOOKUP($B46,'LA33'!$A$3:$AH$167,'LA33'!E$1,0),
IF(INDEX!$H$17=2,VLOOKUP($B46,'LA34'!$A$3:$AH$167,'LA34'!E$1,0),
0))</f>
        <v>87</v>
      </c>
      <c r="I46" s="95">
        <f xml:space="preserve">
IF(INDEX!$H$17=1,VLOOKUP($B46,'LA33'!$A$3:$AH$167,'LA33'!F$1,0),
IF(INDEX!$H$17=2,VLOOKUP($B46,'LA34'!$A$3:$AH$167,'LA34'!F$1,0),
0))</f>
        <v>96</v>
      </c>
      <c r="J46" s="95">
        <f xml:space="preserve">
IF(INDEX!$H$17=1,VLOOKUP($B46,'LA33'!$A$3:$AH$167,'LA33'!G$1,0),
IF(INDEX!$H$17=2,VLOOKUP($B46,'LA34'!$A$3:$AH$167,'LA34'!G$1,0),
0))</f>
        <v>95</v>
      </c>
      <c r="K46" s="95">
        <f xml:space="preserve">
IF(INDEX!$H$17=1,VLOOKUP($B46,'LA33'!$A$3:$AH$167,'LA33'!H$1,0),
IF(INDEX!$H$17=2,VLOOKUP($B46,'LA34'!$A$3:$AH$167,'LA34'!H$1,0),
0))</f>
        <v>5</v>
      </c>
      <c r="L46" s="95">
        <f xml:space="preserve">
IF(INDEX!$H$17=1,VLOOKUP($B46,'LA33'!$A$3:$AH$167,'LA33'!I$1,0),
IF(INDEX!$H$17=2,VLOOKUP($B46,'LA34'!$A$3:$AH$167,'LA34'!I$1,0),
0))</f>
        <v>6</v>
      </c>
      <c r="M46" s="95">
        <f xml:space="preserve">
IF(INDEX!$H$17=1,VLOOKUP($B46,'LA33'!$A$3:$AH$167,'LA33'!J$1,0),
IF(INDEX!$H$17=2,VLOOKUP($B46,'LA34'!$A$3:$AH$167,'LA34'!J$1,0),
0))</f>
        <v>6</v>
      </c>
      <c r="N46" s="95">
        <f xml:space="preserve">
IF(INDEX!$H$17=1,VLOOKUP($B46,'LA33'!$A$3:$AH$167,'LA33'!K$1,0),
IF(INDEX!$H$17=2,VLOOKUP($B46,'LA34'!$A$3:$AH$167,'LA34'!K$1,0),
0))</f>
        <v>79</v>
      </c>
      <c r="O46" s="95">
        <f xml:space="preserve">
IF(INDEX!$H$17=1,VLOOKUP($B46,'LA33'!$A$3:$AH$167,'LA33'!L$1,0),
IF(INDEX!$H$17=2,VLOOKUP($B46,'LA34'!$A$3:$AH$167,'LA34'!L$1,0),
0))</f>
        <v>93</v>
      </c>
      <c r="P46" s="95">
        <f xml:space="preserve">
IF(INDEX!$H$17=1,VLOOKUP($B46,'LA33'!$A$3:$AH$167,'LA33'!M$1,0),
IF(INDEX!$H$17=2,VLOOKUP($B46,'LA34'!$A$3:$AH$167,'LA34'!M$1,0),
0))</f>
        <v>91</v>
      </c>
      <c r="Q46" s="95">
        <f xml:space="preserve">
IF(INDEX!$H$17=1,VLOOKUP($B46,'LA33'!$A$3:$AH$167,'LA33'!N$1,0),
IF(INDEX!$H$17=2,VLOOKUP($B46,'LA34'!$A$3:$AH$167,'LA34'!N$1,0),
0))</f>
        <v>46</v>
      </c>
      <c r="R46" s="95">
        <f xml:space="preserve">
IF(INDEX!$H$17=1,VLOOKUP($B46,'LA33'!$A$3:$AH$167,'LA33'!O$1,0),
IF(INDEX!$H$17=2,VLOOKUP($B46,'LA34'!$A$3:$AH$167,'LA34'!O$1,0),
0))</f>
        <v>21</v>
      </c>
      <c r="S46" s="95">
        <f xml:space="preserve">
IF(INDEX!$H$17=1,VLOOKUP($B46,'LA33'!$A$3:$AH$167,'LA33'!P$1,0),
IF(INDEX!$H$17=2,VLOOKUP($B46,'LA34'!$A$3:$AH$167,'LA34'!P$1,0),
0))</f>
        <v>26</v>
      </c>
      <c r="T46" s="95">
        <f xml:space="preserve">
IF(INDEX!$H$17=1,VLOOKUP($B46,'LA33'!$A$3:$AH$167,'LA33'!Q$1,0),
IF(INDEX!$H$17=2,VLOOKUP($B46,'LA34'!$A$3:$AH$167,'LA34'!Q$1,0),
0))</f>
        <v>13</v>
      </c>
      <c r="U46" s="95">
        <f xml:space="preserve">
IF(INDEX!$H$17=1,VLOOKUP($B46,'LA33'!$A$3:$AH$167,'LA33'!R$1,0),
IF(INDEX!$H$17=2,VLOOKUP($B46,'LA34'!$A$3:$AH$167,'LA34'!R$1,0),
0))</f>
        <v>29</v>
      </c>
      <c r="V46" s="95">
        <f xml:space="preserve">
IF(INDEX!$H$17=1,VLOOKUP($B46,'LA33'!$A$3:$AH$167,'LA33'!S$1,0),
IF(INDEX!$H$17=2,VLOOKUP($B46,'LA34'!$A$3:$AH$167,'LA34'!S$1,0),
0))</f>
        <v>26</v>
      </c>
      <c r="W46" s="95">
        <f xml:space="preserve">
IF(INDEX!$H$17=1,VLOOKUP($B46,'LA33'!$A$3:$AH$167,'LA33'!T$1,0),
IF(INDEX!$H$17=2,VLOOKUP($B46,'LA34'!$A$3:$AH$167,'LA34'!T$1,0),
0))</f>
        <v>20</v>
      </c>
      <c r="X46" s="95">
        <f xml:space="preserve">
IF(INDEX!$H$17=1,VLOOKUP($B46,'LA33'!$A$3:$AH$167,'LA33'!U$1,0),
IF(INDEX!$H$17=2,VLOOKUP($B46,'LA34'!$A$3:$AH$167,'LA34'!U$1,0),
0))</f>
        <v>42</v>
      </c>
      <c r="Y46" s="95">
        <f xml:space="preserve">
IF(INDEX!$H$17=1,VLOOKUP($B46,'LA33'!$A$3:$AH$167,'LA33'!V$1,0),
IF(INDEX!$H$17=2,VLOOKUP($B46,'LA34'!$A$3:$AH$167,'LA34'!V$1,0),
0))</f>
        <v>38</v>
      </c>
      <c r="Z46" s="95">
        <f xml:space="preserve">
IF(INDEX!$H$17=1,VLOOKUP($B46,'LA33'!$A$3:$AH$167,'LA33'!W$1,0),
IF(INDEX!$H$17=2,VLOOKUP($B46,'LA34'!$A$3:$AH$167,'LA34'!W$1,0),
0))</f>
        <v>1</v>
      </c>
      <c r="AA46" s="95">
        <f xml:space="preserve">
IF(INDEX!$H$17=1,VLOOKUP($B46,'LA33'!$A$3:$AH$167,'LA33'!X$1,0),
IF(INDEX!$H$17=2,VLOOKUP($B46,'LA34'!$A$3:$AH$167,'LA34'!X$1,0),
0))</f>
        <v>1</v>
      </c>
      <c r="AB46" s="95">
        <f xml:space="preserve">
IF(INDEX!$H$17=1,VLOOKUP($B46,'LA33'!$A$3:$AH$167,'LA33'!Y$1,0),
IF(INDEX!$H$17=2,VLOOKUP($B46,'LA34'!$A$3:$AH$167,'LA34'!Y$1,0),
0))</f>
        <v>1</v>
      </c>
      <c r="AC46" s="95">
        <f xml:space="preserve">
IF(INDEX!$H$17=1,VLOOKUP($B46,'LA33'!$A$3:$AH$167,'LA33'!Z$1,0),
IF(INDEX!$H$17=2,VLOOKUP($B46,'LA34'!$A$3:$AH$167,'LA34'!Z$1,0),
0))</f>
        <v>8</v>
      </c>
      <c r="AD46" s="95">
        <f xml:space="preserve">
IF(INDEX!$H$17=1,VLOOKUP($B46,'LA33'!$A$3:$AH$167,'LA33'!AA$1,0),
IF(INDEX!$H$17=2,VLOOKUP($B46,'LA34'!$A$3:$AH$167,'LA34'!AA$1,0),
0))</f>
        <v>3</v>
      </c>
      <c r="AE46" s="95">
        <f xml:space="preserve">
IF(INDEX!$H$17=1,VLOOKUP($B46,'LA33'!$A$3:$AH$167,'LA33'!AB$1,0),
IF(INDEX!$H$17=2,VLOOKUP($B46,'LA34'!$A$3:$AH$167,'LA34'!AB$1,0),
0))</f>
        <v>4</v>
      </c>
      <c r="AF46" s="95" t="str">
        <f xml:space="preserve">
IF(INDEX!$H$17=1,VLOOKUP($B46,'LA33'!$A$3:$AH$167,'LA33'!AC$1,0),
IF(INDEX!$H$17=2,VLOOKUP($B46,'LA34'!$A$3:$AH$167,'LA34'!AC$1,0),
0))</f>
        <v>x</v>
      </c>
      <c r="AG46" s="95" t="str">
        <f xml:space="preserve">
IF(INDEX!$H$17=1,VLOOKUP($B46,'LA33'!$A$3:$AH$167,'LA33'!AD$1,0),
IF(INDEX!$H$17=2,VLOOKUP($B46,'LA34'!$A$3:$AH$167,'LA34'!AD$1,0),
0))</f>
        <v>x</v>
      </c>
      <c r="AH46" s="95">
        <f xml:space="preserve">
IF(INDEX!$H$17=1,VLOOKUP($B46,'LA33'!$A$3:$AH$167,'LA33'!AE$1,0),
IF(INDEX!$H$17=2,VLOOKUP($B46,'LA34'!$A$3:$AH$167,'LA34'!AE$1,0),
0))</f>
        <v>5</v>
      </c>
      <c r="AI46" s="95" t="str">
        <f xml:space="preserve">
IF(INDEX!$H$17=1,VLOOKUP($B46,'LA33'!$A$3:$AH$167,'LA33'!AF$1,0),
IF(INDEX!$H$17=2,VLOOKUP($B46,'LA34'!$A$3:$AH$167,'LA34'!AF$1,0),
0))</f>
        <v>x</v>
      </c>
      <c r="AJ46" s="95" t="str">
        <f xml:space="preserve">
IF(INDEX!$H$17=1,VLOOKUP($B46,'LA33'!$A$3:$AH$167,'LA33'!AG$1,0),
IF(INDEX!$H$17=2,VLOOKUP($B46,'LA34'!$A$3:$AH$167,'LA34'!AG$1,0),
0))</f>
        <v>x</v>
      </c>
      <c r="AK46" s="95" t="str">
        <f xml:space="preserve">
IF(INDEX!$H$17=1,VLOOKUP($B46,'LA33'!$A$3:$AH$167,'LA33'!AH$1,0),
IF(INDEX!$H$17=2,VLOOKUP($B46,'LA34'!$A$3:$AH$167,'LA34'!AH$1,0),
0))</f>
        <v>-</v>
      </c>
    </row>
    <row r="47" spans="1:37" s="76" customFormat="1" ht="11.25" x14ac:dyDescent="0.2">
      <c r="A47" s="63" t="s">
        <v>290</v>
      </c>
      <c r="B47" s="81">
        <v>359</v>
      </c>
      <c r="C47" s="63" t="s">
        <v>238</v>
      </c>
      <c r="D47" s="110" t="s">
        <v>84</v>
      </c>
      <c r="E47" s="95">
        <f xml:space="preserve">
IF(INDEX!$H$17=1,VLOOKUP($B47,'LA33'!$A$3:$AH$167,'LA33'!B$1,0),
IF(INDEX!$H$17=2,VLOOKUP($B47,'LA34'!$A$3:$AH$167,'LA34'!B$1,0),
0))</f>
        <v>845</v>
      </c>
      <c r="F47" s="95">
        <f xml:space="preserve">
IF(INDEX!$H$17=1,VLOOKUP($B47,'LA33'!$A$3:$AH$167,'LA33'!C$1,0),
IF(INDEX!$H$17=2,VLOOKUP($B47,'LA34'!$A$3:$AH$167,'LA34'!C$1,0),
0))</f>
        <v>2645</v>
      </c>
      <c r="G47" s="95">
        <f xml:space="preserve">
IF(INDEX!$H$17=1,VLOOKUP($B47,'LA33'!$A$3:$AH$167,'LA33'!D$1,0),
IF(INDEX!$H$17=2,VLOOKUP($B47,'LA34'!$A$3:$AH$167,'LA34'!D$1,0),
0))</f>
        <v>3490</v>
      </c>
      <c r="H47" s="95">
        <f xml:space="preserve">
IF(INDEX!$H$17=1,VLOOKUP($B47,'LA33'!$A$3:$AH$167,'LA33'!E$1,0),
IF(INDEX!$H$17=2,VLOOKUP($B47,'LA34'!$A$3:$AH$167,'LA34'!E$1,0),
0))</f>
        <v>86</v>
      </c>
      <c r="I47" s="95">
        <f xml:space="preserve">
IF(INDEX!$H$17=1,VLOOKUP($B47,'LA33'!$A$3:$AH$167,'LA33'!F$1,0),
IF(INDEX!$H$17=2,VLOOKUP($B47,'LA34'!$A$3:$AH$167,'LA34'!F$1,0),
0))</f>
        <v>95</v>
      </c>
      <c r="J47" s="95">
        <f xml:space="preserve">
IF(INDEX!$H$17=1,VLOOKUP($B47,'LA33'!$A$3:$AH$167,'LA33'!G$1,0),
IF(INDEX!$H$17=2,VLOOKUP($B47,'LA34'!$A$3:$AH$167,'LA34'!G$1,0),
0))</f>
        <v>93</v>
      </c>
      <c r="K47" s="95">
        <f xml:space="preserve">
IF(INDEX!$H$17=1,VLOOKUP($B47,'LA33'!$A$3:$AH$167,'LA33'!H$1,0),
IF(INDEX!$H$17=2,VLOOKUP($B47,'LA34'!$A$3:$AH$167,'LA34'!H$1,0),
0))</f>
        <v>7</v>
      </c>
      <c r="L47" s="95">
        <f xml:space="preserve">
IF(INDEX!$H$17=1,VLOOKUP($B47,'LA33'!$A$3:$AH$167,'LA33'!I$1,0),
IF(INDEX!$H$17=2,VLOOKUP($B47,'LA34'!$A$3:$AH$167,'LA34'!I$1,0),
0))</f>
        <v>11</v>
      </c>
      <c r="M47" s="95">
        <f xml:space="preserve">
IF(INDEX!$H$17=1,VLOOKUP($B47,'LA33'!$A$3:$AH$167,'LA33'!J$1,0),
IF(INDEX!$H$17=2,VLOOKUP($B47,'LA34'!$A$3:$AH$167,'LA34'!J$1,0),
0))</f>
        <v>10</v>
      </c>
      <c r="N47" s="95">
        <f xml:space="preserve">
IF(INDEX!$H$17=1,VLOOKUP($B47,'LA33'!$A$3:$AH$167,'LA33'!K$1,0),
IF(INDEX!$H$17=2,VLOOKUP($B47,'LA34'!$A$3:$AH$167,'LA34'!K$1,0),
0))</f>
        <v>80</v>
      </c>
      <c r="O47" s="95">
        <f xml:space="preserve">
IF(INDEX!$H$17=1,VLOOKUP($B47,'LA33'!$A$3:$AH$167,'LA33'!L$1,0),
IF(INDEX!$H$17=2,VLOOKUP($B47,'LA34'!$A$3:$AH$167,'LA34'!L$1,0),
0))</f>
        <v>91</v>
      </c>
      <c r="P47" s="95">
        <f xml:space="preserve">
IF(INDEX!$H$17=1,VLOOKUP($B47,'LA33'!$A$3:$AH$167,'LA33'!M$1,0),
IF(INDEX!$H$17=2,VLOOKUP($B47,'LA34'!$A$3:$AH$167,'LA34'!M$1,0),
0))</f>
        <v>88</v>
      </c>
      <c r="Q47" s="95">
        <f xml:space="preserve">
IF(INDEX!$H$17=1,VLOOKUP($B47,'LA33'!$A$3:$AH$167,'LA33'!N$1,0),
IF(INDEX!$H$17=2,VLOOKUP($B47,'LA34'!$A$3:$AH$167,'LA34'!N$1,0),
0))</f>
        <v>57</v>
      </c>
      <c r="R47" s="95">
        <f xml:space="preserve">
IF(INDEX!$H$17=1,VLOOKUP($B47,'LA33'!$A$3:$AH$167,'LA33'!O$1,0),
IF(INDEX!$H$17=2,VLOOKUP($B47,'LA34'!$A$3:$AH$167,'LA34'!O$1,0),
0))</f>
        <v>42</v>
      </c>
      <c r="S47" s="95">
        <f xml:space="preserve">
IF(INDEX!$H$17=1,VLOOKUP($B47,'LA33'!$A$3:$AH$167,'LA33'!P$1,0),
IF(INDEX!$H$17=2,VLOOKUP($B47,'LA34'!$A$3:$AH$167,'LA34'!P$1,0),
0))</f>
        <v>45</v>
      </c>
      <c r="T47" s="95">
        <f xml:space="preserve">
IF(INDEX!$H$17=1,VLOOKUP($B47,'LA33'!$A$3:$AH$167,'LA33'!Q$1,0),
IF(INDEX!$H$17=2,VLOOKUP($B47,'LA34'!$A$3:$AH$167,'LA34'!Q$1,0),
0))</f>
        <v>7</v>
      </c>
      <c r="U47" s="95">
        <f xml:space="preserve">
IF(INDEX!$H$17=1,VLOOKUP($B47,'LA33'!$A$3:$AH$167,'LA33'!R$1,0),
IF(INDEX!$H$17=2,VLOOKUP($B47,'LA34'!$A$3:$AH$167,'LA34'!R$1,0),
0))</f>
        <v>10</v>
      </c>
      <c r="V47" s="95">
        <f xml:space="preserve">
IF(INDEX!$H$17=1,VLOOKUP($B47,'LA33'!$A$3:$AH$167,'LA33'!S$1,0),
IF(INDEX!$H$17=2,VLOOKUP($B47,'LA34'!$A$3:$AH$167,'LA34'!S$1,0),
0))</f>
        <v>9</v>
      </c>
      <c r="W47" s="95">
        <f xml:space="preserve">
IF(INDEX!$H$17=1,VLOOKUP($B47,'LA33'!$A$3:$AH$167,'LA33'!T$1,0),
IF(INDEX!$H$17=2,VLOOKUP($B47,'LA34'!$A$3:$AH$167,'LA34'!T$1,0),
0))</f>
        <v>15</v>
      </c>
      <c r="X47" s="95">
        <f xml:space="preserve">
IF(INDEX!$H$17=1,VLOOKUP($B47,'LA33'!$A$3:$AH$167,'LA33'!U$1,0),
IF(INDEX!$H$17=2,VLOOKUP($B47,'LA34'!$A$3:$AH$167,'LA34'!U$1,0),
0))</f>
        <v>39</v>
      </c>
      <c r="Y47" s="95">
        <f xml:space="preserve">
IF(INDEX!$H$17=1,VLOOKUP($B47,'LA33'!$A$3:$AH$167,'LA33'!V$1,0),
IF(INDEX!$H$17=2,VLOOKUP($B47,'LA34'!$A$3:$AH$167,'LA34'!V$1,0),
0))</f>
        <v>33</v>
      </c>
      <c r="Z47" s="95">
        <f xml:space="preserve">
IF(INDEX!$H$17=1,VLOOKUP($B47,'LA33'!$A$3:$AH$167,'LA33'!W$1,0),
IF(INDEX!$H$17=2,VLOOKUP($B47,'LA34'!$A$3:$AH$167,'LA34'!W$1,0),
0))</f>
        <v>1</v>
      </c>
      <c r="AA47" s="95">
        <f xml:space="preserve">
IF(INDEX!$H$17=1,VLOOKUP($B47,'LA33'!$A$3:$AH$167,'LA33'!X$1,0),
IF(INDEX!$H$17=2,VLOOKUP($B47,'LA34'!$A$3:$AH$167,'LA34'!X$1,0),
0))</f>
        <v>1</v>
      </c>
      <c r="AB47" s="95">
        <f xml:space="preserve">
IF(INDEX!$H$17=1,VLOOKUP($B47,'LA33'!$A$3:$AH$167,'LA33'!Y$1,0),
IF(INDEX!$H$17=2,VLOOKUP($B47,'LA34'!$A$3:$AH$167,'LA34'!Y$1,0),
0))</f>
        <v>1</v>
      </c>
      <c r="AC47" s="95">
        <f xml:space="preserve">
IF(INDEX!$H$17=1,VLOOKUP($B47,'LA33'!$A$3:$AH$167,'LA33'!Z$1,0),
IF(INDEX!$H$17=2,VLOOKUP($B47,'LA34'!$A$3:$AH$167,'LA34'!Z$1,0),
0))</f>
        <v>6</v>
      </c>
      <c r="AD47" s="95">
        <f xml:space="preserve">
IF(INDEX!$H$17=1,VLOOKUP($B47,'LA33'!$A$3:$AH$167,'LA33'!AA$1,0),
IF(INDEX!$H$17=2,VLOOKUP($B47,'LA34'!$A$3:$AH$167,'LA34'!AA$1,0),
0))</f>
        <v>4</v>
      </c>
      <c r="AE47" s="95">
        <f xml:space="preserve">
IF(INDEX!$H$17=1,VLOOKUP($B47,'LA33'!$A$3:$AH$167,'LA33'!AB$1,0),
IF(INDEX!$H$17=2,VLOOKUP($B47,'LA34'!$A$3:$AH$167,'LA34'!AB$1,0),
0))</f>
        <v>4</v>
      </c>
      <c r="AF47" s="95">
        <f xml:space="preserve">
IF(INDEX!$H$17=1,VLOOKUP($B47,'LA33'!$A$3:$AH$167,'LA33'!AC$1,0),
IF(INDEX!$H$17=2,VLOOKUP($B47,'LA34'!$A$3:$AH$167,'LA34'!AC$1,0),
0))</f>
        <v>13</v>
      </c>
      <c r="AG47" s="95">
        <f xml:space="preserve">
IF(INDEX!$H$17=1,VLOOKUP($B47,'LA33'!$A$3:$AH$167,'LA33'!AD$1,0),
IF(INDEX!$H$17=2,VLOOKUP($B47,'LA34'!$A$3:$AH$167,'LA34'!AD$1,0),
0))</f>
        <v>4</v>
      </c>
      <c r="AH47" s="95">
        <f xml:space="preserve">
IF(INDEX!$H$17=1,VLOOKUP($B47,'LA33'!$A$3:$AH$167,'LA33'!AE$1,0),
IF(INDEX!$H$17=2,VLOOKUP($B47,'LA34'!$A$3:$AH$167,'LA34'!AE$1,0),
0))</f>
        <v>7</v>
      </c>
      <c r="AI47" s="95">
        <f xml:space="preserve">
IF(INDEX!$H$17=1,VLOOKUP($B47,'LA33'!$A$3:$AH$167,'LA33'!AF$1,0),
IF(INDEX!$H$17=2,VLOOKUP($B47,'LA34'!$A$3:$AH$167,'LA34'!AF$1,0),
0))</f>
        <v>1</v>
      </c>
      <c r="AJ47" s="95" t="str">
        <f xml:space="preserve">
IF(INDEX!$H$17=1,VLOOKUP($B47,'LA33'!$A$3:$AH$167,'LA33'!AG$1,0),
IF(INDEX!$H$17=2,VLOOKUP($B47,'LA34'!$A$3:$AH$167,'LA34'!AG$1,0),
0))</f>
        <v>-</v>
      </c>
      <c r="AK47" s="95" t="str">
        <f xml:space="preserve">
IF(INDEX!$H$17=1,VLOOKUP($B47,'LA33'!$A$3:$AH$167,'LA33'!AH$1,0),
IF(INDEX!$H$17=2,VLOOKUP($B47,'LA34'!$A$3:$AH$167,'LA34'!AH$1,0),
0))</f>
        <v>-</v>
      </c>
    </row>
    <row r="48" spans="1:37" s="76" customFormat="1" ht="11.25" x14ac:dyDescent="0.2">
      <c r="A48" s="63" t="s">
        <v>291</v>
      </c>
      <c r="B48" s="81">
        <v>344</v>
      </c>
      <c r="C48" s="63" t="s">
        <v>241</v>
      </c>
      <c r="D48" s="110" t="s">
        <v>84</v>
      </c>
      <c r="E48" s="95">
        <f xml:space="preserve">
IF(INDEX!$H$17=1,VLOOKUP($B48,'LA33'!$A$3:$AH$167,'LA33'!B$1,0),
IF(INDEX!$H$17=2,VLOOKUP($B48,'LA34'!$A$3:$AH$167,'LA34'!B$1,0),
0))</f>
        <v>1130</v>
      </c>
      <c r="F48" s="95">
        <f xml:space="preserve">
IF(INDEX!$H$17=1,VLOOKUP($B48,'LA33'!$A$3:$AH$167,'LA33'!C$1,0),
IF(INDEX!$H$17=2,VLOOKUP($B48,'LA34'!$A$3:$AH$167,'LA34'!C$1,0),
0))</f>
        <v>2380</v>
      </c>
      <c r="G48" s="95">
        <f xml:space="preserve">
IF(INDEX!$H$17=1,VLOOKUP($B48,'LA33'!$A$3:$AH$167,'LA33'!D$1,0),
IF(INDEX!$H$17=2,VLOOKUP($B48,'LA34'!$A$3:$AH$167,'LA34'!D$1,0),
0))</f>
        <v>3510</v>
      </c>
      <c r="H48" s="95">
        <f xml:space="preserve">
IF(INDEX!$H$17=1,VLOOKUP($B48,'LA33'!$A$3:$AH$167,'LA33'!E$1,0),
IF(INDEX!$H$17=2,VLOOKUP($B48,'LA34'!$A$3:$AH$167,'LA34'!E$1,0),
0))</f>
        <v>89</v>
      </c>
      <c r="I48" s="95">
        <f xml:space="preserve">
IF(INDEX!$H$17=1,VLOOKUP($B48,'LA33'!$A$3:$AH$167,'LA33'!F$1,0),
IF(INDEX!$H$17=2,VLOOKUP($B48,'LA34'!$A$3:$AH$167,'LA34'!F$1,0),
0))</f>
        <v>97</v>
      </c>
      <c r="J48" s="95">
        <f xml:space="preserve">
IF(INDEX!$H$17=1,VLOOKUP($B48,'LA33'!$A$3:$AH$167,'LA33'!G$1,0),
IF(INDEX!$H$17=2,VLOOKUP($B48,'LA34'!$A$3:$AH$167,'LA34'!G$1,0),
0))</f>
        <v>94</v>
      </c>
      <c r="K48" s="95">
        <f xml:space="preserve">
IF(INDEX!$H$17=1,VLOOKUP($B48,'LA33'!$A$3:$AH$167,'LA33'!H$1,0),
IF(INDEX!$H$17=2,VLOOKUP($B48,'LA34'!$A$3:$AH$167,'LA34'!H$1,0),
0))</f>
        <v>5</v>
      </c>
      <c r="L48" s="95">
        <f xml:space="preserve">
IF(INDEX!$H$17=1,VLOOKUP($B48,'LA33'!$A$3:$AH$167,'LA33'!I$1,0),
IF(INDEX!$H$17=2,VLOOKUP($B48,'LA34'!$A$3:$AH$167,'LA34'!I$1,0),
0))</f>
        <v>5</v>
      </c>
      <c r="M48" s="95">
        <f xml:space="preserve">
IF(INDEX!$H$17=1,VLOOKUP($B48,'LA33'!$A$3:$AH$167,'LA33'!J$1,0),
IF(INDEX!$H$17=2,VLOOKUP($B48,'LA34'!$A$3:$AH$167,'LA34'!J$1,0),
0))</f>
        <v>5</v>
      </c>
      <c r="N48" s="95">
        <f xml:space="preserve">
IF(INDEX!$H$17=1,VLOOKUP($B48,'LA33'!$A$3:$AH$167,'LA33'!K$1,0),
IF(INDEX!$H$17=2,VLOOKUP($B48,'LA34'!$A$3:$AH$167,'LA34'!K$1,0),
0))</f>
        <v>85</v>
      </c>
      <c r="O48" s="95">
        <f xml:space="preserve">
IF(INDEX!$H$17=1,VLOOKUP($B48,'LA33'!$A$3:$AH$167,'LA33'!L$1,0),
IF(INDEX!$H$17=2,VLOOKUP($B48,'LA34'!$A$3:$AH$167,'LA34'!L$1,0),
0))</f>
        <v>96</v>
      </c>
      <c r="P48" s="95">
        <f xml:space="preserve">
IF(INDEX!$H$17=1,VLOOKUP($B48,'LA33'!$A$3:$AH$167,'LA33'!M$1,0),
IF(INDEX!$H$17=2,VLOOKUP($B48,'LA34'!$A$3:$AH$167,'LA34'!M$1,0),
0))</f>
        <v>92</v>
      </c>
      <c r="Q48" s="95">
        <f xml:space="preserve">
IF(INDEX!$H$17=1,VLOOKUP($B48,'LA33'!$A$3:$AH$167,'LA33'!N$1,0),
IF(INDEX!$H$17=2,VLOOKUP($B48,'LA34'!$A$3:$AH$167,'LA34'!N$1,0),
0))</f>
        <v>34</v>
      </c>
      <c r="R48" s="95">
        <f xml:space="preserve">
IF(INDEX!$H$17=1,VLOOKUP($B48,'LA33'!$A$3:$AH$167,'LA33'!O$1,0),
IF(INDEX!$H$17=2,VLOOKUP($B48,'LA34'!$A$3:$AH$167,'LA34'!O$1,0),
0))</f>
        <v>15</v>
      </c>
      <c r="S48" s="95">
        <f xml:space="preserve">
IF(INDEX!$H$17=1,VLOOKUP($B48,'LA33'!$A$3:$AH$167,'LA33'!P$1,0),
IF(INDEX!$H$17=2,VLOOKUP($B48,'LA34'!$A$3:$AH$167,'LA34'!P$1,0),
0))</f>
        <v>21</v>
      </c>
      <c r="T48" s="95">
        <f xml:space="preserve">
IF(INDEX!$H$17=1,VLOOKUP($B48,'LA33'!$A$3:$AH$167,'LA33'!Q$1,0),
IF(INDEX!$H$17=2,VLOOKUP($B48,'LA34'!$A$3:$AH$167,'LA34'!Q$1,0),
0))</f>
        <v>37</v>
      </c>
      <c r="U48" s="95">
        <f xml:space="preserve">
IF(INDEX!$H$17=1,VLOOKUP($B48,'LA33'!$A$3:$AH$167,'LA33'!R$1,0),
IF(INDEX!$H$17=2,VLOOKUP($B48,'LA34'!$A$3:$AH$167,'LA34'!R$1,0),
0))</f>
        <v>66</v>
      </c>
      <c r="V48" s="95">
        <f xml:space="preserve">
IF(INDEX!$H$17=1,VLOOKUP($B48,'LA33'!$A$3:$AH$167,'LA33'!S$1,0),
IF(INDEX!$H$17=2,VLOOKUP($B48,'LA34'!$A$3:$AH$167,'LA34'!S$1,0),
0))</f>
        <v>57</v>
      </c>
      <c r="W48" s="95">
        <f xml:space="preserve">
IF(INDEX!$H$17=1,VLOOKUP($B48,'LA33'!$A$3:$AH$167,'LA33'!T$1,0),
IF(INDEX!$H$17=2,VLOOKUP($B48,'LA34'!$A$3:$AH$167,'LA34'!T$1,0),
0))</f>
        <v>13</v>
      </c>
      <c r="X48" s="95">
        <f xml:space="preserve">
IF(INDEX!$H$17=1,VLOOKUP($B48,'LA33'!$A$3:$AH$167,'LA33'!U$1,0),
IF(INDEX!$H$17=2,VLOOKUP($B48,'LA34'!$A$3:$AH$167,'LA34'!U$1,0),
0))</f>
        <v>13</v>
      </c>
      <c r="Y48" s="95">
        <f xml:space="preserve">
IF(INDEX!$H$17=1,VLOOKUP($B48,'LA33'!$A$3:$AH$167,'LA33'!V$1,0),
IF(INDEX!$H$17=2,VLOOKUP($B48,'LA34'!$A$3:$AH$167,'LA34'!V$1,0),
0))</f>
        <v>13</v>
      </c>
      <c r="Z48" s="95">
        <f xml:space="preserve">
IF(INDEX!$H$17=1,VLOOKUP($B48,'LA33'!$A$3:$AH$167,'LA33'!W$1,0),
IF(INDEX!$H$17=2,VLOOKUP($B48,'LA34'!$A$3:$AH$167,'LA34'!W$1,0),
0))</f>
        <v>1</v>
      </c>
      <c r="AA48" s="95">
        <f xml:space="preserve">
IF(INDEX!$H$17=1,VLOOKUP($B48,'LA33'!$A$3:$AH$167,'LA33'!X$1,0),
IF(INDEX!$H$17=2,VLOOKUP($B48,'LA34'!$A$3:$AH$167,'LA34'!X$1,0),
0))</f>
        <v>1</v>
      </c>
      <c r="AB48" s="95">
        <f xml:space="preserve">
IF(INDEX!$H$17=1,VLOOKUP($B48,'LA33'!$A$3:$AH$167,'LA33'!Y$1,0),
IF(INDEX!$H$17=2,VLOOKUP($B48,'LA34'!$A$3:$AH$167,'LA34'!Y$1,0),
0))</f>
        <v>1</v>
      </c>
      <c r="AC48" s="95">
        <f xml:space="preserve">
IF(INDEX!$H$17=1,VLOOKUP($B48,'LA33'!$A$3:$AH$167,'LA33'!Z$1,0),
IF(INDEX!$H$17=2,VLOOKUP($B48,'LA34'!$A$3:$AH$167,'LA34'!Z$1,0),
0))</f>
        <v>4</v>
      </c>
      <c r="AD48" s="95">
        <f xml:space="preserve">
IF(INDEX!$H$17=1,VLOOKUP($B48,'LA33'!$A$3:$AH$167,'LA33'!AA$1,0),
IF(INDEX!$H$17=2,VLOOKUP($B48,'LA34'!$A$3:$AH$167,'LA34'!AA$1,0),
0))</f>
        <v>1</v>
      </c>
      <c r="AE48" s="95">
        <f xml:space="preserve">
IF(INDEX!$H$17=1,VLOOKUP($B48,'LA33'!$A$3:$AH$167,'LA33'!AB$1,0),
IF(INDEX!$H$17=2,VLOOKUP($B48,'LA34'!$A$3:$AH$167,'LA34'!AB$1,0),
0))</f>
        <v>2</v>
      </c>
      <c r="AF48" s="95">
        <f xml:space="preserve">
IF(INDEX!$H$17=1,VLOOKUP($B48,'LA33'!$A$3:$AH$167,'LA33'!AC$1,0),
IF(INDEX!$H$17=2,VLOOKUP($B48,'LA34'!$A$3:$AH$167,'LA34'!AC$1,0),
0))</f>
        <v>10</v>
      </c>
      <c r="AG48" s="95">
        <f xml:space="preserve">
IF(INDEX!$H$17=1,VLOOKUP($B48,'LA33'!$A$3:$AH$167,'LA33'!AD$1,0),
IF(INDEX!$H$17=2,VLOOKUP($B48,'LA34'!$A$3:$AH$167,'LA34'!AD$1,0),
0))</f>
        <v>3</v>
      </c>
      <c r="AH48" s="95">
        <f xml:space="preserve">
IF(INDEX!$H$17=1,VLOOKUP($B48,'LA33'!$A$3:$AH$167,'LA33'!AE$1,0),
IF(INDEX!$H$17=2,VLOOKUP($B48,'LA34'!$A$3:$AH$167,'LA34'!AE$1,0),
0))</f>
        <v>5</v>
      </c>
      <c r="AI48" s="95" t="str">
        <f xml:space="preserve">
IF(INDEX!$H$17=1,VLOOKUP($B48,'LA33'!$A$3:$AH$167,'LA33'!AF$1,0),
IF(INDEX!$H$17=2,VLOOKUP($B48,'LA34'!$A$3:$AH$167,'LA34'!AF$1,0),
0))</f>
        <v>-</v>
      </c>
      <c r="AJ48" s="95" t="str">
        <f xml:space="preserve">
IF(INDEX!$H$17=1,VLOOKUP($B48,'LA33'!$A$3:$AH$167,'LA33'!AG$1,0),
IF(INDEX!$H$17=2,VLOOKUP($B48,'LA34'!$A$3:$AH$167,'LA34'!AG$1,0),
0))</f>
        <v>-</v>
      </c>
      <c r="AK48" s="95" t="str">
        <f xml:space="preserve">
IF(INDEX!$H$17=1,VLOOKUP($B48,'LA33'!$A$3:$AH$167,'LA33'!AH$1,0),
IF(INDEX!$H$17=2,VLOOKUP($B48,'LA34'!$A$3:$AH$167,'LA34'!AH$1,0),
0))</f>
        <v>-</v>
      </c>
    </row>
    <row r="49" spans="1:37" s="76" customFormat="1" ht="11.25" x14ac:dyDescent="0.2">
      <c r="A49" s="63"/>
      <c r="B49" s="81"/>
      <c r="C49" s="63"/>
      <c r="D49" s="110"/>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c r="AK49" s="95"/>
    </row>
    <row r="50" spans="1:37" s="70" customFormat="1" ht="11.25" x14ac:dyDescent="0.2">
      <c r="A50" s="124" t="s">
        <v>292</v>
      </c>
      <c r="B50" s="90" t="s">
        <v>293</v>
      </c>
      <c r="C50" s="118" t="s">
        <v>69</v>
      </c>
      <c r="D50" s="119"/>
      <c r="E50" s="135">
        <f xml:space="preserve">
IF(INDEX!$H$17=1,VLOOKUP($B50,'LA33'!$A$3:$AH$167,'LA33'!B$1,0),
IF(INDEX!$H$17=2,VLOOKUP($B50,'LA34'!$A$3:$AH$167,'LA34'!B$1,0),
0))</f>
        <v>15385</v>
      </c>
      <c r="F50" s="135">
        <f xml:space="preserve">
IF(INDEX!$H$17=1,VLOOKUP($B50,'LA33'!$A$3:$AH$167,'LA33'!C$1,0),
IF(INDEX!$H$17=2,VLOOKUP($B50,'LA34'!$A$3:$AH$167,'LA34'!C$1,0),
0))</f>
        <v>40865</v>
      </c>
      <c r="G50" s="135">
        <f xml:space="preserve">
IF(INDEX!$H$17=1,VLOOKUP($B50,'LA33'!$A$3:$AH$167,'LA33'!D$1,0),
IF(INDEX!$H$17=2,VLOOKUP($B50,'LA34'!$A$3:$AH$167,'LA34'!D$1,0),
0))</f>
        <v>56250</v>
      </c>
      <c r="H50" s="135">
        <f xml:space="preserve">
IF(INDEX!$H$17=1,VLOOKUP($B50,'LA33'!$A$3:$AH$167,'LA33'!E$1,0),
IF(INDEX!$H$17=2,VLOOKUP($B50,'LA34'!$A$3:$AH$167,'LA34'!E$1,0),
0))</f>
        <v>86</v>
      </c>
      <c r="I50" s="135">
        <f xml:space="preserve">
IF(INDEX!$H$17=1,VLOOKUP($B50,'LA33'!$A$3:$AH$167,'LA33'!F$1,0),
IF(INDEX!$H$17=2,VLOOKUP($B50,'LA34'!$A$3:$AH$167,'LA34'!F$1,0),
0))</f>
        <v>96</v>
      </c>
      <c r="J50" s="135">
        <f xml:space="preserve">
IF(INDEX!$H$17=1,VLOOKUP($B50,'LA33'!$A$3:$AH$167,'LA33'!G$1,0),
IF(INDEX!$H$17=2,VLOOKUP($B50,'LA34'!$A$3:$AH$167,'LA34'!G$1,0),
0))</f>
        <v>93</v>
      </c>
      <c r="K50" s="135">
        <f xml:space="preserve">
IF(INDEX!$H$17=1,VLOOKUP($B50,'LA33'!$A$3:$AH$167,'LA33'!H$1,0),
IF(INDEX!$H$17=2,VLOOKUP($B50,'LA34'!$A$3:$AH$167,'LA34'!H$1,0),
0))</f>
        <v>6</v>
      </c>
      <c r="L50" s="135">
        <f xml:space="preserve">
IF(INDEX!$H$17=1,VLOOKUP($B50,'LA33'!$A$3:$AH$167,'LA33'!I$1,0),
IF(INDEX!$H$17=2,VLOOKUP($B50,'LA34'!$A$3:$AH$167,'LA34'!I$1,0),
0))</f>
        <v>8</v>
      </c>
      <c r="M50" s="135">
        <f xml:space="preserve">
IF(INDEX!$H$17=1,VLOOKUP($B50,'LA33'!$A$3:$AH$167,'LA33'!J$1,0),
IF(INDEX!$H$17=2,VLOOKUP($B50,'LA34'!$A$3:$AH$167,'LA34'!J$1,0),
0))</f>
        <v>8</v>
      </c>
      <c r="N50" s="135">
        <f xml:space="preserve">
IF(INDEX!$H$17=1,VLOOKUP($B50,'LA33'!$A$3:$AH$167,'LA33'!K$1,0),
IF(INDEX!$H$17=2,VLOOKUP($B50,'LA34'!$A$3:$AH$167,'LA34'!K$1,0),
0))</f>
        <v>82</v>
      </c>
      <c r="O50" s="135">
        <f xml:space="preserve">
IF(INDEX!$H$17=1,VLOOKUP($B50,'LA33'!$A$3:$AH$167,'LA33'!L$1,0),
IF(INDEX!$H$17=2,VLOOKUP($B50,'LA34'!$A$3:$AH$167,'LA34'!L$1,0),
0))</f>
        <v>93</v>
      </c>
      <c r="P50" s="135">
        <f xml:space="preserve">
IF(INDEX!$H$17=1,VLOOKUP($B50,'LA33'!$A$3:$AH$167,'LA33'!M$1,0),
IF(INDEX!$H$17=2,VLOOKUP($B50,'LA34'!$A$3:$AH$167,'LA34'!M$1,0),
0))</f>
        <v>90</v>
      </c>
      <c r="Q50" s="135">
        <f xml:space="preserve">
IF(INDEX!$H$17=1,VLOOKUP($B50,'LA33'!$A$3:$AH$167,'LA33'!N$1,0),
IF(INDEX!$H$17=2,VLOOKUP($B50,'LA34'!$A$3:$AH$167,'LA34'!N$1,0),
0))</f>
        <v>46</v>
      </c>
      <c r="R50" s="135">
        <f xml:space="preserve">
IF(INDEX!$H$17=1,VLOOKUP($B50,'LA33'!$A$3:$AH$167,'LA33'!O$1,0),
IF(INDEX!$H$17=2,VLOOKUP($B50,'LA34'!$A$3:$AH$167,'LA34'!O$1,0),
0))</f>
        <v>35</v>
      </c>
      <c r="S50" s="135">
        <f xml:space="preserve">
IF(INDEX!$H$17=1,VLOOKUP($B50,'LA33'!$A$3:$AH$167,'LA33'!P$1,0),
IF(INDEX!$H$17=2,VLOOKUP($B50,'LA34'!$A$3:$AH$167,'LA34'!P$1,0),
0))</f>
        <v>38</v>
      </c>
      <c r="T50" s="135">
        <f xml:space="preserve">
IF(INDEX!$H$17=1,VLOOKUP($B50,'LA33'!$A$3:$AH$167,'LA33'!Q$1,0),
IF(INDEX!$H$17=2,VLOOKUP($B50,'LA34'!$A$3:$AH$167,'LA34'!Q$1,0),
0))</f>
        <v>23</v>
      </c>
      <c r="U50" s="135">
        <f xml:space="preserve">
IF(INDEX!$H$17=1,VLOOKUP($B50,'LA33'!$A$3:$AH$167,'LA33'!R$1,0),
IF(INDEX!$H$17=2,VLOOKUP($B50,'LA34'!$A$3:$AH$167,'LA34'!R$1,0),
0))</f>
        <v>40</v>
      </c>
      <c r="V50" s="135">
        <f xml:space="preserve">
IF(INDEX!$H$17=1,VLOOKUP($B50,'LA33'!$A$3:$AH$167,'LA33'!S$1,0),
IF(INDEX!$H$17=2,VLOOKUP($B50,'LA34'!$A$3:$AH$167,'LA34'!S$1,0),
0))</f>
        <v>36</v>
      </c>
      <c r="W50" s="135">
        <f xml:space="preserve">
IF(INDEX!$H$17=1,VLOOKUP($B50,'LA33'!$A$3:$AH$167,'LA33'!T$1,0),
IF(INDEX!$H$17=2,VLOOKUP($B50,'LA34'!$A$3:$AH$167,'LA34'!T$1,0),
0))</f>
        <v>11</v>
      </c>
      <c r="X50" s="135">
        <f xml:space="preserve">
IF(INDEX!$H$17=1,VLOOKUP($B50,'LA33'!$A$3:$AH$167,'LA33'!U$1,0),
IF(INDEX!$H$17=2,VLOOKUP($B50,'LA34'!$A$3:$AH$167,'LA34'!U$1,0),
0))</f>
        <v>17</v>
      </c>
      <c r="Y50" s="135">
        <f xml:space="preserve">
IF(INDEX!$H$17=1,VLOOKUP($B50,'LA33'!$A$3:$AH$167,'LA33'!V$1,0),
IF(INDEX!$H$17=2,VLOOKUP($B50,'LA34'!$A$3:$AH$167,'LA34'!V$1,0),
0))</f>
        <v>15</v>
      </c>
      <c r="Z50" s="135">
        <f xml:space="preserve">
IF(INDEX!$H$17=1,VLOOKUP($B50,'LA33'!$A$3:$AH$167,'LA33'!W$1,0),
IF(INDEX!$H$17=2,VLOOKUP($B50,'LA34'!$A$3:$AH$167,'LA34'!W$1,0),
0))</f>
        <v>1</v>
      </c>
      <c r="AA50" s="135">
        <f xml:space="preserve">
IF(INDEX!$H$17=1,VLOOKUP($B50,'LA33'!$A$3:$AH$167,'LA33'!X$1,0),
IF(INDEX!$H$17=2,VLOOKUP($B50,'LA34'!$A$3:$AH$167,'LA34'!X$1,0),
0))</f>
        <v>1</v>
      </c>
      <c r="AB50" s="135">
        <f xml:space="preserve">
IF(INDEX!$H$17=1,VLOOKUP($B50,'LA33'!$A$3:$AH$167,'LA33'!Y$1,0),
IF(INDEX!$H$17=2,VLOOKUP($B50,'LA34'!$A$3:$AH$167,'LA34'!Y$1,0),
0))</f>
        <v>1</v>
      </c>
      <c r="AC50" s="135">
        <f xml:space="preserve">
IF(INDEX!$H$17=1,VLOOKUP($B50,'LA33'!$A$3:$AH$167,'LA33'!Z$1,0),
IF(INDEX!$H$17=2,VLOOKUP($B50,'LA34'!$A$3:$AH$167,'LA34'!Z$1,0),
0))</f>
        <v>4</v>
      </c>
      <c r="AD50" s="135">
        <f xml:space="preserve">
IF(INDEX!$H$17=1,VLOOKUP($B50,'LA33'!$A$3:$AH$167,'LA33'!AA$1,0),
IF(INDEX!$H$17=2,VLOOKUP($B50,'LA34'!$A$3:$AH$167,'LA34'!AA$1,0),
0))</f>
        <v>3</v>
      </c>
      <c r="AE50" s="135">
        <f xml:space="preserve">
IF(INDEX!$H$17=1,VLOOKUP($B50,'LA33'!$A$3:$AH$167,'LA33'!AB$1,0),
IF(INDEX!$H$17=2,VLOOKUP($B50,'LA34'!$A$3:$AH$167,'LA34'!AB$1,0),
0))</f>
        <v>3</v>
      </c>
      <c r="AF50" s="135">
        <f xml:space="preserve">
IF(INDEX!$H$17=1,VLOOKUP($B50,'LA33'!$A$3:$AH$167,'LA33'!AC$1,0),
IF(INDEX!$H$17=2,VLOOKUP($B50,'LA34'!$A$3:$AH$167,'LA34'!AC$1,0),
0))</f>
        <v>13</v>
      </c>
      <c r="AG50" s="135">
        <f xml:space="preserve">
IF(INDEX!$H$17=1,VLOOKUP($B50,'LA33'!$A$3:$AH$167,'LA33'!AD$1,0),
IF(INDEX!$H$17=2,VLOOKUP($B50,'LA34'!$A$3:$AH$167,'LA34'!AD$1,0),
0))</f>
        <v>4</v>
      </c>
      <c r="AH50" s="135">
        <f xml:space="preserve">
IF(INDEX!$H$17=1,VLOOKUP($B50,'LA33'!$A$3:$AH$167,'LA33'!AE$1,0),
IF(INDEX!$H$17=2,VLOOKUP($B50,'LA34'!$A$3:$AH$167,'LA34'!AE$1,0),
0))</f>
        <v>6</v>
      </c>
      <c r="AI50" s="135">
        <f xml:space="preserve">
IF(INDEX!$H$17=1,VLOOKUP($B50,'LA33'!$A$3:$AH$167,'LA33'!AF$1,0),
IF(INDEX!$H$17=2,VLOOKUP($B50,'LA34'!$A$3:$AH$167,'LA34'!AF$1,0),
0))</f>
        <v>1</v>
      </c>
      <c r="AJ50" s="135" t="str">
        <f xml:space="preserve">
IF(INDEX!$H$17=1,VLOOKUP($B50,'LA33'!$A$3:$AH$167,'LA33'!AG$1,0),
IF(INDEX!$H$17=2,VLOOKUP($B50,'LA34'!$A$3:$AH$167,'LA34'!AG$1,0),
0))</f>
        <v>-</v>
      </c>
      <c r="AK50" s="135">
        <f xml:space="preserve">
IF(INDEX!$H$17=1,VLOOKUP($B50,'LA33'!$A$3:$AH$167,'LA33'!AH$1,0),
IF(INDEX!$H$17=2,VLOOKUP($B50,'LA34'!$A$3:$AH$167,'LA34'!AH$1,0),
0))</f>
        <v>1</v>
      </c>
    </row>
    <row r="51" spans="1:37" s="76" customFormat="1" ht="11.25" x14ac:dyDescent="0.2">
      <c r="A51" s="121"/>
      <c r="B51" s="81"/>
      <c r="C51" s="122"/>
      <c r="D51" s="110"/>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row>
    <row r="52" spans="1:37" s="76" customFormat="1" ht="11.25" x14ac:dyDescent="0.2">
      <c r="A52" s="63" t="s">
        <v>294</v>
      </c>
      <c r="B52" s="81">
        <v>370</v>
      </c>
      <c r="C52" s="63" t="s">
        <v>68</v>
      </c>
      <c r="D52" s="110" t="s">
        <v>69</v>
      </c>
      <c r="E52" s="95">
        <f xml:space="preserve">
IF(INDEX!$H$17=1,VLOOKUP($B52,'LA33'!$A$3:$AH$167,'LA33'!B$1,0),
IF(INDEX!$H$17=2,VLOOKUP($B52,'LA34'!$A$3:$AH$167,'LA34'!B$1,0),
0))</f>
        <v>735</v>
      </c>
      <c r="F52" s="95">
        <f xml:space="preserve">
IF(INDEX!$H$17=1,VLOOKUP($B52,'LA33'!$A$3:$AH$167,'LA33'!C$1,0),
IF(INDEX!$H$17=2,VLOOKUP($B52,'LA34'!$A$3:$AH$167,'LA34'!C$1,0),
0))</f>
        <v>1610</v>
      </c>
      <c r="G52" s="95">
        <f xml:space="preserve">
IF(INDEX!$H$17=1,VLOOKUP($B52,'LA33'!$A$3:$AH$167,'LA33'!D$1,0),
IF(INDEX!$H$17=2,VLOOKUP($B52,'LA34'!$A$3:$AH$167,'LA34'!D$1,0),
0))</f>
        <v>2345</v>
      </c>
      <c r="H52" s="95">
        <f xml:space="preserve">
IF(INDEX!$H$17=1,VLOOKUP($B52,'LA33'!$A$3:$AH$167,'LA33'!E$1,0),
IF(INDEX!$H$17=2,VLOOKUP($B52,'LA34'!$A$3:$AH$167,'LA34'!E$1,0),
0))</f>
        <v>86</v>
      </c>
      <c r="I52" s="95">
        <f xml:space="preserve">
IF(INDEX!$H$17=1,VLOOKUP($B52,'LA33'!$A$3:$AH$167,'LA33'!F$1,0),
IF(INDEX!$H$17=2,VLOOKUP($B52,'LA34'!$A$3:$AH$167,'LA34'!F$1,0),
0))</f>
        <v>95</v>
      </c>
      <c r="J52" s="95">
        <f xml:space="preserve">
IF(INDEX!$H$17=1,VLOOKUP($B52,'LA33'!$A$3:$AH$167,'LA33'!G$1,0),
IF(INDEX!$H$17=2,VLOOKUP($B52,'LA34'!$A$3:$AH$167,'LA34'!G$1,0),
0))</f>
        <v>92</v>
      </c>
      <c r="K52" s="95">
        <f xml:space="preserve">
IF(INDEX!$H$17=1,VLOOKUP($B52,'LA33'!$A$3:$AH$167,'LA33'!H$1,0),
IF(INDEX!$H$17=2,VLOOKUP($B52,'LA34'!$A$3:$AH$167,'LA34'!H$1,0),
0))</f>
        <v>9</v>
      </c>
      <c r="L52" s="95">
        <f xml:space="preserve">
IF(INDEX!$H$17=1,VLOOKUP($B52,'LA33'!$A$3:$AH$167,'LA33'!I$1,0),
IF(INDEX!$H$17=2,VLOOKUP($B52,'LA34'!$A$3:$AH$167,'LA34'!I$1,0),
0))</f>
        <v>13</v>
      </c>
      <c r="M52" s="95">
        <f xml:space="preserve">
IF(INDEX!$H$17=1,VLOOKUP($B52,'LA33'!$A$3:$AH$167,'LA33'!J$1,0),
IF(INDEX!$H$17=2,VLOOKUP($B52,'LA34'!$A$3:$AH$167,'LA34'!J$1,0),
0))</f>
        <v>12</v>
      </c>
      <c r="N52" s="95">
        <f xml:space="preserve">
IF(INDEX!$H$17=1,VLOOKUP($B52,'LA33'!$A$3:$AH$167,'LA33'!K$1,0),
IF(INDEX!$H$17=2,VLOOKUP($B52,'LA34'!$A$3:$AH$167,'LA34'!K$1,0),
0))</f>
        <v>81</v>
      </c>
      <c r="O52" s="95">
        <f xml:space="preserve">
IF(INDEX!$H$17=1,VLOOKUP($B52,'LA33'!$A$3:$AH$167,'LA33'!L$1,0),
IF(INDEX!$H$17=2,VLOOKUP($B52,'LA34'!$A$3:$AH$167,'LA34'!L$1,0),
0))</f>
        <v>90</v>
      </c>
      <c r="P52" s="95">
        <f xml:space="preserve">
IF(INDEX!$H$17=1,VLOOKUP($B52,'LA33'!$A$3:$AH$167,'LA33'!M$1,0),
IF(INDEX!$H$17=2,VLOOKUP($B52,'LA34'!$A$3:$AH$167,'LA34'!M$1,0),
0))</f>
        <v>88</v>
      </c>
      <c r="Q52" s="95">
        <f xml:space="preserve">
IF(INDEX!$H$17=1,VLOOKUP($B52,'LA33'!$A$3:$AH$167,'LA33'!N$1,0),
IF(INDEX!$H$17=2,VLOOKUP($B52,'LA34'!$A$3:$AH$167,'LA34'!N$1,0),
0))</f>
        <v>74</v>
      </c>
      <c r="R52" s="95">
        <f xml:space="preserve">
IF(INDEX!$H$17=1,VLOOKUP($B52,'LA33'!$A$3:$AH$167,'LA33'!O$1,0),
IF(INDEX!$H$17=2,VLOOKUP($B52,'LA34'!$A$3:$AH$167,'LA34'!O$1,0),
0))</f>
        <v>71</v>
      </c>
      <c r="S52" s="95">
        <f xml:space="preserve">
IF(INDEX!$H$17=1,VLOOKUP($B52,'LA33'!$A$3:$AH$167,'LA33'!P$1,0),
IF(INDEX!$H$17=2,VLOOKUP($B52,'LA34'!$A$3:$AH$167,'LA34'!P$1,0),
0))</f>
        <v>72</v>
      </c>
      <c r="T52" s="95">
        <f xml:space="preserve">
IF(INDEX!$H$17=1,VLOOKUP($B52,'LA33'!$A$3:$AH$167,'LA33'!Q$1,0),
IF(INDEX!$H$17=2,VLOOKUP($B52,'LA34'!$A$3:$AH$167,'LA34'!Q$1,0),
0))</f>
        <v>4</v>
      </c>
      <c r="U52" s="95">
        <f xml:space="preserve">
IF(INDEX!$H$17=1,VLOOKUP($B52,'LA33'!$A$3:$AH$167,'LA33'!R$1,0),
IF(INDEX!$H$17=2,VLOOKUP($B52,'LA34'!$A$3:$AH$167,'LA34'!R$1,0),
0))</f>
        <v>13</v>
      </c>
      <c r="V52" s="95">
        <f xml:space="preserve">
IF(INDEX!$H$17=1,VLOOKUP($B52,'LA33'!$A$3:$AH$167,'LA33'!S$1,0),
IF(INDEX!$H$17=2,VLOOKUP($B52,'LA34'!$A$3:$AH$167,'LA34'!S$1,0),
0))</f>
        <v>10</v>
      </c>
      <c r="W52" s="95" t="str">
        <f xml:space="preserve">
IF(INDEX!$H$17=1,VLOOKUP($B52,'LA33'!$A$3:$AH$167,'LA33'!T$1,0),
IF(INDEX!$H$17=2,VLOOKUP($B52,'LA34'!$A$3:$AH$167,'LA34'!T$1,0),
0))</f>
        <v>x</v>
      </c>
      <c r="X52" s="95" t="str">
        <f xml:space="preserve">
IF(INDEX!$H$17=1,VLOOKUP($B52,'LA33'!$A$3:$AH$167,'LA33'!U$1,0),
IF(INDEX!$H$17=2,VLOOKUP($B52,'LA34'!$A$3:$AH$167,'LA34'!U$1,0),
0))</f>
        <v>x</v>
      </c>
      <c r="Y52" s="95">
        <f xml:space="preserve">
IF(INDEX!$H$17=1,VLOOKUP($B52,'LA33'!$A$3:$AH$167,'LA33'!V$1,0),
IF(INDEX!$H$17=2,VLOOKUP($B52,'LA34'!$A$3:$AH$167,'LA34'!V$1,0),
0))</f>
        <v>5</v>
      </c>
      <c r="Z52" s="95" t="str">
        <f xml:space="preserve">
IF(INDEX!$H$17=1,VLOOKUP($B52,'LA33'!$A$3:$AH$167,'LA33'!W$1,0),
IF(INDEX!$H$17=2,VLOOKUP($B52,'LA34'!$A$3:$AH$167,'LA34'!W$1,0),
0))</f>
        <v>x</v>
      </c>
      <c r="AA52" s="95" t="str">
        <f xml:space="preserve">
IF(INDEX!$H$17=1,VLOOKUP($B52,'LA33'!$A$3:$AH$167,'LA33'!X$1,0),
IF(INDEX!$H$17=2,VLOOKUP($B52,'LA34'!$A$3:$AH$167,'LA34'!X$1,0),
0))</f>
        <v>x</v>
      </c>
      <c r="AB52" s="95" t="str">
        <f xml:space="preserve">
IF(INDEX!$H$17=1,VLOOKUP($B52,'LA33'!$A$3:$AH$167,'LA33'!Y$1,0),
IF(INDEX!$H$17=2,VLOOKUP($B52,'LA34'!$A$3:$AH$167,'LA34'!Y$1,0),
0))</f>
        <v>-</v>
      </c>
      <c r="AC52" s="95">
        <f xml:space="preserve">
IF(INDEX!$H$17=1,VLOOKUP($B52,'LA33'!$A$3:$AH$167,'LA33'!Z$1,0),
IF(INDEX!$H$17=2,VLOOKUP($B52,'LA34'!$A$3:$AH$167,'LA34'!Z$1,0),
0))</f>
        <v>5</v>
      </c>
      <c r="AD52" s="95">
        <f xml:space="preserve">
IF(INDEX!$H$17=1,VLOOKUP($B52,'LA33'!$A$3:$AH$167,'LA33'!AA$1,0),
IF(INDEX!$H$17=2,VLOOKUP($B52,'LA34'!$A$3:$AH$167,'LA34'!AA$1,0),
0))</f>
        <v>5</v>
      </c>
      <c r="AE52" s="95">
        <f xml:space="preserve">
IF(INDEX!$H$17=1,VLOOKUP($B52,'LA33'!$A$3:$AH$167,'LA33'!AB$1,0),
IF(INDEX!$H$17=2,VLOOKUP($B52,'LA34'!$A$3:$AH$167,'LA34'!AB$1,0),
0))</f>
        <v>5</v>
      </c>
      <c r="AF52" s="95">
        <f xml:space="preserve">
IF(INDEX!$H$17=1,VLOOKUP($B52,'LA33'!$A$3:$AH$167,'LA33'!AC$1,0),
IF(INDEX!$H$17=2,VLOOKUP($B52,'LA34'!$A$3:$AH$167,'LA34'!AC$1,0),
0))</f>
        <v>13</v>
      </c>
      <c r="AG52" s="95">
        <f xml:space="preserve">
IF(INDEX!$H$17=1,VLOOKUP($B52,'LA33'!$A$3:$AH$167,'LA33'!AD$1,0),
IF(INDEX!$H$17=2,VLOOKUP($B52,'LA34'!$A$3:$AH$167,'LA34'!AD$1,0),
0))</f>
        <v>4</v>
      </c>
      <c r="AH52" s="95">
        <f xml:space="preserve">
IF(INDEX!$H$17=1,VLOOKUP($B52,'LA33'!$A$3:$AH$167,'LA33'!AE$1,0),
IF(INDEX!$H$17=2,VLOOKUP($B52,'LA34'!$A$3:$AH$167,'LA34'!AE$1,0),
0))</f>
        <v>7</v>
      </c>
      <c r="AI52" s="95">
        <f xml:space="preserve">
IF(INDEX!$H$17=1,VLOOKUP($B52,'LA33'!$A$3:$AH$167,'LA33'!AF$1,0),
IF(INDEX!$H$17=2,VLOOKUP($B52,'LA34'!$A$3:$AH$167,'LA34'!AF$1,0),
0))</f>
        <v>1</v>
      </c>
      <c r="AJ52" s="95" t="str">
        <f xml:space="preserve">
IF(INDEX!$H$17=1,VLOOKUP($B52,'LA33'!$A$3:$AH$167,'LA33'!AG$1,0),
IF(INDEX!$H$17=2,VLOOKUP($B52,'LA34'!$A$3:$AH$167,'LA34'!AG$1,0),
0))</f>
        <v>-</v>
      </c>
      <c r="AK52" s="95">
        <f xml:space="preserve">
IF(INDEX!$H$17=1,VLOOKUP($B52,'LA33'!$A$3:$AH$167,'LA33'!AH$1,0),
IF(INDEX!$H$17=2,VLOOKUP($B52,'LA34'!$A$3:$AH$167,'LA34'!AH$1,0),
0))</f>
        <v>1</v>
      </c>
    </row>
    <row r="53" spans="1:37" s="76" customFormat="1" ht="11.25" x14ac:dyDescent="0.2">
      <c r="A53" s="63" t="s">
        <v>295</v>
      </c>
      <c r="B53" s="81">
        <v>380</v>
      </c>
      <c r="C53" s="63" t="s">
        <v>91</v>
      </c>
      <c r="D53" s="110" t="s">
        <v>69</v>
      </c>
      <c r="E53" s="95">
        <f xml:space="preserve">
IF(INDEX!$H$17=1,VLOOKUP($B53,'LA33'!$A$3:$AH$167,'LA33'!B$1,0),
IF(INDEX!$H$17=2,VLOOKUP($B53,'LA34'!$A$3:$AH$167,'LA34'!B$1,0),
0))</f>
        <v>2125</v>
      </c>
      <c r="F53" s="95">
        <f xml:space="preserve">
IF(INDEX!$H$17=1,VLOOKUP($B53,'LA33'!$A$3:$AH$167,'LA33'!C$1,0),
IF(INDEX!$H$17=2,VLOOKUP($B53,'LA34'!$A$3:$AH$167,'LA34'!C$1,0),
0))</f>
        <v>3600</v>
      </c>
      <c r="G53" s="95">
        <f xml:space="preserve">
IF(INDEX!$H$17=1,VLOOKUP($B53,'LA33'!$A$3:$AH$167,'LA33'!D$1,0),
IF(INDEX!$H$17=2,VLOOKUP($B53,'LA34'!$A$3:$AH$167,'LA34'!D$1,0),
0))</f>
        <v>5725</v>
      </c>
      <c r="H53" s="95">
        <f xml:space="preserve">
IF(INDEX!$H$17=1,VLOOKUP($B53,'LA33'!$A$3:$AH$167,'LA33'!E$1,0),
IF(INDEX!$H$17=2,VLOOKUP($B53,'LA34'!$A$3:$AH$167,'LA34'!E$1,0),
0))</f>
        <v>85</v>
      </c>
      <c r="I53" s="95">
        <f xml:space="preserve">
IF(INDEX!$H$17=1,VLOOKUP($B53,'LA33'!$A$3:$AH$167,'LA33'!F$1,0),
IF(INDEX!$H$17=2,VLOOKUP($B53,'LA34'!$A$3:$AH$167,'LA34'!F$1,0),
0))</f>
        <v>95</v>
      </c>
      <c r="J53" s="95">
        <f xml:space="preserve">
IF(INDEX!$H$17=1,VLOOKUP($B53,'LA33'!$A$3:$AH$167,'LA33'!G$1,0),
IF(INDEX!$H$17=2,VLOOKUP($B53,'LA34'!$A$3:$AH$167,'LA34'!G$1,0),
0))</f>
        <v>91</v>
      </c>
      <c r="K53" s="95">
        <f xml:space="preserve">
IF(INDEX!$H$17=1,VLOOKUP($B53,'LA33'!$A$3:$AH$167,'LA33'!H$1,0),
IF(INDEX!$H$17=2,VLOOKUP($B53,'LA34'!$A$3:$AH$167,'LA34'!H$1,0),
0))</f>
        <v>3</v>
      </c>
      <c r="L53" s="95">
        <f xml:space="preserve">
IF(INDEX!$H$17=1,VLOOKUP($B53,'LA33'!$A$3:$AH$167,'LA33'!I$1,0),
IF(INDEX!$H$17=2,VLOOKUP($B53,'LA34'!$A$3:$AH$167,'LA34'!I$1,0),
0))</f>
        <v>6</v>
      </c>
      <c r="M53" s="95">
        <f xml:space="preserve">
IF(INDEX!$H$17=1,VLOOKUP($B53,'LA33'!$A$3:$AH$167,'LA33'!J$1,0),
IF(INDEX!$H$17=2,VLOOKUP($B53,'LA34'!$A$3:$AH$167,'LA34'!J$1,0),
0))</f>
        <v>5</v>
      </c>
      <c r="N53" s="95">
        <f xml:space="preserve">
IF(INDEX!$H$17=1,VLOOKUP($B53,'LA33'!$A$3:$AH$167,'LA33'!K$1,0),
IF(INDEX!$H$17=2,VLOOKUP($B53,'LA34'!$A$3:$AH$167,'LA34'!K$1,0),
0))</f>
        <v>82</v>
      </c>
      <c r="O53" s="95">
        <f xml:space="preserve">
IF(INDEX!$H$17=1,VLOOKUP($B53,'LA33'!$A$3:$AH$167,'LA33'!L$1,0),
IF(INDEX!$H$17=2,VLOOKUP($B53,'LA34'!$A$3:$AH$167,'LA34'!L$1,0),
0))</f>
        <v>93</v>
      </c>
      <c r="P53" s="95">
        <f xml:space="preserve">
IF(INDEX!$H$17=1,VLOOKUP($B53,'LA33'!$A$3:$AH$167,'LA33'!M$1,0),
IF(INDEX!$H$17=2,VLOOKUP($B53,'LA34'!$A$3:$AH$167,'LA34'!M$1,0),
0))</f>
        <v>88</v>
      </c>
      <c r="Q53" s="95">
        <f xml:space="preserve">
IF(INDEX!$H$17=1,VLOOKUP($B53,'LA33'!$A$3:$AH$167,'LA33'!N$1,0),
IF(INDEX!$H$17=2,VLOOKUP($B53,'LA34'!$A$3:$AH$167,'LA34'!N$1,0),
0))</f>
        <v>34</v>
      </c>
      <c r="R53" s="95">
        <f xml:space="preserve">
IF(INDEX!$H$17=1,VLOOKUP($B53,'LA33'!$A$3:$AH$167,'LA33'!O$1,0),
IF(INDEX!$H$17=2,VLOOKUP($B53,'LA34'!$A$3:$AH$167,'LA34'!O$1,0),
0))</f>
        <v>30</v>
      </c>
      <c r="S53" s="95">
        <f xml:space="preserve">
IF(INDEX!$H$17=1,VLOOKUP($B53,'LA33'!$A$3:$AH$167,'LA33'!P$1,0),
IF(INDEX!$H$17=2,VLOOKUP($B53,'LA34'!$A$3:$AH$167,'LA34'!P$1,0),
0))</f>
        <v>31</v>
      </c>
      <c r="T53" s="95">
        <f xml:space="preserve">
IF(INDEX!$H$17=1,VLOOKUP($B53,'LA33'!$A$3:$AH$167,'LA33'!Q$1,0),
IF(INDEX!$H$17=2,VLOOKUP($B53,'LA34'!$A$3:$AH$167,'LA34'!Q$1,0),
0))</f>
        <v>46</v>
      </c>
      <c r="U53" s="95">
        <f xml:space="preserve">
IF(INDEX!$H$17=1,VLOOKUP($B53,'LA33'!$A$3:$AH$167,'LA33'!R$1,0),
IF(INDEX!$H$17=2,VLOOKUP($B53,'LA34'!$A$3:$AH$167,'LA34'!R$1,0),
0))</f>
        <v>60</v>
      </c>
      <c r="V53" s="95">
        <f xml:space="preserve">
IF(INDEX!$H$17=1,VLOOKUP($B53,'LA33'!$A$3:$AH$167,'LA33'!S$1,0),
IF(INDEX!$H$17=2,VLOOKUP($B53,'LA34'!$A$3:$AH$167,'LA34'!S$1,0),
0))</f>
        <v>55</v>
      </c>
      <c r="W53" s="95">
        <f xml:space="preserve">
IF(INDEX!$H$17=1,VLOOKUP($B53,'LA33'!$A$3:$AH$167,'LA33'!T$1,0),
IF(INDEX!$H$17=2,VLOOKUP($B53,'LA34'!$A$3:$AH$167,'LA34'!T$1,0),
0))</f>
        <v>1</v>
      </c>
      <c r="X53" s="95">
        <f xml:space="preserve">
IF(INDEX!$H$17=1,VLOOKUP($B53,'LA33'!$A$3:$AH$167,'LA33'!U$1,0),
IF(INDEX!$H$17=2,VLOOKUP($B53,'LA34'!$A$3:$AH$167,'LA34'!U$1,0),
0))</f>
        <v>1</v>
      </c>
      <c r="Y53" s="95">
        <f xml:space="preserve">
IF(INDEX!$H$17=1,VLOOKUP($B53,'LA33'!$A$3:$AH$167,'LA33'!V$1,0),
IF(INDEX!$H$17=2,VLOOKUP($B53,'LA34'!$A$3:$AH$167,'LA34'!V$1,0),
0))</f>
        <v>1</v>
      </c>
      <c r="Z53" s="95">
        <f xml:space="preserve">
IF(INDEX!$H$17=1,VLOOKUP($B53,'LA33'!$A$3:$AH$167,'LA33'!W$1,0),
IF(INDEX!$H$17=2,VLOOKUP($B53,'LA34'!$A$3:$AH$167,'LA34'!W$1,0),
0))</f>
        <v>1</v>
      </c>
      <c r="AA53" s="95">
        <f xml:space="preserve">
IF(INDEX!$H$17=1,VLOOKUP($B53,'LA33'!$A$3:$AH$167,'LA33'!X$1,0),
IF(INDEX!$H$17=2,VLOOKUP($B53,'LA34'!$A$3:$AH$167,'LA34'!X$1,0),
0))</f>
        <v>1</v>
      </c>
      <c r="AB53" s="95">
        <f xml:space="preserve">
IF(INDEX!$H$17=1,VLOOKUP($B53,'LA33'!$A$3:$AH$167,'LA33'!Y$1,0),
IF(INDEX!$H$17=2,VLOOKUP($B53,'LA34'!$A$3:$AH$167,'LA34'!Y$1,0),
0))</f>
        <v>1</v>
      </c>
      <c r="AC53" s="95">
        <f xml:space="preserve">
IF(INDEX!$H$17=1,VLOOKUP($B53,'LA33'!$A$3:$AH$167,'LA33'!Z$1,0),
IF(INDEX!$H$17=2,VLOOKUP($B53,'LA34'!$A$3:$AH$167,'LA34'!Z$1,0),
0))</f>
        <v>3</v>
      </c>
      <c r="AD53" s="95">
        <f xml:space="preserve">
IF(INDEX!$H$17=1,VLOOKUP($B53,'LA33'!$A$3:$AH$167,'LA33'!AA$1,0),
IF(INDEX!$H$17=2,VLOOKUP($B53,'LA34'!$A$3:$AH$167,'LA34'!AA$1,0),
0))</f>
        <v>2</v>
      </c>
      <c r="AE53" s="95">
        <f xml:space="preserve">
IF(INDEX!$H$17=1,VLOOKUP($B53,'LA33'!$A$3:$AH$167,'LA33'!AB$1,0),
IF(INDEX!$H$17=2,VLOOKUP($B53,'LA34'!$A$3:$AH$167,'LA34'!AB$1,0),
0))</f>
        <v>2</v>
      </c>
      <c r="AF53" s="95">
        <f xml:space="preserve">
IF(INDEX!$H$17=1,VLOOKUP($B53,'LA33'!$A$3:$AH$167,'LA33'!AC$1,0),
IF(INDEX!$H$17=2,VLOOKUP($B53,'LA34'!$A$3:$AH$167,'LA34'!AC$1,0),
0))</f>
        <v>14</v>
      </c>
      <c r="AG53" s="95">
        <f xml:space="preserve">
IF(INDEX!$H$17=1,VLOOKUP($B53,'LA33'!$A$3:$AH$167,'LA33'!AD$1,0),
IF(INDEX!$H$17=2,VLOOKUP($B53,'LA34'!$A$3:$AH$167,'LA34'!AD$1,0),
0))</f>
        <v>5</v>
      </c>
      <c r="AH53" s="95">
        <f xml:space="preserve">
IF(INDEX!$H$17=1,VLOOKUP($B53,'LA33'!$A$3:$AH$167,'LA33'!AE$1,0),
IF(INDEX!$H$17=2,VLOOKUP($B53,'LA34'!$A$3:$AH$167,'LA34'!AE$1,0),
0))</f>
        <v>8</v>
      </c>
      <c r="AI53" s="95">
        <f xml:space="preserve">
IF(INDEX!$H$17=1,VLOOKUP($B53,'LA33'!$A$3:$AH$167,'LA33'!AF$1,0),
IF(INDEX!$H$17=2,VLOOKUP($B53,'LA34'!$A$3:$AH$167,'LA34'!AF$1,0),
0))</f>
        <v>2</v>
      </c>
      <c r="AJ53" s="95">
        <f xml:space="preserve">
IF(INDEX!$H$17=1,VLOOKUP($B53,'LA33'!$A$3:$AH$167,'LA33'!AG$1,0),
IF(INDEX!$H$17=2,VLOOKUP($B53,'LA34'!$A$3:$AH$167,'LA34'!AG$1,0),
0))</f>
        <v>1</v>
      </c>
      <c r="AK53" s="95">
        <f xml:space="preserve">
IF(INDEX!$H$17=1,VLOOKUP($B53,'LA33'!$A$3:$AH$167,'LA33'!AH$1,0),
IF(INDEX!$H$17=2,VLOOKUP($B53,'LA34'!$A$3:$AH$167,'LA34'!AH$1,0),
0))</f>
        <v>1</v>
      </c>
    </row>
    <row r="54" spans="1:37" s="76" customFormat="1" ht="11.25" x14ac:dyDescent="0.2">
      <c r="A54" s="63" t="s">
        <v>296</v>
      </c>
      <c r="B54" s="81">
        <v>381</v>
      </c>
      <c r="C54" s="63" t="s">
        <v>102</v>
      </c>
      <c r="D54" s="110" t="s">
        <v>69</v>
      </c>
      <c r="E54" s="95">
        <f xml:space="preserve">
IF(INDEX!$H$17=1,VLOOKUP($B54,'LA33'!$A$3:$AH$167,'LA33'!B$1,0),
IF(INDEX!$H$17=2,VLOOKUP($B54,'LA34'!$A$3:$AH$167,'LA34'!B$1,0),
0))</f>
        <v>625</v>
      </c>
      <c r="F54" s="95">
        <f xml:space="preserve">
IF(INDEX!$H$17=1,VLOOKUP($B54,'LA33'!$A$3:$AH$167,'LA33'!C$1,0),
IF(INDEX!$H$17=2,VLOOKUP($B54,'LA34'!$A$3:$AH$167,'LA34'!C$1,0),
0))</f>
        <v>1945</v>
      </c>
      <c r="G54" s="95">
        <f xml:space="preserve">
IF(INDEX!$H$17=1,VLOOKUP($B54,'LA33'!$A$3:$AH$167,'LA33'!D$1,0),
IF(INDEX!$H$17=2,VLOOKUP($B54,'LA34'!$A$3:$AH$167,'LA34'!D$1,0),
0))</f>
        <v>2570</v>
      </c>
      <c r="H54" s="95">
        <f xml:space="preserve">
IF(INDEX!$H$17=1,VLOOKUP($B54,'LA33'!$A$3:$AH$167,'LA33'!E$1,0),
IF(INDEX!$H$17=2,VLOOKUP($B54,'LA34'!$A$3:$AH$167,'LA34'!E$1,0),
0))</f>
        <v>93</v>
      </c>
      <c r="I54" s="95">
        <f xml:space="preserve">
IF(INDEX!$H$17=1,VLOOKUP($B54,'LA33'!$A$3:$AH$167,'LA33'!F$1,0),
IF(INDEX!$H$17=2,VLOOKUP($B54,'LA34'!$A$3:$AH$167,'LA34'!F$1,0),
0))</f>
        <v>96</v>
      </c>
      <c r="J54" s="95">
        <f xml:space="preserve">
IF(INDEX!$H$17=1,VLOOKUP($B54,'LA33'!$A$3:$AH$167,'LA33'!G$1,0),
IF(INDEX!$H$17=2,VLOOKUP($B54,'LA34'!$A$3:$AH$167,'LA34'!G$1,0),
0))</f>
        <v>95</v>
      </c>
      <c r="K54" s="95">
        <f xml:space="preserve">
IF(INDEX!$H$17=1,VLOOKUP($B54,'LA33'!$A$3:$AH$167,'LA33'!H$1,0),
IF(INDEX!$H$17=2,VLOOKUP($B54,'LA34'!$A$3:$AH$167,'LA34'!H$1,0),
0))</f>
        <v>5</v>
      </c>
      <c r="L54" s="95">
        <f xml:space="preserve">
IF(INDEX!$H$17=1,VLOOKUP($B54,'LA33'!$A$3:$AH$167,'LA33'!I$1,0),
IF(INDEX!$H$17=2,VLOOKUP($B54,'LA34'!$A$3:$AH$167,'LA34'!I$1,0),
0))</f>
        <v>7</v>
      </c>
      <c r="M54" s="95">
        <f xml:space="preserve">
IF(INDEX!$H$17=1,VLOOKUP($B54,'LA33'!$A$3:$AH$167,'LA33'!J$1,0),
IF(INDEX!$H$17=2,VLOOKUP($B54,'LA34'!$A$3:$AH$167,'LA34'!J$1,0),
0))</f>
        <v>6</v>
      </c>
      <c r="N54" s="95">
        <f xml:space="preserve">
IF(INDEX!$H$17=1,VLOOKUP($B54,'LA33'!$A$3:$AH$167,'LA33'!K$1,0),
IF(INDEX!$H$17=2,VLOOKUP($B54,'LA34'!$A$3:$AH$167,'LA34'!K$1,0),
0))</f>
        <v>90</v>
      </c>
      <c r="O54" s="95">
        <f xml:space="preserve">
IF(INDEX!$H$17=1,VLOOKUP($B54,'LA33'!$A$3:$AH$167,'LA33'!L$1,0),
IF(INDEX!$H$17=2,VLOOKUP($B54,'LA34'!$A$3:$AH$167,'LA34'!L$1,0),
0))</f>
        <v>94</v>
      </c>
      <c r="P54" s="95">
        <f xml:space="preserve">
IF(INDEX!$H$17=1,VLOOKUP($B54,'LA33'!$A$3:$AH$167,'LA33'!M$1,0),
IF(INDEX!$H$17=2,VLOOKUP($B54,'LA34'!$A$3:$AH$167,'LA34'!M$1,0),
0))</f>
        <v>93</v>
      </c>
      <c r="Q54" s="95">
        <f xml:space="preserve">
IF(INDEX!$H$17=1,VLOOKUP($B54,'LA33'!$A$3:$AH$167,'LA33'!N$1,0),
IF(INDEX!$H$17=2,VLOOKUP($B54,'LA34'!$A$3:$AH$167,'LA34'!N$1,0),
0))</f>
        <v>39</v>
      </c>
      <c r="R54" s="95">
        <f xml:space="preserve">
IF(INDEX!$H$17=1,VLOOKUP($B54,'LA33'!$A$3:$AH$167,'LA33'!O$1,0),
IF(INDEX!$H$17=2,VLOOKUP($B54,'LA34'!$A$3:$AH$167,'LA34'!O$1,0),
0))</f>
        <v>23</v>
      </c>
      <c r="S54" s="95">
        <f xml:space="preserve">
IF(INDEX!$H$17=1,VLOOKUP($B54,'LA33'!$A$3:$AH$167,'LA33'!P$1,0),
IF(INDEX!$H$17=2,VLOOKUP($B54,'LA34'!$A$3:$AH$167,'LA34'!P$1,0),
0))</f>
        <v>26</v>
      </c>
      <c r="T54" s="95">
        <f xml:space="preserve">
IF(INDEX!$H$17=1,VLOOKUP($B54,'LA33'!$A$3:$AH$167,'LA33'!Q$1,0),
IF(INDEX!$H$17=2,VLOOKUP($B54,'LA34'!$A$3:$AH$167,'LA34'!Q$1,0),
0))</f>
        <v>42</v>
      </c>
      <c r="U54" s="95">
        <f xml:space="preserve">
IF(INDEX!$H$17=1,VLOOKUP($B54,'LA33'!$A$3:$AH$167,'LA33'!R$1,0),
IF(INDEX!$H$17=2,VLOOKUP($B54,'LA34'!$A$3:$AH$167,'LA34'!R$1,0),
0))</f>
        <v>55</v>
      </c>
      <c r="V54" s="95">
        <f xml:space="preserve">
IF(INDEX!$H$17=1,VLOOKUP($B54,'LA33'!$A$3:$AH$167,'LA33'!S$1,0),
IF(INDEX!$H$17=2,VLOOKUP($B54,'LA34'!$A$3:$AH$167,'LA34'!S$1,0),
0))</f>
        <v>52</v>
      </c>
      <c r="W54" s="95">
        <f xml:space="preserve">
IF(INDEX!$H$17=1,VLOOKUP($B54,'LA33'!$A$3:$AH$167,'LA33'!T$1,0),
IF(INDEX!$H$17=2,VLOOKUP($B54,'LA34'!$A$3:$AH$167,'LA34'!T$1,0),
0))</f>
        <v>7</v>
      </c>
      <c r="X54" s="95">
        <f xml:space="preserve">
IF(INDEX!$H$17=1,VLOOKUP($B54,'LA33'!$A$3:$AH$167,'LA33'!U$1,0),
IF(INDEX!$H$17=2,VLOOKUP($B54,'LA34'!$A$3:$AH$167,'LA34'!U$1,0),
0))</f>
        <v>15</v>
      </c>
      <c r="Y54" s="95">
        <f xml:space="preserve">
IF(INDEX!$H$17=1,VLOOKUP($B54,'LA33'!$A$3:$AH$167,'LA33'!V$1,0),
IF(INDEX!$H$17=2,VLOOKUP($B54,'LA34'!$A$3:$AH$167,'LA34'!V$1,0),
0))</f>
        <v>13</v>
      </c>
      <c r="Z54" s="95">
        <f xml:space="preserve">
IF(INDEX!$H$17=1,VLOOKUP($B54,'LA33'!$A$3:$AH$167,'LA33'!W$1,0),
IF(INDEX!$H$17=2,VLOOKUP($B54,'LA34'!$A$3:$AH$167,'LA34'!W$1,0),
0))</f>
        <v>2</v>
      </c>
      <c r="AA54" s="95">
        <f xml:space="preserve">
IF(INDEX!$H$17=1,VLOOKUP($B54,'LA33'!$A$3:$AH$167,'LA33'!X$1,0),
IF(INDEX!$H$17=2,VLOOKUP($B54,'LA34'!$A$3:$AH$167,'LA34'!X$1,0),
0))</f>
        <v>1</v>
      </c>
      <c r="AB54" s="95">
        <f xml:space="preserve">
IF(INDEX!$H$17=1,VLOOKUP($B54,'LA33'!$A$3:$AH$167,'LA33'!Y$1,0),
IF(INDEX!$H$17=2,VLOOKUP($B54,'LA34'!$A$3:$AH$167,'LA34'!Y$1,0),
0))</f>
        <v>1</v>
      </c>
      <c r="AC54" s="95">
        <f xml:space="preserve">
IF(INDEX!$H$17=1,VLOOKUP($B54,'LA33'!$A$3:$AH$167,'LA33'!Z$1,0),
IF(INDEX!$H$17=2,VLOOKUP($B54,'LA34'!$A$3:$AH$167,'LA34'!Z$1,0),
0))</f>
        <v>3</v>
      </c>
      <c r="AD54" s="95">
        <f xml:space="preserve">
IF(INDEX!$H$17=1,VLOOKUP($B54,'LA33'!$A$3:$AH$167,'LA33'!AA$1,0),
IF(INDEX!$H$17=2,VLOOKUP($B54,'LA34'!$A$3:$AH$167,'LA34'!AA$1,0),
0))</f>
        <v>2</v>
      </c>
      <c r="AE54" s="95">
        <f xml:space="preserve">
IF(INDEX!$H$17=1,VLOOKUP($B54,'LA33'!$A$3:$AH$167,'LA33'!AB$1,0),
IF(INDEX!$H$17=2,VLOOKUP($B54,'LA34'!$A$3:$AH$167,'LA34'!AB$1,0),
0))</f>
        <v>2</v>
      </c>
      <c r="AF54" s="95" t="str">
        <f xml:space="preserve">
IF(INDEX!$H$17=1,VLOOKUP($B54,'LA33'!$A$3:$AH$167,'LA33'!AC$1,0),
IF(INDEX!$H$17=2,VLOOKUP($B54,'LA34'!$A$3:$AH$167,'LA34'!AC$1,0),
0))</f>
        <v>x</v>
      </c>
      <c r="AG54" s="95" t="str">
        <f xml:space="preserve">
IF(INDEX!$H$17=1,VLOOKUP($B54,'LA33'!$A$3:$AH$167,'LA33'!AD$1,0),
IF(INDEX!$H$17=2,VLOOKUP($B54,'LA34'!$A$3:$AH$167,'LA34'!AD$1,0),
0))</f>
        <v>x</v>
      </c>
      <c r="AH54" s="95">
        <f xml:space="preserve">
IF(INDEX!$H$17=1,VLOOKUP($B54,'LA33'!$A$3:$AH$167,'LA33'!AE$1,0),
IF(INDEX!$H$17=2,VLOOKUP($B54,'LA34'!$A$3:$AH$167,'LA34'!AE$1,0),
0))</f>
        <v>4</v>
      </c>
      <c r="AI54" s="95" t="str">
        <f xml:space="preserve">
IF(INDEX!$H$17=1,VLOOKUP($B54,'LA33'!$A$3:$AH$167,'LA33'!AF$1,0),
IF(INDEX!$H$17=2,VLOOKUP($B54,'LA34'!$A$3:$AH$167,'LA34'!AF$1,0),
0))</f>
        <v>x</v>
      </c>
      <c r="AJ54" s="95" t="str">
        <f xml:space="preserve">
IF(INDEX!$H$17=1,VLOOKUP($B54,'LA33'!$A$3:$AH$167,'LA33'!AG$1,0),
IF(INDEX!$H$17=2,VLOOKUP($B54,'LA34'!$A$3:$AH$167,'LA34'!AG$1,0),
0))</f>
        <v>x</v>
      </c>
      <c r="AK54" s="95" t="str">
        <f xml:space="preserve">
IF(INDEX!$H$17=1,VLOOKUP($B54,'LA33'!$A$3:$AH$167,'LA33'!AH$1,0),
IF(INDEX!$H$17=2,VLOOKUP($B54,'LA34'!$A$3:$AH$167,'LA34'!AH$1,0),
0))</f>
        <v>-</v>
      </c>
    </row>
    <row r="55" spans="1:37" s="76" customFormat="1" ht="11.25" x14ac:dyDescent="0.2">
      <c r="A55" s="63" t="s">
        <v>297</v>
      </c>
      <c r="B55" s="81">
        <v>371</v>
      </c>
      <c r="C55" s="63" t="s">
        <v>128</v>
      </c>
      <c r="D55" s="110" t="s">
        <v>69</v>
      </c>
      <c r="E55" s="95">
        <f xml:space="preserve">
IF(INDEX!$H$17=1,VLOOKUP($B55,'LA33'!$A$3:$AH$167,'LA33'!B$1,0),
IF(INDEX!$H$17=2,VLOOKUP($B55,'LA34'!$A$3:$AH$167,'LA34'!B$1,0),
0))</f>
        <v>995</v>
      </c>
      <c r="F55" s="95">
        <f xml:space="preserve">
IF(INDEX!$H$17=1,VLOOKUP($B55,'LA33'!$A$3:$AH$167,'LA33'!C$1,0),
IF(INDEX!$H$17=2,VLOOKUP($B55,'LA34'!$A$3:$AH$167,'LA34'!C$1,0),
0))</f>
        <v>2320</v>
      </c>
      <c r="G55" s="95">
        <f xml:space="preserve">
IF(INDEX!$H$17=1,VLOOKUP($B55,'LA33'!$A$3:$AH$167,'LA33'!D$1,0),
IF(INDEX!$H$17=2,VLOOKUP($B55,'LA34'!$A$3:$AH$167,'LA34'!D$1,0),
0))</f>
        <v>3315</v>
      </c>
      <c r="H55" s="95">
        <f xml:space="preserve">
IF(INDEX!$H$17=1,VLOOKUP($B55,'LA33'!$A$3:$AH$167,'LA33'!E$1,0),
IF(INDEX!$H$17=2,VLOOKUP($B55,'LA34'!$A$3:$AH$167,'LA34'!E$1,0),
0))</f>
        <v>84</v>
      </c>
      <c r="I55" s="95">
        <f xml:space="preserve">
IF(INDEX!$H$17=1,VLOOKUP($B55,'LA33'!$A$3:$AH$167,'LA33'!F$1,0),
IF(INDEX!$H$17=2,VLOOKUP($B55,'LA34'!$A$3:$AH$167,'LA34'!F$1,0),
0))</f>
        <v>95</v>
      </c>
      <c r="J55" s="95">
        <f xml:space="preserve">
IF(INDEX!$H$17=1,VLOOKUP($B55,'LA33'!$A$3:$AH$167,'LA33'!G$1,0),
IF(INDEX!$H$17=2,VLOOKUP($B55,'LA34'!$A$3:$AH$167,'LA34'!G$1,0),
0))</f>
        <v>92</v>
      </c>
      <c r="K55" s="95">
        <f xml:space="preserve">
IF(INDEX!$H$17=1,VLOOKUP($B55,'LA33'!$A$3:$AH$167,'LA33'!H$1,0),
IF(INDEX!$H$17=2,VLOOKUP($B55,'LA34'!$A$3:$AH$167,'LA34'!H$1,0),
0))</f>
        <v>5</v>
      </c>
      <c r="L55" s="95">
        <f xml:space="preserve">
IF(INDEX!$H$17=1,VLOOKUP($B55,'LA33'!$A$3:$AH$167,'LA33'!I$1,0),
IF(INDEX!$H$17=2,VLOOKUP($B55,'LA34'!$A$3:$AH$167,'LA34'!I$1,0),
0))</f>
        <v>8</v>
      </c>
      <c r="M55" s="95">
        <f xml:space="preserve">
IF(INDEX!$H$17=1,VLOOKUP($B55,'LA33'!$A$3:$AH$167,'LA33'!J$1,0),
IF(INDEX!$H$17=2,VLOOKUP($B55,'LA34'!$A$3:$AH$167,'LA34'!J$1,0),
0))</f>
        <v>7</v>
      </c>
      <c r="N55" s="95">
        <f xml:space="preserve">
IF(INDEX!$H$17=1,VLOOKUP($B55,'LA33'!$A$3:$AH$167,'LA33'!K$1,0),
IF(INDEX!$H$17=2,VLOOKUP($B55,'LA34'!$A$3:$AH$167,'LA34'!K$1,0),
0))</f>
        <v>77</v>
      </c>
      <c r="O55" s="95">
        <f xml:space="preserve">
IF(INDEX!$H$17=1,VLOOKUP($B55,'LA33'!$A$3:$AH$167,'LA33'!L$1,0),
IF(INDEX!$H$17=2,VLOOKUP($B55,'LA34'!$A$3:$AH$167,'LA34'!L$1,0),
0))</f>
        <v>91</v>
      </c>
      <c r="P55" s="95">
        <f xml:space="preserve">
IF(INDEX!$H$17=1,VLOOKUP($B55,'LA33'!$A$3:$AH$167,'LA33'!M$1,0),
IF(INDEX!$H$17=2,VLOOKUP($B55,'LA34'!$A$3:$AH$167,'LA34'!M$1,0),
0))</f>
        <v>87</v>
      </c>
      <c r="Q55" s="95">
        <f xml:space="preserve">
IF(INDEX!$H$17=1,VLOOKUP($B55,'LA33'!$A$3:$AH$167,'LA33'!N$1,0),
IF(INDEX!$H$17=2,VLOOKUP($B55,'LA34'!$A$3:$AH$167,'LA34'!N$1,0),
0))</f>
        <v>43</v>
      </c>
      <c r="R55" s="95">
        <f xml:space="preserve">
IF(INDEX!$H$17=1,VLOOKUP($B55,'LA33'!$A$3:$AH$167,'LA33'!O$1,0),
IF(INDEX!$H$17=2,VLOOKUP($B55,'LA34'!$A$3:$AH$167,'LA34'!O$1,0),
0))</f>
        <v>32</v>
      </c>
      <c r="S55" s="95">
        <f xml:space="preserve">
IF(INDEX!$H$17=1,VLOOKUP($B55,'LA33'!$A$3:$AH$167,'LA33'!P$1,0),
IF(INDEX!$H$17=2,VLOOKUP($B55,'LA34'!$A$3:$AH$167,'LA34'!P$1,0),
0))</f>
        <v>35</v>
      </c>
      <c r="T55" s="95">
        <f xml:space="preserve">
IF(INDEX!$H$17=1,VLOOKUP($B55,'LA33'!$A$3:$AH$167,'LA33'!Q$1,0),
IF(INDEX!$H$17=2,VLOOKUP($B55,'LA34'!$A$3:$AH$167,'LA34'!Q$1,0),
0))</f>
        <v>32</v>
      </c>
      <c r="U55" s="95">
        <f xml:space="preserve">
IF(INDEX!$H$17=1,VLOOKUP($B55,'LA33'!$A$3:$AH$167,'LA33'!R$1,0),
IF(INDEX!$H$17=2,VLOOKUP($B55,'LA34'!$A$3:$AH$167,'LA34'!R$1,0),
0))</f>
        <v>54</v>
      </c>
      <c r="V55" s="95">
        <f xml:space="preserve">
IF(INDEX!$H$17=1,VLOOKUP($B55,'LA33'!$A$3:$AH$167,'LA33'!S$1,0),
IF(INDEX!$H$17=2,VLOOKUP($B55,'LA34'!$A$3:$AH$167,'LA34'!S$1,0),
0))</f>
        <v>47</v>
      </c>
      <c r="W55" s="95">
        <f xml:space="preserve">
IF(INDEX!$H$17=1,VLOOKUP($B55,'LA33'!$A$3:$AH$167,'LA33'!T$1,0),
IF(INDEX!$H$17=2,VLOOKUP($B55,'LA34'!$A$3:$AH$167,'LA34'!T$1,0),
0))</f>
        <v>2</v>
      </c>
      <c r="X55" s="95">
        <f xml:space="preserve">
IF(INDEX!$H$17=1,VLOOKUP($B55,'LA33'!$A$3:$AH$167,'LA33'!U$1,0),
IF(INDEX!$H$17=2,VLOOKUP($B55,'LA34'!$A$3:$AH$167,'LA34'!U$1,0),
0))</f>
        <v>4</v>
      </c>
      <c r="Y55" s="95">
        <f xml:space="preserve">
IF(INDEX!$H$17=1,VLOOKUP($B55,'LA33'!$A$3:$AH$167,'LA33'!V$1,0),
IF(INDEX!$H$17=2,VLOOKUP($B55,'LA34'!$A$3:$AH$167,'LA34'!V$1,0),
0))</f>
        <v>3</v>
      </c>
      <c r="Z55" s="95">
        <f xml:space="preserve">
IF(INDEX!$H$17=1,VLOOKUP($B55,'LA33'!$A$3:$AH$167,'LA33'!W$1,0),
IF(INDEX!$H$17=2,VLOOKUP($B55,'LA34'!$A$3:$AH$167,'LA34'!W$1,0),
0))</f>
        <v>1</v>
      </c>
      <c r="AA55" s="95">
        <f xml:space="preserve">
IF(INDEX!$H$17=1,VLOOKUP($B55,'LA33'!$A$3:$AH$167,'LA33'!X$1,0),
IF(INDEX!$H$17=2,VLOOKUP($B55,'LA34'!$A$3:$AH$167,'LA34'!X$1,0),
0))</f>
        <v>1</v>
      </c>
      <c r="AB55" s="95">
        <f xml:space="preserve">
IF(INDEX!$H$17=1,VLOOKUP($B55,'LA33'!$A$3:$AH$167,'LA33'!Y$1,0),
IF(INDEX!$H$17=2,VLOOKUP($B55,'LA34'!$A$3:$AH$167,'LA34'!Y$1,0),
0))</f>
        <v>1</v>
      </c>
      <c r="AC55" s="95">
        <f xml:space="preserve">
IF(INDEX!$H$17=1,VLOOKUP($B55,'LA33'!$A$3:$AH$167,'LA33'!Z$1,0),
IF(INDEX!$H$17=2,VLOOKUP($B55,'LA34'!$A$3:$AH$167,'LA34'!Z$1,0),
0))</f>
        <v>7</v>
      </c>
      <c r="AD55" s="95">
        <f xml:space="preserve">
IF(INDEX!$H$17=1,VLOOKUP($B55,'LA33'!$A$3:$AH$167,'LA33'!AA$1,0),
IF(INDEX!$H$17=2,VLOOKUP($B55,'LA34'!$A$3:$AH$167,'LA34'!AA$1,0),
0))</f>
        <v>4</v>
      </c>
      <c r="AE55" s="95">
        <f xml:space="preserve">
IF(INDEX!$H$17=1,VLOOKUP($B55,'LA33'!$A$3:$AH$167,'LA33'!AB$1,0),
IF(INDEX!$H$17=2,VLOOKUP($B55,'LA34'!$A$3:$AH$167,'LA34'!AB$1,0),
0))</f>
        <v>5</v>
      </c>
      <c r="AF55" s="95">
        <f xml:space="preserve">
IF(INDEX!$H$17=1,VLOOKUP($B55,'LA33'!$A$3:$AH$167,'LA33'!AC$1,0),
IF(INDEX!$H$17=2,VLOOKUP($B55,'LA34'!$A$3:$AH$167,'LA34'!AC$1,0),
0))</f>
        <v>15</v>
      </c>
      <c r="AG55" s="95">
        <f xml:space="preserve">
IF(INDEX!$H$17=1,VLOOKUP($B55,'LA33'!$A$3:$AH$167,'LA33'!AD$1,0),
IF(INDEX!$H$17=2,VLOOKUP($B55,'LA34'!$A$3:$AH$167,'LA34'!AD$1,0),
0))</f>
        <v>4</v>
      </c>
      <c r="AH55" s="95">
        <f xml:space="preserve">
IF(INDEX!$H$17=1,VLOOKUP($B55,'LA33'!$A$3:$AH$167,'LA33'!AE$1,0),
IF(INDEX!$H$17=2,VLOOKUP($B55,'LA34'!$A$3:$AH$167,'LA34'!AE$1,0),
0))</f>
        <v>8</v>
      </c>
      <c r="AI55" s="95">
        <f xml:space="preserve">
IF(INDEX!$H$17=1,VLOOKUP($B55,'LA33'!$A$3:$AH$167,'LA33'!AF$1,0),
IF(INDEX!$H$17=2,VLOOKUP($B55,'LA34'!$A$3:$AH$167,'LA34'!AF$1,0),
0))</f>
        <v>1</v>
      </c>
      <c r="AJ55" s="95" t="str">
        <f xml:space="preserve">
IF(INDEX!$H$17=1,VLOOKUP($B55,'LA33'!$A$3:$AH$167,'LA33'!AG$1,0),
IF(INDEX!$H$17=2,VLOOKUP($B55,'LA34'!$A$3:$AH$167,'LA34'!AG$1,0),
0))</f>
        <v>-</v>
      </c>
      <c r="AK55" s="95">
        <f xml:space="preserve">
IF(INDEX!$H$17=1,VLOOKUP($B55,'LA33'!$A$3:$AH$167,'LA33'!AH$1,0),
IF(INDEX!$H$17=2,VLOOKUP($B55,'LA34'!$A$3:$AH$167,'LA34'!AH$1,0),
0))</f>
        <v>1</v>
      </c>
    </row>
    <row r="56" spans="1:37" s="76" customFormat="1" ht="11.25" x14ac:dyDescent="0.2">
      <c r="A56" s="63" t="s">
        <v>298</v>
      </c>
      <c r="B56" s="81">
        <v>811</v>
      </c>
      <c r="C56" s="63" t="s">
        <v>133</v>
      </c>
      <c r="D56" s="110" t="s">
        <v>69</v>
      </c>
      <c r="E56" s="95">
        <f xml:space="preserve">
IF(INDEX!$H$17=1,VLOOKUP($B56,'LA33'!$A$3:$AH$167,'LA33'!B$1,0),
IF(INDEX!$H$17=2,VLOOKUP($B56,'LA34'!$A$3:$AH$167,'LA34'!B$1,0),
0))</f>
        <v>625</v>
      </c>
      <c r="F56" s="95">
        <f xml:space="preserve">
IF(INDEX!$H$17=1,VLOOKUP($B56,'LA33'!$A$3:$AH$167,'LA33'!C$1,0),
IF(INDEX!$H$17=2,VLOOKUP($B56,'LA34'!$A$3:$AH$167,'LA34'!C$1,0),
0))</f>
        <v>3105</v>
      </c>
      <c r="G56" s="95">
        <f xml:space="preserve">
IF(INDEX!$H$17=1,VLOOKUP($B56,'LA33'!$A$3:$AH$167,'LA33'!D$1,0),
IF(INDEX!$H$17=2,VLOOKUP($B56,'LA34'!$A$3:$AH$167,'LA34'!D$1,0),
0))</f>
        <v>3730</v>
      </c>
      <c r="H56" s="95">
        <f xml:space="preserve">
IF(INDEX!$H$17=1,VLOOKUP($B56,'LA33'!$A$3:$AH$167,'LA33'!E$1,0),
IF(INDEX!$H$17=2,VLOOKUP($B56,'LA34'!$A$3:$AH$167,'LA34'!E$1,0),
0))</f>
        <v>89</v>
      </c>
      <c r="I56" s="95">
        <f xml:space="preserve">
IF(INDEX!$H$17=1,VLOOKUP($B56,'LA33'!$A$3:$AH$167,'LA33'!F$1,0),
IF(INDEX!$H$17=2,VLOOKUP($B56,'LA34'!$A$3:$AH$167,'LA34'!F$1,0),
0))</f>
        <v>96</v>
      </c>
      <c r="J56" s="95">
        <f xml:space="preserve">
IF(INDEX!$H$17=1,VLOOKUP($B56,'LA33'!$A$3:$AH$167,'LA33'!G$1,0),
IF(INDEX!$H$17=2,VLOOKUP($B56,'LA34'!$A$3:$AH$167,'LA34'!G$1,0),
0))</f>
        <v>95</v>
      </c>
      <c r="K56" s="95">
        <f xml:space="preserve">
IF(INDEX!$H$17=1,VLOOKUP($B56,'LA33'!$A$3:$AH$167,'LA33'!H$1,0),
IF(INDEX!$H$17=2,VLOOKUP($B56,'LA34'!$A$3:$AH$167,'LA34'!H$1,0),
0))</f>
        <v>5</v>
      </c>
      <c r="L56" s="95">
        <f xml:space="preserve">
IF(INDEX!$H$17=1,VLOOKUP($B56,'LA33'!$A$3:$AH$167,'LA33'!I$1,0),
IF(INDEX!$H$17=2,VLOOKUP($B56,'LA34'!$A$3:$AH$167,'LA34'!I$1,0),
0))</f>
        <v>10</v>
      </c>
      <c r="M56" s="95">
        <f xml:space="preserve">
IF(INDEX!$H$17=1,VLOOKUP($B56,'LA33'!$A$3:$AH$167,'LA33'!J$1,0),
IF(INDEX!$H$17=2,VLOOKUP($B56,'LA34'!$A$3:$AH$167,'LA34'!J$1,0),
0))</f>
        <v>9</v>
      </c>
      <c r="N56" s="95">
        <f xml:space="preserve">
IF(INDEX!$H$17=1,VLOOKUP($B56,'LA33'!$A$3:$AH$167,'LA33'!K$1,0),
IF(INDEX!$H$17=2,VLOOKUP($B56,'LA34'!$A$3:$AH$167,'LA34'!K$1,0),
0))</f>
        <v>87</v>
      </c>
      <c r="O56" s="95">
        <f xml:space="preserve">
IF(INDEX!$H$17=1,VLOOKUP($B56,'LA33'!$A$3:$AH$167,'LA33'!L$1,0),
IF(INDEX!$H$17=2,VLOOKUP($B56,'LA34'!$A$3:$AH$167,'LA34'!L$1,0),
0))</f>
        <v>94</v>
      </c>
      <c r="P56" s="95">
        <f xml:space="preserve">
IF(INDEX!$H$17=1,VLOOKUP($B56,'LA33'!$A$3:$AH$167,'LA33'!M$1,0),
IF(INDEX!$H$17=2,VLOOKUP($B56,'LA34'!$A$3:$AH$167,'LA34'!M$1,0),
0))</f>
        <v>93</v>
      </c>
      <c r="Q56" s="95">
        <f xml:space="preserve">
IF(INDEX!$H$17=1,VLOOKUP($B56,'LA33'!$A$3:$AH$167,'LA33'!N$1,0),
IF(INDEX!$H$17=2,VLOOKUP($B56,'LA34'!$A$3:$AH$167,'LA34'!N$1,0),
0))</f>
        <v>52</v>
      </c>
      <c r="R56" s="95">
        <f xml:space="preserve">
IF(INDEX!$H$17=1,VLOOKUP($B56,'LA33'!$A$3:$AH$167,'LA33'!O$1,0),
IF(INDEX!$H$17=2,VLOOKUP($B56,'LA34'!$A$3:$AH$167,'LA34'!O$1,0),
0))</f>
        <v>37</v>
      </c>
      <c r="S56" s="95">
        <f xml:space="preserve">
IF(INDEX!$H$17=1,VLOOKUP($B56,'LA33'!$A$3:$AH$167,'LA33'!P$1,0),
IF(INDEX!$H$17=2,VLOOKUP($B56,'LA34'!$A$3:$AH$167,'LA34'!P$1,0),
0))</f>
        <v>40</v>
      </c>
      <c r="T56" s="95">
        <f xml:space="preserve">
IF(INDEX!$H$17=1,VLOOKUP($B56,'LA33'!$A$3:$AH$167,'LA33'!Q$1,0),
IF(INDEX!$H$17=2,VLOOKUP($B56,'LA34'!$A$3:$AH$167,'LA34'!Q$1,0),
0))</f>
        <v>23</v>
      </c>
      <c r="U56" s="95">
        <f xml:space="preserve">
IF(INDEX!$H$17=1,VLOOKUP($B56,'LA33'!$A$3:$AH$167,'LA33'!R$1,0),
IF(INDEX!$H$17=2,VLOOKUP($B56,'LA34'!$A$3:$AH$167,'LA34'!R$1,0),
0))</f>
        <v>40</v>
      </c>
      <c r="V56" s="95">
        <f xml:space="preserve">
IF(INDEX!$H$17=1,VLOOKUP($B56,'LA33'!$A$3:$AH$167,'LA33'!S$1,0),
IF(INDEX!$H$17=2,VLOOKUP($B56,'LA34'!$A$3:$AH$167,'LA34'!S$1,0),
0))</f>
        <v>37</v>
      </c>
      <c r="W56" s="95">
        <f xml:space="preserve">
IF(INDEX!$H$17=1,VLOOKUP($B56,'LA33'!$A$3:$AH$167,'LA33'!T$1,0),
IF(INDEX!$H$17=2,VLOOKUP($B56,'LA34'!$A$3:$AH$167,'LA34'!T$1,0),
0))</f>
        <v>10</v>
      </c>
      <c r="X56" s="95">
        <f xml:space="preserve">
IF(INDEX!$H$17=1,VLOOKUP($B56,'LA33'!$A$3:$AH$167,'LA33'!U$1,0),
IF(INDEX!$H$17=2,VLOOKUP($B56,'LA34'!$A$3:$AH$167,'LA34'!U$1,0),
0))</f>
        <v>15</v>
      </c>
      <c r="Y56" s="95">
        <f xml:space="preserve">
IF(INDEX!$H$17=1,VLOOKUP($B56,'LA33'!$A$3:$AH$167,'LA33'!V$1,0),
IF(INDEX!$H$17=2,VLOOKUP($B56,'LA34'!$A$3:$AH$167,'LA34'!V$1,0),
0))</f>
        <v>15</v>
      </c>
      <c r="Z56" s="95">
        <f xml:space="preserve">
IF(INDEX!$H$17=1,VLOOKUP($B56,'LA33'!$A$3:$AH$167,'LA33'!W$1,0),
IF(INDEX!$H$17=2,VLOOKUP($B56,'LA34'!$A$3:$AH$167,'LA34'!W$1,0),
0))</f>
        <v>1</v>
      </c>
      <c r="AA56" s="95">
        <f xml:space="preserve">
IF(INDEX!$H$17=1,VLOOKUP($B56,'LA33'!$A$3:$AH$167,'LA33'!X$1,0),
IF(INDEX!$H$17=2,VLOOKUP($B56,'LA34'!$A$3:$AH$167,'LA34'!X$1,0),
0))</f>
        <v>1</v>
      </c>
      <c r="AB56" s="95">
        <f xml:space="preserve">
IF(INDEX!$H$17=1,VLOOKUP($B56,'LA33'!$A$3:$AH$167,'LA33'!Y$1,0),
IF(INDEX!$H$17=2,VLOOKUP($B56,'LA34'!$A$3:$AH$167,'LA34'!Y$1,0),
0))</f>
        <v>1</v>
      </c>
      <c r="AC56" s="95">
        <f xml:space="preserve">
IF(INDEX!$H$17=1,VLOOKUP($B56,'LA33'!$A$3:$AH$167,'LA33'!Z$1,0),
IF(INDEX!$H$17=2,VLOOKUP($B56,'LA34'!$A$3:$AH$167,'LA34'!Z$1,0),
0))</f>
        <v>2</v>
      </c>
      <c r="AD56" s="95">
        <f xml:space="preserve">
IF(INDEX!$H$17=1,VLOOKUP($B56,'LA33'!$A$3:$AH$167,'LA33'!AA$1,0),
IF(INDEX!$H$17=2,VLOOKUP($B56,'LA34'!$A$3:$AH$167,'LA34'!AA$1,0),
0))</f>
        <v>2</v>
      </c>
      <c r="AE56" s="95">
        <f xml:space="preserve">
IF(INDEX!$H$17=1,VLOOKUP($B56,'LA33'!$A$3:$AH$167,'LA33'!AB$1,0),
IF(INDEX!$H$17=2,VLOOKUP($B56,'LA34'!$A$3:$AH$167,'LA34'!AB$1,0),
0))</f>
        <v>2</v>
      </c>
      <c r="AF56" s="95">
        <f xml:space="preserve">
IF(INDEX!$H$17=1,VLOOKUP($B56,'LA33'!$A$3:$AH$167,'LA33'!AC$1,0),
IF(INDEX!$H$17=2,VLOOKUP($B56,'LA34'!$A$3:$AH$167,'LA34'!AC$1,0),
0))</f>
        <v>10</v>
      </c>
      <c r="AG56" s="95">
        <f xml:space="preserve">
IF(INDEX!$H$17=1,VLOOKUP($B56,'LA33'!$A$3:$AH$167,'LA33'!AD$1,0),
IF(INDEX!$H$17=2,VLOOKUP($B56,'LA34'!$A$3:$AH$167,'LA34'!AD$1,0),
0))</f>
        <v>3</v>
      </c>
      <c r="AH56" s="95">
        <f xml:space="preserve">
IF(INDEX!$H$17=1,VLOOKUP($B56,'LA33'!$A$3:$AH$167,'LA33'!AE$1,0),
IF(INDEX!$H$17=2,VLOOKUP($B56,'LA34'!$A$3:$AH$167,'LA34'!AE$1,0),
0))</f>
        <v>4</v>
      </c>
      <c r="AI56" s="95" t="str">
        <f xml:space="preserve">
IF(INDEX!$H$17=1,VLOOKUP($B56,'LA33'!$A$3:$AH$167,'LA33'!AF$1,0),
IF(INDEX!$H$17=2,VLOOKUP($B56,'LA34'!$A$3:$AH$167,'LA34'!AF$1,0),
0))</f>
        <v>-</v>
      </c>
      <c r="AJ56" s="95" t="str">
        <f xml:space="preserve">
IF(INDEX!$H$17=1,VLOOKUP($B56,'LA33'!$A$3:$AH$167,'LA33'!AG$1,0),
IF(INDEX!$H$17=2,VLOOKUP($B56,'LA34'!$A$3:$AH$167,'LA34'!AG$1,0),
0))</f>
        <v>-</v>
      </c>
      <c r="AK56" s="95" t="str">
        <f xml:space="preserve">
IF(INDEX!$H$17=1,VLOOKUP($B56,'LA33'!$A$3:$AH$167,'LA33'!AH$1,0),
IF(INDEX!$H$17=2,VLOOKUP($B56,'LA34'!$A$3:$AH$167,'LA34'!AH$1,0),
0))</f>
        <v>-</v>
      </c>
    </row>
    <row r="57" spans="1:37" s="76" customFormat="1" ht="11.25" x14ac:dyDescent="0.2">
      <c r="A57" s="126" t="s">
        <v>299</v>
      </c>
      <c r="B57" s="81">
        <v>810</v>
      </c>
      <c r="C57" s="63" t="s">
        <v>157</v>
      </c>
      <c r="D57" s="110" t="s">
        <v>69</v>
      </c>
      <c r="E57" s="95">
        <f xml:space="preserve">
IF(INDEX!$H$17=1,VLOOKUP($B57,'LA33'!$A$3:$AH$167,'LA33'!B$1,0),
IF(INDEX!$H$17=2,VLOOKUP($B57,'LA34'!$A$3:$AH$167,'LA34'!B$1,0),
0))</f>
        <v>995</v>
      </c>
      <c r="F57" s="95">
        <f xml:space="preserve">
IF(INDEX!$H$17=1,VLOOKUP($B57,'LA33'!$A$3:$AH$167,'LA33'!C$1,0),
IF(INDEX!$H$17=2,VLOOKUP($B57,'LA34'!$A$3:$AH$167,'LA34'!C$1,0),
0))</f>
        <v>1490</v>
      </c>
      <c r="G57" s="95">
        <f xml:space="preserve">
IF(INDEX!$H$17=1,VLOOKUP($B57,'LA33'!$A$3:$AH$167,'LA33'!D$1,0),
IF(INDEX!$H$17=2,VLOOKUP($B57,'LA34'!$A$3:$AH$167,'LA34'!D$1,0),
0))</f>
        <v>2485</v>
      </c>
      <c r="H57" s="95">
        <f xml:space="preserve">
IF(INDEX!$H$17=1,VLOOKUP($B57,'LA33'!$A$3:$AH$167,'LA33'!E$1,0),
IF(INDEX!$H$17=2,VLOOKUP($B57,'LA34'!$A$3:$AH$167,'LA34'!E$1,0),
0))</f>
        <v>85</v>
      </c>
      <c r="I57" s="95">
        <f xml:space="preserve">
IF(INDEX!$H$17=1,VLOOKUP($B57,'LA33'!$A$3:$AH$167,'LA33'!F$1,0),
IF(INDEX!$H$17=2,VLOOKUP($B57,'LA34'!$A$3:$AH$167,'LA34'!F$1,0),
0))</f>
        <v>95</v>
      </c>
      <c r="J57" s="95">
        <f xml:space="preserve">
IF(INDEX!$H$17=1,VLOOKUP($B57,'LA33'!$A$3:$AH$167,'LA33'!G$1,0),
IF(INDEX!$H$17=2,VLOOKUP($B57,'LA34'!$A$3:$AH$167,'LA34'!G$1,0),
0))</f>
        <v>91</v>
      </c>
      <c r="K57" s="95">
        <f xml:space="preserve">
IF(INDEX!$H$17=1,VLOOKUP($B57,'LA33'!$A$3:$AH$167,'LA33'!H$1,0),
IF(INDEX!$H$17=2,VLOOKUP($B57,'LA34'!$A$3:$AH$167,'LA34'!H$1,0),
0))</f>
        <v>8</v>
      </c>
      <c r="L57" s="95">
        <f xml:space="preserve">
IF(INDEX!$H$17=1,VLOOKUP($B57,'LA33'!$A$3:$AH$167,'LA33'!I$1,0),
IF(INDEX!$H$17=2,VLOOKUP($B57,'LA34'!$A$3:$AH$167,'LA34'!I$1,0),
0))</f>
        <v>12</v>
      </c>
      <c r="M57" s="95">
        <f xml:space="preserve">
IF(INDEX!$H$17=1,VLOOKUP($B57,'LA33'!$A$3:$AH$167,'LA33'!J$1,0),
IF(INDEX!$H$17=2,VLOOKUP($B57,'LA34'!$A$3:$AH$167,'LA34'!J$1,0),
0))</f>
        <v>10</v>
      </c>
      <c r="N57" s="95">
        <f xml:space="preserve">
IF(INDEX!$H$17=1,VLOOKUP($B57,'LA33'!$A$3:$AH$167,'LA33'!K$1,0),
IF(INDEX!$H$17=2,VLOOKUP($B57,'LA34'!$A$3:$AH$167,'LA34'!K$1,0),
0))</f>
        <v>83</v>
      </c>
      <c r="O57" s="95">
        <f xml:space="preserve">
IF(INDEX!$H$17=1,VLOOKUP($B57,'LA33'!$A$3:$AH$167,'LA33'!L$1,0),
IF(INDEX!$H$17=2,VLOOKUP($B57,'LA34'!$A$3:$AH$167,'LA34'!L$1,0),
0))</f>
        <v>91</v>
      </c>
      <c r="P57" s="95">
        <f xml:space="preserve">
IF(INDEX!$H$17=1,VLOOKUP($B57,'LA33'!$A$3:$AH$167,'LA33'!M$1,0),
IF(INDEX!$H$17=2,VLOOKUP($B57,'LA34'!$A$3:$AH$167,'LA34'!M$1,0),
0))</f>
        <v>88</v>
      </c>
      <c r="Q57" s="95">
        <f xml:space="preserve">
IF(INDEX!$H$17=1,VLOOKUP($B57,'LA33'!$A$3:$AH$167,'LA33'!N$1,0),
IF(INDEX!$H$17=2,VLOOKUP($B57,'LA34'!$A$3:$AH$167,'LA34'!N$1,0),
0))</f>
        <v>45</v>
      </c>
      <c r="R57" s="95">
        <f xml:space="preserve">
IF(INDEX!$H$17=1,VLOOKUP($B57,'LA33'!$A$3:$AH$167,'LA33'!O$1,0),
IF(INDEX!$H$17=2,VLOOKUP($B57,'LA34'!$A$3:$AH$167,'LA34'!O$1,0),
0))</f>
        <v>33</v>
      </c>
      <c r="S57" s="95">
        <f xml:space="preserve">
IF(INDEX!$H$17=1,VLOOKUP($B57,'LA33'!$A$3:$AH$167,'LA33'!P$1,0),
IF(INDEX!$H$17=2,VLOOKUP($B57,'LA34'!$A$3:$AH$167,'LA34'!P$1,0),
0))</f>
        <v>37</v>
      </c>
      <c r="T57" s="95">
        <f xml:space="preserve">
IF(INDEX!$H$17=1,VLOOKUP($B57,'LA33'!$A$3:$AH$167,'LA33'!Q$1,0),
IF(INDEX!$H$17=2,VLOOKUP($B57,'LA34'!$A$3:$AH$167,'LA34'!Q$1,0),
0))</f>
        <v>11</v>
      </c>
      <c r="U57" s="95">
        <f xml:space="preserve">
IF(INDEX!$H$17=1,VLOOKUP($B57,'LA33'!$A$3:$AH$167,'LA33'!R$1,0),
IF(INDEX!$H$17=2,VLOOKUP($B57,'LA34'!$A$3:$AH$167,'LA34'!R$1,0),
0))</f>
        <v>15</v>
      </c>
      <c r="V57" s="95">
        <f xml:space="preserve">
IF(INDEX!$H$17=1,VLOOKUP($B57,'LA33'!$A$3:$AH$167,'LA33'!S$1,0),
IF(INDEX!$H$17=2,VLOOKUP($B57,'LA34'!$A$3:$AH$167,'LA34'!S$1,0),
0))</f>
        <v>13</v>
      </c>
      <c r="W57" s="95">
        <f xml:space="preserve">
IF(INDEX!$H$17=1,VLOOKUP($B57,'LA33'!$A$3:$AH$167,'LA33'!T$1,0),
IF(INDEX!$H$17=2,VLOOKUP($B57,'LA34'!$A$3:$AH$167,'LA34'!T$1,0),
0))</f>
        <v>26</v>
      </c>
      <c r="X57" s="95">
        <f xml:space="preserve">
IF(INDEX!$H$17=1,VLOOKUP($B57,'LA33'!$A$3:$AH$167,'LA33'!U$1,0),
IF(INDEX!$H$17=2,VLOOKUP($B57,'LA34'!$A$3:$AH$167,'LA34'!U$1,0),
0))</f>
        <v>43</v>
      </c>
      <c r="Y57" s="95">
        <f xml:space="preserve">
IF(INDEX!$H$17=1,VLOOKUP($B57,'LA33'!$A$3:$AH$167,'LA33'!V$1,0),
IF(INDEX!$H$17=2,VLOOKUP($B57,'LA34'!$A$3:$AH$167,'LA34'!V$1,0),
0))</f>
        <v>36</v>
      </c>
      <c r="Z57" s="95">
        <f xml:space="preserve">
IF(INDEX!$H$17=1,VLOOKUP($B57,'LA33'!$A$3:$AH$167,'LA33'!W$1,0),
IF(INDEX!$H$17=2,VLOOKUP($B57,'LA34'!$A$3:$AH$167,'LA34'!W$1,0),
0))</f>
        <v>1</v>
      </c>
      <c r="AA57" s="95">
        <f xml:space="preserve">
IF(INDEX!$H$17=1,VLOOKUP($B57,'LA33'!$A$3:$AH$167,'LA33'!X$1,0),
IF(INDEX!$H$17=2,VLOOKUP($B57,'LA34'!$A$3:$AH$167,'LA34'!X$1,0),
0))</f>
        <v>1</v>
      </c>
      <c r="AB57" s="95">
        <f xml:space="preserve">
IF(INDEX!$H$17=1,VLOOKUP($B57,'LA33'!$A$3:$AH$167,'LA33'!Y$1,0),
IF(INDEX!$H$17=2,VLOOKUP($B57,'LA34'!$A$3:$AH$167,'LA34'!Y$1,0),
0))</f>
        <v>1</v>
      </c>
      <c r="AC57" s="95">
        <f xml:space="preserve">
IF(INDEX!$H$17=1,VLOOKUP($B57,'LA33'!$A$3:$AH$167,'LA33'!Z$1,0),
IF(INDEX!$H$17=2,VLOOKUP($B57,'LA34'!$A$3:$AH$167,'LA34'!Z$1,0),
0))</f>
        <v>2</v>
      </c>
      <c r="AD57" s="95">
        <f xml:space="preserve">
IF(INDEX!$H$17=1,VLOOKUP($B57,'LA33'!$A$3:$AH$167,'LA33'!AA$1,0),
IF(INDEX!$H$17=2,VLOOKUP($B57,'LA34'!$A$3:$AH$167,'LA34'!AA$1,0),
0))</f>
        <v>3</v>
      </c>
      <c r="AE57" s="95">
        <f xml:space="preserve">
IF(INDEX!$H$17=1,VLOOKUP($B57,'LA33'!$A$3:$AH$167,'LA33'!AB$1,0),
IF(INDEX!$H$17=2,VLOOKUP($B57,'LA34'!$A$3:$AH$167,'LA34'!AB$1,0),
0))</f>
        <v>3</v>
      </c>
      <c r="AF57" s="95">
        <f xml:space="preserve">
IF(INDEX!$H$17=1,VLOOKUP($B57,'LA33'!$A$3:$AH$167,'LA33'!AC$1,0),
IF(INDEX!$H$17=2,VLOOKUP($B57,'LA34'!$A$3:$AH$167,'LA34'!AC$1,0),
0))</f>
        <v>14</v>
      </c>
      <c r="AG57" s="95">
        <f xml:space="preserve">
IF(INDEX!$H$17=1,VLOOKUP($B57,'LA33'!$A$3:$AH$167,'LA33'!AD$1,0),
IF(INDEX!$H$17=2,VLOOKUP($B57,'LA34'!$A$3:$AH$167,'LA34'!AD$1,0),
0))</f>
        <v>5</v>
      </c>
      <c r="AH57" s="95">
        <f xml:space="preserve">
IF(INDEX!$H$17=1,VLOOKUP($B57,'LA33'!$A$3:$AH$167,'LA33'!AE$1,0),
IF(INDEX!$H$17=2,VLOOKUP($B57,'LA34'!$A$3:$AH$167,'LA34'!AE$1,0),
0))</f>
        <v>9</v>
      </c>
      <c r="AI57" s="95">
        <f xml:space="preserve">
IF(INDEX!$H$17=1,VLOOKUP($B57,'LA33'!$A$3:$AH$167,'LA33'!AF$1,0),
IF(INDEX!$H$17=2,VLOOKUP($B57,'LA34'!$A$3:$AH$167,'LA34'!AF$1,0),
0))</f>
        <v>1</v>
      </c>
      <c r="AJ57" s="95" t="str">
        <f xml:space="preserve">
IF(INDEX!$H$17=1,VLOOKUP($B57,'LA33'!$A$3:$AH$167,'LA33'!AG$1,0),
IF(INDEX!$H$17=2,VLOOKUP($B57,'LA34'!$A$3:$AH$167,'LA34'!AG$1,0),
0))</f>
        <v>-</v>
      </c>
      <c r="AK57" s="95" t="str">
        <f xml:space="preserve">
IF(INDEX!$H$17=1,VLOOKUP($B57,'LA33'!$A$3:$AH$167,'LA33'!AH$1,0),
IF(INDEX!$H$17=2,VLOOKUP($B57,'LA34'!$A$3:$AH$167,'LA34'!AH$1,0),
0))</f>
        <v>-</v>
      </c>
    </row>
    <row r="58" spans="1:37" s="76" customFormat="1" ht="11.25" x14ac:dyDescent="0.2">
      <c r="A58" s="63" t="s">
        <v>300</v>
      </c>
      <c r="B58" s="81">
        <v>382</v>
      </c>
      <c r="C58" s="63" t="s">
        <v>159</v>
      </c>
      <c r="D58" s="110" t="s">
        <v>69</v>
      </c>
      <c r="E58" s="95">
        <f xml:space="preserve">
IF(INDEX!$H$17=1,VLOOKUP($B58,'LA33'!$A$3:$AH$167,'LA33'!B$1,0),
IF(INDEX!$H$17=2,VLOOKUP($B58,'LA34'!$A$3:$AH$167,'LA34'!B$1,0),
0))</f>
        <v>1160</v>
      </c>
      <c r="F58" s="95">
        <f xml:space="preserve">
IF(INDEX!$H$17=1,VLOOKUP($B58,'LA33'!$A$3:$AH$167,'LA33'!C$1,0),
IF(INDEX!$H$17=2,VLOOKUP($B58,'LA34'!$A$3:$AH$167,'LA34'!C$1,0),
0))</f>
        <v>3445</v>
      </c>
      <c r="G58" s="95">
        <f xml:space="preserve">
IF(INDEX!$H$17=1,VLOOKUP($B58,'LA33'!$A$3:$AH$167,'LA33'!D$1,0),
IF(INDEX!$H$17=2,VLOOKUP($B58,'LA34'!$A$3:$AH$167,'LA34'!D$1,0),
0))</f>
        <v>4605</v>
      </c>
      <c r="H58" s="95">
        <f xml:space="preserve">
IF(INDEX!$H$17=1,VLOOKUP($B58,'LA33'!$A$3:$AH$167,'LA33'!E$1,0),
IF(INDEX!$H$17=2,VLOOKUP($B58,'LA34'!$A$3:$AH$167,'LA34'!E$1,0),
0))</f>
        <v>89</v>
      </c>
      <c r="I58" s="95">
        <f xml:space="preserve">
IF(INDEX!$H$17=1,VLOOKUP($B58,'LA33'!$A$3:$AH$167,'LA33'!F$1,0),
IF(INDEX!$H$17=2,VLOOKUP($B58,'LA34'!$A$3:$AH$167,'LA34'!F$1,0),
0))</f>
        <v>97</v>
      </c>
      <c r="J58" s="95">
        <f xml:space="preserve">
IF(INDEX!$H$17=1,VLOOKUP($B58,'LA33'!$A$3:$AH$167,'LA33'!G$1,0),
IF(INDEX!$H$17=2,VLOOKUP($B58,'LA34'!$A$3:$AH$167,'LA34'!G$1,0),
0))</f>
        <v>95</v>
      </c>
      <c r="K58" s="95">
        <f xml:space="preserve">
IF(INDEX!$H$17=1,VLOOKUP($B58,'LA33'!$A$3:$AH$167,'LA33'!H$1,0),
IF(INDEX!$H$17=2,VLOOKUP($B58,'LA34'!$A$3:$AH$167,'LA34'!H$1,0),
0))</f>
        <v>6</v>
      </c>
      <c r="L58" s="95">
        <f xml:space="preserve">
IF(INDEX!$H$17=1,VLOOKUP($B58,'LA33'!$A$3:$AH$167,'LA33'!I$1,0),
IF(INDEX!$H$17=2,VLOOKUP($B58,'LA34'!$A$3:$AH$167,'LA34'!I$1,0),
0))</f>
        <v>9</v>
      </c>
      <c r="M58" s="95">
        <f xml:space="preserve">
IF(INDEX!$H$17=1,VLOOKUP($B58,'LA33'!$A$3:$AH$167,'LA33'!J$1,0),
IF(INDEX!$H$17=2,VLOOKUP($B58,'LA34'!$A$3:$AH$167,'LA34'!J$1,0),
0))</f>
        <v>8</v>
      </c>
      <c r="N58" s="95">
        <f xml:space="preserve">
IF(INDEX!$H$17=1,VLOOKUP($B58,'LA33'!$A$3:$AH$167,'LA33'!K$1,0),
IF(INDEX!$H$17=2,VLOOKUP($B58,'LA34'!$A$3:$AH$167,'LA34'!K$1,0),
0))</f>
        <v>86</v>
      </c>
      <c r="O58" s="95">
        <f xml:space="preserve">
IF(INDEX!$H$17=1,VLOOKUP($B58,'LA33'!$A$3:$AH$167,'LA33'!L$1,0),
IF(INDEX!$H$17=2,VLOOKUP($B58,'LA34'!$A$3:$AH$167,'LA34'!L$1,0),
0))</f>
        <v>94</v>
      </c>
      <c r="P58" s="95">
        <f xml:space="preserve">
IF(INDEX!$H$17=1,VLOOKUP($B58,'LA33'!$A$3:$AH$167,'LA33'!M$1,0),
IF(INDEX!$H$17=2,VLOOKUP($B58,'LA34'!$A$3:$AH$167,'LA34'!M$1,0),
0))</f>
        <v>92</v>
      </c>
      <c r="Q58" s="95">
        <f xml:space="preserve">
IF(INDEX!$H$17=1,VLOOKUP($B58,'LA33'!$A$3:$AH$167,'LA33'!N$1,0),
IF(INDEX!$H$17=2,VLOOKUP($B58,'LA34'!$A$3:$AH$167,'LA34'!N$1,0),
0))</f>
        <v>48</v>
      </c>
      <c r="R58" s="95">
        <f xml:space="preserve">
IF(INDEX!$H$17=1,VLOOKUP($B58,'LA33'!$A$3:$AH$167,'LA33'!O$1,0),
IF(INDEX!$H$17=2,VLOOKUP($B58,'LA34'!$A$3:$AH$167,'LA34'!O$1,0),
0))</f>
        <v>31</v>
      </c>
      <c r="S58" s="95">
        <f xml:space="preserve">
IF(INDEX!$H$17=1,VLOOKUP($B58,'LA33'!$A$3:$AH$167,'LA33'!P$1,0),
IF(INDEX!$H$17=2,VLOOKUP($B58,'LA34'!$A$3:$AH$167,'LA34'!P$1,0),
0))</f>
        <v>35</v>
      </c>
      <c r="T58" s="95">
        <f xml:space="preserve">
IF(INDEX!$H$17=1,VLOOKUP($B58,'LA33'!$A$3:$AH$167,'LA33'!Q$1,0),
IF(INDEX!$H$17=2,VLOOKUP($B58,'LA34'!$A$3:$AH$167,'LA34'!Q$1,0),
0))</f>
        <v>11</v>
      </c>
      <c r="U58" s="95">
        <f xml:space="preserve">
IF(INDEX!$H$17=1,VLOOKUP($B58,'LA33'!$A$3:$AH$167,'LA33'!R$1,0),
IF(INDEX!$H$17=2,VLOOKUP($B58,'LA34'!$A$3:$AH$167,'LA34'!R$1,0),
0))</f>
        <v>22</v>
      </c>
      <c r="V58" s="95">
        <f xml:space="preserve">
IF(INDEX!$H$17=1,VLOOKUP($B58,'LA33'!$A$3:$AH$167,'LA33'!S$1,0),
IF(INDEX!$H$17=2,VLOOKUP($B58,'LA34'!$A$3:$AH$167,'LA34'!S$1,0),
0))</f>
        <v>19</v>
      </c>
      <c r="W58" s="95">
        <f xml:space="preserve">
IF(INDEX!$H$17=1,VLOOKUP($B58,'LA33'!$A$3:$AH$167,'LA33'!T$1,0),
IF(INDEX!$H$17=2,VLOOKUP($B58,'LA34'!$A$3:$AH$167,'LA34'!T$1,0),
0))</f>
        <v>27</v>
      </c>
      <c r="X58" s="95">
        <f xml:space="preserve">
IF(INDEX!$H$17=1,VLOOKUP($B58,'LA33'!$A$3:$AH$167,'LA33'!U$1,0),
IF(INDEX!$H$17=2,VLOOKUP($B58,'LA34'!$A$3:$AH$167,'LA34'!U$1,0),
0))</f>
        <v>41</v>
      </c>
      <c r="Y58" s="95">
        <f xml:space="preserve">
IF(INDEX!$H$17=1,VLOOKUP($B58,'LA33'!$A$3:$AH$167,'LA33'!V$1,0),
IF(INDEX!$H$17=2,VLOOKUP($B58,'LA34'!$A$3:$AH$167,'LA34'!V$1,0),
0))</f>
        <v>37</v>
      </c>
      <c r="Z58" s="95" t="str">
        <f xml:space="preserve">
IF(INDEX!$H$17=1,VLOOKUP($B58,'LA33'!$A$3:$AH$167,'LA33'!W$1,0),
IF(INDEX!$H$17=2,VLOOKUP($B58,'LA34'!$A$3:$AH$167,'LA34'!W$1,0),
0))</f>
        <v>-</v>
      </c>
      <c r="AA58" s="95">
        <f xml:space="preserve">
IF(INDEX!$H$17=1,VLOOKUP($B58,'LA33'!$A$3:$AH$167,'LA33'!X$1,0),
IF(INDEX!$H$17=2,VLOOKUP($B58,'LA34'!$A$3:$AH$167,'LA34'!X$1,0),
0))</f>
        <v>1</v>
      </c>
      <c r="AB58" s="95">
        <f xml:space="preserve">
IF(INDEX!$H$17=1,VLOOKUP($B58,'LA33'!$A$3:$AH$167,'LA33'!Y$1,0),
IF(INDEX!$H$17=2,VLOOKUP($B58,'LA34'!$A$3:$AH$167,'LA34'!Y$1,0),
0))</f>
        <v>1</v>
      </c>
      <c r="AC58" s="95">
        <f xml:space="preserve">
IF(INDEX!$H$17=1,VLOOKUP($B58,'LA33'!$A$3:$AH$167,'LA33'!Z$1,0),
IF(INDEX!$H$17=2,VLOOKUP($B58,'LA34'!$A$3:$AH$167,'LA34'!Z$1,0),
0))</f>
        <v>2</v>
      </c>
      <c r="AD58" s="95">
        <f xml:space="preserve">
IF(INDEX!$H$17=1,VLOOKUP($B58,'LA33'!$A$3:$AH$167,'LA33'!AA$1,0),
IF(INDEX!$H$17=2,VLOOKUP($B58,'LA34'!$A$3:$AH$167,'LA34'!AA$1,0),
0))</f>
        <v>2</v>
      </c>
      <c r="AE58" s="95">
        <f xml:space="preserve">
IF(INDEX!$H$17=1,VLOOKUP($B58,'LA33'!$A$3:$AH$167,'LA33'!AB$1,0),
IF(INDEX!$H$17=2,VLOOKUP($B58,'LA34'!$A$3:$AH$167,'LA34'!AB$1,0),
0))</f>
        <v>2</v>
      </c>
      <c r="AF58" s="95">
        <f xml:space="preserve">
IF(INDEX!$H$17=1,VLOOKUP($B58,'LA33'!$A$3:$AH$167,'LA33'!AC$1,0),
IF(INDEX!$H$17=2,VLOOKUP($B58,'LA34'!$A$3:$AH$167,'LA34'!AC$1,0),
0))</f>
        <v>11</v>
      </c>
      <c r="AG58" s="95">
        <f xml:space="preserve">
IF(INDEX!$H$17=1,VLOOKUP($B58,'LA33'!$A$3:$AH$167,'LA33'!AD$1,0),
IF(INDEX!$H$17=2,VLOOKUP($B58,'LA34'!$A$3:$AH$167,'LA34'!AD$1,0),
0))</f>
        <v>3</v>
      </c>
      <c r="AH58" s="95">
        <f xml:space="preserve">
IF(INDEX!$H$17=1,VLOOKUP($B58,'LA33'!$A$3:$AH$167,'LA33'!AE$1,0),
IF(INDEX!$H$17=2,VLOOKUP($B58,'LA34'!$A$3:$AH$167,'LA34'!AE$1,0),
0))</f>
        <v>5</v>
      </c>
      <c r="AI58" s="95">
        <f xml:space="preserve">
IF(INDEX!$H$17=1,VLOOKUP($B58,'LA33'!$A$3:$AH$167,'LA33'!AF$1,0),
IF(INDEX!$H$17=2,VLOOKUP($B58,'LA34'!$A$3:$AH$167,'LA34'!AF$1,0),
0))</f>
        <v>1</v>
      </c>
      <c r="AJ58" s="95" t="str">
        <f xml:space="preserve">
IF(INDEX!$H$17=1,VLOOKUP($B58,'LA33'!$A$3:$AH$167,'LA33'!AG$1,0),
IF(INDEX!$H$17=2,VLOOKUP($B58,'LA34'!$A$3:$AH$167,'LA34'!AG$1,0),
0))</f>
        <v>-</v>
      </c>
      <c r="AK58" s="95" t="str">
        <f xml:space="preserve">
IF(INDEX!$H$17=1,VLOOKUP($B58,'LA33'!$A$3:$AH$167,'LA33'!AH$1,0),
IF(INDEX!$H$17=2,VLOOKUP($B58,'LA34'!$A$3:$AH$167,'LA34'!AH$1,0),
0))</f>
        <v>-</v>
      </c>
    </row>
    <row r="59" spans="1:37" s="76" customFormat="1" ht="11.25" x14ac:dyDescent="0.2">
      <c r="A59" s="63" t="s">
        <v>301</v>
      </c>
      <c r="B59" s="81">
        <v>383</v>
      </c>
      <c r="C59" s="63" t="s">
        <v>163</v>
      </c>
      <c r="D59" s="110" t="s">
        <v>69</v>
      </c>
      <c r="E59" s="95">
        <f xml:space="preserve">
IF(INDEX!$H$17=1,VLOOKUP($B59,'LA33'!$A$3:$AH$167,'LA33'!B$1,0),
IF(INDEX!$H$17=2,VLOOKUP($B59,'LA34'!$A$3:$AH$167,'LA34'!B$1,0),
0))</f>
        <v>2355</v>
      </c>
      <c r="F59" s="95">
        <f xml:space="preserve">
IF(INDEX!$H$17=1,VLOOKUP($B59,'LA33'!$A$3:$AH$167,'LA33'!C$1,0),
IF(INDEX!$H$17=2,VLOOKUP($B59,'LA34'!$A$3:$AH$167,'LA34'!C$1,0),
0))</f>
        <v>5190</v>
      </c>
      <c r="G59" s="95">
        <f xml:space="preserve">
IF(INDEX!$H$17=1,VLOOKUP($B59,'LA33'!$A$3:$AH$167,'LA33'!D$1,0),
IF(INDEX!$H$17=2,VLOOKUP($B59,'LA34'!$A$3:$AH$167,'LA34'!D$1,0),
0))</f>
        <v>7545</v>
      </c>
      <c r="H59" s="95">
        <f xml:space="preserve">
IF(INDEX!$H$17=1,VLOOKUP($B59,'LA33'!$A$3:$AH$167,'LA33'!E$1,0),
IF(INDEX!$H$17=2,VLOOKUP($B59,'LA34'!$A$3:$AH$167,'LA34'!E$1,0),
0))</f>
        <v>85</v>
      </c>
      <c r="I59" s="95">
        <f xml:space="preserve">
IF(INDEX!$H$17=1,VLOOKUP($B59,'LA33'!$A$3:$AH$167,'LA33'!F$1,0),
IF(INDEX!$H$17=2,VLOOKUP($B59,'LA34'!$A$3:$AH$167,'LA34'!F$1,0),
0))</f>
        <v>96</v>
      </c>
      <c r="J59" s="95">
        <f xml:space="preserve">
IF(INDEX!$H$17=1,VLOOKUP($B59,'LA33'!$A$3:$AH$167,'LA33'!G$1,0),
IF(INDEX!$H$17=2,VLOOKUP($B59,'LA34'!$A$3:$AH$167,'LA34'!G$1,0),
0))</f>
        <v>92</v>
      </c>
      <c r="K59" s="95">
        <f xml:space="preserve">
IF(INDEX!$H$17=1,VLOOKUP($B59,'LA33'!$A$3:$AH$167,'LA33'!H$1,0),
IF(INDEX!$H$17=2,VLOOKUP($B59,'LA34'!$A$3:$AH$167,'LA34'!H$1,0),
0))</f>
        <v>6</v>
      </c>
      <c r="L59" s="95">
        <f xml:space="preserve">
IF(INDEX!$H$17=1,VLOOKUP($B59,'LA33'!$A$3:$AH$167,'LA33'!I$1,0),
IF(INDEX!$H$17=2,VLOOKUP($B59,'LA34'!$A$3:$AH$167,'LA34'!I$1,0),
0))</f>
        <v>7</v>
      </c>
      <c r="M59" s="95">
        <f xml:space="preserve">
IF(INDEX!$H$17=1,VLOOKUP($B59,'LA33'!$A$3:$AH$167,'LA33'!J$1,0),
IF(INDEX!$H$17=2,VLOOKUP($B59,'LA34'!$A$3:$AH$167,'LA34'!J$1,0),
0))</f>
        <v>7</v>
      </c>
      <c r="N59" s="95">
        <f xml:space="preserve">
IF(INDEX!$H$17=1,VLOOKUP($B59,'LA33'!$A$3:$AH$167,'LA33'!K$1,0),
IF(INDEX!$H$17=2,VLOOKUP($B59,'LA34'!$A$3:$AH$167,'LA34'!K$1,0),
0))</f>
        <v>79</v>
      </c>
      <c r="O59" s="95">
        <f xml:space="preserve">
IF(INDEX!$H$17=1,VLOOKUP($B59,'LA33'!$A$3:$AH$167,'LA33'!L$1,0),
IF(INDEX!$H$17=2,VLOOKUP($B59,'LA34'!$A$3:$AH$167,'LA34'!L$1,0),
0))</f>
        <v>92</v>
      </c>
      <c r="P59" s="95">
        <f xml:space="preserve">
IF(INDEX!$H$17=1,VLOOKUP($B59,'LA33'!$A$3:$AH$167,'LA33'!M$1,0),
IF(INDEX!$H$17=2,VLOOKUP($B59,'LA34'!$A$3:$AH$167,'LA34'!M$1,0),
0))</f>
        <v>88</v>
      </c>
      <c r="Q59" s="95">
        <f xml:space="preserve">
IF(INDEX!$H$17=1,VLOOKUP($B59,'LA33'!$A$3:$AH$167,'LA33'!N$1,0),
IF(INDEX!$H$17=2,VLOOKUP($B59,'LA34'!$A$3:$AH$167,'LA34'!N$1,0),
0))</f>
        <v>41</v>
      </c>
      <c r="R59" s="95">
        <f xml:space="preserve">
IF(INDEX!$H$17=1,VLOOKUP($B59,'LA33'!$A$3:$AH$167,'LA33'!O$1,0),
IF(INDEX!$H$17=2,VLOOKUP($B59,'LA34'!$A$3:$AH$167,'LA34'!O$1,0),
0))</f>
        <v>28</v>
      </c>
      <c r="S59" s="95">
        <f xml:space="preserve">
IF(INDEX!$H$17=1,VLOOKUP($B59,'LA33'!$A$3:$AH$167,'LA33'!P$1,0),
IF(INDEX!$H$17=2,VLOOKUP($B59,'LA34'!$A$3:$AH$167,'LA34'!P$1,0),
0))</f>
        <v>32</v>
      </c>
      <c r="T59" s="95">
        <f xml:space="preserve">
IF(INDEX!$H$17=1,VLOOKUP($B59,'LA33'!$A$3:$AH$167,'LA33'!Q$1,0),
IF(INDEX!$H$17=2,VLOOKUP($B59,'LA34'!$A$3:$AH$167,'LA34'!Q$1,0),
0))</f>
        <v>28</v>
      </c>
      <c r="U59" s="95">
        <f xml:space="preserve">
IF(INDEX!$H$17=1,VLOOKUP($B59,'LA33'!$A$3:$AH$167,'LA33'!R$1,0),
IF(INDEX!$H$17=2,VLOOKUP($B59,'LA34'!$A$3:$AH$167,'LA34'!R$1,0),
0))</f>
        <v>52</v>
      </c>
      <c r="V59" s="95">
        <f xml:space="preserve">
IF(INDEX!$H$17=1,VLOOKUP($B59,'LA33'!$A$3:$AH$167,'LA33'!S$1,0),
IF(INDEX!$H$17=2,VLOOKUP($B59,'LA34'!$A$3:$AH$167,'LA34'!S$1,0),
0))</f>
        <v>45</v>
      </c>
      <c r="W59" s="95">
        <f xml:space="preserve">
IF(INDEX!$H$17=1,VLOOKUP($B59,'LA33'!$A$3:$AH$167,'LA33'!T$1,0),
IF(INDEX!$H$17=2,VLOOKUP($B59,'LA34'!$A$3:$AH$167,'LA34'!T$1,0),
0))</f>
        <v>10</v>
      </c>
      <c r="X59" s="95">
        <f xml:space="preserve">
IF(INDEX!$H$17=1,VLOOKUP($B59,'LA33'!$A$3:$AH$167,'LA33'!U$1,0),
IF(INDEX!$H$17=2,VLOOKUP($B59,'LA34'!$A$3:$AH$167,'LA34'!U$1,0),
0))</f>
        <v>11</v>
      </c>
      <c r="Y59" s="95">
        <f xml:space="preserve">
IF(INDEX!$H$17=1,VLOOKUP($B59,'LA33'!$A$3:$AH$167,'LA33'!V$1,0),
IF(INDEX!$H$17=2,VLOOKUP($B59,'LA34'!$A$3:$AH$167,'LA34'!V$1,0),
0))</f>
        <v>11</v>
      </c>
      <c r="Z59" s="95">
        <f xml:space="preserve">
IF(INDEX!$H$17=1,VLOOKUP($B59,'LA33'!$A$3:$AH$167,'LA33'!W$1,0),
IF(INDEX!$H$17=2,VLOOKUP($B59,'LA34'!$A$3:$AH$167,'LA34'!W$1,0),
0))</f>
        <v>1</v>
      </c>
      <c r="AA59" s="95">
        <f xml:space="preserve">
IF(INDEX!$H$17=1,VLOOKUP($B59,'LA33'!$A$3:$AH$167,'LA33'!X$1,0),
IF(INDEX!$H$17=2,VLOOKUP($B59,'LA34'!$A$3:$AH$167,'LA34'!X$1,0),
0))</f>
        <v>1</v>
      </c>
      <c r="AB59" s="95">
        <f xml:space="preserve">
IF(INDEX!$H$17=1,VLOOKUP($B59,'LA33'!$A$3:$AH$167,'LA33'!Y$1,0),
IF(INDEX!$H$17=2,VLOOKUP($B59,'LA34'!$A$3:$AH$167,'LA34'!Y$1,0),
0))</f>
        <v>1</v>
      </c>
      <c r="AC59" s="95">
        <f xml:space="preserve">
IF(INDEX!$H$17=1,VLOOKUP($B59,'LA33'!$A$3:$AH$167,'LA33'!Z$1,0),
IF(INDEX!$H$17=2,VLOOKUP($B59,'LA34'!$A$3:$AH$167,'LA34'!Z$1,0),
0))</f>
        <v>5</v>
      </c>
      <c r="AD59" s="95">
        <f xml:space="preserve">
IF(INDEX!$H$17=1,VLOOKUP($B59,'LA33'!$A$3:$AH$167,'LA33'!AA$1,0),
IF(INDEX!$H$17=2,VLOOKUP($B59,'LA34'!$A$3:$AH$167,'LA34'!AA$1,0),
0))</f>
        <v>3</v>
      </c>
      <c r="AE59" s="95">
        <f xml:space="preserve">
IF(INDEX!$H$17=1,VLOOKUP($B59,'LA33'!$A$3:$AH$167,'LA33'!AB$1,0),
IF(INDEX!$H$17=2,VLOOKUP($B59,'LA34'!$A$3:$AH$167,'LA34'!AB$1,0),
0))</f>
        <v>4</v>
      </c>
      <c r="AF59" s="95">
        <f xml:space="preserve">
IF(INDEX!$H$17=1,VLOOKUP($B59,'LA33'!$A$3:$AH$167,'LA33'!AC$1,0),
IF(INDEX!$H$17=2,VLOOKUP($B59,'LA34'!$A$3:$AH$167,'LA34'!AC$1,0),
0))</f>
        <v>14</v>
      </c>
      <c r="AG59" s="95">
        <f xml:space="preserve">
IF(INDEX!$H$17=1,VLOOKUP($B59,'LA33'!$A$3:$AH$167,'LA33'!AD$1,0),
IF(INDEX!$H$17=2,VLOOKUP($B59,'LA34'!$A$3:$AH$167,'LA34'!AD$1,0),
0))</f>
        <v>4</v>
      </c>
      <c r="AH59" s="95">
        <f xml:space="preserve">
IF(INDEX!$H$17=1,VLOOKUP($B59,'LA33'!$A$3:$AH$167,'LA33'!AE$1,0),
IF(INDEX!$H$17=2,VLOOKUP($B59,'LA34'!$A$3:$AH$167,'LA34'!AE$1,0),
0))</f>
        <v>7</v>
      </c>
      <c r="AI59" s="95">
        <f xml:space="preserve">
IF(INDEX!$H$17=1,VLOOKUP($B59,'LA33'!$A$3:$AH$167,'LA33'!AF$1,0),
IF(INDEX!$H$17=2,VLOOKUP($B59,'LA34'!$A$3:$AH$167,'LA34'!AF$1,0),
0))</f>
        <v>1</v>
      </c>
      <c r="AJ59" s="95">
        <f xml:space="preserve">
IF(INDEX!$H$17=1,VLOOKUP($B59,'LA33'!$A$3:$AH$167,'LA33'!AG$1,0),
IF(INDEX!$H$17=2,VLOOKUP($B59,'LA34'!$A$3:$AH$167,'LA34'!AG$1,0),
0))</f>
        <v>1</v>
      </c>
      <c r="AK59" s="95">
        <f xml:space="preserve">
IF(INDEX!$H$17=1,VLOOKUP($B59,'LA33'!$A$3:$AH$167,'LA33'!AH$1,0),
IF(INDEX!$H$17=2,VLOOKUP($B59,'LA34'!$A$3:$AH$167,'LA34'!AH$1,0),
0))</f>
        <v>1</v>
      </c>
    </row>
    <row r="60" spans="1:37" s="76" customFormat="1" ht="11.25" x14ac:dyDescent="0.2">
      <c r="A60" s="63" t="s">
        <v>302</v>
      </c>
      <c r="B60" s="81">
        <v>812</v>
      </c>
      <c r="C60" s="63" t="s">
        <v>178</v>
      </c>
      <c r="D60" s="110" t="s">
        <v>69</v>
      </c>
      <c r="E60" s="95">
        <f xml:space="preserve">
IF(INDEX!$H$17=1,VLOOKUP($B60,'LA33'!$A$3:$AH$167,'LA33'!B$1,0),
IF(INDEX!$H$17=2,VLOOKUP($B60,'LA34'!$A$3:$AH$167,'LA34'!B$1,0),
0))</f>
        <v>525</v>
      </c>
      <c r="F60" s="95">
        <f xml:space="preserve">
IF(INDEX!$H$17=1,VLOOKUP($B60,'LA33'!$A$3:$AH$167,'LA33'!C$1,0),
IF(INDEX!$H$17=2,VLOOKUP($B60,'LA34'!$A$3:$AH$167,'LA34'!C$1,0),
0))</f>
        <v>1185</v>
      </c>
      <c r="G60" s="95">
        <f xml:space="preserve">
IF(INDEX!$H$17=1,VLOOKUP($B60,'LA33'!$A$3:$AH$167,'LA33'!D$1,0),
IF(INDEX!$H$17=2,VLOOKUP($B60,'LA34'!$A$3:$AH$167,'LA34'!D$1,0),
0))</f>
        <v>1710</v>
      </c>
      <c r="H60" s="95">
        <f xml:space="preserve">
IF(INDEX!$H$17=1,VLOOKUP($B60,'LA33'!$A$3:$AH$167,'LA33'!E$1,0),
IF(INDEX!$H$17=2,VLOOKUP($B60,'LA34'!$A$3:$AH$167,'LA34'!E$1,0),
0))</f>
        <v>82</v>
      </c>
      <c r="I60" s="95">
        <f xml:space="preserve">
IF(INDEX!$H$17=1,VLOOKUP($B60,'LA33'!$A$3:$AH$167,'LA33'!F$1,0),
IF(INDEX!$H$17=2,VLOOKUP($B60,'LA34'!$A$3:$AH$167,'LA34'!F$1,0),
0))</f>
        <v>95</v>
      </c>
      <c r="J60" s="95">
        <f xml:space="preserve">
IF(INDEX!$H$17=1,VLOOKUP($B60,'LA33'!$A$3:$AH$167,'LA33'!G$1,0),
IF(INDEX!$H$17=2,VLOOKUP($B60,'LA34'!$A$3:$AH$167,'LA34'!G$1,0),
0))</f>
        <v>91</v>
      </c>
      <c r="K60" s="95">
        <f xml:space="preserve">
IF(INDEX!$H$17=1,VLOOKUP($B60,'LA33'!$A$3:$AH$167,'LA33'!H$1,0),
IF(INDEX!$H$17=2,VLOOKUP($B60,'LA34'!$A$3:$AH$167,'LA34'!H$1,0),
0))</f>
        <v>4</v>
      </c>
      <c r="L60" s="95">
        <f xml:space="preserve">
IF(INDEX!$H$17=1,VLOOKUP($B60,'LA33'!$A$3:$AH$167,'LA33'!I$1,0),
IF(INDEX!$H$17=2,VLOOKUP($B60,'LA34'!$A$3:$AH$167,'LA34'!I$1,0),
0))</f>
        <v>9</v>
      </c>
      <c r="M60" s="95">
        <f xml:space="preserve">
IF(INDEX!$H$17=1,VLOOKUP($B60,'LA33'!$A$3:$AH$167,'LA33'!J$1,0),
IF(INDEX!$H$17=2,VLOOKUP($B60,'LA34'!$A$3:$AH$167,'LA34'!J$1,0),
0))</f>
        <v>7</v>
      </c>
      <c r="N60" s="95">
        <f xml:space="preserve">
IF(INDEX!$H$17=1,VLOOKUP($B60,'LA33'!$A$3:$AH$167,'LA33'!K$1,0),
IF(INDEX!$H$17=2,VLOOKUP($B60,'LA34'!$A$3:$AH$167,'LA34'!K$1,0),
0))</f>
        <v>79</v>
      </c>
      <c r="O60" s="95">
        <f xml:space="preserve">
IF(INDEX!$H$17=1,VLOOKUP($B60,'LA33'!$A$3:$AH$167,'LA33'!L$1,0),
IF(INDEX!$H$17=2,VLOOKUP($B60,'LA34'!$A$3:$AH$167,'LA34'!L$1,0),
0))</f>
        <v>92</v>
      </c>
      <c r="P60" s="95">
        <f xml:space="preserve">
IF(INDEX!$H$17=1,VLOOKUP($B60,'LA33'!$A$3:$AH$167,'LA33'!M$1,0),
IF(INDEX!$H$17=2,VLOOKUP($B60,'LA34'!$A$3:$AH$167,'LA34'!M$1,0),
0))</f>
        <v>88</v>
      </c>
      <c r="Q60" s="95">
        <f xml:space="preserve">
IF(INDEX!$H$17=1,VLOOKUP($B60,'LA33'!$A$3:$AH$167,'LA33'!N$1,0),
IF(INDEX!$H$17=2,VLOOKUP($B60,'LA34'!$A$3:$AH$167,'LA34'!N$1,0),
0))</f>
        <v>50</v>
      </c>
      <c r="R60" s="95">
        <f xml:space="preserve">
IF(INDEX!$H$17=1,VLOOKUP($B60,'LA33'!$A$3:$AH$167,'LA33'!O$1,0),
IF(INDEX!$H$17=2,VLOOKUP($B60,'LA34'!$A$3:$AH$167,'LA34'!O$1,0),
0))</f>
        <v>40</v>
      </c>
      <c r="S60" s="95">
        <f xml:space="preserve">
IF(INDEX!$H$17=1,VLOOKUP($B60,'LA33'!$A$3:$AH$167,'LA33'!P$1,0),
IF(INDEX!$H$17=2,VLOOKUP($B60,'LA34'!$A$3:$AH$167,'LA34'!P$1,0),
0))</f>
        <v>43</v>
      </c>
      <c r="T60" s="95">
        <f xml:space="preserve">
IF(INDEX!$H$17=1,VLOOKUP($B60,'LA33'!$A$3:$AH$167,'LA33'!Q$1,0),
IF(INDEX!$H$17=2,VLOOKUP($B60,'LA34'!$A$3:$AH$167,'LA34'!Q$1,0),
0))</f>
        <v>8</v>
      </c>
      <c r="U60" s="95">
        <f xml:space="preserve">
IF(INDEX!$H$17=1,VLOOKUP($B60,'LA33'!$A$3:$AH$167,'LA33'!R$1,0),
IF(INDEX!$H$17=2,VLOOKUP($B60,'LA34'!$A$3:$AH$167,'LA34'!R$1,0),
0))</f>
        <v>16</v>
      </c>
      <c r="V60" s="95">
        <f xml:space="preserve">
IF(INDEX!$H$17=1,VLOOKUP($B60,'LA33'!$A$3:$AH$167,'LA33'!S$1,0),
IF(INDEX!$H$17=2,VLOOKUP($B60,'LA34'!$A$3:$AH$167,'LA34'!S$1,0),
0))</f>
        <v>14</v>
      </c>
      <c r="W60" s="95">
        <f xml:space="preserve">
IF(INDEX!$H$17=1,VLOOKUP($B60,'LA33'!$A$3:$AH$167,'LA33'!T$1,0),
IF(INDEX!$H$17=2,VLOOKUP($B60,'LA34'!$A$3:$AH$167,'LA34'!T$1,0),
0))</f>
        <v>20</v>
      </c>
      <c r="X60" s="95">
        <f xml:space="preserve">
IF(INDEX!$H$17=1,VLOOKUP($B60,'LA33'!$A$3:$AH$167,'LA33'!U$1,0),
IF(INDEX!$H$17=2,VLOOKUP($B60,'LA34'!$A$3:$AH$167,'LA34'!U$1,0),
0))</f>
        <v>36</v>
      </c>
      <c r="Y60" s="95">
        <f xml:space="preserve">
IF(INDEX!$H$17=1,VLOOKUP($B60,'LA33'!$A$3:$AH$167,'LA33'!V$1,0),
IF(INDEX!$H$17=2,VLOOKUP($B60,'LA34'!$A$3:$AH$167,'LA34'!V$1,0),
0))</f>
        <v>31</v>
      </c>
      <c r="Z60" s="95">
        <f xml:space="preserve">
IF(INDEX!$H$17=1,VLOOKUP($B60,'LA33'!$A$3:$AH$167,'LA33'!W$1,0),
IF(INDEX!$H$17=2,VLOOKUP($B60,'LA34'!$A$3:$AH$167,'LA34'!W$1,0),
0))</f>
        <v>1</v>
      </c>
      <c r="AA60" s="95">
        <f xml:space="preserve">
IF(INDEX!$H$17=1,VLOOKUP($B60,'LA33'!$A$3:$AH$167,'LA33'!X$1,0),
IF(INDEX!$H$17=2,VLOOKUP($B60,'LA34'!$A$3:$AH$167,'LA34'!X$1,0),
0))</f>
        <v>1</v>
      </c>
      <c r="AB60" s="95">
        <f xml:space="preserve">
IF(INDEX!$H$17=1,VLOOKUP($B60,'LA33'!$A$3:$AH$167,'LA33'!Y$1,0),
IF(INDEX!$H$17=2,VLOOKUP($B60,'LA34'!$A$3:$AH$167,'LA34'!Y$1,0),
0))</f>
        <v>1</v>
      </c>
      <c r="AC60" s="95">
        <f xml:space="preserve">
IF(INDEX!$H$17=1,VLOOKUP($B60,'LA33'!$A$3:$AH$167,'LA33'!Z$1,0),
IF(INDEX!$H$17=2,VLOOKUP($B60,'LA34'!$A$3:$AH$167,'LA34'!Z$1,0),
0))</f>
        <v>3</v>
      </c>
      <c r="AD60" s="95">
        <f xml:space="preserve">
IF(INDEX!$H$17=1,VLOOKUP($B60,'LA33'!$A$3:$AH$167,'LA33'!AA$1,0),
IF(INDEX!$H$17=2,VLOOKUP($B60,'LA34'!$A$3:$AH$167,'LA34'!AA$1,0),
0))</f>
        <v>3</v>
      </c>
      <c r="AE60" s="95">
        <f xml:space="preserve">
IF(INDEX!$H$17=1,VLOOKUP($B60,'LA33'!$A$3:$AH$167,'LA33'!AB$1,0),
IF(INDEX!$H$17=2,VLOOKUP($B60,'LA34'!$A$3:$AH$167,'LA34'!AB$1,0),
0))</f>
        <v>3</v>
      </c>
      <c r="AF60" s="95">
        <f xml:space="preserve">
IF(INDEX!$H$17=1,VLOOKUP($B60,'LA33'!$A$3:$AH$167,'LA33'!AC$1,0),
IF(INDEX!$H$17=2,VLOOKUP($B60,'LA34'!$A$3:$AH$167,'LA34'!AC$1,0),
0))</f>
        <v>17</v>
      </c>
      <c r="AG60" s="95">
        <f xml:space="preserve">
IF(INDEX!$H$17=1,VLOOKUP($B60,'LA33'!$A$3:$AH$167,'LA33'!AD$1,0),
IF(INDEX!$H$17=2,VLOOKUP($B60,'LA34'!$A$3:$AH$167,'LA34'!AD$1,0),
0))</f>
        <v>5</v>
      </c>
      <c r="AH60" s="95">
        <f xml:space="preserve">
IF(INDEX!$H$17=1,VLOOKUP($B60,'LA33'!$A$3:$AH$167,'LA33'!AE$1,0),
IF(INDEX!$H$17=2,VLOOKUP($B60,'LA34'!$A$3:$AH$167,'LA34'!AE$1,0),
0))</f>
        <v>9</v>
      </c>
      <c r="AI60" s="95">
        <f xml:space="preserve">
IF(INDEX!$H$17=1,VLOOKUP($B60,'LA33'!$A$3:$AH$167,'LA33'!AF$1,0),
IF(INDEX!$H$17=2,VLOOKUP($B60,'LA34'!$A$3:$AH$167,'LA34'!AF$1,0),
0))</f>
        <v>1</v>
      </c>
      <c r="AJ60" s="95" t="str">
        <f xml:space="preserve">
IF(INDEX!$H$17=1,VLOOKUP($B60,'LA33'!$A$3:$AH$167,'LA33'!AG$1,0),
IF(INDEX!$H$17=2,VLOOKUP($B60,'LA34'!$A$3:$AH$167,'LA34'!AG$1,0),
0))</f>
        <v>-</v>
      </c>
      <c r="AK60" s="95" t="str">
        <f xml:space="preserve">
IF(INDEX!$H$17=1,VLOOKUP($B60,'LA33'!$A$3:$AH$167,'LA33'!AH$1,0),
IF(INDEX!$H$17=2,VLOOKUP($B60,'LA34'!$A$3:$AH$167,'LA34'!AH$1,0),
0))</f>
        <v>-</v>
      </c>
    </row>
    <row r="61" spans="1:37" s="76" customFormat="1" ht="11.25" x14ac:dyDescent="0.2">
      <c r="A61" s="63" t="s">
        <v>303</v>
      </c>
      <c r="B61" s="81">
        <v>813</v>
      </c>
      <c r="C61" s="63" t="s">
        <v>179</v>
      </c>
      <c r="D61" s="110" t="s">
        <v>69</v>
      </c>
      <c r="E61" s="95">
        <f xml:space="preserve">
IF(INDEX!$H$17=1,VLOOKUP($B61,'LA33'!$A$3:$AH$167,'LA33'!B$1,0),
IF(INDEX!$H$17=2,VLOOKUP($B61,'LA34'!$A$3:$AH$167,'LA34'!B$1,0),
0))</f>
        <v>475</v>
      </c>
      <c r="F61" s="95">
        <f xml:space="preserve">
IF(INDEX!$H$17=1,VLOOKUP($B61,'LA33'!$A$3:$AH$167,'LA33'!C$1,0),
IF(INDEX!$H$17=2,VLOOKUP($B61,'LA34'!$A$3:$AH$167,'LA34'!C$1,0),
0))</f>
        <v>1365</v>
      </c>
      <c r="G61" s="95">
        <f xml:space="preserve">
IF(INDEX!$H$17=1,VLOOKUP($B61,'LA33'!$A$3:$AH$167,'LA33'!D$1,0),
IF(INDEX!$H$17=2,VLOOKUP($B61,'LA34'!$A$3:$AH$167,'LA34'!D$1,0),
0))</f>
        <v>1845</v>
      </c>
      <c r="H61" s="95">
        <f xml:space="preserve">
IF(INDEX!$H$17=1,VLOOKUP($B61,'LA33'!$A$3:$AH$167,'LA33'!E$1,0),
IF(INDEX!$H$17=2,VLOOKUP($B61,'LA34'!$A$3:$AH$167,'LA34'!E$1,0),
0))</f>
        <v>86</v>
      </c>
      <c r="I61" s="95">
        <f xml:space="preserve">
IF(INDEX!$H$17=1,VLOOKUP($B61,'LA33'!$A$3:$AH$167,'LA33'!F$1,0),
IF(INDEX!$H$17=2,VLOOKUP($B61,'LA34'!$A$3:$AH$167,'LA34'!F$1,0),
0))</f>
        <v>96</v>
      </c>
      <c r="J61" s="95">
        <f xml:space="preserve">
IF(INDEX!$H$17=1,VLOOKUP($B61,'LA33'!$A$3:$AH$167,'LA33'!G$1,0),
IF(INDEX!$H$17=2,VLOOKUP($B61,'LA34'!$A$3:$AH$167,'LA34'!G$1,0),
0))</f>
        <v>93</v>
      </c>
      <c r="K61" s="95">
        <f xml:space="preserve">
IF(INDEX!$H$17=1,VLOOKUP($B61,'LA33'!$A$3:$AH$167,'LA33'!H$1,0),
IF(INDEX!$H$17=2,VLOOKUP($B61,'LA34'!$A$3:$AH$167,'LA34'!H$1,0),
0))</f>
        <v>5</v>
      </c>
      <c r="L61" s="95">
        <f xml:space="preserve">
IF(INDEX!$H$17=1,VLOOKUP($B61,'LA33'!$A$3:$AH$167,'LA33'!I$1,0),
IF(INDEX!$H$17=2,VLOOKUP($B61,'LA34'!$A$3:$AH$167,'LA34'!I$1,0),
0))</f>
        <v>11</v>
      </c>
      <c r="M61" s="95">
        <f xml:space="preserve">
IF(INDEX!$H$17=1,VLOOKUP($B61,'LA33'!$A$3:$AH$167,'LA33'!J$1,0),
IF(INDEX!$H$17=2,VLOOKUP($B61,'LA34'!$A$3:$AH$167,'LA34'!J$1,0),
0))</f>
        <v>9</v>
      </c>
      <c r="N61" s="95">
        <f xml:space="preserve">
IF(INDEX!$H$17=1,VLOOKUP($B61,'LA33'!$A$3:$AH$167,'LA33'!K$1,0),
IF(INDEX!$H$17=2,VLOOKUP($B61,'LA34'!$A$3:$AH$167,'LA34'!K$1,0),
0))</f>
        <v>84</v>
      </c>
      <c r="O61" s="95">
        <f xml:space="preserve">
IF(INDEX!$H$17=1,VLOOKUP($B61,'LA33'!$A$3:$AH$167,'LA33'!L$1,0),
IF(INDEX!$H$17=2,VLOOKUP($B61,'LA34'!$A$3:$AH$167,'LA34'!L$1,0),
0))</f>
        <v>93</v>
      </c>
      <c r="P61" s="95">
        <f xml:space="preserve">
IF(INDEX!$H$17=1,VLOOKUP($B61,'LA33'!$A$3:$AH$167,'LA33'!M$1,0),
IF(INDEX!$H$17=2,VLOOKUP($B61,'LA34'!$A$3:$AH$167,'LA34'!M$1,0),
0))</f>
        <v>91</v>
      </c>
      <c r="Q61" s="95">
        <f xml:space="preserve">
IF(INDEX!$H$17=1,VLOOKUP($B61,'LA33'!$A$3:$AH$167,'LA33'!N$1,0),
IF(INDEX!$H$17=2,VLOOKUP($B61,'LA34'!$A$3:$AH$167,'LA34'!N$1,0),
0))</f>
        <v>54</v>
      </c>
      <c r="R61" s="95">
        <f xml:space="preserve">
IF(INDEX!$H$17=1,VLOOKUP($B61,'LA33'!$A$3:$AH$167,'LA33'!O$1,0),
IF(INDEX!$H$17=2,VLOOKUP($B61,'LA34'!$A$3:$AH$167,'LA34'!O$1,0),
0))</f>
        <v>39</v>
      </c>
      <c r="S61" s="95">
        <f xml:space="preserve">
IF(INDEX!$H$17=1,VLOOKUP($B61,'LA33'!$A$3:$AH$167,'LA33'!P$1,0),
IF(INDEX!$H$17=2,VLOOKUP($B61,'LA34'!$A$3:$AH$167,'LA34'!P$1,0),
0))</f>
        <v>43</v>
      </c>
      <c r="T61" s="95">
        <f xml:space="preserve">
IF(INDEX!$H$17=1,VLOOKUP($B61,'LA33'!$A$3:$AH$167,'LA33'!Q$1,0),
IF(INDEX!$H$17=2,VLOOKUP($B61,'LA34'!$A$3:$AH$167,'LA34'!Q$1,0),
0))</f>
        <v>4</v>
      </c>
      <c r="U61" s="95">
        <f xml:space="preserve">
IF(INDEX!$H$17=1,VLOOKUP($B61,'LA33'!$A$3:$AH$167,'LA33'!R$1,0),
IF(INDEX!$H$17=2,VLOOKUP($B61,'LA34'!$A$3:$AH$167,'LA34'!R$1,0),
0))</f>
        <v>8</v>
      </c>
      <c r="V61" s="95">
        <f xml:space="preserve">
IF(INDEX!$H$17=1,VLOOKUP($B61,'LA33'!$A$3:$AH$167,'LA33'!S$1,0),
IF(INDEX!$H$17=2,VLOOKUP($B61,'LA34'!$A$3:$AH$167,'LA34'!S$1,0),
0))</f>
        <v>7</v>
      </c>
      <c r="W61" s="95">
        <f xml:space="preserve">
IF(INDEX!$H$17=1,VLOOKUP($B61,'LA33'!$A$3:$AH$167,'LA33'!T$1,0),
IF(INDEX!$H$17=2,VLOOKUP($B61,'LA34'!$A$3:$AH$167,'LA34'!T$1,0),
0))</f>
        <v>26</v>
      </c>
      <c r="X61" s="95">
        <f xml:space="preserve">
IF(INDEX!$H$17=1,VLOOKUP($B61,'LA33'!$A$3:$AH$167,'LA33'!U$1,0),
IF(INDEX!$H$17=2,VLOOKUP($B61,'LA34'!$A$3:$AH$167,'LA34'!U$1,0),
0))</f>
        <v>45</v>
      </c>
      <c r="Y61" s="95">
        <f xml:space="preserve">
IF(INDEX!$H$17=1,VLOOKUP($B61,'LA33'!$A$3:$AH$167,'LA33'!V$1,0),
IF(INDEX!$H$17=2,VLOOKUP($B61,'LA34'!$A$3:$AH$167,'LA34'!V$1,0),
0))</f>
        <v>40</v>
      </c>
      <c r="Z61" s="95">
        <f xml:space="preserve">
IF(INDEX!$H$17=1,VLOOKUP($B61,'LA33'!$A$3:$AH$167,'LA33'!W$1,0),
IF(INDEX!$H$17=2,VLOOKUP($B61,'LA34'!$A$3:$AH$167,'LA34'!W$1,0),
0))</f>
        <v>1</v>
      </c>
      <c r="AA61" s="95" t="str">
        <f xml:space="preserve">
IF(INDEX!$H$17=1,VLOOKUP($B61,'LA33'!$A$3:$AH$167,'LA33'!X$1,0),
IF(INDEX!$H$17=2,VLOOKUP($B61,'LA34'!$A$3:$AH$167,'LA34'!X$1,0),
0))</f>
        <v>-</v>
      </c>
      <c r="AB61" s="95" t="str">
        <f xml:space="preserve">
IF(INDEX!$H$17=1,VLOOKUP($B61,'LA33'!$A$3:$AH$167,'LA33'!Y$1,0),
IF(INDEX!$H$17=2,VLOOKUP($B61,'LA34'!$A$3:$AH$167,'LA34'!Y$1,0),
0))</f>
        <v>-</v>
      </c>
      <c r="AC61" s="95">
        <f xml:space="preserve">
IF(INDEX!$H$17=1,VLOOKUP($B61,'LA33'!$A$3:$AH$167,'LA33'!Z$1,0),
IF(INDEX!$H$17=2,VLOOKUP($B61,'LA34'!$A$3:$AH$167,'LA34'!Z$1,0),
0))</f>
        <v>2</v>
      </c>
      <c r="AD61" s="95">
        <f xml:space="preserve">
IF(INDEX!$H$17=1,VLOOKUP($B61,'LA33'!$A$3:$AH$167,'LA33'!AA$1,0),
IF(INDEX!$H$17=2,VLOOKUP($B61,'LA34'!$A$3:$AH$167,'LA34'!AA$1,0),
0))</f>
        <v>3</v>
      </c>
      <c r="AE61" s="95">
        <f xml:space="preserve">
IF(INDEX!$H$17=1,VLOOKUP($B61,'LA33'!$A$3:$AH$167,'LA33'!AB$1,0),
IF(INDEX!$H$17=2,VLOOKUP($B61,'LA34'!$A$3:$AH$167,'LA34'!AB$1,0),
0))</f>
        <v>3</v>
      </c>
      <c r="AF61" s="95">
        <f xml:space="preserve">
IF(INDEX!$H$17=1,VLOOKUP($B61,'LA33'!$A$3:$AH$167,'LA33'!AC$1,0),
IF(INDEX!$H$17=2,VLOOKUP($B61,'LA34'!$A$3:$AH$167,'LA34'!AC$1,0),
0))</f>
        <v>13</v>
      </c>
      <c r="AG61" s="95">
        <f xml:space="preserve">
IF(INDEX!$H$17=1,VLOOKUP($B61,'LA33'!$A$3:$AH$167,'LA33'!AD$1,0),
IF(INDEX!$H$17=2,VLOOKUP($B61,'LA34'!$A$3:$AH$167,'LA34'!AD$1,0),
0))</f>
        <v>4</v>
      </c>
      <c r="AH61" s="95">
        <f xml:space="preserve">
IF(INDEX!$H$17=1,VLOOKUP($B61,'LA33'!$A$3:$AH$167,'LA33'!AE$1,0),
IF(INDEX!$H$17=2,VLOOKUP($B61,'LA34'!$A$3:$AH$167,'LA34'!AE$1,0),
0))</f>
        <v>6</v>
      </c>
      <c r="AI61" s="95">
        <f xml:space="preserve">
IF(INDEX!$H$17=1,VLOOKUP($B61,'LA33'!$A$3:$AH$167,'LA33'!AF$1,0),
IF(INDEX!$H$17=2,VLOOKUP($B61,'LA34'!$A$3:$AH$167,'LA34'!AF$1,0),
0))</f>
        <v>1</v>
      </c>
      <c r="AJ61" s="95" t="str">
        <f xml:space="preserve">
IF(INDEX!$H$17=1,VLOOKUP($B61,'LA33'!$A$3:$AH$167,'LA33'!AG$1,0),
IF(INDEX!$H$17=2,VLOOKUP($B61,'LA34'!$A$3:$AH$167,'LA34'!AG$1,0),
0))</f>
        <v>-</v>
      </c>
      <c r="AK61" s="95">
        <f xml:space="preserve">
IF(INDEX!$H$17=1,VLOOKUP($B61,'LA33'!$A$3:$AH$167,'LA33'!AH$1,0),
IF(INDEX!$H$17=2,VLOOKUP($B61,'LA34'!$A$3:$AH$167,'LA34'!AH$1,0),
0))</f>
        <v>1</v>
      </c>
    </row>
    <row r="62" spans="1:37" s="76" customFormat="1" ht="11.25" x14ac:dyDescent="0.2">
      <c r="A62" s="63" t="s">
        <v>304</v>
      </c>
      <c r="B62" s="81">
        <v>815</v>
      </c>
      <c r="C62" s="63" t="s">
        <v>182</v>
      </c>
      <c r="D62" s="110" t="s">
        <v>69</v>
      </c>
      <c r="E62" s="95">
        <f xml:space="preserve">
IF(INDEX!$H$17=1,VLOOKUP($B62,'LA33'!$A$3:$AH$167,'LA33'!B$1,0),
IF(INDEX!$H$17=2,VLOOKUP($B62,'LA34'!$A$3:$AH$167,'LA34'!B$1,0),
0))</f>
        <v>1020</v>
      </c>
      <c r="F62" s="95">
        <f xml:space="preserve">
IF(INDEX!$H$17=1,VLOOKUP($B62,'LA33'!$A$3:$AH$167,'LA33'!C$1,0),
IF(INDEX!$H$17=2,VLOOKUP($B62,'LA34'!$A$3:$AH$167,'LA34'!C$1,0),
0))</f>
        <v>5440</v>
      </c>
      <c r="G62" s="95">
        <f xml:space="preserve">
IF(INDEX!$H$17=1,VLOOKUP($B62,'LA33'!$A$3:$AH$167,'LA33'!D$1,0),
IF(INDEX!$H$17=2,VLOOKUP($B62,'LA34'!$A$3:$AH$167,'LA34'!D$1,0),
0))</f>
        <v>6455</v>
      </c>
      <c r="H62" s="95">
        <f xml:space="preserve">
IF(INDEX!$H$17=1,VLOOKUP($B62,'LA33'!$A$3:$AH$167,'LA33'!E$1,0),
IF(INDEX!$H$17=2,VLOOKUP($B62,'LA34'!$A$3:$AH$167,'LA34'!E$1,0),
0))</f>
        <v>90</v>
      </c>
      <c r="I62" s="95">
        <f xml:space="preserve">
IF(INDEX!$H$17=1,VLOOKUP($B62,'LA33'!$A$3:$AH$167,'LA33'!F$1,0),
IF(INDEX!$H$17=2,VLOOKUP($B62,'LA34'!$A$3:$AH$167,'LA34'!F$1,0),
0))</f>
        <v>97</v>
      </c>
      <c r="J62" s="95">
        <f xml:space="preserve">
IF(INDEX!$H$17=1,VLOOKUP($B62,'LA33'!$A$3:$AH$167,'LA33'!G$1,0),
IF(INDEX!$H$17=2,VLOOKUP($B62,'LA34'!$A$3:$AH$167,'LA34'!G$1,0),
0))</f>
        <v>96</v>
      </c>
      <c r="K62" s="95">
        <f xml:space="preserve">
IF(INDEX!$H$17=1,VLOOKUP($B62,'LA33'!$A$3:$AH$167,'LA33'!H$1,0),
IF(INDEX!$H$17=2,VLOOKUP($B62,'LA34'!$A$3:$AH$167,'LA34'!H$1,0),
0))</f>
        <v>7</v>
      </c>
      <c r="L62" s="95">
        <f xml:space="preserve">
IF(INDEX!$H$17=1,VLOOKUP($B62,'LA33'!$A$3:$AH$167,'LA33'!I$1,0),
IF(INDEX!$H$17=2,VLOOKUP($B62,'LA34'!$A$3:$AH$167,'LA34'!I$1,0),
0))</f>
        <v>7</v>
      </c>
      <c r="M62" s="95">
        <f xml:space="preserve">
IF(INDEX!$H$17=1,VLOOKUP($B62,'LA33'!$A$3:$AH$167,'LA33'!J$1,0),
IF(INDEX!$H$17=2,VLOOKUP($B62,'LA34'!$A$3:$AH$167,'LA34'!J$1,0),
0))</f>
        <v>7</v>
      </c>
      <c r="N62" s="95">
        <f xml:space="preserve">
IF(INDEX!$H$17=1,VLOOKUP($B62,'LA33'!$A$3:$AH$167,'LA33'!K$1,0),
IF(INDEX!$H$17=2,VLOOKUP($B62,'LA34'!$A$3:$AH$167,'LA34'!K$1,0),
0))</f>
        <v>85</v>
      </c>
      <c r="O62" s="95">
        <f xml:space="preserve">
IF(INDEX!$H$17=1,VLOOKUP($B62,'LA33'!$A$3:$AH$167,'LA33'!L$1,0),
IF(INDEX!$H$17=2,VLOOKUP($B62,'LA34'!$A$3:$AH$167,'LA34'!L$1,0),
0))</f>
        <v>95</v>
      </c>
      <c r="P62" s="95">
        <f xml:space="preserve">
IF(INDEX!$H$17=1,VLOOKUP($B62,'LA33'!$A$3:$AH$167,'LA33'!M$1,0),
IF(INDEX!$H$17=2,VLOOKUP($B62,'LA34'!$A$3:$AH$167,'LA34'!M$1,0),
0))</f>
        <v>93</v>
      </c>
      <c r="Q62" s="95">
        <f xml:space="preserve">
IF(INDEX!$H$17=1,VLOOKUP($B62,'LA33'!$A$3:$AH$167,'LA33'!N$1,0),
IF(INDEX!$H$17=2,VLOOKUP($B62,'LA34'!$A$3:$AH$167,'LA34'!N$1,0),
0))</f>
        <v>51</v>
      </c>
      <c r="R62" s="95">
        <f xml:space="preserve">
IF(INDEX!$H$17=1,VLOOKUP($B62,'LA33'!$A$3:$AH$167,'LA33'!O$1,0),
IF(INDEX!$H$17=2,VLOOKUP($B62,'LA34'!$A$3:$AH$167,'LA34'!O$1,0),
0))</f>
        <v>33</v>
      </c>
      <c r="S62" s="95">
        <f xml:space="preserve">
IF(INDEX!$H$17=1,VLOOKUP($B62,'LA33'!$A$3:$AH$167,'LA33'!P$1,0),
IF(INDEX!$H$17=2,VLOOKUP($B62,'LA34'!$A$3:$AH$167,'LA34'!P$1,0),
0))</f>
        <v>36</v>
      </c>
      <c r="T62" s="95">
        <f xml:space="preserve">
IF(INDEX!$H$17=1,VLOOKUP($B62,'LA33'!$A$3:$AH$167,'LA33'!Q$1,0),
IF(INDEX!$H$17=2,VLOOKUP($B62,'LA34'!$A$3:$AH$167,'LA34'!Q$1,0),
0))</f>
        <v>24</v>
      </c>
      <c r="U62" s="95">
        <f xml:space="preserve">
IF(INDEX!$H$17=1,VLOOKUP($B62,'LA33'!$A$3:$AH$167,'LA33'!R$1,0),
IF(INDEX!$H$17=2,VLOOKUP($B62,'LA34'!$A$3:$AH$167,'LA34'!R$1,0),
0))</f>
        <v>48</v>
      </c>
      <c r="V62" s="95">
        <f xml:space="preserve">
IF(INDEX!$H$17=1,VLOOKUP($B62,'LA33'!$A$3:$AH$167,'LA33'!S$1,0),
IF(INDEX!$H$17=2,VLOOKUP($B62,'LA34'!$A$3:$AH$167,'LA34'!S$1,0),
0))</f>
        <v>44</v>
      </c>
      <c r="W62" s="95">
        <f xml:space="preserve">
IF(INDEX!$H$17=1,VLOOKUP($B62,'LA33'!$A$3:$AH$167,'LA33'!T$1,0),
IF(INDEX!$H$17=2,VLOOKUP($B62,'LA34'!$A$3:$AH$167,'LA34'!T$1,0),
0))</f>
        <v>10</v>
      </c>
      <c r="X62" s="95">
        <f xml:space="preserve">
IF(INDEX!$H$17=1,VLOOKUP($B62,'LA33'!$A$3:$AH$167,'LA33'!U$1,0),
IF(INDEX!$H$17=2,VLOOKUP($B62,'LA34'!$A$3:$AH$167,'LA34'!U$1,0),
0))</f>
        <v>12</v>
      </c>
      <c r="Y62" s="95">
        <f xml:space="preserve">
IF(INDEX!$H$17=1,VLOOKUP($B62,'LA33'!$A$3:$AH$167,'LA33'!V$1,0),
IF(INDEX!$H$17=2,VLOOKUP($B62,'LA34'!$A$3:$AH$167,'LA34'!V$1,0),
0))</f>
        <v>11</v>
      </c>
      <c r="Z62" s="95">
        <f xml:space="preserve">
IF(INDEX!$H$17=1,VLOOKUP($B62,'LA33'!$A$3:$AH$167,'LA33'!W$1,0),
IF(INDEX!$H$17=2,VLOOKUP($B62,'LA34'!$A$3:$AH$167,'LA34'!W$1,0),
0))</f>
        <v>1</v>
      </c>
      <c r="AA62" s="95">
        <f xml:space="preserve">
IF(INDEX!$H$17=1,VLOOKUP($B62,'LA33'!$A$3:$AH$167,'LA33'!X$1,0),
IF(INDEX!$H$17=2,VLOOKUP($B62,'LA34'!$A$3:$AH$167,'LA34'!X$1,0),
0))</f>
        <v>1</v>
      </c>
      <c r="AB62" s="95">
        <f xml:space="preserve">
IF(INDEX!$H$17=1,VLOOKUP($B62,'LA33'!$A$3:$AH$167,'LA33'!Y$1,0),
IF(INDEX!$H$17=2,VLOOKUP($B62,'LA34'!$A$3:$AH$167,'LA34'!Y$1,0),
0))</f>
        <v>1</v>
      </c>
      <c r="AC62" s="95">
        <f xml:space="preserve">
IF(INDEX!$H$17=1,VLOOKUP($B62,'LA33'!$A$3:$AH$167,'LA33'!Z$1,0),
IF(INDEX!$H$17=2,VLOOKUP($B62,'LA34'!$A$3:$AH$167,'LA34'!Z$1,0),
0))</f>
        <v>5</v>
      </c>
      <c r="AD62" s="95">
        <f xml:space="preserve">
IF(INDEX!$H$17=1,VLOOKUP($B62,'LA33'!$A$3:$AH$167,'LA33'!AA$1,0),
IF(INDEX!$H$17=2,VLOOKUP($B62,'LA34'!$A$3:$AH$167,'LA34'!AA$1,0),
0))</f>
        <v>3</v>
      </c>
      <c r="AE62" s="95">
        <f xml:space="preserve">
IF(INDEX!$H$17=1,VLOOKUP($B62,'LA33'!$A$3:$AH$167,'LA33'!AB$1,0),
IF(INDEX!$H$17=2,VLOOKUP($B62,'LA34'!$A$3:$AH$167,'LA34'!AB$1,0),
0))</f>
        <v>3</v>
      </c>
      <c r="AF62" s="95">
        <f xml:space="preserve">
IF(INDEX!$H$17=1,VLOOKUP($B62,'LA33'!$A$3:$AH$167,'LA33'!AC$1,0),
IF(INDEX!$H$17=2,VLOOKUP($B62,'LA34'!$A$3:$AH$167,'LA34'!AC$1,0),
0))</f>
        <v>10</v>
      </c>
      <c r="AG62" s="95">
        <f xml:space="preserve">
IF(INDEX!$H$17=1,VLOOKUP($B62,'LA33'!$A$3:$AH$167,'LA33'!AD$1,0),
IF(INDEX!$H$17=2,VLOOKUP($B62,'LA34'!$A$3:$AH$167,'LA34'!AD$1,0),
0))</f>
        <v>2</v>
      </c>
      <c r="AH62" s="95">
        <f xml:space="preserve">
IF(INDEX!$H$17=1,VLOOKUP($B62,'LA33'!$A$3:$AH$167,'LA33'!AE$1,0),
IF(INDEX!$H$17=2,VLOOKUP($B62,'LA34'!$A$3:$AH$167,'LA34'!AE$1,0),
0))</f>
        <v>4</v>
      </c>
      <c r="AI62" s="95" t="str">
        <f xml:space="preserve">
IF(INDEX!$H$17=1,VLOOKUP($B62,'LA33'!$A$3:$AH$167,'LA33'!AF$1,0),
IF(INDEX!$H$17=2,VLOOKUP($B62,'LA34'!$A$3:$AH$167,'LA34'!AF$1,0),
0))</f>
        <v>-</v>
      </c>
      <c r="AJ62" s="95" t="str">
        <f xml:space="preserve">
IF(INDEX!$H$17=1,VLOOKUP($B62,'LA33'!$A$3:$AH$167,'LA33'!AG$1,0),
IF(INDEX!$H$17=2,VLOOKUP($B62,'LA34'!$A$3:$AH$167,'LA34'!AG$1,0),
0))</f>
        <v>-</v>
      </c>
      <c r="AK62" s="95" t="str">
        <f xml:space="preserve">
IF(INDEX!$H$17=1,VLOOKUP($B62,'LA33'!$A$3:$AH$167,'LA33'!AH$1,0),
IF(INDEX!$H$17=2,VLOOKUP($B62,'LA34'!$A$3:$AH$167,'LA34'!AH$1,0),
0))</f>
        <v>-</v>
      </c>
    </row>
    <row r="63" spans="1:37" s="76" customFormat="1" ht="11.25" x14ac:dyDescent="0.2">
      <c r="A63" s="63" t="s">
        <v>305</v>
      </c>
      <c r="B63" s="81">
        <v>372</v>
      </c>
      <c r="C63" s="63" t="s">
        <v>198</v>
      </c>
      <c r="D63" s="110" t="s">
        <v>69</v>
      </c>
      <c r="E63" s="95">
        <f xml:space="preserve">
IF(INDEX!$H$17=1,VLOOKUP($B63,'LA33'!$A$3:$AH$167,'LA33'!B$1,0),
IF(INDEX!$H$17=2,VLOOKUP($B63,'LA34'!$A$3:$AH$167,'LA34'!B$1,0),
0))</f>
        <v>980</v>
      </c>
      <c r="F63" s="95">
        <f xml:space="preserve">
IF(INDEX!$H$17=1,VLOOKUP($B63,'LA33'!$A$3:$AH$167,'LA33'!C$1,0),
IF(INDEX!$H$17=2,VLOOKUP($B63,'LA34'!$A$3:$AH$167,'LA34'!C$1,0),
0))</f>
        <v>2325</v>
      </c>
      <c r="G63" s="95">
        <f xml:space="preserve">
IF(INDEX!$H$17=1,VLOOKUP($B63,'LA33'!$A$3:$AH$167,'LA33'!D$1,0),
IF(INDEX!$H$17=2,VLOOKUP($B63,'LA34'!$A$3:$AH$167,'LA34'!D$1,0),
0))</f>
        <v>3305</v>
      </c>
      <c r="H63" s="95">
        <f xml:space="preserve">
IF(INDEX!$H$17=1,VLOOKUP($B63,'LA33'!$A$3:$AH$167,'LA33'!E$1,0),
IF(INDEX!$H$17=2,VLOOKUP($B63,'LA34'!$A$3:$AH$167,'LA34'!E$1,0),
0))</f>
        <v>86</v>
      </c>
      <c r="I63" s="95">
        <f xml:space="preserve">
IF(INDEX!$H$17=1,VLOOKUP($B63,'LA33'!$A$3:$AH$167,'LA33'!F$1,0),
IF(INDEX!$H$17=2,VLOOKUP($B63,'LA34'!$A$3:$AH$167,'LA34'!F$1,0),
0))</f>
        <v>95</v>
      </c>
      <c r="J63" s="95">
        <f xml:space="preserve">
IF(INDEX!$H$17=1,VLOOKUP($B63,'LA33'!$A$3:$AH$167,'LA33'!G$1,0),
IF(INDEX!$H$17=2,VLOOKUP($B63,'LA34'!$A$3:$AH$167,'LA34'!G$1,0),
0))</f>
        <v>92</v>
      </c>
      <c r="K63" s="95">
        <f xml:space="preserve">
IF(INDEX!$H$17=1,VLOOKUP($B63,'LA33'!$A$3:$AH$167,'LA33'!H$1,0),
IF(INDEX!$H$17=2,VLOOKUP($B63,'LA34'!$A$3:$AH$167,'LA34'!H$1,0),
0))</f>
        <v>7</v>
      </c>
      <c r="L63" s="95">
        <f xml:space="preserve">
IF(INDEX!$H$17=1,VLOOKUP($B63,'LA33'!$A$3:$AH$167,'LA33'!I$1,0),
IF(INDEX!$H$17=2,VLOOKUP($B63,'LA34'!$A$3:$AH$167,'LA34'!I$1,0),
0))</f>
        <v>10</v>
      </c>
      <c r="M63" s="95">
        <f xml:space="preserve">
IF(INDEX!$H$17=1,VLOOKUP($B63,'LA33'!$A$3:$AH$167,'LA33'!J$1,0),
IF(INDEX!$H$17=2,VLOOKUP($B63,'LA34'!$A$3:$AH$167,'LA34'!J$1,0),
0))</f>
        <v>9</v>
      </c>
      <c r="N63" s="95">
        <f xml:space="preserve">
IF(INDEX!$H$17=1,VLOOKUP($B63,'LA33'!$A$3:$AH$167,'LA33'!K$1,0),
IF(INDEX!$H$17=2,VLOOKUP($B63,'LA34'!$A$3:$AH$167,'LA34'!K$1,0),
0))</f>
        <v>80</v>
      </c>
      <c r="O63" s="95">
        <f xml:space="preserve">
IF(INDEX!$H$17=1,VLOOKUP($B63,'LA33'!$A$3:$AH$167,'LA33'!L$1,0),
IF(INDEX!$H$17=2,VLOOKUP($B63,'LA34'!$A$3:$AH$167,'LA34'!L$1,0),
0))</f>
        <v>91</v>
      </c>
      <c r="P63" s="95">
        <f xml:space="preserve">
IF(INDEX!$H$17=1,VLOOKUP($B63,'LA33'!$A$3:$AH$167,'LA33'!M$1,0),
IF(INDEX!$H$17=2,VLOOKUP($B63,'LA34'!$A$3:$AH$167,'LA34'!M$1,0),
0))</f>
        <v>88</v>
      </c>
      <c r="Q63" s="95">
        <f xml:space="preserve">
IF(INDEX!$H$17=1,VLOOKUP($B63,'LA33'!$A$3:$AH$167,'LA33'!N$1,0),
IF(INDEX!$H$17=2,VLOOKUP($B63,'LA34'!$A$3:$AH$167,'LA34'!N$1,0),
0))</f>
        <v>49</v>
      </c>
      <c r="R63" s="95">
        <f xml:space="preserve">
IF(INDEX!$H$17=1,VLOOKUP($B63,'LA33'!$A$3:$AH$167,'LA33'!O$1,0),
IF(INDEX!$H$17=2,VLOOKUP($B63,'LA34'!$A$3:$AH$167,'LA34'!O$1,0),
0))</f>
        <v>31</v>
      </c>
      <c r="S63" s="95">
        <f xml:space="preserve">
IF(INDEX!$H$17=1,VLOOKUP($B63,'LA33'!$A$3:$AH$167,'LA33'!P$1,0),
IF(INDEX!$H$17=2,VLOOKUP($B63,'LA34'!$A$3:$AH$167,'LA34'!P$1,0),
0))</f>
        <v>36</v>
      </c>
      <c r="T63" s="95">
        <f xml:space="preserve">
IF(INDEX!$H$17=1,VLOOKUP($B63,'LA33'!$A$3:$AH$167,'LA33'!Q$1,0),
IF(INDEX!$H$17=2,VLOOKUP($B63,'LA34'!$A$3:$AH$167,'LA34'!Q$1,0),
0))</f>
        <v>17</v>
      </c>
      <c r="U63" s="95">
        <f xml:space="preserve">
IF(INDEX!$H$17=1,VLOOKUP($B63,'LA33'!$A$3:$AH$167,'LA33'!R$1,0),
IF(INDEX!$H$17=2,VLOOKUP($B63,'LA34'!$A$3:$AH$167,'LA34'!R$1,0),
0))</f>
        <v>42</v>
      </c>
      <c r="V63" s="95">
        <f xml:space="preserve">
IF(INDEX!$H$17=1,VLOOKUP($B63,'LA33'!$A$3:$AH$167,'LA33'!S$1,0),
IF(INDEX!$H$17=2,VLOOKUP($B63,'LA34'!$A$3:$AH$167,'LA34'!S$1,0),
0))</f>
        <v>34</v>
      </c>
      <c r="W63" s="95">
        <f xml:space="preserve">
IF(INDEX!$H$17=1,VLOOKUP($B63,'LA33'!$A$3:$AH$167,'LA33'!T$1,0),
IF(INDEX!$H$17=2,VLOOKUP($B63,'LA34'!$A$3:$AH$167,'LA34'!T$1,0),
0))</f>
        <v>13</v>
      </c>
      <c r="X63" s="95">
        <f xml:space="preserve">
IF(INDEX!$H$17=1,VLOOKUP($B63,'LA33'!$A$3:$AH$167,'LA33'!U$1,0),
IF(INDEX!$H$17=2,VLOOKUP($B63,'LA34'!$A$3:$AH$167,'LA34'!U$1,0),
0))</f>
        <v>18</v>
      </c>
      <c r="Y63" s="95">
        <f xml:space="preserve">
IF(INDEX!$H$17=1,VLOOKUP($B63,'LA33'!$A$3:$AH$167,'LA33'!V$1,0),
IF(INDEX!$H$17=2,VLOOKUP($B63,'LA34'!$A$3:$AH$167,'LA34'!V$1,0),
0))</f>
        <v>17</v>
      </c>
      <c r="Z63" s="95" t="str">
        <f xml:space="preserve">
IF(INDEX!$H$17=1,VLOOKUP($B63,'LA33'!$A$3:$AH$167,'LA33'!W$1,0),
IF(INDEX!$H$17=2,VLOOKUP($B63,'LA34'!$A$3:$AH$167,'LA34'!W$1,0),
0))</f>
        <v>-</v>
      </c>
      <c r="AA63" s="95">
        <f xml:space="preserve">
IF(INDEX!$H$17=1,VLOOKUP($B63,'LA33'!$A$3:$AH$167,'LA33'!X$1,0),
IF(INDEX!$H$17=2,VLOOKUP($B63,'LA34'!$A$3:$AH$167,'LA34'!X$1,0),
0))</f>
        <v>1</v>
      </c>
      <c r="AB63" s="95">
        <f xml:space="preserve">
IF(INDEX!$H$17=1,VLOOKUP($B63,'LA33'!$A$3:$AH$167,'LA33'!Y$1,0),
IF(INDEX!$H$17=2,VLOOKUP($B63,'LA34'!$A$3:$AH$167,'LA34'!Y$1,0),
0))</f>
        <v>1</v>
      </c>
      <c r="AC63" s="95">
        <f xml:space="preserve">
IF(INDEX!$H$17=1,VLOOKUP($B63,'LA33'!$A$3:$AH$167,'LA33'!Z$1,0),
IF(INDEX!$H$17=2,VLOOKUP($B63,'LA34'!$A$3:$AH$167,'LA34'!Z$1,0),
0))</f>
        <v>6</v>
      </c>
      <c r="AD63" s="95">
        <f xml:space="preserve">
IF(INDEX!$H$17=1,VLOOKUP($B63,'LA33'!$A$3:$AH$167,'LA33'!AA$1,0),
IF(INDEX!$H$17=2,VLOOKUP($B63,'LA34'!$A$3:$AH$167,'LA34'!AA$1,0),
0))</f>
        <v>3</v>
      </c>
      <c r="AE63" s="95">
        <f xml:space="preserve">
IF(INDEX!$H$17=1,VLOOKUP($B63,'LA33'!$A$3:$AH$167,'LA33'!AB$1,0),
IF(INDEX!$H$17=2,VLOOKUP($B63,'LA34'!$A$3:$AH$167,'LA34'!AB$1,0),
0))</f>
        <v>4</v>
      </c>
      <c r="AF63" s="95" t="str">
        <f xml:space="preserve">
IF(INDEX!$H$17=1,VLOOKUP($B63,'LA33'!$A$3:$AH$167,'LA33'!AC$1,0),
IF(INDEX!$H$17=2,VLOOKUP($B63,'LA34'!$A$3:$AH$167,'LA34'!AC$1,0),
0))</f>
        <v>x</v>
      </c>
      <c r="AG63" s="95" t="str">
        <f xml:space="preserve">
IF(INDEX!$H$17=1,VLOOKUP($B63,'LA33'!$A$3:$AH$167,'LA33'!AD$1,0),
IF(INDEX!$H$17=2,VLOOKUP($B63,'LA34'!$A$3:$AH$167,'LA34'!AD$1,0),
0))</f>
        <v>x</v>
      </c>
      <c r="AH63" s="95">
        <f xml:space="preserve">
IF(INDEX!$H$17=1,VLOOKUP($B63,'LA33'!$A$3:$AH$167,'LA33'!AE$1,0),
IF(INDEX!$H$17=2,VLOOKUP($B63,'LA34'!$A$3:$AH$167,'LA34'!AE$1,0),
0))</f>
        <v>8</v>
      </c>
      <c r="AI63" s="95" t="str">
        <f xml:space="preserve">
IF(INDEX!$H$17=1,VLOOKUP($B63,'LA33'!$A$3:$AH$167,'LA33'!AF$1,0),
IF(INDEX!$H$17=2,VLOOKUP($B63,'LA34'!$A$3:$AH$167,'LA34'!AF$1,0),
0))</f>
        <v>x</v>
      </c>
      <c r="AJ63" s="95" t="str">
        <f xml:space="preserve">
IF(INDEX!$H$17=1,VLOOKUP($B63,'LA33'!$A$3:$AH$167,'LA33'!AG$1,0),
IF(INDEX!$H$17=2,VLOOKUP($B63,'LA34'!$A$3:$AH$167,'LA34'!AG$1,0),
0))</f>
        <v>x</v>
      </c>
      <c r="AK63" s="95" t="str">
        <f xml:space="preserve">
IF(INDEX!$H$17=1,VLOOKUP($B63,'LA33'!$A$3:$AH$167,'LA33'!AH$1,0),
IF(INDEX!$H$17=2,VLOOKUP($B63,'LA34'!$A$3:$AH$167,'LA34'!AH$1,0),
0))</f>
        <v>-</v>
      </c>
    </row>
    <row r="64" spans="1:37" s="76" customFormat="1" ht="11.25" x14ac:dyDescent="0.2">
      <c r="A64" s="63" t="s">
        <v>306</v>
      </c>
      <c r="B64" s="81">
        <v>373</v>
      </c>
      <c r="C64" s="63" t="s">
        <v>203</v>
      </c>
      <c r="D64" s="110" t="s">
        <v>69</v>
      </c>
      <c r="E64" s="95">
        <f xml:space="preserve">
IF(INDEX!$H$17=1,VLOOKUP($B64,'LA33'!$A$3:$AH$167,'LA33'!B$1,0),
IF(INDEX!$H$17=2,VLOOKUP($B64,'LA34'!$A$3:$AH$167,'LA34'!B$1,0),
0))</f>
        <v>1530</v>
      </c>
      <c r="F64" s="95">
        <f xml:space="preserve">
IF(INDEX!$H$17=1,VLOOKUP($B64,'LA33'!$A$3:$AH$167,'LA33'!C$1,0),
IF(INDEX!$H$17=2,VLOOKUP($B64,'LA34'!$A$3:$AH$167,'LA34'!C$1,0),
0))</f>
        <v>3800</v>
      </c>
      <c r="G64" s="95">
        <f xml:space="preserve">
IF(INDEX!$H$17=1,VLOOKUP($B64,'LA33'!$A$3:$AH$167,'LA33'!D$1,0),
IF(INDEX!$H$17=2,VLOOKUP($B64,'LA34'!$A$3:$AH$167,'LA34'!D$1,0),
0))</f>
        <v>5330</v>
      </c>
      <c r="H64" s="95">
        <f xml:space="preserve">
IF(INDEX!$H$17=1,VLOOKUP($B64,'LA33'!$A$3:$AH$167,'LA33'!E$1,0),
IF(INDEX!$H$17=2,VLOOKUP($B64,'LA34'!$A$3:$AH$167,'LA34'!E$1,0),
0))</f>
        <v>85</v>
      </c>
      <c r="I64" s="95">
        <f xml:space="preserve">
IF(INDEX!$H$17=1,VLOOKUP($B64,'LA33'!$A$3:$AH$167,'LA33'!F$1,0),
IF(INDEX!$H$17=2,VLOOKUP($B64,'LA34'!$A$3:$AH$167,'LA34'!F$1,0),
0))</f>
        <v>95</v>
      </c>
      <c r="J64" s="95">
        <f xml:space="preserve">
IF(INDEX!$H$17=1,VLOOKUP($B64,'LA33'!$A$3:$AH$167,'LA33'!G$1,0),
IF(INDEX!$H$17=2,VLOOKUP($B64,'LA34'!$A$3:$AH$167,'LA34'!G$1,0),
0))</f>
        <v>92</v>
      </c>
      <c r="K64" s="95">
        <f xml:space="preserve">
IF(INDEX!$H$17=1,VLOOKUP($B64,'LA33'!$A$3:$AH$167,'LA33'!H$1,0),
IF(INDEX!$H$17=2,VLOOKUP($B64,'LA34'!$A$3:$AH$167,'LA34'!H$1,0),
0))</f>
        <v>6</v>
      </c>
      <c r="L64" s="95">
        <f xml:space="preserve">
IF(INDEX!$H$17=1,VLOOKUP($B64,'LA33'!$A$3:$AH$167,'LA33'!I$1,0),
IF(INDEX!$H$17=2,VLOOKUP($B64,'LA34'!$A$3:$AH$167,'LA34'!I$1,0),
0))</f>
        <v>10</v>
      </c>
      <c r="M64" s="95">
        <f xml:space="preserve">
IF(INDEX!$H$17=1,VLOOKUP($B64,'LA33'!$A$3:$AH$167,'LA33'!J$1,0),
IF(INDEX!$H$17=2,VLOOKUP($B64,'LA34'!$A$3:$AH$167,'LA34'!J$1,0),
0))</f>
        <v>9</v>
      </c>
      <c r="N64" s="95">
        <f xml:space="preserve">
IF(INDEX!$H$17=1,VLOOKUP($B64,'LA33'!$A$3:$AH$167,'LA33'!K$1,0),
IF(INDEX!$H$17=2,VLOOKUP($B64,'LA34'!$A$3:$AH$167,'LA34'!K$1,0),
0))</f>
        <v>81</v>
      </c>
      <c r="O64" s="95">
        <f xml:space="preserve">
IF(INDEX!$H$17=1,VLOOKUP($B64,'LA33'!$A$3:$AH$167,'LA33'!L$1,0),
IF(INDEX!$H$17=2,VLOOKUP($B64,'LA34'!$A$3:$AH$167,'LA34'!L$1,0),
0))</f>
        <v>92</v>
      </c>
      <c r="P64" s="95">
        <f xml:space="preserve">
IF(INDEX!$H$17=1,VLOOKUP($B64,'LA33'!$A$3:$AH$167,'LA33'!M$1,0),
IF(INDEX!$H$17=2,VLOOKUP($B64,'LA34'!$A$3:$AH$167,'LA34'!M$1,0),
0))</f>
        <v>89</v>
      </c>
      <c r="Q64" s="95">
        <f xml:space="preserve">
IF(INDEX!$H$17=1,VLOOKUP($B64,'LA33'!$A$3:$AH$167,'LA33'!N$1,0),
IF(INDEX!$H$17=2,VLOOKUP($B64,'LA34'!$A$3:$AH$167,'LA34'!N$1,0),
0))</f>
        <v>49</v>
      </c>
      <c r="R64" s="95">
        <f xml:space="preserve">
IF(INDEX!$H$17=1,VLOOKUP($B64,'LA33'!$A$3:$AH$167,'LA33'!O$1,0),
IF(INDEX!$H$17=2,VLOOKUP($B64,'LA34'!$A$3:$AH$167,'LA34'!O$1,0),
0))</f>
        <v>42</v>
      </c>
      <c r="S64" s="95">
        <f xml:space="preserve">
IF(INDEX!$H$17=1,VLOOKUP($B64,'LA33'!$A$3:$AH$167,'LA33'!P$1,0),
IF(INDEX!$H$17=2,VLOOKUP($B64,'LA34'!$A$3:$AH$167,'LA34'!P$1,0),
0))</f>
        <v>44</v>
      </c>
      <c r="T64" s="95">
        <f xml:space="preserve">
IF(INDEX!$H$17=1,VLOOKUP($B64,'LA33'!$A$3:$AH$167,'LA33'!Q$1,0),
IF(INDEX!$H$17=2,VLOOKUP($B64,'LA34'!$A$3:$AH$167,'LA34'!Q$1,0),
0))</f>
        <v>19</v>
      </c>
      <c r="U64" s="95">
        <f xml:space="preserve">
IF(INDEX!$H$17=1,VLOOKUP($B64,'LA33'!$A$3:$AH$167,'LA33'!R$1,0),
IF(INDEX!$H$17=2,VLOOKUP($B64,'LA34'!$A$3:$AH$167,'LA34'!R$1,0),
0))</f>
        <v>41</v>
      </c>
      <c r="V64" s="95">
        <f xml:space="preserve">
IF(INDEX!$H$17=1,VLOOKUP($B64,'LA33'!$A$3:$AH$167,'LA33'!S$1,0),
IF(INDEX!$H$17=2,VLOOKUP($B64,'LA34'!$A$3:$AH$167,'LA34'!S$1,0),
0))</f>
        <v>35</v>
      </c>
      <c r="W64" s="95">
        <f xml:space="preserve">
IF(INDEX!$H$17=1,VLOOKUP($B64,'LA33'!$A$3:$AH$167,'LA33'!T$1,0),
IF(INDEX!$H$17=2,VLOOKUP($B64,'LA34'!$A$3:$AH$167,'LA34'!T$1,0),
0))</f>
        <v>12</v>
      </c>
      <c r="X64" s="95">
        <f xml:space="preserve">
IF(INDEX!$H$17=1,VLOOKUP($B64,'LA33'!$A$3:$AH$167,'LA33'!U$1,0),
IF(INDEX!$H$17=2,VLOOKUP($B64,'LA34'!$A$3:$AH$167,'LA34'!U$1,0),
0))</f>
        <v>8</v>
      </c>
      <c r="Y64" s="95">
        <f xml:space="preserve">
IF(INDEX!$H$17=1,VLOOKUP($B64,'LA33'!$A$3:$AH$167,'LA33'!V$1,0),
IF(INDEX!$H$17=2,VLOOKUP($B64,'LA34'!$A$3:$AH$167,'LA34'!V$1,0),
0))</f>
        <v>9</v>
      </c>
      <c r="Z64" s="95">
        <f xml:space="preserve">
IF(INDEX!$H$17=1,VLOOKUP($B64,'LA33'!$A$3:$AH$167,'LA33'!W$1,0),
IF(INDEX!$H$17=2,VLOOKUP($B64,'LA34'!$A$3:$AH$167,'LA34'!W$1,0),
0))</f>
        <v>1</v>
      </c>
      <c r="AA64" s="95">
        <f xml:space="preserve">
IF(INDEX!$H$17=1,VLOOKUP($B64,'LA33'!$A$3:$AH$167,'LA33'!X$1,0),
IF(INDEX!$H$17=2,VLOOKUP($B64,'LA34'!$A$3:$AH$167,'LA34'!X$1,0),
0))</f>
        <v>1</v>
      </c>
      <c r="AB64" s="95">
        <f xml:space="preserve">
IF(INDEX!$H$17=1,VLOOKUP($B64,'LA33'!$A$3:$AH$167,'LA33'!Y$1,0),
IF(INDEX!$H$17=2,VLOOKUP($B64,'LA34'!$A$3:$AH$167,'LA34'!Y$1,0),
0))</f>
        <v>1</v>
      </c>
      <c r="AC64" s="95">
        <f xml:space="preserve">
IF(INDEX!$H$17=1,VLOOKUP($B64,'LA33'!$A$3:$AH$167,'LA33'!Z$1,0),
IF(INDEX!$H$17=2,VLOOKUP($B64,'LA34'!$A$3:$AH$167,'LA34'!Z$1,0),
0))</f>
        <v>4</v>
      </c>
      <c r="AD64" s="95">
        <f xml:space="preserve">
IF(INDEX!$H$17=1,VLOOKUP($B64,'LA33'!$A$3:$AH$167,'LA33'!AA$1,0),
IF(INDEX!$H$17=2,VLOOKUP($B64,'LA34'!$A$3:$AH$167,'LA34'!AA$1,0),
0))</f>
        <v>3</v>
      </c>
      <c r="AE64" s="95">
        <f xml:space="preserve">
IF(INDEX!$H$17=1,VLOOKUP($B64,'LA33'!$A$3:$AH$167,'LA33'!AB$1,0),
IF(INDEX!$H$17=2,VLOOKUP($B64,'LA34'!$A$3:$AH$167,'LA34'!AB$1,0),
0))</f>
        <v>4</v>
      </c>
      <c r="AF64" s="95">
        <f xml:space="preserve">
IF(INDEX!$H$17=1,VLOOKUP($B64,'LA33'!$A$3:$AH$167,'LA33'!AC$1,0),
IF(INDEX!$H$17=2,VLOOKUP($B64,'LA34'!$A$3:$AH$167,'LA34'!AC$1,0),
0))</f>
        <v>14</v>
      </c>
      <c r="AG64" s="95">
        <f xml:space="preserve">
IF(INDEX!$H$17=1,VLOOKUP($B64,'LA33'!$A$3:$AH$167,'LA33'!AD$1,0),
IF(INDEX!$H$17=2,VLOOKUP($B64,'LA34'!$A$3:$AH$167,'LA34'!AD$1,0),
0))</f>
        <v>5</v>
      </c>
      <c r="AH64" s="95">
        <f xml:space="preserve">
IF(INDEX!$H$17=1,VLOOKUP($B64,'LA33'!$A$3:$AH$167,'LA33'!AE$1,0),
IF(INDEX!$H$17=2,VLOOKUP($B64,'LA34'!$A$3:$AH$167,'LA34'!AE$1,0),
0))</f>
        <v>7</v>
      </c>
      <c r="AI64" s="95">
        <f xml:space="preserve">
IF(INDEX!$H$17=1,VLOOKUP($B64,'LA33'!$A$3:$AH$167,'LA33'!AF$1,0),
IF(INDEX!$H$17=2,VLOOKUP($B64,'LA34'!$A$3:$AH$167,'LA34'!AF$1,0),
0))</f>
        <v>1</v>
      </c>
      <c r="AJ64" s="95" t="str">
        <f xml:space="preserve">
IF(INDEX!$H$17=1,VLOOKUP($B64,'LA33'!$A$3:$AH$167,'LA33'!AG$1,0),
IF(INDEX!$H$17=2,VLOOKUP($B64,'LA34'!$A$3:$AH$167,'LA34'!AG$1,0),
0))</f>
        <v>-</v>
      </c>
      <c r="AK64" s="95" t="str">
        <f xml:space="preserve">
IF(INDEX!$H$17=1,VLOOKUP($B64,'LA33'!$A$3:$AH$167,'LA33'!AH$1,0),
IF(INDEX!$H$17=2,VLOOKUP($B64,'LA34'!$A$3:$AH$167,'LA34'!AH$1,0),
0))</f>
        <v>-</v>
      </c>
    </row>
    <row r="65" spans="1:37" s="76" customFormat="1" ht="11.25" x14ac:dyDescent="0.2">
      <c r="A65" s="63" t="s">
        <v>307</v>
      </c>
      <c r="B65" s="81">
        <v>384</v>
      </c>
      <c r="C65" s="63" t="s">
        <v>229</v>
      </c>
      <c r="D65" s="110" t="s">
        <v>69</v>
      </c>
      <c r="E65" s="95">
        <f xml:space="preserve">
IF(INDEX!$H$17=1,VLOOKUP($B65,'LA33'!$A$3:$AH$167,'LA33'!B$1,0),
IF(INDEX!$H$17=2,VLOOKUP($B65,'LA34'!$A$3:$AH$167,'LA34'!B$1,0),
0))</f>
        <v>960</v>
      </c>
      <c r="F65" s="95">
        <f xml:space="preserve">
IF(INDEX!$H$17=1,VLOOKUP($B65,'LA33'!$A$3:$AH$167,'LA33'!C$1,0),
IF(INDEX!$H$17=2,VLOOKUP($B65,'LA34'!$A$3:$AH$167,'LA34'!C$1,0),
0))</f>
        <v>2660</v>
      </c>
      <c r="G65" s="95">
        <f xml:space="preserve">
IF(INDEX!$H$17=1,VLOOKUP($B65,'LA33'!$A$3:$AH$167,'LA33'!D$1,0),
IF(INDEX!$H$17=2,VLOOKUP($B65,'LA34'!$A$3:$AH$167,'LA34'!D$1,0),
0))</f>
        <v>3615</v>
      </c>
      <c r="H65" s="95">
        <f xml:space="preserve">
IF(INDEX!$H$17=1,VLOOKUP($B65,'LA33'!$A$3:$AH$167,'LA33'!E$1,0),
IF(INDEX!$H$17=2,VLOOKUP($B65,'LA34'!$A$3:$AH$167,'LA34'!E$1,0),
0))</f>
        <v>83</v>
      </c>
      <c r="I65" s="95">
        <f xml:space="preserve">
IF(INDEX!$H$17=1,VLOOKUP($B65,'LA33'!$A$3:$AH$167,'LA33'!F$1,0),
IF(INDEX!$H$17=2,VLOOKUP($B65,'LA34'!$A$3:$AH$167,'LA34'!F$1,0),
0))</f>
        <v>96</v>
      </c>
      <c r="J65" s="95">
        <f xml:space="preserve">
IF(INDEX!$H$17=1,VLOOKUP($B65,'LA33'!$A$3:$AH$167,'LA33'!G$1,0),
IF(INDEX!$H$17=2,VLOOKUP($B65,'LA34'!$A$3:$AH$167,'LA34'!G$1,0),
0))</f>
        <v>92</v>
      </c>
      <c r="K65" s="95">
        <f xml:space="preserve">
IF(INDEX!$H$17=1,VLOOKUP($B65,'LA33'!$A$3:$AH$167,'LA33'!H$1,0),
IF(INDEX!$H$17=2,VLOOKUP($B65,'LA34'!$A$3:$AH$167,'LA34'!H$1,0),
0))</f>
        <v>6</v>
      </c>
      <c r="L65" s="95">
        <f xml:space="preserve">
IF(INDEX!$H$17=1,VLOOKUP($B65,'LA33'!$A$3:$AH$167,'LA33'!I$1,0),
IF(INDEX!$H$17=2,VLOOKUP($B65,'LA34'!$A$3:$AH$167,'LA34'!I$1,0),
0))</f>
        <v>8</v>
      </c>
      <c r="M65" s="95">
        <f xml:space="preserve">
IF(INDEX!$H$17=1,VLOOKUP($B65,'LA33'!$A$3:$AH$167,'LA33'!J$1,0),
IF(INDEX!$H$17=2,VLOOKUP($B65,'LA34'!$A$3:$AH$167,'LA34'!J$1,0),
0))</f>
        <v>7</v>
      </c>
      <c r="N65" s="95">
        <f xml:space="preserve">
IF(INDEX!$H$17=1,VLOOKUP($B65,'LA33'!$A$3:$AH$167,'LA33'!K$1,0),
IF(INDEX!$H$17=2,VLOOKUP($B65,'LA34'!$A$3:$AH$167,'LA34'!K$1,0),
0))</f>
        <v>79</v>
      </c>
      <c r="O65" s="95">
        <f xml:space="preserve">
IF(INDEX!$H$17=1,VLOOKUP($B65,'LA33'!$A$3:$AH$167,'LA33'!L$1,0),
IF(INDEX!$H$17=2,VLOOKUP($B65,'LA34'!$A$3:$AH$167,'LA34'!L$1,0),
0))</f>
        <v>93</v>
      </c>
      <c r="P65" s="95">
        <f xml:space="preserve">
IF(INDEX!$H$17=1,VLOOKUP($B65,'LA33'!$A$3:$AH$167,'LA33'!M$1,0),
IF(INDEX!$H$17=2,VLOOKUP($B65,'LA34'!$A$3:$AH$167,'LA34'!M$1,0),
0))</f>
        <v>89</v>
      </c>
      <c r="Q65" s="95">
        <f xml:space="preserve">
IF(INDEX!$H$17=1,VLOOKUP($B65,'LA33'!$A$3:$AH$167,'LA33'!N$1,0),
IF(INDEX!$H$17=2,VLOOKUP($B65,'LA34'!$A$3:$AH$167,'LA34'!N$1,0),
0))</f>
        <v>47</v>
      </c>
      <c r="R65" s="95">
        <f xml:space="preserve">
IF(INDEX!$H$17=1,VLOOKUP($B65,'LA33'!$A$3:$AH$167,'LA33'!O$1,0),
IF(INDEX!$H$17=2,VLOOKUP($B65,'LA34'!$A$3:$AH$167,'LA34'!O$1,0),
0))</f>
        <v>38</v>
      </c>
      <c r="S65" s="95">
        <f xml:space="preserve">
IF(INDEX!$H$17=1,VLOOKUP($B65,'LA33'!$A$3:$AH$167,'LA33'!P$1,0),
IF(INDEX!$H$17=2,VLOOKUP($B65,'LA34'!$A$3:$AH$167,'LA34'!P$1,0),
0))</f>
        <v>41</v>
      </c>
      <c r="T65" s="95">
        <f xml:space="preserve">
IF(INDEX!$H$17=1,VLOOKUP($B65,'LA33'!$A$3:$AH$167,'LA33'!Q$1,0),
IF(INDEX!$H$17=2,VLOOKUP($B65,'LA34'!$A$3:$AH$167,'LA34'!Q$1,0),
0))</f>
        <v>16</v>
      </c>
      <c r="U65" s="95">
        <f xml:space="preserve">
IF(INDEX!$H$17=1,VLOOKUP($B65,'LA33'!$A$3:$AH$167,'LA33'!R$1,0),
IF(INDEX!$H$17=2,VLOOKUP($B65,'LA34'!$A$3:$AH$167,'LA34'!R$1,0),
0))</f>
        <v>26</v>
      </c>
      <c r="V65" s="95">
        <f xml:space="preserve">
IF(INDEX!$H$17=1,VLOOKUP($B65,'LA33'!$A$3:$AH$167,'LA33'!S$1,0),
IF(INDEX!$H$17=2,VLOOKUP($B65,'LA34'!$A$3:$AH$167,'LA34'!S$1,0),
0))</f>
        <v>23</v>
      </c>
      <c r="W65" s="95">
        <f xml:space="preserve">
IF(INDEX!$H$17=1,VLOOKUP($B65,'LA33'!$A$3:$AH$167,'LA33'!T$1,0),
IF(INDEX!$H$17=2,VLOOKUP($B65,'LA34'!$A$3:$AH$167,'LA34'!T$1,0),
0))</f>
        <v>15</v>
      </c>
      <c r="X65" s="95">
        <f xml:space="preserve">
IF(INDEX!$H$17=1,VLOOKUP($B65,'LA33'!$A$3:$AH$167,'LA33'!U$1,0),
IF(INDEX!$H$17=2,VLOOKUP($B65,'LA34'!$A$3:$AH$167,'LA34'!U$1,0),
0))</f>
        <v>29</v>
      </c>
      <c r="Y65" s="95">
        <f xml:space="preserve">
IF(INDEX!$H$17=1,VLOOKUP($B65,'LA33'!$A$3:$AH$167,'LA33'!V$1,0),
IF(INDEX!$H$17=2,VLOOKUP($B65,'LA34'!$A$3:$AH$167,'LA34'!V$1,0),
0))</f>
        <v>25</v>
      </c>
      <c r="Z65" s="95">
        <f xml:space="preserve">
IF(INDEX!$H$17=1,VLOOKUP($B65,'LA33'!$A$3:$AH$167,'LA33'!W$1,0),
IF(INDEX!$H$17=2,VLOOKUP($B65,'LA34'!$A$3:$AH$167,'LA34'!W$1,0),
0))</f>
        <v>1</v>
      </c>
      <c r="AA65" s="95" t="str">
        <f xml:space="preserve">
IF(INDEX!$H$17=1,VLOOKUP($B65,'LA33'!$A$3:$AH$167,'LA33'!X$1,0),
IF(INDEX!$H$17=2,VLOOKUP($B65,'LA34'!$A$3:$AH$167,'LA34'!X$1,0),
0))</f>
        <v>-</v>
      </c>
      <c r="AB65" s="95">
        <f xml:space="preserve">
IF(INDEX!$H$17=1,VLOOKUP($B65,'LA33'!$A$3:$AH$167,'LA33'!Y$1,0),
IF(INDEX!$H$17=2,VLOOKUP($B65,'LA34'!$A$3:$AH$167,'LA34'!Y$1,0),
0))</f>
        <v>1</v>
      </c>
      <c r="AC65" s="95">
        <f xml:space="preserve">
IF(INDEX!$H$17=1,VLOOKUP($B65,'LA33'!$A$3:$AH$167,'LA33'!Z$1,0),
IF(INDEX!$H$17=2,VLOOKUP($B65,'LA34'!$A$3:$AH$167,'LA34'!Z$1,0),
0))</f>
        <v>4</v>
      </c>
      <c r="AD65" s="95">
        <f xml:space="preserve">
IF(INDEX!$H$17=1,VLOOKUP($B65,'LA33'!$A$3:$AH$167,'LA33'!AA$1,0),
IF(INDEX!$H$17=2,VLOOKUP($B65,'LA34'!$A$3:$AH$167,'LA34'!AA$1,0),
0))</f>
        <v>3</v>
      </c>
      <c r="AE65" s="95">
        <f xml:space="preserve">
IF(INDEX!$H$17=1,VLOOKUP($B65,'LA33'!$A$3:$AH$167,'LA33'!AB$1,0),
IF(INDEX!$H$17=2,VLOOKUP($B65,'LA34'!$A$3:$AH$167,'LA34'!AB$1,0),
0))</f>
        <v>3</v>
      </c>
      <c r="AF65" s="95">
        <f xml:space="preserve">
IF(INDEX!$H$17=1,VLOOKUP($B65,'LA33'!$A$3:$AH$167,'LA33'!AC$1,0),
IF(INDEX!$H$17=2,VLOOKUP($B65,'LA34'!$A$3:$AH$167,'LA34'!AC$1,0),
0))</f>
        <v>16</v>
      </c>
      <c r="AG65" s="95">
        <f xml:space="preserve">
IF(INDEX!$H$17=1,VLOOKUP($B65,'LA33'!$A$3:$AH$167,'LA33'!AD$1,0),
IF(INDEX!$H$17=2,VLOOKUP($B65,'LA34'!$A$3:$AH$167,'LA34'!AD$1,0),
0))</f>
        <v>4</v>
      </c>
      <c r="AH65" s="95">
        <f xml:space="preserve">
IF(INDEX!$H$17=1,VLOOKUP($B65,'LA33'!$A$3:$AH$167,'LA33'!AE$1,0),
IF(INDEX!$H$17=2,VLOOKUP($B65,'LA34'!$A$3:$AH$167,'LA34'!AE$1,0),
0))</f>
        <v>7</v>
      </c>
      <c r="AI65" s="95">
        <f xml:space="preserve">
IF(INDEX!$H$17=1,VLOOKUP($B65,'LA33'!$A$3:$AH$167,'LA33'!AF$1,0),
IF(INDEX!$H$17=2,VLOOKUP($B65,'LA34'!$A$3:$AH$167,'LA34'!AF$1,0),
0))</f>
        <v>1</v>
      </c>
      <c r="AJ65" s="95" t="str">
        <f xml:space="preserve">
IF(INDEX!$H$17=1,VLOOKUP($B65,'LA33'!$A$3:$AH$167,'LA33'!AG$1,0),
IF(INDEX!$H$17=2,VLOOKUP($B65,'LA34'!$A$3:$AH$167,'LA34'!AG$1,0),
0))</f>
        <v>-</v>
      </c>
      <c r="AK65" s="95" t="str">
        <f xml:space="preserve">
IF(INDEX!$H$17=1,VLOOKUP($B65,'LA33'!$A$3:$AH$167,'LA33'!AH$1,0),
IF(INDEX!$H$17=2,VLOOKUP($B65,'LA34'!$A$3:$AH$167,'LA34'!AH$1,0),
0))</f>
        <v>-</v>
      </c>
    </row>
    <row r="66" spans="1:37" s="76" customFormat="1" ht="11.25" x14ac:dyDescent="0.2">
      <c r="A66" s="63" t="s">
        <v>308</v>
      </c>
      <c r="B66" s="81">
        <v>816</v>
      </c>
      <c r="C66" s="63" t="s">
        <v>245</v>
      </c>
      <c r="D66" s="110" t="s">
        <v>69</v>
      </c>
      <c r="E66" s="95">
        <f xml:space="preserve">
IF(INDEX!$H$17=1,VLOOKUP($B66,'LA33'!$A$3:$AH$167,'LA33'!B$1,0),
IF(INDEX!$H$17=2,VLOOKUP($B66,'LA34'!$A$3:$AH$167,'LA34'!B$1,0),
0))</f>
        <v>280</v>
      </c>
      <c r="F66" s="95">
        <f xml:space="preserve">
IF(INDEX!$H$17=1,VLOOKUP($B66,'LA33'!$A$3:$AH$167,'LA33'!C$1,0),
IF(INDEX!$H$17=2,VLOOKUP($B66,'LA34'!$A$3:$AH$167,'LA34'!C$1,0),
0))</f>
        <v>1390</v>
      </c>
      <c r="G66" s="95">
        <f xml:space="preserve">
IF(INDEX!$H$17=1,VLOOKUP($B66,'LA33'!$A$3:$AH$167,'LA33'!D$1,0),
IF(INDEX!$H$17=2,VLOOKUP($B66,'LA34'!$A$3:$AH$167,'LA34'!D$1,0),
0))</f>
        <v>1675</v>
      </c>
      <c r="H66" s="95">
        <f xml:space="preserve">
IF(INDEX!$H$17=1,VLOOKUP($B66,'LA33'!$A$3:$AH$167,'LA33'!E$1,0),
IF(INDEX!$H$17=2,VLOOKUP($B66,'LA34'!$A$3:$AH$167,'LA34'!E$1,0),
0))</f>
        <v>86</v>
      </c>
      <c r="I66" s="95">
        <f xml:space="preserve">
IF(INDEX!$H$17=1,VLOOKUP($B66,'LA33'!$A$3:$AH$167,'LA33'!F$1,0),
IF(INDEX!$H$17=2,VLOOKUP($B66,'LA34'!$A$3:$AH$167,'LA34'!F$1,0),
0))</f>
        <v>98</v>
      </c>
      <c r="J66" s="95">
        <f xml:space="preserve">
IF(INDEX!$H$17=1,VLOOKUP($B66,'LA33'!$A$3:$AH$167,'LA33'!G$1,0),
IF(INDEX!$H$17=2,VLOOKUP($B66,'LA34'!$A$3:$AH$167,'LA34'!G$1,0),
0))</f>
        <v>96</v>
      </c>
      <c r="K66" s="95">
        <f xml:space="preserve">
IF(INDEX!$H$17=1,VLOOKUP($B66,'LA33'!$A$3:$AH$167,'LA33'!H$1,0),
IF(INDEX!$H$17=2,VLOOKUP($B66,'LA34'!$A$3:$AH$167,'LA34'!H$1,0),
0))</f>
        <v>8</v>
      </c>
      <c r="L66" s="95">
        <f xml:space="preserve">
IF(INDEX!$H$17=1,VLOOKUP($B66,'LA33'!$A$3:$AH$167,'LA33'!I$1,0),
IF(INDEX!$H$17=2,VLOOKUP($B66,'LA34'!$A$3:$AH$167,'LA34'!I$1,0),
0))</f>
        <v>7</v>
      </c>
      <c r="M66" s="95">
        <f xml:space="preserve">
IF(INDEX!$H$17=1,VLOOKUP($B66,'LA33'!$A$3:$AH$167,'LA33'!J$1,0),
IF(INDEX!$H$17=2,VLOOKUP($B66,'LA34'!$A$3:$AH$167,'LA34'!J$1,0),
0))</f>
        <v>7</v>
      </c>
      <c r="N66" s="95">
        <f xml:space="preserve">
IF(INDEX!$H$17=1,VLOOKUP($B66,'LA33'!$A$3:$AH$167,'LA33'!K$1,0),
IF(INDEX!$H$17=2,VLOOKUP($B66,'LA34'!$A$3:$AH$167,'LA34'!K$1,0),
0))</f>
        <v>80</v>
      </c>
      <c r="O66" s="95">
        <f xml:space="preserve">
IF(INDEX!$H$17=1,VLOOKUP($B66,'LA33'!$A$3:$AH$167,'LA33'!L$1,0),
IF(INDEX!$H$17=2,VLOOKUP($B66,'LA34'!$A$3:$AH$167,'LA34'!L$1,0),
0))</f>
        <v>94</v>
      </c>
      <c r="P66" s="95">
        <f xml:space="preserve">
IF(INDEX!$H$17=1,VLOOKUP($B66,'LA33'!$A$3:$AH$167,'LA33'!M$1,0),
IF(INDEX!$H$17=2,VLOOKUP($B66,'LA34'!$A$3:$AH$167,'LA34'!M$1,0),
0))</f>
        <v>92</v>
      </c>
      <c r="Q66" s="95">
        <f xml:space="preserve">
IF(INDEX!$H$17=1,VLOOKUP($B66,'LA33'!$A$3:$AH$167,'LA33'!N$1,0),
IF(INDEX!$H$17=2,VLOOKUP($B66,'LA34'!$A$3:$AH$167,'LA34'!N$1,0),
0))</f>
        <v>63</v>
      </c>
      <c r="R66" s="95">
        <f xml:space="preserve">
IF(INDEX!$H$17=1,VLOOKUP($B66,'LA33'!$A$3:$AH$167,'LA33'!O$1,0),
IF(INDEX!$H$17=2,VLOOKUP($B66,'LA34'!$A$3:$AH$167,'LA34'!O$1,0),
0))</f>
        <v>44</v>
      </c>
      <c r="S66" s="95">
        <f xml:space="preserve">
IF(INDEX!$H$17=1,VLOOKUP($B66,'LA33'!$A$3:$AH$167,'LA33'!P$1,0),
IF(INDEX!$H$17=2,VLOOKUP($B66,'LA34'!$A$3:$AH$167,'LA34'!P$1,0),
0))</f>
        <v>47</v>
      </c>
      <c r="T66" s="95">
        <f xml:space="preserve">
IF(INDEX!$H$17=1,VLOOKUP($B66,'LA33'!$A$3:$AH$167,'LA33'!Q$1,0),
IF(INDEX!$H$17=2,VLOOKUP($B66,'LA34'!$A$3:$AH$167,'LA34'!Q$1,0),
0))</f>
        <v>16</v>
      </c>
      <c r="U66" s="95">
        <f xml:space="preserve">
IF(INDEX!$H$17=1,VLOOKUP($B66,'LA33'!$A$3:$AH$167,'LA33'!R$1,0),
IF(INDEX!$H$17=2,VLOOKUP($B66,'LA34'!$A$3:$AH$167,'LA34'!R$1,0),
0))</f>
        <v>49</v>
      </c>
      <c r="V66" s="95">
        <f xml:space="preserve">
IF(INDEX!$H$17=1,VLOOKUP($B66,'LA33'!$A$3:$AH$167,'LA33'!S$1,0),
IF(INDEX!$H$17=2,VLOOKUP($B66,'LA34'!$A$3:$AH$167,'LA34'!S$1,0),
0))</f>
        <v>44</v>
      </c>
      <c r="W66" s="95" t="str">
        <f xml:space="preserve">
IF(INDEX!$H$17=1,VLOOKUP($B66,'LA33'!$A$3:$AH$167,'LA33'!T$1,0),
IF(INDEX!$H$17=2,VLOOKUP($B66,'LA34'!$A$3:$AH$167,'LA34'!T$1,0),
0))</f>
        <v>x</v>
      </c>
      <c r="X66" s="95" t="str">
        <f xml:space="preserve">
IF(INDEX!$H$17=1,VLOOKUP($B66,'LA33'!$A$3:$AH$167,'LA33'!U$1,0),
IF(INDEX!$H$17=2,VLOOKUP($B66,'LA34'!$A$3:$AH$167,'LA34'!U$1,0),
0))</f>
        <v>x</v>
      </c>
      <c r="Y66" s="95" t="str">
        <f xml:space="preserve">
IF(INDEX!$H$17=1,VLOOKUP($B66,'LA33'!$A$3:$AH$167,'LA33'!V$1,0),
IF(INDEX!$H$17=2,VLOOKUP($B66,'LA34'!$A$3:$AH$167,'LA34'!V$1,0),
0))</f>
        <v>x</v>
      </c>
      <c r="Z66" s="95" t="str">
        <f xml:space="preserve">
IF(INDEX!$H$17=1,VLOOKUP($B66,'LA33'!$A$3:$AH$167,'LA33'!W$1,0),
IF(INDEX!$H$17=2,VLOOKUP($B66,'LA34'!$A$3:$AH$167,'LA34'!W$1,0),
0))</f>
        <v>x</v>
      </c>
      <c r="AA66" s="95" t="str">
        <f xml:space="preserve">
IF(INDEX!$H$17=1,VLOOKUP($B66,'LA33'!$A$3:$AH$167,'LA33'!X$1,0),
IF(INDEX!$H$17=2,VLOOKUP($B66,'LA34'!$A$3:$AH$167,'LA34'!X$1,0),
0))</f>
        <v>x</v>
      </c>
      <c r="AB66" s="95" t="str">
        <f xml:space="preserve">
IF(INDEX!$H$17=1,VLOOKUP($B66,'LA33'!$A$3:$AH$167,'LA33'!Y$1,0),
IF(INDEX!$H$17=2,VLOOKUP($B66,'LA34'!$A$3:$AH$167,'LA34'!Y$1,0),
0))</f>
        <v>x</v>
      </c>
      <c r="AC66" s="95">
        <f xml:space="preserve">
IF(INDEX!$H$17=1,VLOOKUP($B66,'LA33'!$A$3:$AH$167,'LA33'!Z$1,0),
IF(INDEX!$H$17=2,VLOOKUP($B66,'LA34'!$A$3:$AH$167,'LA34'!Z$1,0),
0))</f>
        <v>6</v>
      </c>
      <c r="AD66" s="95">
        <f xml:space="preserve">
IF(INDEX!$H$17=1,VLOOKUP($B66,'LA33'!$A$3:$AH$167,'LA33'!AA$1,0),
IF(INDEX!$H$17=2,VLOOKUP($B66,'LA34'!$A$3:$AH$167,'LA34'!AA$1,0),
0))</f>
        <v>4</v>
      </c>
      <c r="AE66" s="95">
        <f xml:space="preserve">
IF(INDEX!$H$17=1,VLOOKUP($B66,'LA33'!$A$3:$AH$167,'LA33'!AB$1,0),
IF(INDEX!$H$17=2,VLOOKUP($B66,'LA34'!$A$3:$AH$167,'LA34'!AB$1,0),
0))</f>
        <v>4</v>
      </c>
      <c r="AF66" s="95" t="str">
        <f xml:space="preserve">
IF(INDEX!$H$17=1,VLOOKUP($B66,'LA33'!$A$3:$AH$167,'LA33'!AC$1,0),
IF(INDEX!$H$17=2,VLOOKUP($B66,'LA34'!$A$3:$AH$167,'LA34'!AC$1,0),
0))</f>
        <v>x</v>
      </c>
      <c r="AG66" s="95" t="str">
        <f xml:space="preserve">
IF(INDEX!$H$17=1,VLOOKUP($B66,'LA33'!$A$3:$AH$167,'LA33'!AD$1,0),
IF(INDEX!$H$17=2,VLOOKUP($B66,'LA34'!$A$3:$AH$167,'LA34'!AD$1,0),
0))</f>
        <v>x</v>
      </c>
      <c r="AH66" s="95">
        <f xml:space="preserve">
IF(INDEX!$H$17=1,VLOOKUP($B66,'LA33'!$A$3:$AH$167,'LA33'!AE$1,0),
IF(INDEX!$H$17=2,VLOOKUP($B66,'LA34'!$A$3:$AH$167,'LA34'!AE$1,0),
0))</f>
        <v>4</v>
      </c>
      <c r="AI66" s="95" t="str">
        <f xml:space="preserve">
IF(INDEX!$H$17=1,VLOOKUP($B66,'LA33'!$A$3:$AH$167,'LA33'!AF$1,0),
IF(INDEX!$H$17=2,VLOOKUP($B66,'LA34'!$A$3:$AH$167,'LA34'!AF$1,0),
0))</f>
        <v>x</v>
      </c>
      <c r="AJ66" s="95" t="str">
        <f xml:space="preserve">
IF(INDEX!$H$17=1,VLOOKUP($B66,'LA33'!$A$3:$AH$167,'LA33'!AG$1,0),
IF(INDEX!$H$17=2,VLOOKUP($B66,'LA34'!$A$3:$AH$167,'LA34'!AG$1,0),
0))</f>
        <v>x</v>
      </c>
      <c r="AK66" s="95" t="str">
        <f xml:space="preserve">
IF(INDEX!$H$17=1,VLOOKUP($B66,'LA33'!$A$3:$AH$167,'LA33'!AH$1,0),
IF(INDEX!$H$17=2,VLOOKUP($B66,'LA34'!$A$3:$AH$167,'LA34'!AH$1,0),
0))</f>
        <v>-</v>
      </c>
    </row>
    <row r="67" spans="1:37" s="76" customFormat="1" ht="11.25" x14ac:dyDescent="0.2">
      <c r="A67" s="63"/>
      <c r="B67" s="81"/>
      <c r="C67" s="63"/>
      <c r="D67" s="110"/>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c r="AK67" s="95"/>
    </row>
    <row r="68" spans="1:37" s="70" customFormat="1" ht="11.25" x14ac:dyDescent="0.2">
      <c r="A68" s="124" t="s">
        <v>309</v>
      </c>
      <c r="B68" s="90" t="s">
        <v>310</v>
      </c>
      <c r="C68" s="125" t="s">
        <v>121</v>
      </c>
      <c r="D68" s="119"/>
      <c r="E68" s="135">
        <f xml:space="preserve">
IF(INDEX!$H$17=1,VLOOKUP($B68,'LA33'!$A$3:$AH$167,'LA33'!B$1,0),
IF(INDEX!$H$17=2,VLOOKUP($B68,'LA34'!$A$3:$AH$167,'LA34'!B$1,0),
0))</f>
        <v>11260</v>
      </c>
      <c r="F68" s="135">
        <f xml:space="preserve">
IF(INDEX!$H$17=1,VLOOKUP($B68,'LA33'!$A$3:$AH$167,'LA33'!C$1,0),
IF(INDEX!$H$17=2,VLOOKUP($B68,'LA34'!$A$3:$AH$167,'LA34'!C$1,0),
0))</f>
        <v>37270</v>
      </c>
      <c r="G68" s="135">
        <f xml:space="preserve">
IF(INDEX!$H$17=1,VLOOKUP($B68,'LA33'!$A$3:$AH$167,'LA33'!D$1,0),
IF(INDEX!$H$17=2,VLOOKUP($B68,'LA34'!$A$3:$AH$167,'LA34'!D$1,0),
0))</f>
        <v>48530</v>
      </c>
      <c r="H68" s="135">
        <f xml:space="preserve">
IF(INDEX!$H$17=1,VLOOKUP($B68,'LA33'!$A$3:$AH$167,'LA33'!E$1,0),
IF(INDEX!$H$17=2,VLOOKUP($B68,'LA34'!$A$3:$AH$167,'LA34'!E$1,0),
0))</f>
        <v>85</v>
      </c>
      <c r="I68" s="135">
        <f xml:space="preserve">
IF(INDEX!$H$17=1,VLOOKUP($B68,'LA33'!$A$3:$AH$167,'LA33'!F$1,0),
IF(INDEX!$H$17=2,VLOOKUP($B68,'LA34'!$A$3:$AH$167,'LA34'!F$1,0),
0))</f>
        <v>96</v>
      </c>
      <c r="J68" s="135">
        <f xml:space="preserve">
IF(INDEX!$H$17=1,VLOOKUP($B68,'LA33'!$A$3:$AH$167,'LA33'!G$1,0),
IF(INDEX!$H$17=2,VLOOKUP($B68,'LA34'!$A$3:$AH$167,'LA34'!G$1,0),
0))</f>
        <v>93</v>
      </c>
      <c r="K68" s="135">
        <f xml:space="preserve">
IF(INDEX!$H$17=1,VLOOKUP($B68,'LA33'!$A$3:$AH$167,'LA33'!H$1,0),
IF(INDEX!$H$17=2,VLOOKUP($B68,'LA34'!$A$3:$AH$167,'LA34'!H$1,0),
0))</f>
        <v>6</v>
      </c>
      <c r="L68" s="135">
        <f xml:space="preserve">
IF(INDEX!$H$17=1,VLOOKUP($B68,'LA33'!$A$3:$AH$167,'LA33'!I$1,0),
IF(INDEX!$H$17=2,VLOOKUP($B68,'LA34'!$A$3:$AH$167,'LA34'!I$1,0),
0))</f>
        <v>8</v>
      </c>
      <c r="M68" s="135">
        <f xml:space="preserve">
IF(INDEX!$H$17=1,VLOOKUP($B68,'LA33'!$A$3:$AH$167,'LA33'!J$1,0),
IF(INDEX!$H$17=2,VLOOKUP($B68,'LA34'!$A$3:$AH$167,'LA34'!J$1,0),
0))</f>
        <v>7</v>
      </c>
      <c r="N68" s="135">
        <f xml:space="preserve">
IF(INDEX!$H$17=1,VLOOKUP($B68,'LA33'!$A$3:$AH$167,'LA33'!K$1,0),
IF(INDEX!$H$17=2,VLOOKUP($B68,'LA34'!$A$3:$AH$167,'LA34'!K$1,0),
0))</f>
        <v>80</v>
      </c>
      <c r="O68" s="135">
        <f xml:space="preserve">
IF(INDEX!$H$17=1,VLOOKUP($B68,'LA33'!$A$3:$AH$167,'LA33'!L$1,0),
IF(INDEX!$H$17=2,VLOOKUP($B68,'LA34'!$A$3:$AH$167,'LA34'!L$1,0),
0))</f>
        <v>92</v>
      </c>
      <c r="P68" s="135">
        <f xml:space="preserve">
IF(INDEX!$H$17=1,VLOOKUP($B68,'LA33'!$A$3:$AH$167,'LA33'!M$1,0),
IF(INDEX!$H$17=2,VLOOKUP($B68,'LA34'!$A$3:$AH$167,'LA34'!M$1,0),
0))</f>
        <v>89</v>
      </c>
      <c r="Q68" s="135">
        <f xml:space="preserve">
IF(INDEX!$H$17=1,VLOOKUP($B68,'LA33'!$A$3:$AH$167,'LA33'!N$1,0),
IF(INDEX!$H$17=2,VLOOKUP($B68,'LA34'!$A$3:$AH$167,'LA34'!N$1,0),
0))</f>
        <v>48</v>
      </c>
      <c r="R68" s="135">
        <f xml:space="preserve">
IF(INDEX!$H$17=1,VLOOKUP($B68,'LA33'!$A$3:$AH$167,'LA33'!O$1,0),
IF(INDEX!$H$17=2,VLOOKUP($B68,'LA34'!$A$3:$AH$167,'LA34'!O$1,0),
0))</f>
        <v>37</v>
      </c>
      <c r="S68" s="135">
        <f xml:space="preserve">
IF(INDEX!$H$17=1,VLOOKUP($B68,'LA33'!$A$3:$AH$167,'LA33'!P$1,0),
IF(INDEX!$H$17=2,VLOOKUP($B68,'LA34'!$A$3:$AH$167,'LA34'!P$1,0),
0))</f>
        <v>40</v>
      </c>
      <c r="T68" s="135">
        <f xml:space="preserve">
IF(INDEX!$H$17=1,VLOOKUP($B68,'LA33'!$A$3:$AH$167,'LA33'!Q$1,0),
IF(INDEX!$H$17=2,VLOOKUP($B68,'LA34'!$A$3:$AH$167,'LA34'!Q$1,0),
0))</f>
        <v>24</v>
      </c>
      <c r="U68" s="135">
        <f xml:space="preserve">
IF(INDEX!$H$17=1,VLOOKUP($B68,'LA33'!$A$3:$AH$167,'LA33'!R$1,0),
IF(INDEX!$H$17=2,VLOOKUP($B68,'LA34'!$A$3:$AH$167,'LA34'!R$1,0),
0))</f>
        <v>47</v>
      </c>
      <c r="V68" s="135">
        <f xml:space="preserve">
IF(INDEX!$H$17=1,VLOOKUP($B68,'LA33'!$A$3:$AH$167,'LA33'!S$1,0),
IF(INDEX!$H$17=2,VLOOKUP($B68,'LA34'!$A$3:$AH$167,'LA34'!S$1,0),
0))</f>
        <v>42</v>
      </c>
      <c r="W68" s="135">
        <f xml:space="preserve">
IF(INDEX!$H$17=1,VLOOKUP($B68,'LA33'!$A$3:$AH$167,'LA33'!T$1,0),
IF(INDEX!$H$17=2,VLOOKUP($B68,'LA34'!$A$3:$AH$167,'LA34'!T$1,0),
0))</f>
        <v>7</v>
      </c>
      <c r="X68" s="135">
        <f xml:space="preserve">
IF(INDEX!$H$17=1,VLOOKUP($B68,'LA33'!$A$3:$AH$167,'LA33'!U$1,0),
IF(INDEX!$H$17=2,VLOOKUP($B68,'LA34'!$A$3:$AH$167,'LA34'!U$1,0),
0))</f>
        <v>7</v>
      </c>
      <c r="Y68" s="135">
        <f xml:space="preserve">
IF(INDEX!$H$17=1,VLOOKUP($B68,'LA33'!$A$3:$AH$167,'LA33'!V$1,0),
IF(INDEX!$H$17=2,VLOOKUP($B68,'LA34'!$A$3:$AH$167,'LA34'!V$1,0),
0))</f>
        <v>7</v>
      </c>
      <c r="Z68" s="135">
        <f xml:space="preserve">
IF(INDEX!$H$17=1,VLOOKUP($B68,'LA33'!$A$3:$AH$167,'LA33'!W$1,0),
IF(INDEX!$H$17=2,VLOOKUP($B68,'LA34'!$A$3:$AH$167,'LA34'!W$1,0),
0))</f>
        <v>1</v>
      </c>
      <c r="AA68" s="135">
        <f xml:space="preserve">
IF(INDEX!$H$17=1,VLOOKUP($B68,'LA33'!$A$3:$AH$167,'LA33'!X$1,0),
IF(INDEX!$H$17=2,VLOOKUP($B68,'LA34'!$A$3:$AH$167,'LA34'!X$1,0),
0))</f>
        <v>1</v>
      </c>
      <c r="AB68" s="135">
        <f xml:space="preserve">
IF(INDEX!$H$17=1,VLOOKUP($B68,'LA33'!$A$3:$AH$167,'LA33'!Y$1,0),
IF(INDEX!$H$17=2,VLOOKUP($B68,'LA34'!$A$3:$AH$167,'LA34'!Y$1,0),
0))</f>
        <v>1</v>
      </c>
      <c r="AC68" s="135">
        <f xml:space="preserve">
IF(INDEX!$H$17=1,VLOOKUP($B68,'LA33'!$A$3:$AH$167,'LA33'!Z$1,0),
IF(INDEX!$H$17=2,VLOOKUP($B68,'LA34'!$A$3:$AH$167,'LA34'!Z$1,0),
0))</f>
        <v>5</v>
      </c>
      <c r="AD68" s="135">
        <f xml:space="preserve">
IF(INDEX!$H$17=1,VLOOKUP($B68,'LA33'!$A$3:$AH$167,'LA33'!AA$1,0),
IF(INDEX!$H$17=2,VLOOKUP($B68,'LA34'!$A$3:$AH$167,'LA34'!AA$1,0),
0))</f>
        <v>3</v>
      </c>
      <c r="AE68" s="135">
        <f xml:space="preserve">
IF(INDEX!$H$17=1,VLOOKUP($B68,'LA33'!$A$3:$AH$167,'LA33'!AB$1,0),
IF(INDEX!$H$17=2,VLOOKUP($B68,'LA34'!$A$3:$AH$167,'LA34'!AB$1,0),
0))</f>
        <v>4</v>
      </c>
      <c r="AF68" s="135">
        <f xml:space="preserve">
IF(INDEX!$H$17=1,VLOOKUP($B68,'LA33'!$A$3:$AH$167,'LA33'!AC$1,0),
IF(INDEX!$H$17=2,VLOOKUP($B68,'LA34'!$A$3:$AH$167,'LA34'!AC$1,0),
0))</f>
        <v>13</v>
      </c>
      <c r="AG68" s="135">
        <f xml:space="preserve">
IF(INDEX!$H$17=1,VLOOKUP($B68,'LA33'!$A$3:$AH$167,'LA33'!AD$1,0),
IF(INDEX!$H$17=2,VLOOKUP($B68,'LA34'!$A$3:$AH$167,'LA34'!AD$1,0),
0))</f>
        <v>4</v>
      </c>
      <c r="AH68" s="135">
        <f xml:space="preserve">
IF(INDEX!$H$17=1,VLOOKUP($B68,'LA33'!$A$3:$AH$167,'LA33'!AE$1,0),
IF(INDEX!$H$17=2,VLOOKUP($B68,'LA34'!$A$3:$AH$167,'LA34'!AE$1,0),
0))</f>
        <v>6</v>
      </c>
      <c r="AI68" s="135">
        <f xml:space="preserve">
IF(INDEX!$H$17=1,VLOOKUP($B68,'LA33'!$A$3:$AH$167,'LA33'!AF$1,0),
IF(INDEX!$H$17=2,VLOOKUP($B68,'LA34'!$A$3:$AH$167,'LA34'!AF$1,0),
0))</f>
        <v>2</v>
      </c>
      <c r="AJ68" s="135">
        <f xml:space="preserve">
IF(INDEX!$H$17=1,VLOOKUP($B68,'LA33'!$A$3:$AH$167,'LA33'!AG$1,0),
IF(INDEX!$H$17=2,VLOOKUP($B68,'LA34'!$A$3:$AH$167,'LA34'!AG$1,0),
0))</f>
        <v>1</v>
      </c>
      <c r="AK68" s="135">
        <f xml:space="preserve">
IF(INDEX!$H$17=1,VLOOKUP($B68,'LA33'!$A$3:$AH$167,'LA33'!AH$1,0),
IF(INDEX!$H$17=2,VLOOKUP($B68,'LA34'!$A$3:$AH$167,'LA34'!AH$1,0),
0))</f>
        <v>1</v>
      </c>
    </row>
    <row r="69" spans="1:37" s="76" customFormat="1" ht="11.25" x14ac:dyDescent="0.2">
      <c r="A69" s="124"/>
      <c r="B69" s="90"/>
      <c r="C69" s="125"/>
      <c r="D69" s="119"/>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c r="AK69" s="95"/>
    </row>
    <row r="70" spans="1:37" s="76" customFormat="1" ht="11.25" x14ac:dyDescent="0.2">
      <c r="A70" s="63" t="s">
        <v>311</v>
      </c>
      <c r="B70" s="81">
        <v>831</v>
      </c>
      <c r="C70" s="63" t="s">
        <v>120</v>
      </c>
      <c r="D70" s="110" t="s">
        <v>121</v>
      </c>
      <c r="E70" s="95">
        <f xml:space="preserve">
IF(INDEX!$H$17=1,VLOOKUP($B70,'LA33'!$A$3:$AH$167,'LA33'!B$1,0),
IF(INDEX!$H$17=2,VLOOKUP($B70,'LA34'!$A$3:$AH$167,'LA34'!B$1,0),
0))</f>
        <v>825</v>
      </c>
      <c r="F70" s="95">
        <f xml:space="preserve">
IF(INDEX!$H$17=1,VLOOKUP($B70,'LA33'!$A$3:$AH$167,'LA33'!C$1,0),
IF(INDEX!$H$17=2,VLOOKUP($B70,'LA34'!$A$3:$AH$167,'LA34'!C$1,0),
0))</f>
        <v>1955</v>
      </c>
      <c r="G70" s="95">
        <f xml:space="preserve">
IF(INDEX!$H$17=1,VLOOKUP($B70,'LA33'!$A$3:$AH$167,'LA33'!D$1,0),
IF(INDEX!$H$17=2,VLOOKUP($B70,'LA34'!$A$3:$AH$167,'LA34'!D$1,0),
0))</f>
        <v>2780</v>
      </c>
      <c r="H70" s="95">
        <f xml:space="preserve">
IF(INDEX!$H$17=1,VLOOKUP($B70,'LA33'!$A$3:$AH$167,'LA33'!E$1,0),
IF(INDEX!$H$17=2,VLOOKUP($B70,'LA34'!$A$3:$AH$167,'LA34'!E$1,0),
0))</f>
        <v>84</v>
      </c>
      <c r="I70" s="95">
        <f xml:space="preserve">
IF(INDEX!$H$17=1,VLOOKUP($B70,'LA33'!$A$3:$AH$167,'LA33'!F$1,0),
IF(INDEX!$H$17=2,VLOOKUP($B70,'LA34'!$A$3:$AH$167,'LA34'!F$1,0),
0))</f>
        <v>96</v>
      </c>
      <c r="J70" s="95">
        <f xml:space="preserve">
IF(INDEX!$H$17=1,VLOOKUP($B70,'LA33'!$A$3:$AH$167,'LA33'!G$1,0),
IF(INDEX!$H$17=2,VLOOKUP($B70,'LA34'!$A$3:$AH$167,'LA34'!G$1,0),
0))</f>
        <v>92</v>
      </c>
      <c r="K70" s="95">
        <f xml:space="preserve">
IF(INDEX!$H$17=1,VLOOKUP($B70,'LA33'!$A$3:$AH$167,'LA33'!H$1,0),
IF(INDEX!$H$17=2,VLOOKUP($B70,'LA34'!$A$3:$AH$167,'LA34'!H$1,0),
0))</f>
        <v>8</v>
      </c>
      <c r="L70" s="95">
        <f xml:space="preserve">
IF(INDEX!$H$17=1,VLOOKUP($B70,'LA33'!$A$3:$AH$167,'LA33'!I$1,0),
IF(INDEX!$H$17=2,VLOOKUP($B70,'LA34'!$A$3:$AH$167,'LA34'!I$1,0),
0))</f>
        <v>11</v>
      </c>
      <c r="M70" s="95">
        <f xml:space="preserve">
IF(INDEX!$H$17=1,VLOOKUP($B70,'LA33'!$A$3:$AH$167,'LA33'!J$1,0),
IF(INDEX!$H$17=2,VLOOKUP($B70,'LA34'!$A$3:$AH$167,'LA34'!J$1,0),
0))</f>
        <v>10</v>
      </c>
      <c r="N70" s="95">
        <f xml:space="preserve">
IF(INDEX!$H$17=1,VLOOKUP($B70,'LA33'!$A$3:$AH$167,'LA33'!K$1,0),
IF(INDEX!$H$17=2,VLOOKUP($B70,'LA34'!$A$3:$AH$167,'LA34'!K$1,0),
0))</f>
        <v>77</v>
      </c>
      <c r="O70" s="95">
        <f xml:space="preserve">
IF(INDEX!$H$17=1,VLOOKUP($B70,'LA33'!$A$3:$AH$167,'LA33'!L$1,0),
IF(INDEX!$H$17=2,VLOOKUP($B70,'LA34'!$A$3:$AH$167,'LA34'!L$1,0),
0))</f>
        <v>92</v>
      </c>
      <c r="P70" s="95">
        <f xml:space="preserve">
IF(INDEX!$H$17=1,VLOOKUP($B70,'LA33'!$A$3:$AH$167,'LA33'!M$1,0),
IF(INDEX!$H$17=2,VLOOKUP($B70,'LA34'!$A$3:$AH$167,'LA34'!M$1,0),
0))</f>
        <v>88</v>
      </c>
      <c r="Q70" s="95">
        <f xml:space="preserve">
IF(INDEX!$H$17=1,VLOOKUP($B70,'LA33'!$A$3:$AH$167,'LA33'!N$1,0),
IF(INDEX!$H$17=2,VLOOKUP($B70,'LA34'!$A$3:$AH$167,'LA34'!N$1,0),
0))</f>
        <v>50</v>
      </c>
      <c r="R70" s="95">
        <f xml:space="preserve">
IF(INDEX!$H$17=1,VLOOKUP($B70,'LA33'!$A$3:$AH$167,'LA33'!O$1,0),
IF(INDEX!$H$17=2,VLOOKUP($B70,'LA34'!$A$3:$AH$167,'LA34'!O$1,0),
0))</f>
        <v>46</v>
      </c>
      <c r="S70" s="95">
        <f xml:space="preserve">
IF(INDEX!$H$17=1,VLOOKUP($B70,'LA33'!$A$3:$AH$167,'LA33'!P$1,0),
IF(INDEX!$H$17=2,VLOOKUP($B70,'LA34'!$A$3:$AH$167,'LA34'!P$1,0),
0))</f>
        <v>47</v>
      </c>
      <c r="T70" s="95">
        <f xml:space="preserve">
IF(INDEX!$H$17=1,VLOOKUP($B70,'LA33'!$A$3:$AH$167,'LA33'!Q$1,0),
IF(INDEX!$H$17=2,VLOOKUP($B70,'LA34'!$A$3:$AH$167,'LA34'!Q$1,0),
0))</f>
        <v>25</v>
      </c>
      <c r="U70" s="95">
        <f xml:space="preserve">
IF(INDEX!$H$17=1,VLOOKUP($B70,'LA33'!$A$3:$AH$167,'LA33'!R$1,0),
IF(INDEX!$H$17=2,VLOOKUP($B70,'LA34'!$A$3:$AH$167,'LA34'!R$1,0),
0))</f>
        <v>41</v>
      </c>
      <c r="V70" s="95">
        <f xml:space="preserve">
IF(INDEX!$H$17=1,VLOOKUP($B70,'LA33'!$A$3:$AH$167,'LA33'!S$1,0),
IF(INDEX!$H$17=2,VLOOKUP($B70,'LA34'!$A$3:$AH$167,'LA34'!S$1,0),
0))</f>
        <v>37</v>
      </c>
      <c r="W70" s="95">
        <f xml:space="preserve">
IF(INDEX!$H$17=1,VLOOKUP($B70,'LA33'!$A$3:$AH$167,'LA33'!T$1,0),
IF(INDEX!$H$17=2,VLOOKUP($B70,'LA34'!$A$3:$AH$167,'LA34'!T$1,0),
0))</f>
        <v>1</v>
      </c>
      <c r="X70" s="95">
        <f xml:space="preserve">
IF(INDEX!$H$17=1,VLOOKUP($B70,'LA33'!$A$3:$AH$167,'LA33'!U$1,0),
IF(INDEX!$H$17=2,VLOOKUP($B70,'LA34'!$A$3:$AH$167,'LA34'!U$1,0),
0))</f>
        <v>4</v>
      </c>
      <c r="Y70" s="95">
        <f xml:space="preserve">
IF(INDEX!$H$17=1,VLOOKUP($B70,'LA33'!$A$3:$AH$167,'LA33'!V$1,0),
IF(INDEX!$H$17=2,VLOOKUP($B70,'LA34'!$A$3:$AH$167,'LA34'!V$1,0),
0))</f>
        <v>3</v>
      </c>
      <c r="Z70" s="95">
        <f xml:space="preserve">
IF(INDEX!$H$17=1,VLOOKUP($B70,'LA33'!$A$3:$AH$167,'LA33'!W$1,0),
IF(INDEX!$H$17=2,VLOOKUP($B70,'LA34'!$A$3:$AH$167,'LA34'!W$1,0),
0))</f>
        <v>1</v>
      </c>
      <c r="AA70" s="95">
        <f xml:space="preserve">
IF(INDEX!$H$17=1,VLOOKUP($B70,'LA33'!$A$3:$AH$167,'LA33'!X$1,0),
IF(INDEX!$H$17=2,VLOOKUP($B70,'LA34'!$A$3:$AH$167,'LA34'!X$1,0),
0))</f>
        <v>1</v>
      </c>
      <c r="AB70" s="95">
        <f xml:space="preserve">
IF(INDEX!$H$17=1,VLOOKUP($B70,'LA33'!$A$3:$AH$167,'LA33'!Y$1,0),
IF(INDEX!$H$17=2,VLOOKUP($B70,'LA34'!$A$3:$AH$167,'LA34'!Y$1,0),
0))</f>
        <v>1</v>
      </c>
      <c r="AC70" s="95">
        <f xml:space="preserve">
IF(INDEX!$H$17=1,VLOOKUP($B70,'LA33'!$A$3:$AH$167,'LA33'!Z$1,0),
IF(INDEX!$H$17=2,VLOOKUP($B70,'LA34'!$A$3:$AH$167,'LA34'!Z$1,0),
0))</f>
        <v>7</v>
      </c>
      <c r="AD70" s="95">
        <f xml:space="preserve">
IF(INDEX!$H$17=1,VLOOKUP($B70,'LA33'!$A$3:$AH$167,'LA33'!AA$1,0),
IF(INDEX!$H$17=2,VLOOKUP($B70,'LA34'!$A$3:$AH$167,'LA34'!AA$1,0),
0))</f>
        <v>4</v>
      </c>
      <c r="AE70" s="95">
        <f xml:space="preserve">
IF(INDEX!$H$17=1,VLOOKUP($B70,'LA33'!$A$3:$AH$167,'LA33'!AB$1,0),
IF(INDEX!$H$17=2,VLOOKUP($B70,'LA34'!$A$3:$AH$167,'LA34'!AB$1,0),
0))</f>
        <v>5</v>
      </c>
      <c r="AF70" s="95">
        <f xml:space="preserve">
IF(INDEX!$H$17=1,VLOOKUP($B70,'LA33'!$A$3:$AH$167,'LA33'!AC$1,0),
IF(INDEX!$H$17=2,VLOOKUP($B70,'LA34'!$A$3:$AH$167,'LA34'!AC$1,0),
0))</f>
        <v>15</v>
      </c>
      <c r="AG70" s="95">
        <f xml:space="preserve">
IF(INDEX!$H$17=1,VLOOKUP($B70,'LA33'!$A$3:$AH$167,'LA33'!AD$1,0),
IF(INDEX!$H$17=2,VLOOKUP($B70,'LA34'!$A$3:$AH$167,'LA34'!AD$1,0),
0))</f>
        <v>4</v>
      </c>
      <c r="AH70" s="95">
        <f xml:space="preserve">
IF(INDEX!$H$17=1,VLOOKUP($B70,'LA33'!$A$3:$AH$167,'LA33'!AE$1,0),
IF(INDEX!$H$17=2,VLOOKUP($B70,'LA34'!$A$3:$AH$167,'LA34'!AE$1,0),
0))</f>
        <v>7</v>
      </c>
      <c r="AI70" s="95">
        <f xml:space="preserve">
IF(INDEX!$H$17=1,VLOOKUP($B70,'LA33'!$A$3:$AH$167,'LA33'!AF$1,0),
IF(INDEX!$H$17=2,VLOOKUP($B70,'LA34'!$A$3:$AH$167,'LA34'!AF$1,0),
0))</f>
        <v>1</v>
      </c>
      <c r="AJ70" s="95" t="str">
        <f xml:space="preserve">
IF(INDEX!$H$17=1,VLOOKUP($B70,'LA33'!$A$3:$AH$167,'LA33'!AG$1,0),
IF(INDEX!$H$17=2,VLOOKUP($B70,'LA34'!$A$3:$AH$167,'LA34'!AG$1,0),
0))</f>
        <v>-</v>
      </c>
      <c r="AK70" s="95">
        <f xml:space="preserve">
IF(INDEX!$H$17=1,VLOOKUP($B70,'LA33'!$A$3:$AH$167,'LA33'!AH$1,0),
IF(INDEX!$H$17=2,VLOOKUP($B70,'LA34'!$A$3:$AH$167,'LA34'!AH$1,0),
0))</f>
        <v>1</v>
      </c>
    </row>
    <row r="71" spans="1:37" s="76" customFormat="1" ht="11.25" x14ac:dyDescent="0.2">
      <c r="A71" s="63" t="s">
        <v>312</v>
      </c>
      <c r="B71" s="81">
        <v>830</v>
      </c>
      <c r="C71" s="63" t="s">
        <v>124</v>
      </c>
      <c r="D71" s="110" t="s">
        <v>121</v>
      </c>
      <c r="E71" s="95">
        <f xml:space="preserve">
IF(INDEX!$H$17=1,VLOOKUP($B71,'LA33'!$A$3:$AH$167,'LA33'!B$1,0),
IF(INDEX!$H$17=2,VLOOKUP($B71,'LA34'!$A$3:$AH$167,'LA34'!B$1,0),
0))</f>
        <v>1775</v>
      </c>
      <c r="F71" s="95">
        <f xml:space="preserve">
IF(INDEX!$H$17=1,VLOOKUP($B71,'LA33'!$A$3:$AH$167,'LA33'!C$1,0),
IF(INDEX!$H$17=2,VLOOKUP($B71,'LA34'!$A$3:$AH$167,'LA34'!C$1,0),
0))</f>
        <v>6460</v>
      </c>
      <c r="G71" s="95">
        <f xml:space="preserve">
IF(INDEX!$H$17=1,VLOOKUP($B71,'LA33'!$A$3:$AH$167,'LA33'!D$1,0),
IF(INDEX!$H$17=2,VLOOKUP($B71,'LA34'!$A$3:$AH$167,'LA34'!D$1,0),
0))</f>
        <v>8235</v>
      </c>
      <c r="H71" s="95">
        <f xml:space="preserve">
IF(INDEX!$H$17=1,VLOOKUP($B71,'LA33'!$A$3:$AH$167,'LA33'!E$1,0),
IF(INDEX!$H$17=2,VLOOKUP($B71,'LA34'!$A$3:$AH$167,'LA34'!E$1,0),
0))</f>
        <v>87</v>
      </c>
      <c r="I71" s="95">
        <f xml:space="preserve">
IF(INDEX!$H$17=1,VLOOKUP($B71,'LA33'!$A$3:$AH$167,'LA33'!F$1,0),
IF(INDEX!$H$17=2,VLOOKUP($B71,'LA34'!$A$3:$AH$167,'LA34'!F$1,0),
0))</f>
        <v>96</v>
      </c>
      <c r="J71" s="95">
        <f xml:space="preserve">
IF(INDEX!$H$17=1,VLOOKUP($B71,'LA33'!$A$3:$AH$167,'LA33'!G$1,0),
IF(INDEX!$H$17=2,VLOOKUP($B71,'LA34'!$A$3:$AH$167,'LA34'!G$1,0),
0))</f>
        <v>94</v>
      </c>
      <c r="K71" s="95">
        <f xml:space="preserve">
IF(INDEX!$H$17=1,VLOOKUP($B71,'LA33'!$A$3:$AH$167,'LA33'!H$1,0),
IF(INDEX!$H$17=2,VLOOKUP($B71,'LA34'!$A$3:$AH$167,'LA34'!H$1,0),
0))</f>
        <v>9</v>
      </c>
      <c r="L71" s="95">
        <f xml:space="preserve">
IF(INDEX!$H$17=1,VLOOKUP($B71,'LA33'!$A$3:$AH$167,'LA33'!I$1,0),
IF(INDEX!$H$17=2,VLOOKUP($B71,'LA34'!$A$3:$AH$167,'LA34'!I$1,0),
0))</f>
        <v>10</v>
      </c>
      <c r="M71" s="95">
        <f xml:space="preserve">
IF(INDEX!$H$17=1,VLOOKUP($B71,'LA33'!$A$3:$AH$167,'LA33'!J$1,0),
IF(INDEX!$H$17=2,VLOOKUP($B71,'LA34'!$A$3:$AH$167,'LA34'!J$1,0),
0))</f>
        <v>10</v>
      </c>
      <c r="N71" s="95">
        <f xml:space="preserve">
IF(INDEX!$H$17=1,VLOOKUP($B71,'LA33'!$A$3:$AH$167,'LA33'!K$1,0),
IF(INDEX!$H$17=2,VLOOKUP($B71,'LA34'!$A$3:$AH$167,'LA34'!K$1,0),
0))</f>
        <v>81</v>
      </c>
      <c r="O71" s="95">
        <f xml:space="preserve">
IF(INDEX!$H$17=1,VLOOKUP($B71,'LA33'!$A$3:$AH$167,'LA33'!L$1,0),
IF(INDEX!$H$17=2,VLOOKUP($B71,'LA34'!$A$3:$AH$167,'LA34'!L$1,0),
0))</f>
        <v>93</v>
      </c>
      <c r="P71" s="95">
        <f xml:space="preserve">
IF(INDEX!$H$17=1,VLOOKUP($B71,'LA33'!$A$3:$AH$167,'LA33'!M$1,0),
IF(INDEX!$H$17=2,VLOOKUP($B71,'LA34'!$A$3:$AH$167,'LA34'!M$1,0),
0))</f>
        <v>90</v>
      </c>
      <c r="Q71" s="95">
        <f xml:space="preserve">
IF(INDEX!$H$17=1,VLOOKUP($B71,'LA33'!$A$3:$AH$167,'LA33'!N$1,0),
IF(INDEX!$H$17=2,VLOOKUP($B71,'LA34'!$A$3:$AH$167,'LA34'!N$1,0),
0))</f>
        <v>56</v>
      </c>
      <c r="R71" s="95">
        <f xml:space="preserve">
IF(INDEX!$H$17=1,VLOOKUP($B71,'LA33'!$A$3:$AH$167,'LA33'!O$1,0),
IF(INDEX!$H$17=2,VLOOKUP($B71,'LA34'!$A$3:$AH$167,'LA34'!O$1,0),
0))</f>
        <v>43</v>
      </c>
      <c r="S71" s="95">
        <f xml:space="preserve">
IF(INDEX!$H$17=1,VLOOKUP($B71,'LA33'!$A$3:$AH$167,'LA33'!P$1,0),
IF(INDEX!$H$17=2,VLOOKUP($B71,'LA34'!$A$3:$AH$167,'LA34'!P$1,0),
0))</f>
        <v>45</v>
      </c>
      <c r="T71" s="95">
        <f xml:space="preserve">
IF(INDEX!$H$17=1,VLOOKUP($B71,'LA33'!$A$3:$AH$167,'LA33'!Q$1,0),
IF(INDEX!$H$17=2,VLOOKUP($B71,'LA34'!$A$3:$AH$167,'LA34'!Q$1,0),
0))</f>
        <v>21</v>
      </c>
      <c r="U71" s="95">
        <f xml:space="preserve">
IF(INDEX!$H$17=1,VLOOKUP($B71,'LA33'!$A$3:$AH$167,'LA33'!R$1,0),
IF(INDEX!$H$17=2,VLOOKUP($B71,'LA34'!$A$3:$AH$167,'LA34'!R$1,0),
0))</f>
        <v>43</v>
      </c>
      <c r="V71" s="95">
        <f xml:space="preserve">
IF(INDEX!$H$17=1,VLOOKUP($B71,'LA33'!$A$3:$AH$167,'LA33'!S$1,0),
IF(INDEX!$H$17=2,VLOOKUP($B71,'LA34'!$A$3:$AH$167,'LA34'!S$1,0),
0))</f>
        <v>38</v>
      </c>
      <c r="W71" s="95">
        <f xml:space="preserve">
IF(INDEX!$H$17=1,VLOOKUP($B71,'LA33'!$A$3:$AH$167,'LA33'!T$1,0),
IF(INDEX!$H$17=2,VLOOKUP($B71,'LA34'!$A$3:$AH$167,'LA34'!T$1,0),
0))</f>
        <v>3</v>
      </c>
      <c r="X71" s="95">
        <f xml:space="preserve">
IF(INDEX!$H$17=1,VLOOKUP($B71,'LA33'!$A$3:$AH$167,'LA33'!U$1,0),
IF(INDEX!$H$17=2,VLOOKUP($B71,'LA34'!$A$3:$AH$167,'LA34'!U$1,0),
0))</f>
        <v>6</v>
      </c>
      <c r="Y71" s="95">
        <f xml:space="preserve">
IF(INDEX!$H$17=1,VLOOKUP($B71,'LA33'!$A$3:$AH$167,'LA33'!V$1,0),
IF(INDEX!$H$17=2,VLOOKUP($B71,'LA34'!$A$3:$AH$167,'LA34'!V$1,0),
0))</f>
        <v>6</v>
      </c>
      <c r="Z71" s="95">
        <f xml:space="preserve">
IF(INDEX!$H$17=1,VLOOKUP($B71,'LA33'!$A$3:$AH$167,'LA33'!W$1,0),
IF(INDEX!$H$17=2,VLOOKUP($B71,'LA34'!$A$3:$AH$167,'LA34'!W$1,0),
0))</f>
        <v>1</v>
      </c>
      <c r="AA71" s="95">
        <f xml:space="preserve">
IF(INDEX!$H$17=1,VLOOKUP($B71,'LA33'!$A$3:$AH$167,'LA33'!X$1,0),
IF(INDEX!$H$17=2,VLOOKUP($B71,'LA34'!$A$3:$AH$167,'LA34'!X$1,0),
0))</f>
        <v>1</v>
      </c>
      <c r="AB71" s="95">
        <f xml:space="preserve">
IF(INDEX!$H$17=1,VLOOKUP($B71,'LA33'!$A$3:$AH$167,'LA33'!Y$1,0),
IF(INDEX!$H$17=2,VLOOKUP($B71,'LA34'!$A$3:$AH$167,'LA34'!Y$1,0),
0))</f>
        <v>1</v>
      </c>
      <c r="AC71" s="95">
        <f xml:space="preserve">
IF(INDEX!$H$17=1,VLOOKUP($B71,'LA33'!$A$3:$AH$167,'LA33'!Z$1,0),
IF(INDEX!$H$17=2,VLOOKUP($B71,'LA34'!$A$3:$AH$167,'LA34'!Z$1,0),
0))</f>
        <v>6</v>
      </c>
      <c r="AD71" s="95">
        <f xml:space="preserve">
IF(INDEX!$H$17=1,VLOOKUP($B71,'LA33'!$A$3:$AH$167,'LA33'!AA$1,0),
IF(INDEX!$H$17=2,VLOOKUP($B71,'LA34'!$A$3:$AH$167,'LA34'!AA$1,0),
0))</f>
        <v>4</v>
      </c>
      <c r="AE71" s="95">
        <f xml:space="preserve">
IF(INDEX!$H$17=1,VLOOKUP($B71,'LA33'!$A$3:$AH$167,'LA33'!AB$1,0),
IF(INDEX!$H$17=2,VLOOKUP($B71,'LA34'!$A$3:$AH$167,'LA34'!AB$1,0),
0))</f>
        <v>4</v>
      </c>
      <c r="AF71" s="95">
        <f xml:space="preserve">
IF(INDEX!$H$17=1,VLOOKUP($B71,'LA33'!$A$3:$AH$167,'LA33'!AC$1,0),
IF(INDEX!$H$17=2,VLOOKUP($B71,'LA34'!$A$3:$AH$167,'LA34'!AC$1,0),
0))</f>
        <v>12</v>
      </c>
      <c r="AG71" s="95">
        <f xml:space="preserve">
IF(INDEX!$H$17=1,VLOOKUP($B71,'LA33'!$A$3:$AH$167,'LA33'!AD$1,0),
IF(INDEX!$H$17=2,VLOOKUP($B71,'LA34'!$A$3:$AH$167,'LA34'!AD$1,0),
0))</f>
        <v>3</v>
      </c>
      <c r="AH71" s="95">
        <f xml:space="preserve">
IF(INDEX!$H$17=1,VLOOKUP($B71,'LA33'!$A$3:$AH$167,'LA33'!AE$1,0),
IF(INDEX!$H$17=2,VLOOKUP($B71,'LA34'!$A$3:$AH$167,'LA34'!AE$1,0),
0))</f>
        <v>5</v>
      </c>
      <c r="AI71" s="95">
        <f xml:space="preserve">
IF(INDEX!$H$17=1,VLOOKUP($B71,'LA33'!$A$3:$AH$167,'LA33'!AF$1,0),
IF(INDEX!$H$17=2,VLOOKUP($B71,'LA34'!$A$3:$AH$167,'LA34'!AF$1,0),
0))</f>
        <v>1</v>
      </c>
      <c r="AJ71" s="95" t="str">
        <f xml:space="preserve">
IF(INDEX!$H$17=1,VLOOKUP($B71,'LA33'!$A$3:$AH$167,'LA33'!AG$1,0),
IF(INDEX!$H$17=2,VLOOKUP($B71,'LA34'!$A$3:$AH$167,'LA34'!AG$1,0),
0))</f>
        <v>-</v>
      </c>
      <c r="AK71" s="95">
        <f xml:space="preserve">
IF(INDEX!$H$17=1,VLOOKUP($B71,'LA33'!$A$3:$AH$167,'LA33'!AH$1,0),
IF(INDEX!$H$17=2,VLOOKUP($B71,'LA34'!$A$3:$AH$167,'LA34'!AH$1,0),
0))</f>
        <v>1</v>
      </c>
    </row>
    <row r="72" spans="1:37" s="76" customFormat="1" ht="11.25" x14ac:dyDescent="0.2">
      <c r="A72" s="63" t="s">
        <v>313</v>
      </c>
      <c r="B72" s="81">
        <v>856</v>
      </c>
      <c r="C72" s="63" t="s">
        <v>164</v>
      </c>
      <c r="D72" s="110" t="s">
        <v>121</v>
      </c>
      <c r="E72" s="95">
        <f xml:space="preserve">
IF(INDEX!$H$17=1,VLOOKUP($B72,'LA33'!$A$3:$AH$167,'LA33'!B$1,0),
IF(INDEX!$H$17=2,VLOOKUP($B72,'LA34'!$A$3:$AH$167,'LA34'!B$1,0),
0))</f>
        <v>1250</v>
      </c>
      <c r="F72" s="95">
        <f xml:space="preserve">
IF(INDEX!$H$17=1,VLOOKUP($B72,'LA33'!$A$3:$AH$167,'LA33'!C$1,0),
IF(INDEX!$H$17=2,VLOOKUP($B72,'LA34'!$A$3:$AH$167,'LA34'!C$1,0),
0))</f>
        <v>2005</v>
      </c>
      <c r="G72" s="95">
        <f xml:space="preserve">
IF(INDEX!$H$17=1,VLOOKUP($B72,'LA33'!$A$3:$AH$167,'LA33'!D$1,0),
IF(INDEX!$H$17=2,VLOOKUP($B72,'LA34'!$A$3:$AH$167,'LA34'!D$1,0),
0))</f>
        <v>3250</v>
      </c>
      <c r="H72" s="95">
        <f xml:space="preserve">
IF(INDEX!$H$17=1,VLOOKUP($B72,'LA33'!$A$3:$AH$167,'LA33'!E$1,0),
IF(INDEX!$H$17=2,VLOOKUP($B72,'LA34'!$A$3:$AH$167,'LA34'!E$1,0),
0))</f>
        <v>86</v>
      </c>
      <c r="I72" s="95">
        <f xml:space="preserve">
IF(INDEX!$H$17=1,VLOOKUP($B72,'LA33'!$A$3:$AH$167,'LA33'!F$1,0),
IF(INDEX!$H$17=2,VLOOKUP($B72,'LA34'!$A$3:$AH$167,'LA34'!F$1,0),
0))</f>
        <v>93</v>
      </c>
      <c r="J72" s="95">
        <f xml:space="preserve">
IF(INDEX!$H$17=1,VLOOKUP($B72,'LA33'!$A$3:$AH$167,'LA33'!G$1,0),
IF(INDEX!$H$17=2,VLOOKUP($B72,'LA34'!$A$3:$AH$167,'LA34'!G$1,0),
0))</f>
        <v>90</v>
      </c>
      <c r="K72" s="95">
        <f xml:space="preserve">
IF(INDEX!$H$17=1,VLOOKUP($B72,'LA33'!$A$3:$AH$167,'LA33'!H$1,0),
IF(INDEX!$H$17=2,VLOOKUP($B72,'LA34'!$A$3:$AH$167,'LA34'!H$1,0),
0))</f>
        <v>3</v>
      </c>
      <c r="L72" s="95">
        <f xml:space="preserve">
IF(INDEX!$H$17=1,VLOOKUP($B72,'LA33'!$A$3:$AH$167,'LA33'!I$1,0),
IF(INDEX!$H$17=2,VLOOKUP($B72,'LA34'!$A$3:$AH$167,'LA34'!I$1,0),
0))</f>
        <v>3</v>
      </c>
      <c r="M72" s="95">
        <f xml:space="preserve">
IF(INDEX!$H$17=1,VLOOKUP($B72,'LA33'!$A$3:$AH$167,'LA33'!J$1,0),
IF(INDEX!$H$17=2,VLOOKUP($B72,'LA34'!$A$3:$AH$167,'LA34'!J$1,0),
0))</f>
        <v>3</v>
      </c>
      <c r="N72" s="95">
        <f xml:space="preserve">
IF(INDEX!$H$17=1,VLOOKUP($B72,'LA33'!$A$3:$AH$167,'LA33'!K$1,0),
IF(INDEX!$H$17=2,VLOOKUP($B72,'LA34'!$A$3:$AH$167,'LA34'!K$1,0),
0))</f>
        <v>83</v>
      </c>
      <c r="O72" s="95">
        <f xml:space="preserve">
IF(INDEX!$H$17=1,VLOOKUP($B72,'LA33'!$A$3:$AH$167,'LA33'!L$1,0),
IF(INDEX!$H$17=2,VLOOKUP($B72,'LA34'!$A$3:$AH$167,'LA34'!L$1,0),
0))</f>
        <v>90</v>
      </c>
      <c r="P72" s="95">
        <f xml:space="preserve">
IF(INDEX!$H$17=1,VLOOKUP($B72,'LA33'!$A$3:$AH$167,'LA33'!M$1,0),
IF(INDEX!$H$17=2,VLOOKUP($B72,'LA34'!$A$3:$AH$167,'LA34'!M$1,0),
0))</f>
        <v>88</v>
      </c>
      <c r="Q72" s="95">
        <f xml:space="preserve">
IF(INDEX!$H$17=1,VLOOKUP($B72,'LA33'!$A$3:$AH$167,'LA33'!N$1,0),
IF(INDEX!$H$17=2,VLOOKUP($B72,'LA34'!$A$3:$AH$167,'LA34'!N$1,0),
0))</f>
        <v>30</v>
      </c>
      <c r="R72" s="95">
        <f xml:space="preserve">
IF(INDEX!$H$17=1,VLOOKUP($B72,'LA33'!$A$3:$AH$167,'LA33'!O$1,0),
IF(INDEX!$H$17=2,VLOOKUP($B72,'LA34'!$A$3:$AH$167,'LA34'!O$1,0),
0))</f>
        <v>23</v>
      </c>
      <c r="S72" s="95">
        <f xml:space="preserve">
IF(INDEX!$H$17=1,VLOOKUP($B72,'LA33'!$A$3:$AH$167,'LA33'!P$1,0),
IF(INDEX!$H$17=2,VLOOKUP($B72,'LA34'!$A$3:$AH$167,'LA34'!P$1,0),
0))</f>
        <v>26</v>
      </c>
      <c r="T72" s="95">
        <f xml:space="preserve">
IF(INDEX!$H$17=1,VLOOKUP($B72,'LA33'!$A$3:$AH$167,'LA33'!Q$1,0),
IF(INDEX!$H$17=2,VLOOKUP($B72,'LA34'!$A$3:$AH$167,'LA34'!Q$1,0),
0))</f>
        <v>11</v>
      </c>
      <c r="U72" s="95">
        <f xml:space="preserve">
IF(INDEX!$H$17=1,VLOOKUP($B72,'LA33'!$A$3:$AH$167,'LA33'!R$1,0),
IF(INDEX!$H$17=2,VLOOKUP($B72,'LA34'!$A$3:$AH$167,'LA34'!R$1,0),
0))</f>
        <v>19</v>
      </c>
      <c r="V72" s="95">
        <f xml:space="preserve">
IF(INDEX!$H$17=1,VLOOKUP($B72,'LA33'!$A$3:$AH$167,'LA33'!S$1,0),
IF(INDEX!$H$17=2,VLOOKUP($B72,'LA34'!$A$3:$AH$167,'LA34'!S$1,0),
0))</f>
        <v>16</v>
      </c>
      <c r="W72" s="95">
        <f xml:space="preserve">
IF(INDEX!$H$17=1,VLOOKUP($B72,'LA33'!$A$3:$AH$167,'LA33'!T$1,0),
IF(INDEX!$H$17=2,VLOOKUP($B72,'LA34'!$A$3:$AH$167,'LA34'!T$1,0),
0))</f>
        <v>41</v>
      </c>
      <c r="X72" s="95">
        <f xml:space="preserve">
IF(INDEX!$H$17=1,VLOOKUP($B72,'LA33'!$A$3:$AH$167,'LA33'!U$1,0),
IF(INDEX!$H$17=2,VLOOKUP($B72,'LA34'!$A$3:$AH$167,'LA34'!U$1,0),
0))</f>
        <v>48</v>
      </c>
      <c r="Y72" s="95">
        <f xml:space="preserve">
IF(INDEX!$H$17=1,VLOOKUP($B72,'LA33'!$A$3:$AH$167,'LA33'!V$1,0),
IF(INDEX!$H$17=2,VLOOKUP($B72,'LA34'!$A$3:$AH$167,'LA34'!V$1,0),
0))</f>
        <v>45</v>
      </c>
      <c r="Z72" s="95" t="str">
        <f xml:space="preserve">
IF(INDEX!$H$17=1,VLOOKUP($B72,'LA33'!$A$3:$AH$167,'LA33'!W$1,0),
IF(INDEX!$H$17=2,VLOOKUP($B72,'LA34'!$A$3:$AH$167,'LA34'!W$1,0),
0))</f>
        <v>-</v>
      </c>
      <c r="AA72" s="95" t="str">
        <f xml:space="preserve">
IF(INDEX!$H$17=1,VLOOKUP($B72,'LA33'!$A$3:$AH$167,'LA33'!X$1,0),
IF(INDEX!$H$17=2,VLOOKUP($B72,'LA34'!$A$3:$AH$167,'LA34'!X$1,0),
0))</f>
        <v>-</v>
      </c>
      <c r="AB72" s="95" t="str">
        <f xml:space="preserve">
IF(INDEX!$H$17=1,VLOOKUP($B72,'LA33'!$A$3:$AH$167,'LA33'!Y$1,0),
IF(INDEX!$H$17=2,VLOOKUP($B72,'LA34'!$A$3:$AH$167,'LA34'!Y$1,0),
0))</f>
        <v>-</v>
      </c>
      <c r="AC72" s="95">
        <f xml:space="preserve">
IF(INDEX!$H$17=1,VLOOKUP($B72,'LA33'!$A$3:$AH$167,'LA33'!Z$1,0),
IF(INDEX!$H$17=2,VLOOKUP($B72,'LA34'!$A$3:$AH$167,'LA34'!Z$1,0),
0))</f>
        <v>3</v>
      </c>
      <c r="AD72" s="95">
        <f xml:space="preserve">
IF(INDEX!$H$17=1,VLOOKUP($B72,'LA33'!$A$3:$AH$167,'LA33'!AA$1,0),
IF(INDEX!$H$17=2,VLOOKUP($B72,'LA34'!$A$3:$AH$167,'LA34'!AA$1,0),
0))</f>
        <v>2</v>
      </c>
      <c r="AE72" s="95">
        <f xml:space="preserve">
IF(INDEX!$H$17=1,VLOOKUP($B72,'LA33'!$A$3:$AH$167,'LA33'!AB$1,0),
IF(INDEX!$H$17=2,VLOOKUP($B72,'LA34'!$A$3:$AH$167,'LA34'!AB$1,0),
0))</f>
        <v>3</v>
      </c>
      <c r="AF72" s="95">
        <f xml:space="preserve">
IF(INDEX!$H$17=1,VLOOKUP($B72,'LA33'!$A$3:$AH$167,'LA33'!AC$1,0),
IF(INDEX!$H$17=2,VLOOKUP($B72,'LA34'!$A$3:$AH$167,'LA34'!AC$1,0),
0))</f>
        <v>11</v>
      </c>
      <c r="AG72" s="95">
        <f xml:space="preserve">
IF(INDEX!$H$17=1,VLOOKUP($B72,'LA33'!$A$3:$AH$167,'LA33'!AD$1,0),
IF(INDEX!$H$17=2,VLOOKUP($B72,'LA34'!$A$3:$AH$167,'LA34'!AD$1,0),
0))</f>
        <v>6</v>
      </c>
      <c r="AH72" s="95">
        <f xml:space="preserve">
IF(INDEX!$H$17=1,VLOOKUP($B72,'LA33'!$A$3:$AH$167,'LA33'!AE$1,0),
IF(INDEX!$H$17=2,VLOOKUP($B72,'LA34'!$A$3:$AH$167,'LA34'!AE$1,0),
0))</f>
        <v>8</v>
      </c>
      <c r="AI72" s="95">
        <f xml:space="preserve">
IF(INDEX!$H$17=1,VLOOKUP($B72,'LA33'!$A$3:$AH$167,'LA33'!AF$1,0),
IF(INDEX!$H$17=2,VLOOKUP($B72,'LA34'!$A$3:$AH$167,'LA34'!AF$1,0),
0))</f>
        <v>2</v>
      </c>
      <c r="AJ72" s="95">
        <f xml:space="preserve">
IF(INDEX!$H$17=1,VLOOKUP($B72,'LA33'!$A$3:$AH$167,'LA33'!AG$1,0),
IF(INDEX!$H$17=2,VLOOKUP($B72,'LA34'!$A$3:$AH$167,'LA34'!AG$1,0),
0))</f>
        <v>2</v>
      </c>
      <c r="AK72" s="95">
        <f xml:space="preserve">
IF(INDEX!$H$17=1,VLOOKUP($B72,'LA33'!$A$3:$AH$167,'LA33'!AH$1,0),
IF(INDEX!$H$17=2,VLOOKUP($B72,'LA34'!$A$3:$AH$167,'LA34'!AH$1,0),
0))</f>
        <v>2</v>
      </c>
    </row>
    <row r="73" spans="1:37" s="76" customFormat="1" ht="11.25" x14ac:dyDescent="0.2">
      <c r="A73" s="63" t="s">
        <v>314</v>
      </c>
      <c r="B73" s="81">
        <v>855</v>
      </c>
      <c r="C73" s="63" t="s">
        <v>165</v>
      </c>
      <c r="D73" s="110" t="s">
        <v>121</v>
      </c>
      <c r="E73" s="95">
        <f xml:space="preserve">
IF(INDEX!$H$17=1,VLOOKUP($B73,'LA33'!$A$3:$AH$167,'LA33'!B$1,0),
IF(INDEX!$H$17=2,VLOOKUP($B73,'LA34'!$A$3:$AH$167,'LA34'!B$1,0),
0))</f>
        <v>1180</v>
      </c>
      <c r="F73" s="95">
        <f xml:space="preserve">
IF(INDEX!$H$17=1,VLOOKUP($B73,'LA33'!$A$3:$AH$167,'LA33'!C$1,0),
IF(INDEX!$H$17=2,VLOOKUP($B73,'LA34'!$A$3:$AH$167,'LA34'!C$1,0),
0))</f>
        <v>5970</v>
      </c>
      <c r="G73" s="95">
        <f xml:space="preserve">
IF(INDEX!$H$17=1,VLOOKUP($B73,'LA33'!$A$3:$AH$167,'LA33'!D$1,0),
IF(INDEX!$H$17=2,VLOOKUP($B73,'LA34'!$A$3:$AH$167,'LA34'!D$1,0),
0))</f>
        <v>7150</v>
      </c>
      <c r="H73" s="95">
        <f xml:space="preserve">
IF(INDEX!$H$17=1,VLOOKUP($B73,'LA33'!$A$3:$AH$167,'LA33'!E$1,0),
IF(INDEX!$H$17=2,VLOOKUP($B73,'LA34'!$A$3:$AH$167,'LA34'!E$1,0),
0))</f>
        <v>86</v>
      </c>
      <c r="I73" s="95">
        <f xml:space="preserve">
IF(INDEX!$H$17=1,VLOOKUP($B73,'LA33'!$A$3:$AH$167,'LA33'!F$1,0),
IF(INDEX!$H$17=2,VLOOKUP($B73,'LA34'!$A$3:$AH$167,'LA34'!F$1,0),
0))</f>
        <v>96</v>
      </c>
      <c r="J73" s="95">
        <f xml:space="preserve">
IF(INDEX!$H$17=1,VLOOKUP($B73,'LA33'!$A$3:$AH$167,'LA33'!G$1,0),
IF(INDEX!$H$17=2,VLOOKUP($B73,'LA34'!$A$3:$AH$167,'LA34'!G$1,0),
0))</f>
        <v>94</v>
      </c>
      <c r="K73" s="95">
        <f xml:space="preserve">
IF(INDEX!$H$17=1,VLOOKUP($B73,'LA33'!$A$3:$AH$167,'LA33'!H$1,0),
IF(INDEX!$H$17=2,VLOOKUP($B73,'LA34'!$A$3:$AH$167,'LA34'!H$1,0),
0))</f>
        <v>6</v>
      </c>
      <c r="L73" s="95">
        <f xml:space="preserve">
IF(INDEX!$H$17=1,VLOOKUP($B73,'LA33'!$A$3:$AH$167,'LA33'!I$1,0),
IF(INDEX!$H$17=2,VLOOKUP($B73,'LA34'!$A$3:$AH$167,'LA34'!I$1,0),
0))</f>
        <v>8</v>
      </c>
      <c r="M73" s="95">
        <f xml:space="preserve">
IF(INDEX!$H$17=1,VLOOKUP($B73,'LA33'!$A$3:$AH$167,'LA33'!J$1,0),
IF(INDEX!$H$17=2,VLOOKUP($B73,'LA34'!$A$3:$AH$167,'LA34'!J$1,0),
0))</f>
        <v>8</v>
      </c>
      <c r="N73" s="95">
        <f xml:space="preserve">
IF(INDEX!$H$17=1,VLOOKUP($B73,'LA33'!$A$3:$AH$167,'LA33'!K$1,0),
IF(INDEX!$H$17=2,VLOOKUP($B73,'LA34'!$A$3:$AH$167,'LA34'!K$1,0),
0))</f>
        <v>79</v>
      </c>
      <c r="O73" s="95">
        <f xml:space="preserve">
IF(INDEX!$H$17=1,VLOOKUP($B73,'LA33'!$A$3:$AH$167,'LA33'!L$1,0),
IF(INDEX!$H$17=2,VLOOKUP($B73,'LA34'!$A$3:$AH$167,'LA34'!L$1,0),
0))</f>
        <v>92</v>
      </c>
      <c r="P73" s="95">
        <f xml:space="preserve">
IF(INDEX!$H$17=1,VLOOKUP($B73,'LA33'!$A$3:$AH$167,'LA33'!M$1,0),
IF(INDEX!$H$17=2,VLOOKUP($B73,'LA34'!$A$3:$AH$167,'LA34'!M$1,0),
0))</f>
        <v>90</v>
      </c>
      <c r="Q73" s="95">
        <f xml:space="preserve">
IF(INDEX!$H$17=1,VLOOKUP($B73,'LA33'!$A$3:$AH$167,'LA33'!N$1,0),
IF(INDEX!$H$17=2,VLOOKUP($B73,'LA34'!$A$3:$AH$167,'LA34'!N$1,0),
0))</f>
        <v>48</v>
      </c>
      <c r="R73" s="95">
        <f xml:space="preserve">
IF(INDEX!$H$17=1,VLOOKUP($B73,'LA33'!$A$3:$AH$167,'LA33'!O$1,0),
IF(INDEX!$H$17=2,VLOOKUP($B73,'LA34'!$A$3:$AH$167,'LA34'!O$1,0),
0))</f>
        <v>33</v>
      </c>
      <c r="S73" s="95">
        <f xml:space="preserve">
IF(INDEX!$H$17=1,VLOOKUP($B73,'LA33'!$A$3:$AH$167,'LA33'!P$1,0),
IF(INDEX!$H$17=2,VLOOKUP($B73,'LA34'!$A$3:$AH$167,'LA34'!P$1,0),
0))</f>
        <v>36</v>
      </c>
      <c r="T73" s="95">
        <f xml:space="preserve">
IF(INDEX!$H$17=1,VLOOKUP($B73,'LA33'!$A$3:$AH$167,'LA33'!Q$1,0),
IF(INDEX!$H$17=2,VLOOKUP($B73,'LA34'!$A$3:$AH$167,'LA34'!Q$1,0),
0))</f>
        <v>26</v>
      </c>
      <c r="U73" s="95">
        <f xml:space="preserve">
IF(INDEX!$H$17=1,VLOOKUP($B73,'LA33'!$A$3:$AH$167,'LA33'!R$1,0),
IF(INDEX!$H$17=2,VLOOKUP($B73,'LA34'!$A$3:$AH$167,'LA34'!R$1,0),
0))</f>
        <v>53</v>
      </c>
      <c r="V73" s="95">
        <f xml:space="preserve">
IF(INDEX!$H$17=1,VLOOKUP($B73,'LA33'!$A$3:$AH$167,'LA33'!S$1,0),
IF(INDEX!$H$17=2,VLOOKUP($B73,'LA34'!$A$3:$AH$167,'LA34'!S$1,0),
0))</f>
        <v>48</v>
      </c>
      <c r="W73" s="95">
        <f xml:space="preserve">
IF(INDEX!$H$17=1,VLOOKUP($B73,'LA33'!$A$3:$AH$167,'LA33'!T$1,0),
IF(INDEX!$H$17=2,VLOOKUP($B73,'LA34'!$A$3:$AH$167,'LA34'!T$1,0),
0))</f>
        <v>4</v>
      </c>
      <c r="X73" s="95">
        <f xml:space="preserve">
IF(INDEX!$H$17=1,VLOOKUP($B73,'LA33'!$A$3:$AH$167,'LA33'!U$1,0),
IF(INDEX!$H$17=2,VLOOKUP($B73,'LA34'!$A$3:$AH$167,'LA34'!U$1,0),
0))</f>
        <v>5</v>
      </c>
      <c r="Y73" s="95">
        <f xml:space="preserve">
IF(INDEX!$H$17=1,VLOOKUP($B73,'LA33'!$A$3:$AH$167,'LA33'!V$1,0),
IF(INDEX!$H$17=2,VLOOKUP($B73,'LA34'!$A$3:$AH$167,'LA34'!V$1,0),
0))</f>
        <v>5</v>
      </c>
      <c r="Z73" s="95">
        <f xml:space="preserve">
IF(INDEX!$H$17=1,VLOOKUP($B73,'LA33'!$A$3:$AH$167,'LA33'!W$1,0),
IF(INDEX!$H$17=2,VLOOKUP($B73,'LA34'!$A$3:$AH$167,'LA34'!W$1,0),
0))</f>
        <v>1</v>
      </c>
      <c r="AA73" s="95">
        <f xml:space="preserve">
IF(INDEX!$H$17=1,VLOOKUP($B73,'LA33'!$A$3:$AH$167,'LA33'!X$1,0),
IF(INDEX!$H$17=2,VLOOKUP($B73,'LA34'!$A$3:$AH$167,'LA34'!X$1,0),
0))</f>
        <v>1</v>
      </c>
      <c r="AB73" s="95">
        <f xml:space="preserve">
IF(INDEX!$H$17=1,VLOOKUP($B73,'LA33'!$A$3:$AH$167,'LA33'!Y$1,0),
IF(INDEX!$H$17=2,VLOOKUP($B73,'LA34'!$A$3:$AH$167,'LA34'!Y$1,0),
0))</f>
        <v>1</v>
      </c>
      <c r="AC73" s="95">
        <f xml:space="preserve">
IF(INDEX!$H$17=1,VLOOKUP($B73,'LA33'!$A$3:$AH$167,'LA33'!Z$1,0),
IF(INDEX!$H$17=2,VLOOKUP($B73,'LA34'!$A$3:$AH$167,'LA34'!Z$1,0),
0))</f>
        <v>7</v>
      </c>
      <c r="AD73" s="95">
        <f xml:space="preserve">
IF(INDEX!$H$17=1,VLOOKUP($B73,'LA33'!$A$3:$AH$167,'LA33'!AA$1,0),
IF(INDEX!$H$17=2,VLOOKUP($B73,'LA34'!$A$3:$AH$167,'LA34'!AA$1,0),
0))</f>
        <v>4</v>
      </c>
      <c r="AE73" s="95">
        <f xml:space="preserve">
IF(INDEX!$H$17=1,VLOOKUP($B73,'LA33'!$A$3:$AH$167,'LA33'!AB$1,0),
IF(INDEX!$H$17=2,VLOOKUP($B73,'LA34'!$A$3:$AH$167,'LA34'!AB$1,0),
0))</f>
        <v>5</v>
      </c>
      <c r="AF73" s="95">
        <f xml:space="preserve">
IF(INDEX!$H$17=1,VLOOKUP($B73,'LA33'!$A$3:$AH$167,'LA33'!AC$1,0),
IF(INDEX!$H$17=2,VLOOKUP($B73,'LA34'!$A$3:$AH$167,'LA34'!AC$1,0),
0))</f>
        <v>13</v>
      </c>
      <c r="AG73" s="95">
        <f xml:space="preserve">
IF(INDEX!$H$17=1,VLOOKUP($B73,'LA33'!$A$3:$AH$167,'LA33'!AD$1,0),
IF(INDEX!$H$17=2,VLOOKUP($B73,'LA34'!$A$3:$AH$167,'LA34'!AD$1,0),
0))</f>
        <v>4</v>
      </c>
      <c r="AH73" s="95">
        <f xml:space="preserve">
IF(INDEX!$H$17=1,VLOOKUP($B73,'LA33'!$A$3:$AH$167,'LA33'!AE$1,0),
IF(INDEX!$H$17=2,VLOOKUP($B73,'LA34'!$A$3:$AH$167,'LA34'!AE$1,0),
0))</f>
        <v>5</v>
      </c>
      <c r="AI73" s="95">
        <f xml:space="preserve">
IF(INDEX!$H$17=1,VLOOKUP($B73,'LA33'!$A$3:$AH$167,'LA33'!AF$1,0),
IF(INDEX!$H$17=2,VLOOKUP($B73,'LA34'!$A$3:$AH$167,'LA34'!AF$1,0),
0))</f>
        <v>1</v>
      </c>
      <c r="AJ73" s="95" t="str">
        <f xml:space="preserve">
IF(INDEX!$H$17=1,VLOOKUP($B73,'LA33'!$A$3:$AH$167,'LA33'!AG$1,0),
IF(INDEX!$H$17=2,VLOOKUP($B73,'LA34'!$A$3:$AH$167,'LA34'!AG$1,0),
0))</f>
        <v>-</v>
      </c>
      <c r="AK73" s="95" t="str">
        <f xml:space="preserve">
IF(INDEX!$H$17=1,VLOOKUP($B73,'LA33'!$A$3:$AH$167,'LA33'!AH$1,0),
IF(INDEX!$H$17=2,VLOOKUP($B73,'LA34'!$A$3:$AH$167,'LA34'!AH$1,0),
0))</f>
        <v>-</v>
      </c>
    </row>
    <row r="74" spans="1:37" s="76" customFormat="1" ht="11.25" x14ac:dyDescent="0.2">
      <c r="A74" s="63" t="s">
        <v>315</v>
      </c>
      <c r="B74" s="81">
        <v>925</v>
      </c>
      <c r="C74" s="63" t="s">
        <v>167</v>
      </c>
      <c r="D74" s="110" t="s">
        <v>121</v>
      </c>
      <c r="E74" s="95">
        <f xml:space="preserve">
IF(INDEX!$H$17=1,VLOOKUP($B74,'LA33'!$A$3:$AH$167,'LA33'!B$1,0),
IF(INDEX!$H$17=2,VLOOKUP($B74,'LA34'!$A$3:$AH$167,'LA34'!B$1,0),
0))</f>
        <v>1560</v>
      </c>
      <c r="F74" s="95">
        <f xml:space="preserve">
IF(INDEX!$H$17=1,VLOOKUP($B74,'LA33'!$A$3:$AH$167,'LA33'!C$1,0),
IF(INDEX!$H$17=2,VLOOKUP($B74,'LA34'!$A$3:$AH$167,'LA34'!C$1,0),
0))</f>
        <v>6490</v>
      </c>
      <c r="G74" s="95">
        <f xml:space="preserve">
IF(INDEX!$H$17=1,VLOOKUP($B74,'LA33'!$A$3:$AH$167,'LA33'!D$1,0),
IF(INDEX!$H$17=2,VLOOKUP($B74,'LA34'!$A$3:$AH$167,'LA34'!D$1,0),
0))</f>
        <v>8050</v>
      </c>
      <c r="H74" s="95">
        <f xml:space="preserve">
IF(INDEX!$H$17=1,VLOOKUP($B74,'LA33'!$A$3:$AH$167,'LA33'!E$1,0),
IF(INDEX!$H$17=2,VLOOKUP($B74,'LA34'!$A$3:$AH$167,'LA34'!E$1,0),
0))</f>
        <v>89</v>
      </c>
      <c r="I74" s="95">
        <f xml:space="preserve">
IF(INDEX!$H$17=1,VLOOKUP($B74,'LA33'!$A$3:$AH$167,'LA33'!F$1,0),
IF(INDEX!$H$17=2,VLOOKUP($B74,'LA34'!$A$3:$AH$167,'LA34'!F$1,0),
0))</f>
        <v>97</v>
      </c>
      <c r="J74" s="95">
        <f xml:space="preserve">
IF(INDEX!$H$17=1,VLOOKUP($B74,'LA33'!$A$3:$AH$167,'LA33'!G$1,0),
IF(INDEX!$H$17=2,VLOOKUP($B74,'LA34'!$A$3:$AH$167,'LA34'!G$1,0),
0))</f>
        <v>95</v>
      </c>
      <c r="K74" s="95">
        <f xml:space="preserve">
IF(INDEX!$H$17=1,VLOOKUP($B74,'LA33'!$A$3:$AH$167,'LA33'!H$1,0),
IF(INDEX!$H$17=2,VLOOKUP($B74,'LA34'!$A$3:$AH$167,'LA34'!H$1,0),
0))</f>
        <v>6</v>
      </c>
      <c r="L74" s="95">
        <f xml:space="preserve">
IF(INDEX!$H$17=1,VLOOKUP($B74,'LA33'!$A$3:$AH$167,'LA33'!I$1,0),
IF(INDEX!$H$17=2,VLOOKUP($B74,'LA34'!$A$3:$AH$167,'LA34'!I$1,0),
0))</f>
        <v>6</v>
      </c>
      <c r="M74" s="95">
        <f xml:space="preserve">
IF(INDEX!$H$17=1,VLOOKUP($B74,'LA33'!$A$3:$AH$167,'LA33'!J$1,0),
IF(INDEX!$H$17=2,VLOOKUP($B74,'LA34'!$A$3:$AH$167,'LA34'!J$1,0),
0))</f>
        <v>6</v>
      </c>
      <c r="N74" s="95">
        <f xml:space="preserve">
IF(INDEX!$H$17=1,VLOOKUP($B74,'LA33'!$A$3:$AH$167,'LA33'!K$1,0),
IF(INDEX!$H$17=2,VLOOKUP($B74,'LA34'!$A$3:$AH$167,'LA34'!K$1,0),
0))</f>
        <v>84</v>
      </c>
      <c r="O74" s="95">
        <f xml:space="preserve">
IF(INDEX!$H$17=1,VLOOKUP($B74,'LA33'!$A$3:$AH$167,'LA33'!L$1,0),
IF(INDEX!$H$17=2,VLOOKUP($B74,'LA34'!$A$3:$AH$167,'LA34'!L$1,0),
0))</f>
        <v>94</v>
      </c>
      <c r="P74" s="95">
        <f xml:space="preserve">
IF(INDEX!$H$17=1,VLOOKUP($B74,'LA33'!$A$3:$AH$167,'LA33'!M$1,0),
IF(INDEX!$H$17=2,VLOOKUP($B74,'LA34'!$A$3:$AH$167,'LA34'!M$1,0),
0))</f>
        <v>92</v>
      </c>
      <c r="Q74" s="95">
        <f xml:space="preserve">
IF(INDEX!$H$17=1,VLOOKUP($B74,'LA33'!$A$3:$AH$167,'LA33'!N$1,0),
IF(INDEX!$H$17=2,VLOOKUP($B74,'LA34'!$A$3:$AH$167,'LA34'!N$1,0),
0))</f>
        <v>50</v>
      </c>
      <c r="R74" s="95">
        <f xml:space="preserve">
IF(INDEX!$H$17=1,VLOOKUP($B74,'LA33'!$A$3:$AH$167,'LA33'!O$1,0),
IF(INDEX!$H$17=2,VLOOKUP($B74,'LA34'!$A$3:$AH$167,'LA34'!O$1,0),
0))</f>
        <v>35</v>
      </c>
      <c r="S74" s="95">
        <f xml:space="preserve">
IF(INDEX!$H$17=1,VLOOKUP($B74,'LA33'!$A$3:$AH$167,'LA33'!P$1,0),
IF(INDEX!$H$17=2,VLOOKUP($B74,'LA34'!$A$3:$AH$167,'LA34'!P$1,0),
0))</f>
        <v>38</v>
      </c>
      <c r="T74" s="95">
        <f xml:space="preserve">
IF(INDEX!$H$17=1,VLOOKUP($B74,'LA33'!$A$3:$AH$167,'LA33'!Q$1,0),
IF(INDEX!$H$17=2,VLOOKUP($B74,'LA34'!$A$3:$AH$167,'LA34'!Q$1,0),
0))</f>
        <v>30</v>
      </c>
      <c r="U74" s="95">
        <f xml:space="preserve">
IF(INDEX!$H$17=1,VLOOKUP($B74,'LA33'!$A$3:$AH$167,'LA33'!R$1,0),
IF(INDEX!$H$17=2,VLOOKUP($B74,'LA34'!$A$3:$AH$167,'LA34'!R$1,0),
0))</f>
        <v>56</v>
      </c>
      <c r="V74" s="95">
        <f xml:space="preserve">
IF(INDEX!$H$17=1,VLOOKUP($B74,'LA33'!$A$3:$AH$167,'LA33'!S$1,0),
IF(INDEX!$H$17=2,VLOOKUP($B74,'LA34'!$A$3:$AH$167,'LA34'!S$1,0),
0))</f>
        <v>51</v>
      </c>
      <c r="W74" s="95">
        <f xml:space="preserve">
IF(INDEX!$H$17=1,VLOOKUP($B74,'LA33'!$A$3:$AH$167,'LA33'!T$1,0),
IF(INDEX!$H$17=2,VLOOKUP($B74,'LA34'!$A$3:$AH$167,'LA34'!T$1,0),
0))</f>
        <v>3</v>
      </c>
      <c r="X74" s="95">
        <f xml:space="preserve">
IF(INDEX!$H$17=1,VLOOKUP($B74,'LA33'!$A$3:$AH$167,'LA33'!U$1,0),
IF(INDEX!$H$17=2,VLOOKUP($B74,'LA34'!$A$3:$AH$167,'LA34'!U$1,0),
0))</f>
        <v>2</v>
      </c>
      <c r="Y74" s="95">
        <f xml:space="preserve">
IF(INDEX!$H$17=1,VLOOKUP($B74,'LA33'!$A$3:$AH$167,'LA33'!V$1,0),
IF(INDEX!$H$17=2,VLOOKUP($B74,'LA34'!$A$3:$AH$167,'LA34'!V$1,0),
0))</f>
        <v>2</v>
      </c>
      <c r="Z74" s="95">
        <f xml:space="preserve">
IF(INDEX!$H$17=1,VLOOKUP($B74,'LA33'!$A$3:$AH$167,'LA33'!W$1,0),
IF(INDEX!$H$17=2,VLOOKUP($B74,'LA34'!$A$3:$AH$167,'LA34'!W$1,0),
0))</f>
        <v>1</v>
      </c>
      <c r="AA74" s="95">
        <f xml:space="preserve">
IF(INDEX!$H$17=1,VLOOKUP($B74,'LA33'!$A$3:$AH$167,'LA33'!X$1,0),
IF(INDEX!$H$17=2,VLOOKUP($B74,'LA34'!$A$3:$AH$167,'LA34'!X$1,0),
0))</f>
        <v>1</v>
      </c>
      <c r="AB74" s="95">
        <f xml:space="preserve">
IF(INDEX!$H$17=1,VLOOKUP($B74,'LA33'!$A$3:$AH$167,'LA33'!Y$1,0),
IF(INDEX!$H$17=2,VLOOKUP($B74,'LA34'!$A$3:$AH$167,'LA34'!Y$1,0),
0))</f>
        <v>1</v>
      </c>
      <c r="AC74" s="95">
        <f xml:space="preserve">
IF(INDEX!$H$17=1,VLOOKUP($B74,'LA33'!$A$3:$AH$167,'LA33'!Z$1,0),
IF(INDEX!$H$17=2,VLOOKUP($B74,'LA34'!$A$3:$AH$167,'LA34'!Z$1,0),
0))</f>
        <v>4</v>
      </c>
      <c r="AD74" s="95">
        <f xml:space="preserve">
IF(INDEX!$H$17=1,VLOOKUP($B74,'LA33'!$A$3:$AH$167,'LA33'!AA$1,0),
IF(INDEX!$H$17=2,VLOOKUP($B74,'LA34'!$A$3:$AH$167,'LA34'!AA$1,0),
0))</f>
        <v>2</v>
      </c>
      <c r="AE74" s="95">
        <f xml:space="preserve">
IF(INDEX!$H$17=1,VLOOKUP($B74,'LA33'!$A$3:$AH$167,'LA33'!AB$1,0),
IF(INDEX!$H$17=2,VLOOKUP($B74,'LA34'!$A$3:$AH$167,'LA34'!AB$1,0),
0))</f>
        <v>3</v>
      </c>
      <c r="AF74" s="95">
        <f xml:space="preserve">
IF(INDEX!$H$17=1,VLOOKUP($B74,'LA33'!$A$3:$AH$167,'LA33'!AC$1,0),
IF(INDEX!$H$17=2,VLOOKUP($B74,'LA34'!$A$3:$AH$167,'LA34'!AC$1,0),
0))</f>
        <v>10</v>
      </c>
      <c r="AG74" s="95">
        <f xml:space="preserve">
IF(INDEX!$H$17=1,VLOOKUP($B74,'LA33'!$A$3:$AH$167,'LA33'!AD$1,0),
IF(INDEX!$H$17=2,VLOOKUP($B74,'LA34'!$A$3:$AH$167,'LA34'!AD$1,0),
0))</f>
        <v>3</v>
      </c>
      <c r="AH74" s="95">
        <f xml:space="preserve">
IF(INDEX!$H$17=1,VLOOKUP($B74,'LA33'!$A$3:$AH$167,'LA33'!AE$1,0),
IF(INDEX!$H$17=2,VLOOKUP($B74,'LA34'!$A$3:$AH$167,'LA34'!AE$1,0),
0))</f>
        <v>4</v>
      </c>
      <c r="AI74" s="95">
        <f xml:space="preserve">
IF(INDEX!$H$17=1,VLOOKUP($B74,'LA33'!$A$3:$AH$167,'LA33'!AF$1,0),
IF(INDEX!$H$17=2,VLOOKUP($B74,'LA34'!$A$3:$AH$167,'LA34'!AF$1,0),
0))</f>
        <v>1</v>
      </c>
      <c r="AJ74" s="95">
        <f xml:space="preserve">
IF(INDEX!$H$17=1,VLOOKUP($B74,'LA33'!$A$3:$AH$167,'LA33'!AG$1,0),
IF(INDEX!$H$17=2,VLOOKUP($B74,'LA34'!$A$3:$AH$167,'LA34'!AG$1,0),
0))</f>
        <v>1</v>
      </c>
      <c r="AK74" s="95">
        <f xml:space="preserve">
IF(INDEX!$H$17=1,VLOOKUP($B74,'LA33'!$A$3:$AH$167,'LA33'!AH$1,0),
IF(INDEX!$H$17=2,VLOOKUP($B74,'LA34'!$A$3:$AH$167,'LA34'!AH$1,0),
0))</f>
        <v>1</v>
      </c>
    </row>
    <row r="75" spans="1:37" s="76" customFormat="1" ht="11.25" x14ac:dyDescent="0.2">
      <c r="A75" s="63" t="s">
        <v>316</v>
      </c>
      <c r="B75" s="81">
        <v>928</v>
      </c>
      <c r="C75" s="63" t="s">
        <v>183</v>
      </c>
      <c r="D75" s="110" t="s">
        <v>121</v>
      </c>
      <c r="E75" s="95">
        <f xml:space="preserve">
IF(INDEX!$H$17=1,VLOOKUP($B75,'LA33'!$A$3:$AH$167,'LA33'!B$1,0),
IF(INDEX!$H$17=2,VLOOKUP($B75,'LA34'!$A$3:$AH$167,'LA34'!B$1,0),
0))</f>
        <v>1560</v>
      </c>
      <c r="F75" s="95">
        <f xml:space="preserve">
IF(INDEX!$H$17=1,VLOOKUP($B75,'LA33'!$A$3:$AH$167,'LA33'!C$1,0),
IF(INDEX!$H$17=2,VLOOKUP($B75,'LA34'!$A$3:$AH$167,'LA34'!C$1,0),
0))</f>
        <v>6110</v>
      </c>
      <c r="G75" s="95">
        <f xml:space="preserve">
IF(INDEX!$H$17=1,VLOOKUP($B75,'LA33'!$A$3:$AH$167,'LA33'!D$1,0),
IF(INDEX!$H$17=2,VLOOKUP($B75,'LA34'!$A$3:$AH$167,'LA34'!D$1,0),
0))</f>
        <v>7665</v>
      </c>
      <c r="H75" s="95">
        <f xml:space="preserve">
IF(INDEX!$H$17=1,VLOOKUP($B75,'LA33'!$A$3:$AH$167,'LA33'!E$1,0),
IF(INDEX!$H$17=2,VLOOKUP($B75,'LA34'!$A$3:$AH$167,'LA34'!E$1,0),
0))</f>
        <v>85</v>
      </c>
      <c r="I75" s="95">
        <f xml:space="preserve">
IF(INDEX!$H$17=1,VLOOKUP($B75,'LA33'!$A$3:$AH$167,'LA33'!F$1,0),
IF(INDEX!$H$17=2,VLOOKUP($B75,'LA34'!$A$3:$AH$167,'LA34'!F$1,0),
0))</f>
        <v>96</v>
      </c>
      <c r="J75" s="95">
        <f xml:space="preserve">
IF(INDEX!$H$17=1,VLOOKUP($B75,'LA33'!$A$3:$AH$167,'LA33'!G$1,0),
IF(INDEX!$H$17=2,VLOOKUP($B75,'LA34'!$A$3:$AH$167,'LA34'!G$1,0),
0))</f>
        <v>94</v>
      </c>
      <c r="K75" s="95">
        <f xml:space="preserve">
IF(INDEX!$H$17=1,VLOOKUP($B75,'LA33'!$A$3:$AH$167,'LA33'!H$1,0),
IF(INDEX!$H$17=2,VLOOKUP($B75,'LA34'!$A$3:$AH$167,'LA34'!H$1,0),
0))</f>
        <v>6</v>
      </c>
      <c r="L75" s="95">
        <f xml:space="preserve">
IF(INDEX!$H$17=1,VLOOKUP($B75,'LA33'!$A$3:$AH$167,'LA33'!I$1,0),
IF(INDEX!$H$17=2,VLOOKUP($B75,'LA34'!$A$3:$AH$167,'LA34'!I$1,0),
0))</f>
        <v>6</v>
      </c>
      <c r="M75" s="95">
        <f xml:space="preserve">
IF(INDEX!$H$17=1,VLOOKUP($B75,'LA33'!$A$3:$AH$167,'LA33'!J$1,0),
IF(INDEX!$H$17=2,VLOOKUP($B75,'LA34'!$A$3:$AH$167,'LA34'!J$1,0),
0))</f>
        <v>6</v>
      </c>
      <c r="N75" s="95">
        <f xml:space="preserve">
IF(INDEX!$H$17=1,VLOOKUP($B75,'LA33'!$A$3:$AH$167,'LA33'!K$1,0),
IF(INDEX!$H$17=2,VLOOKUP($B75,'LA34'!$A$3:$AH$167,'LA34'!K$1,0),
0))</f>
        <v>81</v>
      </c>
      <c r="O75" s="95">
        <f xml:space="preserve">
IF(INDEX!$H$17=1,VLOOKUP($B75,'LA33'!$A$3:$AH$167,'LA33'!L$1,0),
IF(INDEX!$H$17=2,VLOOKUP($B75,'LA34'!$A$3:$AH$167,'LA34'!L$1,0),
0))</f>
        <v>93</v>
      </c>
      <c r="P75" s="95">
        <f xml:space="preserve">
IF(INDEX!$H$17=1,VLOOKUP($B75,'LA33'!$A$3:$AH$167,'LA33'!M$1,0),
IF(INDEX!$H$17=2,VLOOKUP($B75,'LA34'!$A$3:$AH$167,'LA34'!M$1,0),
0))</f>
        <v>90</v>
      </c>
      <c r="Q75" s="95">
        <f xml:space="preserve">
IF(INDEX!$H$17=1,VLOOKUP($B75,'LA33'!$A$3:$AH$167,'LA33'!N$1,0),
IF(INDEX!$H$17=2,VLOOKUP($B75,'LA34'!$A$3:$AH$167,'LA34'!N$1,0),
0))</f>
        <v>51</v>
      </c>
      <c r="R75" s="95">
        <f xml:space="preserve">
IF(INDEX!$H$17=1,VLOOKUP($B75,'LA33'!$A$3:$AH$167,'LA33'!O$1,0),
IF(INDEX!$H$17=2,VLOOKUP($B75,'LA34'!$A$3:$AH$167,'LA34'!O$1,0),
0))</f>
        <v>39</v>
      </c>
      <c r="S75" s="95">
        <f xml:space="preserve">
IF(INDEX!$H$17=1,VLOOKUP($B75,'LA33'!$A$3:$AH$167,'LA33'!P$1,0),
IF(INDEX!$H$17=2,VLOOKUP($B75,'LA34'!$A$3:$AH$167,'LA34'!P$1,0),
0))</f>
        <v>41</v>
      </c>
      <c r="T75" s="95">
        <f xml:space="preserve">
IF(INDEX!$H$17=1,VLOOKUP($B75,'LA33'!$A$3:$AH$167,'LA33'!Q$1,0),
IF(INDEX!$H$17=2,VLOOKUP($B75,'LA34'!$A$3:$AH$167,'LA34'!Q$1,0),
0))</f>
        <v>29</v>
      </c>
      <c r="U75" s="95">
        <f xml:space="preserve">
IF(INDEX!$H$17=1,VLOOKUP($B75,'LA33'!$A$3:$AH$167,'LA33'!R$1,0),
IF(INDEX!$H$17=2,VLOOKUP($B75,'LA34'!$A$3:$AH$167,'LA34'!R$1,0),
0))</f>
        <v>53</v>
      </c>
      <c r="V75" s="95">
        <f xml:space="preserve">
IF(INDEX!$H$17=1,VLOOKUP($B75,'LA33'!$A$3:$AH$167,'LA33'!S$1,0),
IF(INDEX!$H$17=2,VLOOKUP($B75,'LA34'!$A$3:$AH$167,'LA34'!S$1,0),
0))</f>
        <v>48</v>
      </c>
      <c r="W75" s="95" t="str">
        <f xml:space="preserve">
IF(INDEX!$H$17=1,VLOOKUP($B75,'LA33'!$A$3:$AH$167,'LA33'!T$1,0),
IF(INDEX!$H$17=2,VLOOKUP($B75,'LA34'!$A$3:$AH$167,'LA34'!T$1,0),
0))</f>
        <v>x</v>
      </c>
      <c r="X75" s="95" t="str">
        <f xml:space="preserve">
IF(INDEX!$H$17=1,VLOOKUP($B75,'LA33'!$A$3:$AH$167,'LA33'!U$1,0),
IF(INDEX!$H$17=2,VLOOKUP($B75,'LA34'!$A$3:$AH$167,'LA34'!U$1,0),
0))</f>
        <v>x</v>
      </c>
      <c r="Y75" s="95" t="str">
        <f xml:space="preserve">
IF(INDEX!$H$17=1,VLOOKUP($B75,'LA33'!$A$3:$AH$167,'LA33'!V$1,0),
IF(INDEX!$H$17=2,VLOOKUP($B75,'LA34'!$A$3:$AH$167,'LA34'!V$1,0),
0))</f>
        <v>-</v>
      </c>
      <c r="Z75" s="95" t="str">
        <f xml:space="preserve">
IF(INDEX!$H$17=1,VLOOKUP($B75,'LA33'!$A$3:$AH$167,'LA33'!W$1,0),
IF(INDEX!$H$17=2,VLOOKUP($B75,'LA34'!$A$3:$AH$167,'LA34'!W$1,0),
0))</f>
        <v>x</v>
      </c>
      <c r="AA75" s="95" t="str">
        <f xml:space="preserve">
IF(INDEX!$H$17=1,VLOOKUP($B75,'LA33'!$A$3:$AH$167,'LA33'!X$1,0),
IF(INDEX!$H$17=2,VLOOKUP($B75,'LA34'!$A$3:$AH$167,'LA34'!X$1,0),
0))</f>
        <v>x</v>
      </c>
      <c r="AB75" s="95">
        <f xml:space="preserve">
IF(INDEX!$H$17=1,VLOOKUP($B75,'LA33'!$A$3:$AH$167,'LA33'!Y$1,0),
IF(INDEX!$H$17=2,VLOOKUP($B75,'LA34'!$A$3:$AH$167,'LA34'!Y$1,0),
0))</f>
        <v>1</v>
      </c>
      <c r="AC75" s="95">
        <f xml:space="preserve">
IF(INDEX!$H$17=1,VLOOKUP($B75,'LA33'!$A$3:$AH$167,'LA33'!Z$1,0),
IF(INDEX!$H$17=2,VLOOKUP($B75,'LA34'!$A$3:$AH$167,'LA34'!Z$1,0),
0))</f>
        <v>5</v>
      </c>
      <c r="AD75" s="95">
        <f xml:space="preserve">
IF(INDEX!$H$17=1,VLOOKUP($B75,'LA33'!$A$3:$AH$167,'LA33'!AA$1,0),
IF(INDEX!$H$17=2,VLOOKUP($B75,'LA34'!$A$3:$AH$167,'LA34'!AA$1,0),
0))</f>
        <v>3</v>
      </c>
      <c r="AE75" s="95">
        <f xml:space="preserve">
IF(INDEX!$H$17=1,VLOOKUP($B75,'LA33'!$A$3:$AH$167,'LA33'!AB$1,0),
IF(INDEX!$H$17=2,VLOOKUP($B75,'LA34'!$A$3:$AH$167,'LA34'!AB$1,0),
0))</f>
        <v>4</v>
      </c>
      <c r="AF75" s="95">
        <f xml:space="preserve">
IF(INDEX!$H$17=1,VLOOKUP($B75,'LA33'!$A$3:$AH$167,'LA33'!AC$1,0),
IF(INDEX!$H$17=2,VLOOKUP($B75,'LA34'!$A$3:$AH$167,'LA34'!AC$1,0),
0))</f>
        <v>14</v>
      </c>
      <c r="AG75" s="95">
        <f xml:space="preserve">
IF(INDEX!$H$17=1,VLOOKUP($B75,'LA33'!$A$3:$AH$167,'LA33'!AD$1,0),
IF(INDEX!$H$17=2,VLOOKUP($B75,'LA34'!$A$3:$AH$167,'LA34'!AD$1,0),
0))</f>
        <v>3</v>
      </c>
      <c r="AH75" s="95">
        <f xml:space="preserve">
IF(INDEX!$H$17=1,VLOOKUP($B75,'LA33'!$A$3:$AH$167,'LA33'!AE$1,0),
IF(INDEX!$H$17=2,VLOOKUP($B75,'LA34'!$A$3:$AH$167,'LA34'!AE$1,0),
0))</f>
        <v>5</v>
      </c>
      <c r="AI75" s="95">
        <f xml:space="preserve">
IF(INDEX!$H$17=1,VLOOKUP($B75,'LA33'!$A$3:$AH$167,'LA33'!AF$1,0),
IF(INDEX!$H$17=2,VLOOKUP($B75,'LA34'!$A$3:$AH$167,'LA34'!AF$1,0),
0))</f>
        <v>1</v>
      </c>
      <c r="AJ75" s="95">
        <f xml:space="preserve">
IF(INDEX!$H$17=1,VLOOKUP($B75,'LA33'!$A$3:$AH$167,'LA33'!AG$1,0),
IF(INDEX!$H$17=2,VLOOKUP($B75,'LA34'!$A$3:$AH$167,'LA34'!AG$1,0),
0))</f>
        <v>1</v>
      </c>
      <c r="AK75" s="95">
        <f xml:space="preserve">
IF(INDEX!$H$17=1,VLOOKUP($B75,'LA33'!$A$3:$AH$167,'LA33'!AH$1,0),
IF(INDEX!$H$17=2,VLOOKUP($B75,'LA34'!$A$3:$AH$167,'LA34'!AH$1,0),
0))</f>
        <v>1</v>
      </c>
    </row>
    <row r="76" spans="1:37" s="76" customFormat="1" ht="11.25" x14ac:dyDescent="0.2">
      <c r="A76" s="63" t="s">
        <v>317</v>
      </c>
      <c r="B76" s="81">
        <v>892</v>
      </c>
      <c r="C76" s="63" t="s">
        <v>185</v>
      </c>
      <c r="D76" s="110" t="s">
        <v>121</v>
      </c>
      <c r="E76" s="95">
        <f xml:space="preserve">
IF(INDEX!$H$17=1,VLOOKUP($B76,'LA33'!$A$3:$AH$167,'LA33'!B$1,0),
IF(INDEX!$H$17=2,VLOOKUP($B76,'LA34'!$A$3:$AH$167,'LA34'!B$1,0),
0))</f>
        <v>1200</v>
      </c>
      <c r="F76" s="95">
        <f xml:space="preserve">
IF(INDEX!$H$17=1,VLOOKUP($B76,'LA33'!$A$3:$AH$167,'LA33'!C$1,0),
IF(INDEX!$H$17=2,VLOOKUP($B76,'LA34'!$A$3:$AH$167,'LA34'!C$1,0),
0))</f>
        <v>1440</v>
      </c>
      <c r="G76" s="95">
        <f xml:space="preserve">
IF(INDEX!$H$17=1,VLOOKUP($B76,'LA33'!$A$3:$AH$167,'LA33'!D$1,0),
IF(INDEX!$H$17=2,VLOOKUP($B76,'LA34'!$A$3:$AH$167,'LA34'!D$1,0),
0))</f>
        <v>2640</v>
      </c>
      <c r="H76" s="95">
        <f xml:space="preserve">
IF(INDEX!$H$17=1,VLOOKUP($B76,'LA33'!$A$3:$AH$167,'LA33'!E$1,0),
IF(INDEX!$H$17=2,VLOOKUP($B76,'LA34'!$A$3:$AH$167,'LA34'!E$1,0),
0))</f>
        <v>80</v>
      </c>
      <c r="I76" s="95">
        <f xml:space="preserve">
IF(INDEX!$H$17=1,VLOOKUP($B76,'LA33'!$A$3:$AH$167,'LA33'!F$1,0),
IF(INDEX!$H$17=2,VLOOKUP($B76,'LA34'!$A$3:$AH$167,'LA34'!F$1,0),
0))</f>
        <v>93</v>
      </c>
      <c r="J76" s="95">
        <f xml:space="preserve">
IF(INDEX!$H$17=1,VLOOKUP($B76,'LA33'!$A$3:$AH$167,'LA33'!G$1,0),
IF(INDEX!$H$17=2,VLOOKUP($B76,'LA34'!$A$3:$AH$167,'LA34'!G$1,0),
0))</f>
        <v>87</v>
      </c>
      <c r="K76" s="95">
        <f xml:space="preserve">
IF(INDEX!$H$17=1,VLOOKUP($B76,'LA33'!$A$3:$AH$167,'LA33'!H$1,0),
IF(INDEX!$H$17=2,VLOOKUP($B76,'LA34'!$A$3:$AH$167,'LA34'!H$1,0),
0))</f>
        <v>5</v>
      </c>
      <c r="L76" s="95">
        <f xml:space="preserve">
IF(INDEX!$H$17=1,VLOOKUP($B76,'LA33'!$A$3:$AH$167,'LA33'!I$1,0),
IF(INDEX!$H$17=2,VLOOKUP($B76,'LA34'!$A$3:$AH$167,'LA34'!I$1,0),
0))</f>
        <v>6</v>
      </c>
      <c r="M76" s="95">
        <f xml:space="preserve">
IF(INDEX!$H$17=1,VLOOKUP($B76,'LA33'!$A$3:$AH$167,'LA33'!J$1,0),
IF(INDEX!$H$17=2,VLOOKUP($B76,'LA34'!$A$3:$AH$167,'LA34'!J$1,0),
0))</f>
        <v>5</v>
      </c>
      <c r="N76" s="95">
        <f xml:space="preserve">
IF(INDEX!$H$17=1,VLOOKUP($B76,'LA33'!$A$3:$AH$167,'LA33'!K$1,0),
IF(INDEX!$H$17=2,VLOOKUP($B76,'LA34'!$A$3:$AH$167,'LA34'!K$1,0),
0))</f>
        <v>74</v>
      </c>
      <c r="O76" s="95">
        <f xml:space="preserve">
IF(INDEX!$H$17=1,VLOOKUP($B76,'LA33'!$A$3:$AH$167,'LA33'!L$1,0),
IF(INDEX!$H$17=2,VLOOKUP($B76,'LA34'!$A$3:$AH$167,'LA34'!L$1,0),
0))</f>
        <v>89</v>
      </c>
      <c r="P76" s="95">
        <f xml:space="preserve">
IF(INDEX!$H$17=1,VLOOKUP($B76,'LA33'!$A$3:$AH$167,'LA33'!M$1,0),
IF(INDEX!$H$17=2,VLOOKUP($B76,'LA34'!$A$3:$AH$167,'LA34'!M$1,0),
0))</f>
        <v>83</v>
      </c>
      <c r="Q76" s="95">
        <f xml:space="preserve">
IF(INDEX!$H$17=1,VLOOKUP($B76,'LA33'!$A$3:$AH$167,'LA33'!N$1,0),
IF(INDEX!$H$17=2,VLOOKUP($B76,'LA34'!$A$3:$AH$167,'LA34'!N$1,0),
0))</f>
        <v>45</v>
      </c>
      <c r="R76" s="95">
        <f xml:space="preserve">
IF(INDEX!$H$17=1,VLOOKUP($B76,'LA33'!$A$3:$AH$167,'LA33'!O$1,0),
IF(INDEX!$H$17=2,VLOOKUP($B76,'LA34'!$A$3:$AH$167,'LA34'!O$1,0),
0))</f>
        <v>38</v>
      </c>
      <c r="S76" s="95">
        <f xml:space="preserve">
IF(INDEX!$H$17=1,VLOOKUP($B76,'LA33'!$A$3:$AH$167,'LA33'!P$1,0),
IF(INDEX!$H$17=2,VLOOKUP($B76,'LA34'!$A$3:$AH$167,'LA34'!P$1,0),
0))</f>
        <v>41</v>
      </c>
      <c r="T76" s="95">
        <f xml:space="preserve">
IF(INDEX!$H$17=1,VLOOKUP($B76,'LA33'!$A$3:$AH$167,'LA33'!Q$1,0),
IF(INDEX!$H$17=2,VLOOKUP($B76,'LA34'!$A$3:$AH$167,'LA34'!Q$1,0),
0))</f>
        <v>22</v>
      </c>
      <c r="U76" s="95">
        <f xml:space="preserve">
IF(INDEX!$H$17=1,VLOOKUP($B76,'LA33'!$A$3:$AH$167,'LA33'!R$1,0),
IF(INDEX!$H$17=2,VLOOKUP($B76,'LA34'!$A$3:$AH$167,'LA34'!R$1,0),
0))</f>
        <v>33</v>
      </c>
      <c r="V76" s="95">
        <f xml:space="preserve">
IF(INDEX!$H$17=1,VLOOKUP($B76,'LA33'!$A$3:$AH$167,'LA33'!S$1,0),
IF(INDEX!$H$17=2,VLOOKUP($B76,'LA34'!$A$3:$AH$167,'LA34'!S$1,0),
0))</f>
        <v>28</v>
      </c>
      <c r="W76" s="95">
        <f xml:space="preserve">
IF(INDEX!$H$17=1,VLOOKUP($B76,'LA33'!$A$3:$AH$167,'LA33'!T$1,0),
IF(INDEX!$H$17=2,VLOOKUP($B76,'LA34'!$A$3:$AH$167,'LA34'!T$1,0),
0))</f>
        <v>7</v>
      </c>
      <c r="X76" s="95">
        <f xml:space="preserve">
IF(INDEX!$H$17=1,VLOOKUP($B76,'LA33'!$A$3:$AH$167,'LA33'!U$1,0),
IF(INDEX!$H$17=2,VLOOKUP($B76,'LA34'!$A$3:$AH$167,'LA34'!U$1,0),
0))</f>
        <v>17</v>
      </c>
      <c r="Y76" s="95">
        <f xml:space="preserve">
IF(INDEX!$H$17=1,VLOOKUP($B76,'LA33'!$A$3:$AH$167,'LA33'!V$1,0),
IF(INDEX!$H$17=2,VLOOKUP($B76,'LA34'!$A$3:$AH$167,'LA34'!V$1,0),
0))</f>
        <v>13</v>
      </c>
      <c r="Z76" s="95">
        <f xml:space="preserve">
IF(INDEX!$H$17=1,VLOOKUP($B76,'LA33'!$A$3:$AH$167,'LA33'!W$1,0),
IF(INDEX!$H$17=2,VLOOKUP($B76,'LA34'!$A$3:$AH$167,'LA34'!W$1,0),
0))</f>
        <v>1</v>
      </c>
      <c r="AA76" s="95">
        <f xml:space="preserve">
IF(INDEX!$H$17=1,VLOOKUP($B76,'LA33'!$A$3:$AH$167,'LA33'!X$1,0),
IF(INDEX!$H$17=2,VLOOKUP($B76,'LA34'!$A$3:$AH$167,'LA34'!X$1,0),
0))</f>
        <v>1</v>
      </c>
      <c r="AB76" s="95">
        <f xml:space="preserve">
IF(INDEX!$H$17=1,VLOOKUP($B76,'LA33'!$A$3:$AH$167,'LA33'!Y$1,0),
IF(INDEX!$H$17=2,VLOOKUP($B76,'LA34'!$A$3:$AH$167,'LA34'!Y$1,0),
0))</f>
        <v>1</v>
      </c>
      <c r="AC76" s="95">
        <f xml:space="preserve">
IF(INDEX!$H$17=1,VLOOKUP($B76,'LA33'!$A$3:$AH$167,'LA33'!Z$1,0),
IF(INDEX!$H$17=2,VLOOKUP($B76,'LA34'!$A$3:$AH$167,'LA34'!Z$1,0),
0))</f>
        <v>5</v>
      </c>
      <c r="AD76" s="95">
        <f xml:space="preserve">
IF(INDEX!$H$17=1,VLOOKUP($B76,'LA33'!$A$3:$AH$167,'LA33'!AA$1,0),
IF(INDEX!$H$17=2,VLOOKUP($B76,'LA34'!$A$3:$AH$167,'LA34'!AA$1,0),
0))</f>
        <v>3</v>
      </c>
      <c r="AE76" s="95">
        <f xml:space="preserve">
IF(INDEX!$H$17=1,VLOOKUP($B76,'LA33'!$A$3:$AH$167,'LA33'!AB$1,0),
IF(INDEX!$H$17=2,VLOOKUP($B76,'LA34'!$A$3:$AH$167,'LA34'!AB$1,0),
0))</f>
        <v>4</v>
      </c>
      <c r="AF76" s="95">
        <f xml:space="preserve">
IF(INDEX!$H$17=1,VLOOKUP($B76,'LA33'!$A$3:$AH$167,'LA33'!AC$1,0),
IF(INDEX!$H$17=2,VLOOKUP($B76,'LA34'!$A$3:$AH$167,'LA34'!AC$1,0),
0))</f>
        <v>18</v>
      </c>
      <c r="AG76" s="95">
        <f xml:space="preserve">
IF(INDEX!$H$17=1,VLOOKUP($B76,'LA33'!$A$3:$AH$167,'LA33'!AD$1,0),
IF(INDEX!$H$17=2,VLOOKUP($B76,'LA34'!$A$3:$AH$167,'LA34'!AD$1,0),
0))</f>
        <v>6</v>
      </c>
      <c r="AH76" s="95">
        <f xml:space="preserve">
IF(INDEX!$H$17=1,VLOOKUP($B76,'LA33'!$A$3:$AH$167,'LA33'!AE$1,0),
IF(INDEX!$H$17=2,VLOOKUP($B76,'LA34'!$A$3:$AH$167,'LA34'!AE$1,0),
0))</f>
        <v>11</v>
      </c>
      <c r="AI76" s="95">
        <f xml:space="preserve">
IF(INDEX!$H$17=1,VLOOKUP($B76,'LA33'!$A$3:$AH$167,'LA33'!AF$1,0),
IF(INDEX!$H$17=2,VLOOKUP($B76,'LA34'!$A$3:$AH$167,'LA34'!AF$1,0),
0))</f>
        <v>2</v>
      </c>
      <c r="AJ76" s="95">
        <f xml:space="preserve">
IF(INDEX!$H$17=1,VLOOKUP($B76,'LA33'!$A$3:$AH$167,'LA33'!AG$1,0),
IF(INDEX!$H$17=2,VLOOKUP($B76,'LA34'!$A$3:$AH$167,'LA34'!AG$1,0),
0))</f>
        <v>2</v>
      </c>
      <c r="AK76" s="95">
        <f xml:space="preserve">
IF(INDEX!$H$17=1,VLOOKUP($B76,'LA33'!$A$3:$AH$167,'LA33'!AH$1,0),
IF(INDEX!$H$17=2,VLOOKUP($B76,'LA34'!$A$3:$AH$167,'LA34'!AH$1,0),
0))</f>
        <v>2</v>
      </c>
    </row>
    <row r="77" spans="1:37" s="76" customFormat="1" ht="11.25" x14ac:dyDescent="0.2">
      <c r="A77" s="63" t="s">
        <v>318</v>
      </c>
      <c r="B77" s="81">
        <v>891</v>
      </c>
      <c r="C77" s="63" t="s">
        <v>186</v>
      </c>
      <c r="D77" s="110" t="s">
        <v>121</v>
      </c>
      <c r="E77" s="95">
        <f xml:space="preserve">
IF(INDEX!$H$17=1,VLOOKUP($B77,'LA33'!$A$3:$AH$167,'LA33'!B$1,0),
IF(INDEX!$H$17=2,VLOOKUP($B77,'LA34'!$A$3:$AH$167,'LA34'!B$1,0),
0))</f>
        <v>1845</v>
      </c>
      <c r="F77" s="95">
        <f xml:space="preserve">
IF(INDEX!$H$17=1,VLOOKUP($B77,'LA33'!$A$3:$AH$167,'LA33'!C$1,0),
IF(INDEX!$H$17=2,VLOOKUP($B77,'LA34'!$A$3:$AH$167,'LA34'!C$1,0),
0))</f>
        <v>6450</v>
      </c>
      <c r="G77" s="95">
        <f xml:space="preserve">
IF(INDEX!$H$17=1,VLOOKUP($B77,'LA33'!$A$3:$AH$167,'LA33'!D$1,0),
IF(INDEX!$H$17=2,VLOOKUP($B77,'LA34'!$A$3:$AH$167,'LA34'!D$1,0),
0))</f>
        <v>8295</v>
      </c>
      <c r="H77" s="95">
        <f xml:space="preserve">
IF(INDEX!$H$17=1,VLOOKUP($B77,'LA33'!$A$3:$AH$167,'LA33'!E$1,0),
IF(INDEX!$H$17=2,VLOOKUP($B77,'LA34'!$A$3:$AH$167,'LA34'!E$1,0),
0))</f>
        <v>85</v>
      </c>
      <c r="I77" s="95">
        <f xml:space="preserve">
IF(INDEX!$H$17=1,VLOOKUP($B77,'LA33'!$A$3:$AH$167,'LA33'!F$1,0),
IF(INDEX!$H$17=2,VLOOKUP($B77,'LA34'!$A$3:$AH$167,'LA34'!F$1,0),
0))</f>
        <v>95</v>
      </c>
      <c r="J77" s="95">
        <f xml:space="preserve">
IF(INDEX!$H$17=1,VLOOKUP($B77,'LA33'!$A$3:$AH$167,'LA33'!G$1,0),
IF(INDEX!$H$17=2,VLOOKUP($B77,'LA34'!$A$3:$AH$167,'LA34'!G$1,0),
0))</f>
        <v>92</v>
      </c>
      <c r="K77" s="95">
        <f xml:space="preserve">
IF(INDEX!$H$17=1,VLOOKUP($B77,'LA33'!$A$3:$AH$167,'LA33'!H$1,0),
IF(INDEX!$H$17=2,VLOOKUP($B77,'LA34'!$A$3:$AH$167,'LA34'!H$1,0),
0))</f>
        <v>7</v>
      </c>
      <c r="L77" s="95">
        <f xml:space="preserve">
IF(INDEX!$H$17=1,VLOOKUP($B77,'LA33'!$A$3:$AH$167,'LA33'!I$1,0),
IF(INDEX!$H$17=2,VLOOKUP($B77,'LA34'!$A$3:$AH$167,'LA34'!I$1,0),
0))</f>
        <v>8</v>
      </c>
      <c r="M77" s="95">
        <f xml:space="preserve">
IF(INDEX!$H$17=1,VLOOKUP($B77,'LA33'!$A$3:$AH$167,'LA33'!J$1,0),
IF(INDEX!$H$17=2,VLOOKUP($B77,'LA34'!$A$3:$AH$167,'LA34'!J$1,0),
0))</f>
        <v>8</v>
      </c>
      <c r="N77" s="95">
        <f xml:space="preserve">
IF(INDEX!$H$17=1,VLOOKUP($B77,'LA33'!$A$3:$AH$167,'LA33'!K$1,0),
IF(INDEX!$H$17=2,VLOOKUP($B77,'LA34'!$A$3:$AH$167,'LA34'!K$1,0),
0))</f>
        <v>80</v>
      </c>
      <c r="O77" s="95">
        <f xml:space="preserve">
IF(INDEX!$H$17=1,VLOOKUP($B77,'LA33'!$A$3:$AH$167,'LA33'!L$1,0),
IF(INDEX!$H$17=2,VLOOKUP($B77,'LA34'!$A$3:$AH$167,'LA34'!L$1,0),
0))</f>
        <v>91</v>
      </c>
      <c r="P77" s="95">
        <f xml:space="preserve">
IF(INDEX!$H$17=1,VLOOKUP($B77,'LA33'!$A$3:$AH$167,'LA33'!M$1,0),
IF(INDEX!$H$17=2,VLOOKUP($B77,'LA34'!$A$3:$AH$167,'LA34'!M$1,0),
0))</f>
        <v>89</v>
      </c>
      <c r="Q77" s="95">
        <f xml:space="preserve">
IF(INDEX!$H$17=1,VLOOKUP($B77,'LA33'!$A$3:$AH$167,'LA33'!N$1,0),
IF(INDEX!$H$17=2,VLOOKUP($B77,'LA34'!$A$3:$AH$167,'LA34'!N$1,0),
0))</f>
        <v>50</v>
      </c>
      <c r="R77" s="95">
        <f xml:space="preserve">
IF(INDEX!$H$17=1,VLOOKUP($B77,'LA33'!$A$3:$AH$167,'LA33'!O$1,0),
IF(INDEX!$H$17=2,VLOOKUP($B77,'LA34'!$A$3:$AH$167,'LA34'!O$1,0),
0))</f>
        <v>39</v>
      </c>
      <c r="S77" s="95">
        <f xml:space="preserve">
IF(INDEX!$H$17=1,VLOOKUP($B77,'LA33'!$A$3:$AH$167,'LA33'!P$1,0),
IF(INDEX!$H$17=2,VLOOKUP($B77,'LA34'!$A$3:$AH$167,'LA34'!P$1,0),
0))</f>
        <v>41</v>
      </c>
      <c r="T77" s="95">
        <f xml:space="preserve">
IF(INDEX!$H$17=1,VLOOKUP($B77,'LA33'!$A$3:$AH$167,'LA33'!Q$1,0),
IF(INDEX!$H$17=2,VLOOKUP($B77,'LA34'!$A$3:$AH$167,'LA34'!Q$1,0),
0))</f>
        <v>28</v>
      </c>
      <c r="U77" s="95">
        <f xml:space="preserve">
IF(INDEX!$H$17=1,VLOOKUP($B77,'LA33'!$A$3:$AH$167,'LA33'!R$1,0),
IF(INDEX!$H$17=2,VLOOKUP($B77,'LA34'!$A$3:$AH$167,'LA34'!R$1,0),
0))</f>
        <v>46</v>
      </c>
      <c r="V77" s="95">
        <f xml:space="preserve">
IF(INDEX!$H$17=1,VLOOKUP($B77,'LA33'!$A$3:$AH$167,'LA33'!S$1,0),
IF(INDEX!$H$17=2,VLOOKUP($B77,'LA34'!$A$3:$AH$167,'LA34'!S$1,0),
0))</f>
        <v>42</v>
      </c>
      <c r="W77" s="95">
        <f xml:space="preserve">
IF(INDEX!$H$17=1,VLOOKUP($B77,'LA33'!$A$3:$AH$167,'LA33'!T$1,0),
IF(INDEX!$H$17=2,VLOOKUP($B77,'LA34'!$A$3:$AH$167,'LA34'!T$1,0),
0))</f>
        <v>2</v>
      </c>
      <c r="X77" s="95">
        <f xml:space="preserve">
IF(INDEX!$H$17=1,VLOOKUP($B77,'LA33'!$A$3:$AH$167,'LA33'!U$1,0),
IF(INDEX!$H$17=2,VLOOKUP($B77,'LA34'!$A$3:$AH$167,'LA34'!U$1,0),
0))</f>
        <v>5</v>
      </c>
      <c r="Y77" s="95">
        <f xml:space="preserve">
IF(INDEX!$H$17=1,VLOOKUP($B77,'LA33'!$A$3:$AH$167,'LA33'!V$1,0),
IF(INDEX!$H$17=2,VLOOKUP($B77,'LA34'!$A$3:$AH$167,'LA34'!V$1,0),
0))</f>
        <v>4</v>
      </c>
      <c r="Z77" s="95">
        <f xml:space="preserve">
IF(INDEX!$H$17=1,VLOOKUP($B77,'LA33'!$A$3:$AH$167,'LA33'!W$1,0),
IF(INDEX!$H$17=2,VLOOKUP($B77,'LA34'!$A$3:$AH$167,'LA34'!W$1,0),
0))</f>
        <v>1</v>
      </c>
      <c r="AA77" s="95">
        <f xml:space="preserve">
IF(INDEX!$H$17=1,VLOOKUP($B77,'LA33'!$A$3:$AH$167,'LA33'!X$1,0),
IF(INDEX!$H$17=2,VLOOKUP($B77,'LA34'!$A$3:$AH$167,'LA34'!X$1,0),
0))</f>
        <v>1</v>
      </c>
      <c r="AB77" s="95">
        <f xml:space="preserve">
IF(INDEX!$H$17=1,VLOOKUP($B77,'LA33'!$A$3:$AH$167,'LA33'!Y$1,0),
IF(INDEX!$H$17=2,VLOOKUP($B77,'LA34'!$A$3:$AH$167,'LA34'!Y$1,0),
0))</f>
        <v>1</v>
      </c>
      <c r="AC77" s="95">
        <f xml:space="preserve">
IF(INDEX!$H$17=1,VLOOKUP($B77,'LA33'!$A$3:$AH$167,'LA33'!Z$1,0),
IF(INDEX!$H$17=2,VLOOKUP($B77,'LA34'!$A$3:$AH$167,'LA34'!Z$1,0),
0))</f>
        <v>5</v>
      </c>
      <c r="AD77" s="95">
        <f xml:space="preserve">
IF(INDEX!$H$17=1,VLOOKUP($B77,'LA33'!$A$3:$AH$167,'LA33'!AA$1,0),
IF(INDEX!$H$17=2,VLOOKUP($B77,'LA34'!$A$3:$AH$167,'LA34'!AA$1,0),
0))</f>
        <v>4</v>
      </c>
      <c r="AE77" s="95">
        <f xml:space="preserve">
IF(INDEX!$H$17=1,VLOOKUP($B77,'LA33'!$A$3:$AH$167,'LA33'!AB$1,0),
IF(INDEX!$H$17=2,VLOOKUP($B77,'LA34'!$A$3:$AH$167,'LA34'!AB$1,0),
0))</f>
        <v>4</v>
      </c>
      <c r="AF77" s="95">
        <f xml:space="preserve">
IF(INDEX!$H$17=1,VLOOKUP($B77,'LA33'!$A$3:$AH$167,'LA33'!AC$1,0),
IF(INDEX!$H$17=2,VLOOKUP($B77,'LA34'!$A$3:$AH$167,'LA34'!AC$1,0),
0))</f>
        <v>13</v>
      </c>
      <c r="AG77" s="95">
        <f xml:space="preserve">
IF(INDEX!$H$17=1,VLOOKUP($B77,'LA33'!$A$3:$AH$167,'LA33'!AD$1,0),
IF(INDEX!$H$17=2,VLOOKUP($B77,'LA34'!$A$3:$AH$167,'LA34'!AD$1,0),
0))</f>
        <v>4</v>
      </c>
      <c r="AH77" s="95">
        <f xml:space="preserve">
IF(INDEX!$H$17=1,VLOOKUP($B77,'LA33'!$A$3:$AH$167,'LA33'!AE$1,0),
IF(INDEX!$H$17=2,VLOOKUP($B77,'LA34'!$A$3:$AH$167,'LA34'!AE$1,0),
0))</f>
        <v>6</v>
      </c>
      <c r="AI77" s="95">
        <f xml:space="preserve">
IF(INDEX!$H$17=1,VLOOKUP($B77,'LA33'!$A$3:$AH$167,'LA33'!AF$1,0),
IF(INDEX!$H$17=2,VLOOKUP($B77,'LA34'!$A$3:$AH$167,'LA34'!AF$1,0),
0))</f>
        <v>2</v>
      </c>
      <c r="AJ77" s="95">
        <f xml:space="preserve">
IF(INDEX!$H$17=1,VLOOKUP($B77,'LA33'!$A$3:$AH$167,'LA33'!AG$1,0),
IF(INDEX!$H$17=2,VLOOKUP($B77,'LA34'!$A$3:$AH$167,'LA34'!AG$1,0),
0))</f>
        <v>1</v>
      </c>
      <c r="AK77" s="95">
        <f xml:space="preserve">
IF(INDEX!$H$17=1,VLOOKUP($B77,'LA33'!$A$3:$AH$167,'LA33'!AH$1,0),
IF(INDEX!$H$17=2,VLOOKUP($B77,'LA34'!$A$3:$AH$167,'LA34'!AH$1,0),
0))</f>
        <v>1</v>
      </c>
    </row>
    <row r="78" spans="1:37" s="76" customFormat="1" ht="11.25" x14ac:dyDescent="0.2">
      <c r="A78" s="126" t="s">
        <v>319</v>
      </c>
      <c r="B78" s="81">
        <v>857</v>
      </c>
      <c r="C78" s="63" t="s">
        <v>199</v>
      </c>
      <c r="D78" s="110" t="s">
        <v>121</v>
      </c>
      <c r="E78" s="95">
        <f xml:space="preserve">
IF(INDEX!$H$17=1,VLOOKUP($B78,'LA33'!$A$3:$AH$167,'LA33'!B$1,0),
IF(INDEX!$H$17=2,VLOOKUP($B78,'LA34'!$A$3:$AH$167,'LA34'!B$1,0),
0))</f>
        <v>70</v>
      </c>
      <c r="F78" s="95">
        <f xml:space="preserve">
IF(INDEX!$H$17=1,VLOOKUP($B78,'LA33'!$A$3:$AH$167,'LA33'!C$1,0),
IF(INDEX!$H$17=2,VLOOKUP($B78,'LA34'!$A$3:$AH$167,'LA34'!C$1,0),
0))</f>
        <v>395</v>
      </c>
      <c r="G78" s="95">
        <f xml:space="preserve">
IF(INDEX!$H$17=1,VLOOKUP($B78,'LA33'!$A$3:$AH$167,'LA33'!D$1,0),
IF(INDEX!$H$17=2,VLOOKUP($B78,'LA34'!$A$3:$AH$167,'LA34'!D$1,0),
0))</f>
        <v>465</v>
      </c>
      <c r="H78" s="95">
        <f xml:space="preserve">
IF(INDEX!$H$17=1,VLOOKUP($B78,'LA33'!$A$3:$AH$167,'LA33'!E$1,0),
IF(INDEX!$H$17=2,VLOOKUP($B78,'LA34'!$A$3:$AH$167,'LA34'!E$1,0),
0))</f>
        <v>86</v>
      </c>
      <c r="I78" s="95">
        <f xml:space="preserve">
IF(INDEX!$H$17=1,VLOOKUP($B78,'LA33'!$A$3:$AH$167,'LA33'!F$1,0),
IF(INDEX!$H$17=2,VLOOKUP($B78,'LA34'!$A$3:$AH$167,'LA34'!F$1,0),
0))</f>
        <v>96</v>
      </c>
      <c r="J78" s="95">
        <f xml:space="preserve">
IF(INDEX!$H$17=1,VLOOKUP($B78,'LA33'!$A$3:$AH$167,'LA33'!G$1,0),
IF(INDEX!$H$17=2,VLOOKUP($B78,'LA34'!$A$3:$AH$167,'LA34'!G$1,0),
0))</f>
        <v>94</v>
      </c>
      <c r="K78" s="95">
        <f xml:space="preserve">
IF(INDEX!$H$17=1,VLOOKUP($B78,'LA33'!$A$3:$AH$167,'LA33'!H$1,0),
IF(INDEX!$H$17=2,VLOOKUP($B78,'LA34'!$A$3:$AH$167,'LA34'!H$1,0),
0))</f>
        <v>6</v>
      </c>
      <c r="L78" s="95">
        <f xml:space="preserve">
IF(INDEX!$H$17=1,VLOOKUP($B78,'LA33'!$A$3:$AH$167,'LA33'!I$1,0),
IF(INDEX!$H$17=2,VLOOKUP($B78,'LA34'!$A$3:$AH$167,'LA34'!I$1,0),
0))</f>
        <v>5</v>
      </c>
      <c r="M78" s="95">
        <f xml:space="preserve">
IF(INDEX!$H$17=1,VLOOKUP($B78,'LA33'!$A$3:$AH$167,'LA33'!J$1,0),
IF(INDEX!$H$17=2,VLOOKUP($B78,'LA34'!$A$3:$AH$167,'LA34'!J$1,0),
0))</f>
        <v>5</v>
      </c>
      <c r="N78" s="95">
        <f xml:space="preserve">
IF(INDEX!$H$17=1,VLOOKUP($B78,'LA33'!$A$3:$AH$167,'LA33'!K$1,0),
IF(INDEX!$H$17=2,VLOOKUP($B78,'LA34'!$A$3:$AH$167,'LA34'!K$1,0),
0))</f>
        <v>79</v>
      </c>
      <c r="O78" s="95">
        <f xml:space="preserve">
IF(INDEX!$H$17=1,VLOOKUP($B78,'LA33'!$A$3:$AH$167,'LA33'!L$1,0),
IF(INDEX!$H$17=2,VLOOKUP($B78,'LA34'!$A$3:$AH$167,'LA34'!L$1,0),
0))</f>
        <v>94</v>
      </c>
      <c r="P78" s="95">
        <f xml:space="preserve">
IF(INDEX!$H$17=1,VLOOKUP($B78,'LA33'!$A$3:$AH$167,'LA33'!M$1,0),
IF(INDEX!$H$17=2,VLOOKUP($B78,'LA34'!$A$3:$AH$167,'LA34'!M$1,0),
0))</f>
        <v>92</v>
      </c>
      <c r="Q78" s="95">
        <f xml:space="preserve">
IF(INDEX!$H$17=1,VLOOKUP($B78,'LA33'!$A$3:$AH$167,'LA33'!N$1,0),
IF(INDEX!$H$17=2,VLOOKUP($B78,'LA34'!$A$3:$AH$167,'LA34'!N$1,0),
0))</f>
        <v>54</v>
      </c>
      <c r="R78" s="95">
        <f xml:space="preserve">
IF(INDEX!$H$17=1,VLOOKUP($B78,'LA33'!$A$3:$AH$167,'LA33'!O$1,0),
IF(INDEX!$H$17=2,VLOOKUP($B78,'LA34'!$A$3:$AH$167,'LA34'!O$1,0),
0))</f>
        <v>37</v>
      </c>
      <c r="S78" s="95">
        <f xml:space="preserve">
IF(INDEX!$H$17=1,VLOOKUP($B78,'LA33'!$A$3:$AH$167,'LA33'!P$1,0),
IF(INDEX!$H$17=2,VLOOKUP($B78,'LA34'!$A$3:$AH$167,'LA34'!P$1,0),
0))</f>
        <v>40</v>
      </c>
      <c r="T78" s="95">
        <f xml:space="preserve">
IF(INDEX!$H$17=1,VLOOKUP($B78,'LA33'!$A$3:$AH$167,'LA33'!Q$1,0),
IF(INDEX!$H$17=2,VLOOKUP($B78,'LA34'!$A$3:$AH$167,'LA34'!Q$1,0),
0))</f>
        <v>19</v>
      </c>
      <c r="U78" s="95">
        <f xml:space="preserve">
IF(INDEX!$H$17=1,VLOOKUP($B78,'LA33'!$A$3:$AH$167,'LA33'!R$1,0),
IF(INDEX!$H$17=2,VLOOKUP($B78,'LA34'!$A$3:$AH$167,'LA34'!R$1,0),
0))</f>
        <v>47</v>
      </c>
      <c r="V78" s="95">
        <f xml:space="preserve">
IF(INDEX!$H$17=1,VLOOKUP($B78,'LA33'!$A$3:$AH$167,'LA33'!S$1,0),
IF(INDEX!$H$17=2,VLOOKUP($B78,'LA34'!$A$3:$AH$167,'LA34'!S$1,0),
0))</f>
        <v>43</v>
      </c>
      <c r="W78" s="95" t="str">
        <f xml:space="preserve">
IF(INDEX!$H$17=1,VLOOKUP($B78,'LA33'!$A$3:$AH$167,'LA33'!T$1,0),
IF(INDEX!$H$17=2,VLOOKUP($B78,'LA34'!$A$3:$AH$167,'LA34'!T$1,0),
0))</f>
        <v>x</v>
      </c>
      <c r="X78" s="95" t="str">
        <f xml:space="preserve">
IF(INDEX!$H$17=1,VLOOKUP($B78,'LA33'!$A$3:$AH$167,'LA33'!U$1,0),
IF(INDEX!$H$17=2,VLOOKUP($B78,'LA34'!$A$3:$AH$167,'LA34'!U$1,0),
0))</f>
        <v>x</v>
      </c>
      <c r="Y78" s="95">
        <f xml:space="preserve">
IF(INDEX!$H$17=1,VLOOKUP($B78,'LA33'!$A$3:$AH$167,'LA33'!V$1,0),
IF(INDEX!$H$17=2,VLOOKUP($B78,'LA34'!$A$3:$AH$167,'LA34'!V$1,0),
0))</f>
        <v>3</v>
      </c>
      <c r="Z78" s="95" t="str">
        <f xml:space="preserve">
IF(INDEX!$H$17=1,VLOOKUP($B78,'LA33'!$A$3:$AH$167,'LA33'!W$1,0),
IF(INDEX!$H$17=2,VLOOKUP($B78,'LA34'!$A$3:$AH$167,'LA34'!W$1,0),
0))</f>
        <v>x</v>
      </c>
      <c r="AA78" s="95" t="str">
        <f xml:space="preserve">
IF(INDEX!$H$17=1,VLOOKUP($B78,'LA33'!$A$3:$AH$167,'LA33'!X$1,0),
IF(INDEX!$H$17=2,VLOOKUP($B78,'LA34'!$A$3:$AH$167,'LA34'!X$1,0),
0))</f>
        <v>x</v>
      </c>
      <c r="AB78" s="95">
        <f xml:space="preserve">
IF(INDEX!$H$17=1,VLOOKUP($B78,'LA33'!$A$3:$AH$167,'LA33'!Y$1,0),
IF(INDEX!$H$17=2,VLOOKUP($B78,'LA34'!$A$3:$AH$167,'LA34'!Y$1,0),
0))</f>
        <v>6</v>
      </c>
      <c r="AC78" s="95">
        <f xml:space="preserve">
IF(INDEX!$H$17=1,VLOOKUP($B78,'LA33'!$A$3:$AH$167,'LA33'!Z$1,0),
IF(INDEX!$H$17=2,VLOOKUP($B78,'LA34'!$A$3:$AH$167,'LA34'!Z$1,0),
0))</f>
        <v>7</v>
      </c>
      <c r="AD78" s="95">
        <f xml:space="preserve">
IF(INDEX!$H$17=1,VLOOKUP($B78,'LA33'!$A$3:$AH$167,'LA33'!AA$1,0),
IF(INDEX!$H$17=2,VLOOKUP($B78,'LA34'!$A$3:$AH$167,'LA34'!AA$1,0),
0))</f>
        <v>2</v>
      </c>
      <c r="AE78" s="95">
        <f xml:space="preserve">
IF(INDEX!$H$17=1,VLOOKUP($B78,'LA33'!$A$3:$AH$167,'LA33'!AB$1,0),
IF(INDEX!$H$17=2,VLOOKUP($B78,'LA34'!$A$3:$AH$167,'LA34'!AB$1,0),
0))</f>
        <v>3</v>
      </c>
      <c r="AF78" s="95" t="str">
        <f xml:space="preserve">
IF(INDEX!$H$17=1,VLOOKUP($B78,'LA33'!$A$3:$AH$167,'LA33'!AC$1,0),
IF(INDEX!$H$17=2,VLOOKUP($B78,'LA34'!$A$3:$AH$167,'LA34'!AC$1,0),
0))</f>
        <v>x</v>
      </c>
      <c r="AG78" s="95" t="str">
        <f xml:space="preserve">
IF(INDEX!$H$17=1,VLOOKUP($B78,'LA33'!$A$3:$AH$167,'LA33'!AD$1,0),
IF(INDEX!$H$17=2,VLOOKUP($B78,'LA34'!$A$3:$AH$167,'LA34'!AD$1,0),
0))</f>
        <v>x</v>
      </c>
      <c r="AH78" s="95">
        <f xml:space="preserve">
IF(INDEX!$H$17=1,VLOOKUP($B78,'LA33'!$A$3:$AH$167,'LA33'!AE$1,0),
IF(INDEX!$H$17=2,VLOOKUP($B78,'LA34'!$A$3:$AH$167,'LA34'!AE$1,0),
0))</f>
        <v>5</v>
      </c>
      <c r="AI78" s="95" t="str">
        <f xml:space="preserve">
IF(INDEX!$H$17=1,VLOOKUP($B78,'LA33'!$A$3:$AH$167,'LA33'!AF$1,0),
IF(INDEX!$H$17=2,VLOOKUP($B78,'LA34'!$A$3:$AH$167,'LA34'!AF$1,0),
0))</f>
        <v>x</v>
      </c>
      <c r="AJ78" s="95" t="str">
        <f xml:space="preserve">
IF(INDEX!$H$17=1,VLOOKUP($B78,'LA33'!$A$3:$AH$167,'LA33'!AG$1,0),
IF(INDEX!$H$17=2,VLOOKUP($B78,'LA34'!$A$3:$AH$167,'LA34'!AG$1,0),
0))</f>
        <v>x</v>
      </c>
      <c r="AK78" s="95">
        <f xml:space="preserve">
IF(INDEX!$H$17=1,VLOOKUP($B78,'LA33'!$A$3:$AH$167,'LA33'!AH$1,0),
IF(INDEX!$H$17=2,VLOOKUP($B78,'LA34'!$A$3:$AH$167,'LA34'!AH$1,0),
0))</f>
        <v>1</v>
      </c>
    </row>
    <row r="79" spans="1:37" s="76" customFormat="1" ht="11.25" x14ac:dyDescent="0.2">
      <c r="A79" s="126"/>
      <c r="B79" s="81"/>
      <c r="C79" s="63"/>
      <c r="D79" s="110"/>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row>
    <row r="80" spans="1:37" s="70" customFormat="1" ht="11.25" x14ac:dyDescent="0.2">
      <c r="A80" s="124" t="s">
        <v>320</v>
      </c>
      <c r="B80" s="90" t="s">
        <v>321</v>
      </c>
      <c r="C80" s="125" t="s">
        <v>82</v>
      </c>
      <c r="D80" s="119"/>
      <c r="E80" s="135">
        <f xml:space="preserve">
IF(INDEX!$H$17=1,VLOOKUP($B80,'LA33'!$A$3:$AH$167,'LA33'!B$1,0),
IF(INDEX!$H$17=2,VLOOKUP($B80,'LA34'!$A$3:$AH$167,'LA34'!B$1,0),
0))</f>
        <v>18065</v>
      </c>
      <c r="F80" s="135">
        <f xml:space="preserve">
IF(INDEX!$H$17=1,VLOOKUP($B80,'LA33'!$A$3:$AH$167,'LA33'!C$1,0),
IF(INDEX!$H$17=2,VLOOKUP($B80,'LA34'!$A$3:$AH$167,'LA34'!C$1,0),
0))</f>
        <v>42925</v>
      </c>
      <c r="G80" s="135">
        <f xml:space="preserve">
IF(INDEX!$H$17=1,VLOOKUP($B80,'LA33'!$A$3:$AH$167,'LA33'!D$1,0),
IF(INDEX!$H$17=2,VLOOKUP($B80,'LA34'!$A$3:$AH$167,'LA34'!D$1,0),
0))</f>
        <v>60990</v>
      </c>
      <c r="H80" s="135">
        <f xml:space="preserve">
IF(INDEX!$H$17=1,VLOOKUP($B80,'LA33'!$A$3:$AH$167,'LA33'!E$1,0),
IF(INDEX!$H$17=2,VLOOKUP($B80,'LA34'!$A$3:$AH$167,'LA34'!E$1,0),
0))</f>
        <v>88</v>
      </c>
      <c r="I80" s="135">
        <f xml:space="preserve">
IF(INDEX!$H$17=1,VLOOKUP($B80,'LA33'!$A$3:$AH$167,'LA33'!F$1,0),
IF(INDEX!$H$17=2,VLOOKUP($B80,'LA34'!$A$3:$AH$167,'LA34'!F$1,0),
0))</f>
        <v>96</v>
      </c>
      <c r="J80" s="135">
        <f xml:space="preserve">
IF(INDEX!$H$17=1,VLOOKUP($B80,'LA33'!$A$3:$AH$167,'LA33'!G$1,0),
IF(INDEX!$H$17=2,VLOOKUP($B80,'LA34'!$A$3:$AH$167,'LA34'!G$1,0),
0))</f>
        <v>94</v>
      </c>
      <c r="K80" s="135">
        <f xml:space="preserve">
IF(INDEX!$H$17=1,VLOOKUP($B80,'LA33'!$A$3:$AH$167,'LA33'!H$1,0),
IF(INDEX!$H$17=2,VLOOKUP($B80,'LA34'!$A$3:$AH$167,'LA34'!H$1,0),
0))</f>
        <v>5</v>
      </c>
      <c r="L80" s="135">
        <f xml:space="preserve">
IF(INDEX!$H$17=1,VLOOKUP($B80,'LA33'!$A$3:$AH$167,'LA33'!I$1,0),
IF(INDEX!$H$17=2,VLOOKUP($B80,'LA34'!$A$3:$AH$167,'LA34'!I$1,0),
0))</f>
        <v>6</v>
      </c>
      <c r="M80" s="135">
        <f xml:space="preserve">
IF(INDEX!$H$17=1,VLOOKUP($B80,'LA33'!$A$3:$AH$167,'LA33'!J$1,0),
IF(INDEX!$H$17=2,VLOOKUP($B80,'LA34'!$A$3:$AH$167,'LA34'!J$1,0),
0))</f>
        <v>6</v>
      </c>
      <c r="N80" s="135">
        <f xml:space="preserve">
IF(INDEX!$H$17=1,VLOOKUP($B80,'LA33'!$A$3:$AH$167,'LA33'!K$1,0),
IF(INDEX!$H$17=2,VLOOKUP($B80,'LA34'!$A$3:$AH$167,'LA34'!K$1,0),
0))</f>
        <v>84</v>
      </c>
      <c r="O80" s="135">
        <f xml:space="preserve">
IF(INDEX!$H$17=1,VLOOKUP($B80,'LA33'!$A$3:$AH$167,'LA33'!L$1,0),
IF(INDEX!$H$17=2,VLOOKUP($B80,'LA34'!$A$3:$AH$167,'LA34'!L$1,0),
0))</f>
        <v>93</v>
      </c>
      <c r="P80" s="135">
        <f xml:space="preserve">
IF(INDEX!$H$17=1,VLOOKUP($B80,'LA33'!$A$3:$AH$167,'LA33'!M$1,0),
IF(INDEX!$H$17=2,VLOOKUP($B80,'LA34'!$A$3:$AH$167,'LA34'!M$1,0),
0))</f>
        <v>90</v>
      </c>
      <c r="Q80" s="135">
        <f xml:space="preserve">
IF(INDEX!$H$17=1,VLOOKUP($B80,'LA33'!$A$3:$AH$167,'LA33'!N$1,0),
IF(INDEX!$H$17=2,VLOOKUP($B80,'LA34'!$A$3:$AH$167,'LA34'!N$1,0),
0))</f>
        <v>49</v>
      </c>
      <c r="R80" s="135">
        <f xml:space="preserve">
IF(INDEX!$H$17=1,VLOOKUP($B80,'LA33'!$A$3:$AH$167,'LA33'!O$1,0),
IF(INDEX!$H$17=2,VLOOKUP($B80,'LA34'!$A$3:$AH$167,'LA34'!O$1,0),
0))</f>
        <v>38</v>
      </c>
      <c r="S80" s="135">
        <f xml:space="preserve">
IF(INDEX!$H$17=1,VLOOKUP($B80,'LA33'!$A$3:$AH$167,'LA33'!P$1,0),
IF(INDEX!$H$17=2,VLOOKUP($B80,'LA34'!$A$3:$AH$167,'LA34'!P$1,0),
0))</f>
        <v>41</v>
      </c>
      <c r="T80" s="135">
        <f xml:space="preserve">
IF(INDEX!$H$17=1,VLOOKUP($B80,'LA33'!$A$3:$AH$167,'LA33'!Q$1,0),
IF(INDEX!$H$17=2,VLOOKUP($B80,'LA34'!$A$3:$AH$167,'LA34'!Q$1,0),
0))</f>
        <v>25</v>
      </c>
      <c r="U80" s="135">
        <f xml:space="preserve">
IF(INDEX!$H$17=1,VLOOKUP($B80,'LA33'!$A$3:$AH$167,'LA33'!R$1,0),
IF(INDEX!$H$17=2,VLOOKUP($B80,'LA34'!$A$3:$AH$167,'LA34'!R$1,0),
0))</f>
        <v>41</v>
      </c>
      <c r="V80" s="135">
        <f xml:space="preserve">
IF(INDEX!$H$17=1,VLOOKUP($B80,'LA33'!$A$3:$AH$167,'LA33'!S$1,0),
IF(INDEX!$H$17=2,VLOOKUP($B80,'LA34'!$A$3:$AH$167,'LA34'!S$1,0),
0))</f>
        <v>37</v>
      </c>
      <c r="W80" s="135">
        <f xml:space="preserve">
IF(INDEX!$H$17=1,VLOOKUP($B80,'LA33'!$A$3:$AH$167,'LA33'!T$1,0),
IF(INDEX!$H$17=2,VLOOKUP($B80,'LA34'!$A$3:$AH$167,'LA34'!T$1,0),
0))</f>
        <v>9</v>
      </c>
      <c r="X80" s="135">
        <f xml:space="preserve">
IF(INDEX!$H$17=1,VLOOKUP($B80,'LA33'!$A$3:$AH$167,'LA33'!U$1,0),
IF(INDEX!$H$17=2,VLOOKUP($B80,'LA34'!$A$3:$AH$167,'LA34'!U$1,0),
0))</f>
        <v>13</v>
      </c>
      <c r="Y80" s="135">
        <f xml:space="preserve">
IF(INDEX!$H$17=1,VLOOKUP($B80,'LA33'!$A$3:$AH$167,'LA33'!V$1,0),
IF(INDEX!$H$17=2,VLOOKUP($B80,'LA34'!$A$3:$AH$167,'LA34'!V$1,0),
0))</f>
        <v>11</v>
      </c>
      <c r="Z80" s="135">
        <f xml:space="preserve">
IF(INDEX!$H$17=1,VLOOKUP($B80,'LA33'!$A$3:$AH$167,'LA33'!W$1,0),
IF(INDEX!$H$17=2,VLOOKUP($B80,'LA34'!$A$3:$AH$167,'LA34'!W$1,0),
0))</f>
        <v>1</v>
      </c>
      <c r="AA80" s="135">
        <f xml:space="preserve">
IF(INDEX!$H$17=1,VLOOKUP($B80,'LA33'!$A$3:$AH$167,'LA33'!X$1,0),
IF(INDEX!$H$17=2,VLOOKUP($B80,'LA34'!$A$3:$AH$167,'LA34'!X$1,0),
0))</f>
        <v>1</v>
      </c>
      <c r="AB80" s="135">
        <f xml:space="preserve">
IF(INDEX!$H$17=1,VLOOKUP($B80,'LA33'!$A$3:$AH$167,'LA33'!Y$1,0),
IF(INDEX!$H$17=2,VLOOKUP($B80,'LA34'!$A$3:$AH$167,'LA34'!Y$1,0),
0))</f>
        <v>1</v>
      </c>
      <c r="AC80" s="135">
        <f xml:space="preserve">
IF(INDEX!$H$17=1,VLOOKUP($B80,'LA33'!$A$3:$AH$167,'LA33'!Z$1,0),
IF(INDEX!$H$17=2,VLOOKUP($B80,'LA34'!$A$3:$AH$167,'LA34'!Z$1,0),
0))</f>
        <v>4</v>
      </c>
      <c r="AD80" s="135">
        <f xml:space="preserve">
IF(INDEX!$H$17=1,VLOOKUP($B80,'LA33'!$A$3:$AH$167,'LA33'!AA$1,0),
IF(INDEX!$H$17=2,VLOOKUP($B80,'LA34'!$A$3:$AH$167,'LA34'!AA$1,0),
0))</f>
        <v>3</v>
      </c>
      <c r="AE80" s="135">
        <f xml:space="preserve">
IF(INDEX!$H$17=1,VLOOKUP($B80,'LA33'!$A$3:$AH$167,'LA33'!AB$1,0),
IF(INDEX!$H$17=2,VLOOKUP($B80,'LA34'!$A$3:$AH$167,'LA34'!AB$1,0),
0))</f>
        <v>3</v>
      </c>
      <c r="AF80" s="135">
        <f xml:space="preserve">
IF(INDEX!$H$17=1,VLOOKUP($B80,'LA33'!$A$3:$AH$167,'LA33'!AC$1,0),
IF(INDEX!$H$17=2,VLOOKUP($B80,'LA34'!$A$3:$AH$167,'LA34'!AC$1,0),
0))</f>
        <v>11</v>
      </c>
      <c r="AG80" s="135">
        <f xml:space="preserve">
IF(INDEX!$H$17=1,VLOOKUP($B80,'LA33'!$A$3:$AH$167,'LA33'!AD$1,0),
IF(INDEX!$H$17=2,VLOOKUP($B80,'LA34'!$A$3:$AH$167,'LA34'!AD$1,0),
0))</f>
        <v>3</v>
      </c>
      <c r="AH80" s="135">
        <f xml:space="preserve">
IF(INDEX!$H$17=1,VLOOKUP($B80,'LA33'!$A$3:$AH$167,'LA33'!AE$1,0),
IF(INDEX!$H$17=2,VLOOKUP($B80,'LA34'!$A$3:$AH$167,'LA34'!AE$1,0),
0))</f>
        <v>6</v>
      </c>
      <c r="AI80" s="135">
        <f xml:space="preserve">
IF(INDEX!$H$17=1,VLOOKUP($B80,'LA33'!$A$3:$AH$167,'LA33'!AF$1,0),
IF(INDEX!$H$17=2,VLOOKUP($B80,'LA34'!$A$3:$AH$167,'LA34'!AF$1,0),
0))</f>
        <v>1</v>
      </c>
      <c r="AJ80" s="135">
        <f xml:space="preserve">
IF(INDEX!$H$17=1,VLOOKUP($B80,'LA33'!$A$3:$AH$167,'LA33'!AG$1,0),
IF(INDEX!$H$17=2,VLOOKUP($B80,'LA34'!$A$3:$AH$167,'LA34'!AG$1,0),
0))</f>
        <v>1</v>
      </c>
      <c r="AK80" s="135">
        <f xml:space="preserve">
IF(INDEX!$H$17=1,VLOOKUP($B80,'LA33'!$A$3:$AH$167,'LA33'!AH$1,0),
IF(INDEX!$H$17=2,VLOOKUP($B80,'LA34'!$A$3:$AH$167,'LA34'!AH$1,0),
0))</f>
        <v>1</v>
      </c>
    </row>
    <row r="81" spans="1:37" s="76" customFormat="1" ht="11.25" x14ac:dyDescent="0.2">
      <c r="A81" s="121"/>
      <c r="B81" s="81"/>
      <c r="C81" s="122"/>
      <c r="D81" s="110"/>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row>
    <row r="82" spans="1:37" s="76" customFormat="1" ht="11.25" x14ac:dyDescent="0.2">
      <c r="A82" s="63" t="s">
        <v>322</v>
      </c>
      <c r="B82" s="81">
        <v>330</v>
      </c>
      <c r="C82" s="63" t="s">
        <v>81</v>
      </c>
      <c r="D82" s="110" t="s">
        <v>82</v>
      </c>
      <c r="E82" s="95">
        <f xml:space="preserve">
IF(INDEX!$H$17=1,VLOOKUP($B82,'LA33'!$A$3:$AH$167,'LA33'!B$1,0),
IF(INDEX!$H$17=2,VLOOKUP($B82,'LA34'!$A$3:$AH$167,'LA34'!B$1,0),
0))</f>
        <v>5600</v>
      </c>
      <c r="F82" s="95">
        <f xml:space="preserve">
IF(INDEX!$H$17=1,VLOOKUP($B82,'LA33'!$A$3:$AH$167,'LA33'!C$1,0),
IF(INDEX!$H$17=2,VLOOKUP($B82,'LA34'!$A$3:$AH$167,'LA34'!C$1,0),
0))</f>
        <v>6200</v>
      </c>
      <c r="G82" s="95">
        <f xml:space="preserve">
IF(INDEX!$H$17=1,VLOOKUP($B82,'LA33'!$A$3:$AH$167,'LA33'!D$1,0),
IF(INDEX!$H$17=2,VLOOKUP($B82,'LA34'!$A$3:$AH$167,'LA34'!D$1,0),
0))</f>
        <v>11800</v>
      </c>
      <c r="H82" s="95">
        <f xml:space="preserve">
IF(INDEX!$H$17=1,VLOOKUP($B82,'LA33'!$A$3:$AH$167,'LA33'!E$1,0),
IF(INDEX!$H$17=2,VLOOKUP($B82,'LA34'!$A$3:$AH$167,'LA34'!E$1,0),
0))</f>
        <v>90</v>
      </c>
      <c r="I82" s="95">
        <f xml:space="preserve">
IF(INDEX!$H$17=1,VLOOKUP($B82,'LA33'!$A$3:$AH$167,'LA33'!F$1,0),
IF(INDEX!$H$17=2,VLOOKUP($B82,'LA34'!$A$3:$AH$167,'LA34'!F$1,0),
0))</f>
        <v>96</v>
      </c>
      <c r="J82" s="95">
        <f xml:space="preserve">
IF(INDEX!$H$17=1,VLOOKUP($B82,'LA33'!$A$3:$AH$167,'LA33'!G$1,0),
IF(INDEX!$H$17=2,VLOOKUP($B82,'LA34'!$A$3:$AH$167,'LA34'!G$1,0),
0))</f>
        <v>93</v>
      </c>
      <c r="K82" s="95">
        <f xml:space="preserve">
IF(INDEX!$H$17=1,VLOOKUP($B82,'LA33'!$A$3:$AH$167,'LA33'!H$1,0),
IF(INDEX!$H$17=2,VLOOKUP($B82,'LA34'!$A$3:$AH$167,'LA34'!H$1,0),
0))</f>
        <v>4</v>
      </c>
      <c r="L82" s="95">
        <f xml:space="preserve">
IF(INDEX!$H$17=1,VLOOKUP($B82,'LA33'!$A$3:$AH$167,'LA33'!I$1,0),
IF(INDEX!$H$17=2,VLOOKUP($B82,'LA34'!$A$3:$AH$167,'LA34'!I$1,0),
0))</f>
        <v>4</v>
      </c>
      <c r="M82" s="95">
        <f xml:space="preserve">
IF(INDEX!$H$17=1,VLOOKUP($B82,'LA33'!$A$3:$AH$167,'LA33'!J$1,0),
IF(INDEX!$H$17=2,VLOOKUP($B82,'LA34'!$A$3:$AH$167,'LA34'!J$1,0),
0))</f>
        <v>4</v>
      </c>
      <c r="N82" s="95">
        <f xml:space="preserve">
IF(INDEX!$H$17=1,VLOOKUP($B82,'LA33'!$A$3:$AH$167,'LA33'!K$1,0),
IF(INDEX!$H$17=2,VLOOKUP($B82,'LA34'!$A$3:$AH$167,'LA34'!K$1,0),
0))</f>
        <v>87</v>
      </c>
      <c r="O82" s="95">
        <f xml:space="preserve">
IF(INDEX!$H$17=1,VLOOKUP($B82,'LA33'!$A$3:$AH$167,'LA33'!L$1,0),
IF(INDEX!$H$17=2,VLOOKUP($B82,'LA34'!$A$3:$AH$167,'LA34'!L$1,0),
0))</f>
        <v>94</v>
      </c>
      <c r="P82" s="95">
        <f xml:space="preserve">
IF(INDEX!$H$17=1,VLOOKUP($B82,'LA33'!$A$3:$AH$167,'LA33'!M$1,0),
IF(INDEX!$H$17=2,VLOOKUP($B82,'LA34'!$A$3:$AH$167,'LA34'!M$1,0),
0))</f>
        <v>91</v>
      </c>
      <c r="Q82" s="95">
        <f xml:space="preserve">
IF(INDEX!$H$17=1,VLOOKUP($B82,'LA33'!$A$3:$AH$167,'LA33'!N$1,0),
IF(INDEX!$H$17=2,VLOOKUP($B82,'LA34'!$A$3:$AH$167,'LA34'!N$1,0),
0))</f>
        <v>44</v>
      </c>
      <c r="R82" s="95">
        <f xml:space="preserve">
IF(INDEX!$H$17=1,VLOOKUP($B82,'LA33'!$A$3:$AH$167,'LA33'!O$1,0),
IF(INDEX!$H$17=2,VLOOKUP($B82,'LA34'!$A$3:$AH$167,'LA34'!O$1,0),
0))</f>
        <v>31</v>
      </c>
      <c r="S82" s="95">
        <f xml:space="preserve">
IF(INDEX!$H$17=1,VLOOKUP($B82,'LA33'!$A$3:$AH$167,'LA33'!P$1,0),
IF(INDEX!$H$17=2,VLOOKUP($B82,'LA34'!$A$3:$AH$167,'LA34'!P$1,0),
0))</f>
        <v>37</v>
      </c>
      <c r="T82" s="95">
        <f xml:space="preserve">
IF(INDEX!$H$17=1,VLOOKUP($B82,'LA33'!$A$3:$AH$167,'LA33'!Q$1,0),
IF(INDEX!$H$17=2,VLOOKUP($B82,'LA34'!$A$3:$AH$167,'LA34'!Q$1,0),
0))</f>
        <v>28</v>
      </c>
      <c r="U82" s="95">
        <f xml:space="preserve">
IF(INDEX!$H$17=1,VLOOKUP($B82,'LA33'!$A$3:$AH$167,'LA33'!R$1,0),
IF(INDEX!$H$17=2,VLOOKUP($B82,'LA34'!$A$3:$AH$167,'LA34'!R$1,0),
0))</f>
        <v>48</v>
      </c>
      <c r="V82" s="95">
        <f xml:space="preserve">
IF(INDEX!$H$17=1,VLOOKUP($B82,'LA33'!$A$3:$AH$167,'LA33'!S$1,0),
IF(INDEX!$H$17=2,VLOOKUP($B82,'LA34'!$A$3:$AH$167,'LA34'!S$1,0),
0))</f>
        <v>38</v>
      </c>
      <c r="W82" s="95">
        <f xml:space="preserve">
IF(INDEX!$H$17=1,VLOOKUP($B82,'LA33'!$A$3:$AH$167,'LA33'!T$1,0),
IF(INDEX!$H$17=2,VLOOKUP($B82,'LA34'!$A$3:$AH$167,'LA34'!T$1,0),
0))</f>
        <v>15</v>
      </c>
      <c r="X82" s="95">
        <f xml:space="preserve">
IF(INDEX!$H$17=1,VLOOKUP($B82,'LA33'!$A$3:$AH$167,'LA33'!U$1,0),
IF(INDEX!$H$17=2,VLOOKUP($B82,'LA34'!$A$3:$AH$167,'LA34'!U$1,0),
0))</f>
        <v>14</v>
      </c>
      <c r="Y82" s="95">
        <f xml:space="preserve">
IF(INDEX!$H$17=1,VLOOKUP($B82,'LA33'!$A$3:$AH$167,'LA33'!V$1,0),
IF(INDEX!$H$17=2,VLOOKUP($B82,'LA34'!$A$3:$AH$167,'LA34'!V$1,0),
0))</f>
        <v>14</v>
      </c>
      <c r="Z82" s="95">
        <f xml:space="preserve">
IF(INDEX!$H$17=1,VLOOKUP($B82,'LA33'!$A$3:$AH$167,'LA33'!W$1,0),
IF(INDEX!$H$17=2,VLOOKUP($B82,'LA34'!$A$3:$AH$167,'LA34'!W$1,0),
0))</f>
        <v>1</v>
      </c>
      <c r="AA82" s="95">
        <f xml:space="preserve">
IF(INDEX!$H$17=1,VLOOKUP($B82,'LA33'!$A$3:$AH$167,'LA33'!X$1,0),
IF(INDEX!$H$17=2,VLOOKUP($B82,'LA34'!$A$3:$AH$167,'LA34'!X$1,0),
0))</f>
        <v>1</v>
      </c>
      <c r="AB82" s="95">
        <f xml:space="preserve">
IF(INDEX!$H$17=1,VLOOKUP($B82,'LA33'!$A$3:$AH$167,'LA33'!Y$1,0),
IF(INDEX!$H$17=2,VLOOKUP($B82,'LA34'!$A$3:$AH$167,'LA34'!Y$1,0),
0))</f>
        <v>1</v>
      </c>
      <c r="AC82" s="95">
        <f xml:space="preserve">
IF(INDEX!$H$17=1,VLOOKUP($B82,'LA33'!$A$3:$AH$167,'LA33'!Z$1,0),
IF(INDEX!$H$17=2,VLOOKUP($B82,'LA34'!$A$3:$AH$167,'LA34'!Z$1,0),
0))</f>
        <v>2</v>
      </c>
      <c r="AD82" s="95">
        <f xml:space="preserve">
IF(INDEX!$H$17=1,VLOOKUP($B82,'LA33'!$A$3:$AH$167,'LA33'!AA$1,0),
IF(INDEX!$H$17=2,VLOOKUP($B82,'LA34'!$A$3:$AH$167,'LA34'!AA$1,0),
0))</f>
        <v>2</v>
      </c>
      <c r="AE82" s="95">
        <f xml:space="preserve">
IF(INDEX!$H$17=1,VLOOKUP($B82,'LA33'!$A$3:$AH$167,'LA33'!AB$1,0),
IF(INDEX!$H$17=2,VLOOKUP($B82,'LA34'!$A$3:$AH$167,'LA34'!AB$1,0),
0))</f>
        <v>2</v>
      </c>
      <c r="AF82" s="95">
        <f xml:space="preserve">
IF(INDEX!$H$17=1,VLOOKUP($B82,'LA33'!$A$3:$AH$167,'LA33'!AC$1,0),
IF(INDEX!$H$17=2,VLOOKUP($B82,'LA34'!$A$3:$AH$167,'LA34'!AC$1,0),
0))</f>
        <v>9</v>
      </c>
      <c r="AG82" s="95">
        <f xml:space="preserve">
IF(INDEX!$H$17=1,VLOOKUP($B82,'LA33'!$A$3:$AH$167,'LA33'!AD$1,0),
IF(INDEX!$H$17=2,VLOOKUP($B82,'LA34'!$A$3:$AH$167,'LA34'!AD$1,0),
0))</f>
        <v>3</v>
      </c>
      <c r="AH82" s="95">
        <f xml:space="preserve">
IF(INDEX!$H$17=1,VLOOKUP($B82,'LA33'!$A$3:$AH$167,'LA33'!AE$1,0),
IF(INDEX!$H$17=2,VLOOKUP($B82,'LA34'!$A$3:$AH$167,'LA34'!AE$1,0),
0))</f>
        <v>6</v>
      </c>
      <c r="AI82" s="95">
        <f xml:space="preserve">
IF(INDEX!$H$17=1,VLOOKUP($B82,'LA33'!$A$3:$AH$167,'LA33'!AF$1,0),
IF(INDEX!$H$17=2,VLOOKUP($B82,'LA34'!$A$3:$AH$167,'LA34'!AF$1,0),
0))</f>
        <v>2</v>
      </c>
      <c r="AJ82" s="95">
        <f xml:space="preserve">
IF(INDEX!$H$17=1,VLOOKUP($B82,'LA33'!$A$3:$AH$167,'LA33'!AG$1,0),
IF(INDEX!$H$17=2,VLOOKUP($B82,'LA34'!$A$3:$AH$167,'LA34'!AG$1,0),
0))</f>
        <v>1</v>
      </c>
      <c r="AK82" s="95">
        <f xml:space="preserve">
IF(INDEX!$H$17=1,VLOOKUP($B82,'LA33'!$A$3:$AH$167,'LA33'!AH$1,0),
IF(INDEX!$H$17=2,VLOOKUP($B82,'LA34'!$A$3:$AH$167,'LA34'!AH$1,0),
0))</f>
        <v>1</v>
      </c>
    </row>
    <row r="83" spans="1:37" s="76" customFormat="1" ht="11.25" x14ac:dyDescent="0.2">
      <c r="A83" s="63" t="s">
        <v>323</v>
      </c>
      <c r="B83" s="81">
        <v>331</v>
      </c>
      <c r="C83" s="63" t="s">
        <v>113</v>
      </c>
      <c r="D83" s="110" t="s">
        <v>82</v>
      </c>
      <c r="E83" s="95">
        <f xml:space="preserve">
IF(INDEX!$H$17=1,VLOOKUP($B83,'LA33'!$A$3:$AH$167,'LA33'!B$1,0),
IF(INDEX!$H$17=2,VLOOKUP($B83,'LA34'!$A$3:$AH$167,'LA34'!B$1,0),
0))</f>
        <v>1080</v>
      </c>
      <c r="F83" s="95">
        <f xml:space="preserve">
IF(INDEX!$H$17=1,VLOOKUP($B83,'LA33'!$A$3:$AH$167,'LA33'!C$1,0),
IF(INDEX!$H$17=2,VLOOKUP($B83,'LA34'!$A$3:$AH$167,'LA34'!C$1,0),
0))</f>
        <v>2260</v>
      </c>
      <c r="G83" s="95">
        <f xml:space="preserve">
IF(INDEX!$H$17=1,VLOOKUP($B83,'LA33'!$A$3:$AH$167,'LA33'!D$1,0),
IF(INDEX!$H$17=2,VLOOKUP($B83,'LA34'!$A$3:$AH$167,'LA34'!D$1,0),
0))</f>
        <v>3340</v>
      </c>
      <c r="H83" s="95">
        <f xml:space="preserve">
IF(INDEX!$H$17=1,VLOOKUP($B83,'LA33'!$A$3:$AH$167,'LA33'!E$1,0),
IF(INDEX!$H$17=2,VLOOKUP($B83,'LA34'!$A$3:$AH$167,'LA34'!E$1,0),
0))</f>
        <v>86</v>
      </c>
      <c r="I83" s="95">
        <f xml:space="preserve">
IF(INDEX!$H$17=1,VLOOKUP($B83,'LA33'!$A$3:$AH$167,'LA33'!F$1,0),
IF(INDEX!$H$17=2,VLOOKUP($B83,'LA34'!$A$3:$AH$167,'LA34'!F$1,0),
0))</f>
        <v>95</v>
      </c>
      <c r="J83" s="95">
        <f xml:space="preserve">
IF(INDEX!$H$17=1,VLOOKUP($B83,'LA33'!$A$3:$AH$167,'LA33'!G$1,0),
IF(INDEX!$H$17=2,VLOOKUP($B83,'LA34'!$A$3:$AH$167,'LA34'!G$1,0),
0))</f>
        <v>92</v>
      </c>
      <c r="K83" s="95">
        <f xml:space="preserve">
IF(INDEX!$H$17=1,VLOOKUP($B83,'LA33'!$A$3:$AH$167,'LA33'!H$1,0),
IF(INDEX!$H$17=2,VLOOKUP($B83,'LA34'!$A$3:$AH$167,'LA34'!H$1,0),
0))</f>
        <v>5</v>
      </c>
      <c r="L83" s="95">
        <f xml:space="preserve">
IF(INDEX!$H$17=1,VLOOKUP($B83,'LA33'!$A$3:$AH$167,'LA33'!I$1,0),
IF(INDEX!$H$17=2,VLOOKUP($B83,'LA34'!$A$3:$AH$167,'LA34'!I$1,0),
0))</f>
        <v>7</v>
      </c>
      <c r="M83" s="95">
        <f xml:space="preserve">
IF(INDEX!$H$17=1,VLOOKUP($B83,'LA33'!$A$3:$AH$167,'LA33'!J$1,0),
IF(INDEX!$H$17=2,VLOOKUP($B83,'LA34'!$A$3:$AH$167,'LA34'!J$1,0),
0))</f>
        <v>6</v>
      </c>
      <c r="N83" s="95">
        <f xml:space="preserve">
IF(INDEX!$H$17=1,VLOOKUP($B83,'LA33'!$A$3:$AH$167,'LA33'!K$1,0),
IF(INDEX!$H$17=2,VLOOKUP($B83,'LA34'!$A$3:$AH$167,'LA34'!K$1,0),
0))</f>
        <v>81</v>
      </c>
      <c r="O83" s="95">
        <f xml:space="preserve">
IF(INDEX!$H$17=1,VLOOKUP($B83,'LA33'!$A$3:$AH$167,'LA33'!L$1,0),
IF(INDEX!$H$17=2,VLOOKUP($B83,'LA34'!$A$3:$AH$167,'LA34'!L$1,0),
0))</f>
        <v>93</v>
      </c>
      <c r="P83" s="95">
        <f xml:space="preserve">
IF(INDEX!$H$17=1,VLOOKUP($B83,'LA33'!$A$3:$AH$167,'LA33'!M$1,0),
IF(INDEX!$H$17=2,VLOOKUP($B83,'LA34'!$A$3:$AH$167,'LA34'!M$1,0),
0))</f>
        <v>89</v>
      </c>
      <c r="Q83" s="95">
        <f xml:space="preserve">
IF(INDEX!$H$17=1,VLOOKUP($B83,'LA33'!$A$3:$AH$167,'LA33'!N$1,0),
IF(INDEX!$H$17=2,VLOOKUP($B83,'LA34'!$A$3:$AH$167,'LA34'!N$1,0),
0))</f>
        <v>41</v>
      </c>
      <c r="R83" s="95">
        <f xml:space="preserve">
IF(INDEX!$H$17=1,VLOOKUP($B83,'LA33'!$A$3:$AH$167,'LA33'!O$1,0),
IF(INDEX!$H$17=2,VLOOKUP($B83,'LA34'!$A$3:$AH$167,'LA34'!O$1,0),
0))</f>
        <v>34</v>
      </c>
      <c r="S83" s="95">
        <f xml:space="preserve">
IF(INDEX!$H$17=1,VLOOKUP($B83,'LA33'!$A$3:$AH$167,'LA33'!P$1,0),
IF(INDEX!$H$17=2,VLOOKUP($B83,'LA34'!$A$3:$AH$167,'LA34'!P$1,0),
0))</f>
        <v>36</v>
      </c>
      <c r="T83" s="95">
        <f xml:space="preserve">
IF(INDEX!$H$17=1,VLOOKUP($B83,'LA33'!$A$3:$AH$167,'LA33'!Q$1,0),
IF(INDEX!$H$17=2,VLOOKUP($B83,'LA34'!$A$3:$AH$167,'LA34'!Q$1,0),
0))</f>
        <v>38</v>
      </c>
      <c r="U83" s="95">
        <f xml:space="preserve">
IF(INDEX!$H$17=1,VLOOKUP($B83,'LA33'!$A$3:$AH$167,'LA33'!R$1,0),
IF(INDEX!$H$17=2,VLOOKUP($B83,'LA34'!$A$3:$AH$167,'LA34'!R$1,0),
0))</f>
        <v>58</v>
      </c>
      <c r="V83" s="95">
        <f xml:space="preserve">
IF(INDEX!$H$17=1,VLOOKUP($B83,'LA33'!$A$3:$AH$167,'LA33'!S$1,0),
IF(INDEX!$H$17=2,VLOOKUP($B83,'LA34'!$A$3:$AH$167,'LA34'!S$1,0),
0))</f>
        <v>51</v>
      </c>
      <c r="W83" s="95">
        <f xml:space="preserve">
IF(INDEX!$H$17=1,VLOOKUP($B83,'LA33'!$A$3:$AH$167,'LA33'!T$1,0),
IF(INDEX!$H$17=2,VLOOKUP($B83,'LA34'!$A$3:$AH$167,'LA34'!T$1,0),
0))</f>
        <v>1</v>
      </c>
      <c r="X83" s="95">
        <f xml:space="preserve">
IF(INDEX!$H$17=1,VLOOKUP($B83,'LA33'!$A$3:$AH$167,'LA33'!U$1,0),
IF(INDEX!$H$17=2,VLOOKUP($B83,'LA34'!$A$3:$AH$167,'LA34'!U$1,0),
0))</f>
        <v>1</v>
      </c>
      <c r="Y83" s="95">
        <f xml:space="preserve">
IF(INDEX!$H$17=1,VLOOKUP($B83,'LA33'!$A$3:$AH$167,'LA33'!V$1,0),
IF(INDEX!$H$17=2,VLOOKUP($B83,'LA34'!$A$3:$AH$167,'LA34'!V$1,0),
0))</f>
        <v>1</v>
      </c>
      <c r="Z83" s="95">
        <f xml:space="preserve">
IF(INDEX!$H$17=1,VLOOKUP($B83,'LA33'!$A$3:$AH$167,'LA33'!W$1,0),
IF(INDEX!$H$17=2,VLOOKUP($B83,'LA34'!$A$3:$AH$167,'LA34'!W$1,0),
0))</f>
        <v>1</v>
      </c>
      <c r="AA83" s="95">
        <f xml:space="preserve">
IF(INDEX!$H$17=1,VLOOKUP($B83,'LA33'!$A$3:$AH$167,'LA33'!X$1,0),
IF(INDEX!$H$17=2,VLOOKUP($B83,'LA34'!$A$3:$AH$167,'LA34'!X$1,0),
0))</f>
        <v>1</v>
      </c>
      <c r="AB83" s="95">
        <f xml:space="preserve">
IF(INDEX!$H$17=1,VLOOKUP($B83,'LA33'!$A$3:$AH$167,'LA33'!Y$1,0),
IF(INDEX!$H$17=2,VLOOKUP($B83,'LA34'!$A$3:$AH$167,'LA34'!Y$1,0),
0))</f>
        <v>1</v>
      </c>
      <c r="AC83" s="95">
        <f xml:space="preserve">
IF(INDEX!$H$17=1,VLOOKUP($B83,'LA33'!$A$3:$AH$167,'LA33'!Z$1,0),
IF(INDEX!$H$17=2,VLOOKUP($B83,'LA34'!$A$3:$AH$167,'LA34'!Z$1,0),
0))</f>
        <v>5</v>
      </c>
      <c r="AD83" s="95">
        <f xml:space="preserve">
IF(INDEX!$H$17=1,VLOOKUP($B83,'LA33'!$A$3:$AH$167,'LA33'!AA$1,0),
IF(INDEX!$H$17=2,VLOOKUP($B83,'LA34'!$A$3:$AH$167,'LA34'!AA$1,0),
0))</f>
        <v>2</v>
      </c>
      <c r="AE83" s="95">
        <f xml:space="preserve">
IF(INDEX!$H$17=1,VLOOKUP($B83,'LA33'!$A$3:$AH$167,'LA33'!AB$1,0),
IF(INDEX!$H$17=2,VLOOKUP($B83,'LA34'!$A$3:$AH$167,'LA34'!AB$1,0),
0))</f>
        <v>3</v>
      </c>
      <c r="AF83" s="95">
        <f xml:space="preserve">
IF(INDEX!$H$17=1,VLOOKUP($B83,'LA33'!$A$3:$AH$167,'LA33'!AC$1,0),
IF(INDEX!$H$17=2,VLOOKUP($B83,'LA34'!$A$3:$AH$167,'LA34'!AC$1,0),
0))</f>
        <v>13</v>
      </c>
      <c r="AG83" s="95">
        <f xml:space="preserve">
IF(INDEX!$H$17=1,VLOOKUP($B83,'LA33'!$A$3:$AH$167,'LA33'!AD$1,0),
IF(INDEX!$H$17=2,VLOOKUP($B83,'LA34'!$A$3:$AH$167,'LA34'!AD$1,0),
0))</f>
        <v>4</v>
      </c>
      <c r="AH83" s="95">
        <f xml:space="preserve">
IF(INDEX!$H$17=1,VLOOKUP($B83,'LA33'!$A$3:$AH$167,'LA33'!AE$1,0),
IF(INDEX!$H$17=2,VLOOKUP($B83,'LA34'!$A$3:$AH$167,'LA34'!AE$1,0),
0))</f>
        <v>7</v>
      </c>
      <c r="AI83" s="95">
        <f xml:space="preserve">
IF(INDEX!$H$17=1,VLOOKUP($B83,'LA33'!$A$3:$AH$167,'LA33'!AF$1,0),
IF(INDEX!$H$17=2,VLOOKUP($B83,'LA34'!$A$3:$AH$167,'LA34'!AF$1,0),
0))</f>
        <v>2</v>
      </c>
      <c r="AJ83" s="95" t="str">
        <f xml:space="preserve">
IF(INDEX!$H$17=1,VLOOKUP($B83,'LA33'!$A$3:$AH$167,'LA33'!AG$1,0),
IF(INDEX!$H$17=2,VLOOKUP($B83,'LA34'!$A$3:$AH$167,'LA34'!AG$1,0),
0))</f>
        <v>-</v>
      </c>
      <c r="AK83" s="95">
        <f xml:space="preserve">
IF(INDEX!$H$17=1,VLOOKUP($B83,'LA33'!$A$3:$AH$167,'LA33'!AH$1,0),
IF(INDEX!$H$17=2,VLOOKUP($B83,'LA34'!$A$3:$AH$167,'LA34'!AH$1,0),
0))</f>
        <v>1</v>
      </c>
    </row>
    <row r="84" spans="1:37" s="76" customFormat="1" ht="11.25" x14ac:dyDescent="0.2">
      <c r="A84" s="63" t="s">
        <v>324</v>
      </c>
      <c r="B84" s="81">
        <v>332</v>
      </c>
      <c r="C84" s="63" t="s">
        <v>130</v>
      </c>
      <c r="D84" s="110" t="s">
        <v>82</v>
      </c>
      <c r="E84" s="95">
        <f xml:space="preserve">
IF(INDEX!$H$17=1,VLOOKUP($B84,'LA33'!$A$3:$AH$167,'LA33'!B$1,0),
IF(INDEX!$H$17=2,VLOOKUP($B84,'LA34'!$A$3:$AH$167,'LA34'!B$1,0),
0))</f>
        <v>930</v>
      </c>
      <c r="F84" s="95">
        <f xml:space="preserve">
IF(INDEX!$H$17=1,VLOOKUP($B84,'LA33'!$A$3:$AH$167,'LA33'!C$1,0),
IF(INDEX!$H$17=2,VLOOKUP($B84,'LA34'!$A$3:$AH$167,'LA34'!C$1,0),
0))</f>
        <v>2725</v>
      </c>
      <c r="G84" s="95">
        <f xml:space="preserve">
IF(INDEX!$H$17=1,VLOOKUP($B84,'LA33'!$A$3:$AH$167,'LA33'!D$1,0),
IF(INDEX!$H$17=2,VLOOKUP($B84,'LA34'!$A$3:$AH$167,'LA34'!D$1,0),
0))</f>
        <v>3655</v>
      </c>
      <c r="H84" s="95">
        <f xml:space="preserve">
IF(INDEX!$H$17=1,VLOOKUP($B84,'LA33'!$A$3:$AH$167,'LA33'!E$1,0),
IF(INDEX!$H$17=2,VLOOKUP($B84,'LA34'!$A$3:$AH$167,'LA34'!E$1,0),
0))</f>
        <v>86</v>
      </c>
      <c r="I84" s="95">
        <f xml:space="preserve">
IF(INDEX!$H$17=1,VLOOKUP($B84,'LA33'!$A$3:$AH$167,'LA33'!F$1,0),
IF(INDEX!$H$17=2,VLOOKUP($B84,'LA34'!$A$3:$AH$167,'LA34'!F$1,0),
0))</f>
        <v>96</v>
      </c>
      <c r="J84" s="95">
        <f xml:space="preserve">
IF(INDEX!$H$17=1,VLOOKUP($B84,'LA33'!$A$3:$AH$167,'LA33'!G$1,0),
IF(INDEX!$H$17=2,VLOOKUP($B84,'LA34'!$A$3:$AH$167,'LA34'!G$1,0),
0))</f>
        <v>93</v>
      </c>
      <c r="K84" s="95">
        <f xml:space="preserve">
IF(INDEX!$H$17=1,VLOOKUP($B84,'LA33'!$A$3:$AH$167,'LA33'!H$1,0),
IF(INDEX!$H$17=2,VLOOKUP($B84,'LA34'!$A$3:$AH$167,'LA34'!H$1,0),
0))</f>
        <v>5</v>
      </c>
      <c r="L84" s="95">
        <f xml:space="preserve">
IF(INDEX!$H$17=1,VLOOKUP($B84,'LA33'!$A$3:$AH$167,'LA33'!I$1,0),
IF(INDEX!$H$17=2,VLOOKUP($B84,'LA34'!$A$3:$AH$167,'LA34'!I$1,0),
0))</f>
        <v>8</v>
      </c>
      <c r="M84" s="95">
        <f xml:space="preserve">
IF(INDEX!$H$17=1,VLOOKUP($B84,'LA33'!$A$3:$AH$167,'LA33'!J$1,0),
IF(INDEX!$H$17=2,VLOOKUP($B84,'LA34'!$A$3:$AH$167,'LA34'!J$1,0),
0))</f>
        <v>8</v>
      </c>
      <c r="N84" s="95">
        <f xml:space="preserve">
IF(INDEX!$H$17=1,VLOOKUP($B84,'LA33'!$A$3:$AH$167,'LA33'!K$1,0),
IF(INDEX!$H$17=2,VLOOKUP($B84,'LA34'!$A$3:$AH$167,'LA34'!K$1,0),
0))</f>
        <v>83</v>
      </c>
      <c r="O84" s="95">
        <f xml:space="preserve">
IF(INDEX!$H$17=1,VLOOKUP($B84,'LA33'!$A$3:$AH$167,'LA33'!L$1,0),
IF(INDEX!$H$17=2,VLOOKUP($B84,'LA34'!$A$3:$AH$167,'LA34'!L$1,0),
0))</f>
        <v>93</v>
      </c>
      <c r="P84" s="95">
        <f xml:space="preserve">
IF(INDEX!$H$17=1,VLOOKUP($B84,'LA33'!$A$3:$AH$167,'LA33'!M$1,0),
IF(INDEX!$H$17=2,VLOOKUP($B84,'LA34'!$A$3:$AH$167,'LA34'!M$1,0),
0))</f>
        <v>90</v>
      </c>
      <c r="Q84" s="95">
        <f xml:space="preserve">
IF(INDEX!$H$17=1,VLOOKUP($B84,'LA33'!$A$3:$AH$167,'LA33'!N$1,0),
IF(INDEX!$H$17=2,VLOOKUP($B84,'LA34'!$A$3:$AH$167,'LA34'!N$1,0),
0))</f>
        <v>73</v>
      </c>
      <c r="R84" s="95">
        <f xml:space="preserve">
IF(INDEX!$H$17=1,VLOOKUP($B84,'LA33'!$A$3:$AH$167,'LA33'!O$1,0),
IF(INDEX!$H$17=2,VLOOKUP($B84,'LA34'!$A$3:$AH$167,'LA34'!O$1,0),
0))</f>
        <v>59</v>
      </c>
      <c r="S84" s="95">
        <f xml:space="preserve">
IF(INDEX!$H$17=1,VLOOKUP($B84,'LA33'!$A$3:$AH$167,'LA33'!P$1,0),
IF(INDEX!$H$17=2,VLOOKUP($B84,'LA34'!$A$3:$AH$167,'LA34'!P$1,0),
0))</f>
        <v>63</v>
      </c>
      <c r="T84" s="95" t="str">
        <f xml:space="preserve">
IF(INDEX!$H$17=1,VLOOKUP($B84,'LA33'!$A$3:$AH$167,'LA33'!Q$1,0),
IF(INDEX!$H$17=2,VLOOKUP($B84,'LA34'!$A$3:$AH$167,'LA34'!Q$1,0),
0))</f>
        <v>x</v>
      </c>
      <c r="U84" s="95" t="str">
        <f xml:space="preserve">
IF(INDEX!$H$17=1,VLOOKUP($B84,'LA33'!$A$3:$AH$167,'LA33'!R$1,0),
IF(INDEX!$H$17=2,VLOOKUP($B84,'LA34'!$A$3:$AH$167,'LA34'!R$1,0),
0))</f>
        <v>x</v>
      </c>
      <c r="V84" s="95">
        <f xml:space="preserve">
IF(INDEX!$H$17=1,VLOOKUP($B84,'LA33'!$A$3:$AH$167,'LA33'!S$1,0),
IF(INDEX!$H$17=2,VLOOKUP($B84,'LA34'!$A$3:$AH$167,'LA34'!S$1,0),
0))</f>
        <v>13</v>
      </c>
      <c r="W84" s="95">
        <f xml:space="preserve">
IF(INDEX!$H$17=1,VLOOKUP($B84,'LA33'!$A$3:$AH$167,'LA33'!T$1,0),
IF(INDEX!$H$17=2,VLOOKUP($B84,'LA34'!$A$3:$AH$167,'LA34'!T$1,0),
0))</f>
        <v>5</v>
      </c>
      <c r="X84" s="95">
        <f xml:space="preserve">
IF(INDEX!$H$17=1,VLOOKUP($B84,'LA33'!$A$3:$AH$167,'LA33'!U$1,0),
IF(INDEX!$H$17=2,VLOOKUP($B84,'LA34'!$A$3:$AH$167,'LA34'!U$1,0),
0))</f>
        <v>17</v>
      </c>
      <c r="Y84" s="95">
        <f xml:space="preserve">
IF(INDEX!$H$17=1,VLOOKUP($B84,'LA33'!$A$3:$AH$167,'LA33'!V$1,0),
IF(INDEX!$H$17=2,VLOOKUP($B84,'LA34'!$A$3:$AH$167,'LA34'!V$1,0),
0))</f>
        <v>14</v>
      </c>
      <c r="Z84" s="95" t="str">
        <f xml:space="preserve">
IF(INDEX!$H$17=1,VLOOKUP($B84,'LA33'!$A$3:$AH$167,'LA33'!W$1,0),
IF(INDEX!$H$17=2,VLOOKUP($B84,'LA34'!$A$3:$AH$167,'LA34'!W$1,0),
0))</f>
        <v>x</v>
      </c>
      <c r="AA84" s="95" t="str">
        <f xml:space="preserve">
IF(INDEX!$H$17=1,VLOOKUP($B84,'LA33'!$A$3:$AH$167,'LA33'!X$1,0),
IF(INDEX!$H$17=2,VLOOKUP($B84,'LA34'!$A$3:$AH$167,'LA34'!X$1,0),
0))</f>
        <v>x</v>
      </c>
      <c r="AB84" s="95">
        <f xml:space="preserve">
IF(INDEX!$H$17=1,VLOOKUP($B84,'LA33'!$A$3:$AH$167,'LA33'!Y$1,0),
IF(INDEX!$H$17=2,VLOOKUP($B84,'LA34'!$A$3:$AH$167,'LA34'!Y$1,0),
0))</f>
        <v>1</v>
      </c>
      <c r="AC84" s="95">
        <f xml:space="preserve">
IF(INDEX!$H$17=1,VLOOKUP($B84,'LA33'!$A$3:$AH$167,'LA33'!Z$1,0),
IF(INDEX!$H$17=2,VLOOKUP($B84,'LA34'!$A$3:$AH$167,'LA34'!Z$1,0),
0))</f>
        <v>3</v>
      </c>
      <c r="AD84" s="95">
        <f xml:space="preserve">
IF(INDEX!$H$17=1,VLOOKUP($B84,'LA33'!$A$3:$AH$167,'LA33'!AA$1,0),
IF(INDEX!$H$17=2,VLOOKUP($B84,'LA34'!$A$3:$AH$167,'LA34'!AA$1,0),
0))</f>
        <v>3</v>
      </c>
      <c r="AE84" s="95">
        <f xml:space="preserve">
IF(INDEX!$H$17=1,VLOOKUP($B84,'LA33'!$A$3:$AH$167,'LA33'!AB$1,0),
IF(INDEX!$H$17=2,VLOOKUP($B84,'LA34'!$A$3:$AH$167,'LA34'!AB$1,0),
0))</f>
        <v>3</v>
      </c>
      <c r="AF84" s="95">
        <f xml:space="preserve">
IF(INDEX!$H$17=1,VLOOKUP($B84,'LA33'!$A$3:$AH$167,'LA33'!AC$1,0),
IF(INDEX!$H$17=2,VLOOKUP($B84,'LA34'!$A$3:$AH$167,'LA34'!AC$1,0),
0))</f>
        <v>12</v>
      </c>
      <c r="AG84" s="95">
        <f xml:space="preserve">
IF(INDEX!$H$17=1,VLOOKUP($B84,'LA33'!$A$3:$AH$167,'LA33'!AD$1,0),
IF(INDEX!$H$17=2,VLOOKUP($B84,'LA34'!$A$3:$AH$167,'LA34'!AD$1,0),
0))</f>
        <v>4</v>
      </c>
      <c r="AH84" s="95">
        <f xml:space="preserve">
IF(INDEX!$H$17=1,VLOOKUP($B84,'LA33'!$A$3:$AH$167,'LA33'!AE$1,0),
IF(INDEX!$H$17=2,VLOOKUP($B84,'LA34'!$A$3:$AH$167,'LA34'!AE$1,0),
0))</f>
        <v>6</v>
      </c>
      <c r="AI84" s="95">
        <f xml:space="preserve">
IF(INDEX!$H$17=1,VLOOKUP($B84,'LA33'!$A$3:$AH$167,'LA33'!AF$1,0),
IF(INDEX!$H$17=2,VLOOKUP($B84,'LA34'!$A$3:$AH$167,'LA34'!AF$1,0),
0))</f>
        <v>2</v>
      </c>
      <c r="AJ84" s="95">
        <f xml:space="preserve">
IF(INDEX!$H$17=1,VLOOKUP($B84,'LA33'!$A$3:$AH$167,'LA33'!AG$1,0),
IF(INDEX!$H$17=2,VLOOKUP($B84,'LA34'!$A$3:$AH$167,'LA34'!AG$1,0),
0))</f>
        <v>1</v>
      </c>
      <c r="AK84" s="95">
        <f xml:space="preserve">
IF(INDEX!$H$17=1,VLOOKUP($B84,'LA33'!$A$3:$AH$167,'LA33'!AH$1,0),
IF(INDEX!$H$17=2,VLOOKUP($B84,'LA34'!$A$3:$AH$167,'LA34'!AH$1,0),
0))</f>
        <v>1</v>
      </c>
    </row>
    <row r="85" spans="1:37" s="76" customFormat="1" ht="11.25" x14ac:dyDescent="0.2">
      <c r="A85" s="126" t="s">
        <v>325</v>
      </c>
      <c r="B85" s="81">
        <v>884</v>
      </c>
      <c r="C85" s="63" t="s">
        <v>148</v>
      </c>
      <c r="D85" s="110" t="s">
        <v>82</v>
      </c>
      <c r="E85" s="95">
        <f xml:space="preserve">
IF(INDEX!$H$17=1,VLOOKUP($B85,'LA33'!$A$3:$AH$167,'LA33'!B$1,0),
IF(INDEX!$H$17=2,VLOOKUP($B85,'LA34'!$A$3:$AH$167,'LA34'!B$1,0),
0))</f>
        <v>295</v>
      </c>
      <c r="F85" s="95">
        <f xml:space="preserve">
IF(INDEX!$H$17=1,VLOOKUP($B85,'LA33'!$A$3:$AH$167,'LA33'!C$1,0),
IF(INDEX!$H$17=2,VLOOKUP($B85,'LA34'!$A$3:$AH$167,'LA34'!C$1,0),
0))</f>
        <v>1500</v>
      </c>
      <c r="G85" s="95">
        <f xml:space="preserve">
IF(INDEX!$H$17=1,VLOOKUP($B85,'LA33'!$A$3:$AH$167,'LA33'!D$1,0),
IF(INDEX!$H$17=2,VLOOKUP($B85,'LA34'!$A$3:$AH$167,'LA34'!D$1,0),
0))</f>
        <v>1795</v>
      </c>
      <c r="H85" s="95">
        <f xml:space="preserve">
IF(INDEX!$H$17=1,VLOOKUP($B85,'LA33'!$A$3:$AH$167,'LA33'!E$1,0),
IF(INDEX!$H$17=2,VLOOKUP($B85,'LA34'!$A$3:$AH$167,'LA34'!E$1,0),
0))</f>
        <v>92</v>
      </c>
      <c r="I85" s="95">
        <f xml:space="preserve">
IF(INDEX!$H$17=1,VLOOKUP($B85,'LA33'!$A$3:$AH$167,'LA33'!F$1,0),
IF(INDEX!$H$17=2,VLOOKUP($B85,'LA34'!$A$3:$AH$167,'LA34'!F$1,0),
0))</f>
        <v>96</v>
      </c>
      <c r="J85" s="95">
        <f xml:space="preserve">
IF(INDEX!$H$17=1,VLOOKUP($B85,'LA33'!$A$3:$AH$167,'LA33'!G$1,0),
IF(INDEX!$H$17=2,VLOOKUP($B85,'LA34'!$A$3:$AH$167,'LA34'!G$1,0),
0))</f>
        <v>95</v>
      </c>
      <c r="K85" s="95">
        <f xml:space="preserve">
IF(INDEX!$H$17=1,VLOOKUP($B85,'LA33'!$A$3:$AH$167,'LA33'!H$1,0),
IF(INDEX!$H$17=2,VLOOKUP($B85,'LA34'!$A$3:$AH$167,'LA34'!H$1,0),
0))</f>
        <v>6</v>
      </c>
      <c r="L85" s="95">
        <f xml:space="preserve">
IF(INDEX!$H$17=1,VLOOKUP($B85,'LA33'!$A$3:$AH$167,'LA33'!I$1,0),
IF(INDEX!$H$17=2,VLOOKUP($B85,'LA34'!$A$3:$AH$167,'LA34'!I$1,0),
0))</f>
        <v>7</v>
      </c>
      <c r="M85" s="95">
        <f xml:space="preserve">
IF(INDEX!$H$17=1,VLOOKUP($B85,'LA33'!$A$3:$AH$167,'LA33'!J$1,0),
IF(INDEX!$H$17=2,VLOOKUP($B85,'LA34'!$A$3:$AH$167,'LA34'!J$1,0),
0))</f>
        <v>7</v>
      </c>
      <c r="N85" s="95">
        <f xml:space="preserve">
IF(INDEX!$H$17=1,VLOOKUP($B85,'LA33'!$A$3:$AH$167,'LA33'!K$1,0),
IF(INDEX!$H$17=2,VLOOKUP($B85,'LA34'!$A$3:$AH$167,'LA34'!K$1,0),
0))</f>
        <v>85</v>
      </c>
      <c r="O85" s="95">
        <f xml:space="preserve">
IF(INDEX!$H$17=1,VLOOKUP($B85,'LA33'!$A$3:$AH$167,'LA33'!L$1,0),
IF(INDEX!$H$17=2,VLOOKUP($B85,'LA34'!$A$3:$AH$167,'LA34'!L$1,0),
0))</f>
        <v>92</v>
      </c>
      <c r="P85" s="95">
        <f xml:space="preserve">
IF(INDEX!$H$17=1,VLOOKUP($B85,'LA33'!$A$3:$AH$167,'LA33'!M$1,0),
IF(INDEX!$H$17=2,VLOOKUP($B85,'LA34'!$A$3:$AH$167,'LA34'!M$1,0),
0))</f>
        <v>91</v>
      </c>
      <c r="Q85" s="95">
        <f xml:space="preserve">
IF(INDEX!$H$17=1,VLOOKUP($B85,'LA33'!$A$3:$AH$167,'LA33'!N$1,0),
IF(INDEX!$H$17=2,VLOOKUP($B85,'LA34'!$A$3:$AH$167,'LA34'!N$1,0),
0))</f>
        <v>46</v>
      </c>
      <c r="R85" s="95">
        <f xml:space="preserve">
IF(INDEX!$H$17=1,VLOOKUP($B85,'LA33'!$A$3:$AH$167,'LA33'!O$1,0),
IF(INDEX!$H$17=2,VLOOKUP($B85,'LA34'!$A$3:$AH$167,'LA34'!O$1,0),
0))</f>
        <v>36</v>
      </c>
      <c r="S85" s="95">
        <f xml:space="preserve">
IF(INDEX!$H$17=1,VLOOKUP($B85,'LA33'!$A$3:$AH$167,'LA33'!P$1,0),
IF(INDEX!$H$17=2,VLOOKUP($B85,'LA34'!$A$3:$AH$167,'LA34'!P$1,0),
0))</f>
        <v>37</v>
      </c>
      <c r="T85" s="95">
        <f xml:space="preserve">
IF(INDEX!$H$17=1,VLOOKUP($B85,'LA33'!$A$3:$AH$167,'LA33'!Q$1,0),
IF(INDEX!$H$17=2,VLOOKUP($B85,'LA34'!$A$3:$AH$167,'LA34'!Q$1,0),
0))</f>
        <v>17</v>
      </c>
      <c r="U85" s="95">
        <f xml:space="preserve">
IF(INDEX!$H$17=1,VLOOKUP($B85,'LA33'!$A$3:$AH$167,'LA33'!R$1,0),
IF(INDEX!$H$17=2,VLOOKUP($B85,'LA34'!$A$3:$AH$167,'LA34'!R$1,0),
0))</f>
        <v>14</v>
      </c>
      <c r="V85" s="95">
        <f xml:space="preserve">
IF(INDEX!$H$17=1,VLOOKUP($B85,'LA33'!$A$3:$AH$167,'LA33'!S$1,0),
IF(INDEX!$H$17=2,VLOOKUP($B85,'LA34'!$A$3:$AH$167,'LA34'!S$1,0),
0))</f>
        <v>15</v>
      </c>
      <c r="W85" s="95">
        <f xml:space="preserve">
IF(INDEX!$H$17=1,VLOOKUP($B85,'LA33'!$A$3:$AH$167,'LA33'!T$1,0),
IF(INDEX!$H$17=2,VLOOKUP($B85,'LA34'!$A$3:$AH$167,'LA34'!T$1,0),
0))</f>
        <v>21</v>
      </c>
      <c r="X85" s="95">
        <f xml:space="preserve">
IF(INDEX!$H$17=1,VLOOKUP($B85,'LA33'!$A$3:$AH$167,'LA33'!U$1,0),
IF(INDEX!$H$17=2,VLOOKUP($B85,'LA34'!$A$3:$AH$167,'LA34'!U$1,0),
0))</f>
        <v>40</v>
      </c>
      <c r="Y85" s="95">
        <f xml:space="preserve">
IF(INDEX!$H$17=1,VLOOKUP($B85,'LA33'!$A$3:$AH$167,'LA33'!V$1,0),
IF(INDEX!$H$17=2,VLOOKUP($B85,'LA34'!$A$3:$AH$167,'LA34'!V$1,0),
0))</f>
        <v>37</v>
      </c>
      <c r="Z85" s="95">
        <f xml:space="preserve">
IF(INDEX!$H$17=1,VLOOKUP($B85,'LA33'!$A$3:$AH$167,'LA33'!W$1,0),
IF(INDEX!$H$17=2,VLOOKUP($B85,'LA34'!$A$3:$AH$167,'LA34'!W$1,0),
0))</f>
        <v>2</v>
      </c>
      <c r="AA85" s="95">
        <f xml:space="preserve">
IF(INDEX!$H$17=1,VLOOKUP($B85,'LA33'!$A$3:$AH$167,'LA33'!X$1,0),
IF(INDEX!$H$17=2,VLOOKUP($B85,'LA34'!$A$3:$AH$167,'LA34'!X$1,0),
0))</f>
        <v>2</v>
      </c>
      <c r="AB85" s="95">
        <f xml:space="preserve">
IF(INDEX!$H$17=1,VLOOKUP($B85,'LA33'!$A$3:$AH$167,'LA33'!Y$1,0),
IF(INDEX!$H$17=2,VLOOKUP($B85,'LA34'!$A$3:$AH$167,'LA34'!Y$1,0),
0))</f>
        <v>2</v>
      </c>
      <c r="AC85" s="95">
        <f xml:space="preserve">
IF(INDEX!$H$17=1,VLOOKUP($B85,'LA33'!$A$3:$AH$167,'LA33'!Z$1,0),
IF(INDEX!$H$17=2,VLOOKUP($B85,'LA34'!$A$3:$AH$167,'LA34'!Z$1,0),
0))</f>
        <v>6</v>
      </c>
      <c r="AD85" s="95">
        <f xml:space="preserve">
IF(INDEX!$H$17=1,VLOOKUP($B85,'LA33'!$A$3:$AH$167,'LA33'!AA$1,0),
IF(INDEX!$H$17=2,VLOOKUP($B85,'LA34'!$A$3:$AH$167,'LA34'!AA$1,0),
0))</f>
        <v>4</v>
      </c>
      <c r="AE85" s="95">
        <f xml:space="preserve">
IF(INDEX!$H$17=1,VLOOKUP($B85,'LA33'!$A$3:$AH$167,'LA33'!AB$1,0),
IF(INDEX!$H$17=2,VLOOKUP($B85,'LA34'!$A$3:$AH$167,'LA34'!AB$1,0),
0))</f>
        <v>4</v>
      </c>
      <c r="AF85" s="95">
        <f xml:space="preserve">
IF(INDEX!$H$17=1,VLOOKUP($B85,'LA33'!$A$3:$AH$167,'LA33'!AC$1,0),
IF(INDEX!$H$17=2,VLOOKUP($B85,'LA34'!$A$3:$AH$167,'LA34'!AC$1,0),
0))</f>
        <v>8</v>
      </c>
      <c r="AG85" s="95">
        <f xml:space="preserve">
IF(INDEX!$H$17=1,VLOOKUP($B85,'LA33'!$A$3:$AH$167,'LA33'!AD$1,0),
IF(INDEX!$H$17=2,VLOOKUP($B85,'LA34'!$A$3:$AH$167,'LA34'!AD$1,0),
0))</f>
        <v>3</v>
      </c>
      <c r="AH85" s="95">
        <f xml:space="preserve">
IF(INDEX!$H$17=1,VLOOKUP($B85,'LA33'!$A$3:$AH$167,'LA33'!AE$1,0),
IF(INDEX!$H$17=2,VLOOKUP($B85,'LA34'!$A$3:$AH$167,'LA34'!AE$1,0),
0))</f>
        <v>4</v>
      </c>
      <c r="AI85" s="95">
        <f xml:space="preserve">
IF(INDEX!$H$17=1,VLOOKUP($B85,'LA33'!$A$3:$AH$167,'LA33'!AF$1,0),
IF(INDEX!$H$17=2,VLOOKUP($B85,'LA34'!$A$3:$AH$167,'LA34'!AF$1,0),
0))</f>
        <v>0</v>
      </c>
      <c r="AJ85" s="95">
        <f xml:space="preserve">
IF(INDEX!$H$17=1,VLOOKUP($B85,'LA33'!$A$3:$AH$167,'LA33'!AG$1,0),
IF(INDEX!$H$17=2,VLOOKUP($B85,'LA34'!$A$3:$AH$167,'LA34'!AG$1,0),
0))</f>
        <v>1</v>
      </c>
      <c r="AK85" s="95">
        <f xml:space="preserve">
IF(INDEX!$H$17=1,VLOOKUP($B85,'LA33'!$A$3:$AH$167,'LA33'!AH$1,0),
IF(INDEX!$H$17=2,VLOOKUP($B85,'LA34'!$A$3:$AH$167,'LA34'!AH$1,0),
0))</f>
        <v>1</v>
      </c>
    </row>
    <row r="86" spans="1:37" s="76" customFormat="1" ht="11.25" x14ac:dyDescent="0.2">
      <c r="A86" s="63" t="s">
        <v>326</v>
      </c>
      <c r="B86" s="81">
        <v>333</v>
      </c>
      <c r="C86" s="63" t="s">
        <v>201</v>
      </c>
      <c r="D86" s="110" t="s">
        <v>82</v>
      </c>
      <c r="E86" s="95">
        <f xml:space="preserve">
IF(INDEX!$H$17=1,VLOOKUP($B86,'LA33'!$A$3:$AH$167,'LA33'!B$1,0),
IF(INDEX!$H$17=2,VLOOKUP($B86,'LA34'!$A$3:$AH$167,'LA34'!B$1,0),
0))</f>
        <v>1370</v>
      </c>
      <c r="F86" s="95">
        <f xml:space="preserve">
IF(INDEX!$H$17=1,VLOOKUP($B86,'LA33'!$A$3:$AH$167,'LA33'!C$1,0),
IF(INDEX!$H$17=2,VLOOKUP($B86,'LA34'!$A$3:$AH$167,'LA34'!C$1,0),
0))</f>
        <v>2160</v>
      </c>
      <c r="G86" s="95">
        <f xml:space="preserve">
IF(INDEX!$H$17=1,VLOOKUP($B86,'LA33'!$A$3:$AH$167,'LA33'!D$1,0),
IF(INDEX!$H$17=2,VLOOKUP($B86,'LA34'!$A$3:$AH$167,'LA34'!D$1,0),
0))</f>
        <v>3530</v>
      </c>
      <c r="H86" s="95">
        <f xml:space="preserve">
IF(INDEX!$H$17=1,VLOOKUP($B86,'LA33'!$A$3:$AH$167,'LA33'!E$1,0),
IF(INDEX!$H$17=2,VLOOKUP($B86,'LA34'!$A$3:$AH$167,'LA34'!E$1,0),
0))</f>
        <v>88</v>
      </c>
      <c r="I86" s="95">
        <f xml:space="preserve">
IF(INDEX!$H$17=1,VLOOKUP($B86,'LA33'!$A$3:$AH$167,'LA33'!F$1,0),
IF(INDEX!$H$17=2,VLOOKUP($B86,'LA34'!$A$3:$AH$167,'LA34'!F$1,0),
0))</f>
        <v>96</v>
      </c>
      <c r="J86" s="95">
        <f xml:space="preserve">
IF(INDEX!$H$17=1,VLOOKUP($B86,'LA33'!$A$3:$AH$167,'LA33'!G$1,0),
IF(INDEX!$H$17=2,VLOOKUP($B86,'LA34'!$A$3:$AH$167,'LA34'!G$1,0),
0))</f>
        <v>93</v>
      </c>
      <c r="K86" s="95">
        <f xml:space="preserve">
IF(INDEX!$H$17=1,VLOOKUP($B86,'LA33'!$A$3:$AH$167,'LA33'!H$1,0),
IF(INDEX!$H$17=2,VLOOKUP($B86,'LA34'!$A$3:$AH$167,'LA34'!H$1,0),
0))</f>
        <v>5</v>
      </c>
      <c r="L86" s="95">
        <f xml:space="preserve">
IF(INDEX!$H$17=1,VLOOKUP($B86,'LA33'!$A$3:$AH$167,'LA33'!I$1,0),
IF(INDEX!$H$17=2,VLOOKUP($B86,'LA34'!$A$3:$AH$167,'LA34'!I$1,0),
0))</f>
        <v>8</v>
      </c>
      <c r="M86" s="95">
        <f xml:space="preserve">
IF(INDEX!$H$17=1,VLOOKUP($B86,'LA33'!$A$3:$AH$167,'LA33'!J$1,0),
IF(INDEX!$H$17=2,VLOOKUP($B86,'LA34'!$A$3:$AH$167,'LA34'!J$1,0),
0))</f>
        <v>7</v>
      </c>
      <c r="N86" s="95">
        <f xml:space="preserve">
IF(INDEX!$H$17=1,VLOOKUP($B86,'LA33'!$A$3:$AH$167,'LA33'!K$1,0),
IF(INDEX!$H$17=2,VLOOKUP($B86,'LA34'!$A$3:$AH$167,'LA34'!K$1,0),
0))</f>
        <v>83</v>
      </c>
      <c r="O86" s="95">
        <f xml:space="preserve">
IF(INDEX!$H$17=1,VLOOKUP($B86,'LA33'!$A$3:$AH$167,'LA33'!L$1,0),
IF(INDEX!$H$17=2,VLOOKUP($B86,'LA34'!$A$3:$AH$167,'LA34'!L$1,0),
0))</f>
        <v>91</v>
      </c>
      <c r="P86" s="95">
        <f xml:space="preserve">
IF(INDEX!$H$17=1,VLOOKUP($B86,'LA33'!$A$3:$AH$167,'LA33'!M$1,0),
IF(INDEX!$H$17=2,VLOOKUP($B86,'LA34'!$A$3:$AH$167,'LA34'!M$1,0),
0))</f>
        <v>88</v>
      </c>
      <c r="Q86" s="95">
        <f xml:space="preserve">
IF(INDEX!$H$17=1,VLOOKUP($B86,'LA33'!$A$3:$AH$167,'LA33'!N$1,0),
IF(INDEX!$H$17=2,VLOOKUP($B86,'LA34'!$A$3:$AH$167,'LA34'!N$1,0),
0))</f>
        <v>48</v>
      </c>
      <c r="R86" s="95">
        <f xml:space="preserve">
IF(INDEX!$H$17=1,VLOOKUP($B86,'LA33'!$A$3:$AH$167,'LA33'!O$1,0),
IF(INDEX!$H$17=2,VLOOKUP($B86,'LA34'!$A$3:$AH$167,'LA34'!O$1,0),
0))</f>
        <v>45</v>
      </c>
      <c r="S86" s="95">
        <f xml:space="preserve">
IF(INDEX!$H$17=1,VLOOKUP($B86,'LA33'!$A$3:$AH$167,'LA33'!P$1,0),
IF(INDEX!$H$17=2,VLOOKUP($B86,'LA34'!$A$3:$AH$167,'LA34'!P$1,0),
0))</f>
        <v>46</v>
      </c>
      <c r="T86" s="95">
        <f xml:space="preserve">
IF(INDEX!$H$17=1,VLOOKUP($B86,'LA33'!$A$3:$AH$167,'LA33'!Q$1,0),
IF(INDEX!$H$17=2,VLOOKUP($B86,'LA34'!$A$3:$AH$167,'LA34'!Q$1,0),
0))</f>
        <v>30</v>
      </c>
      <c r="U86" s="95">
        <f xml:space="preserve">
IF(INDEX!$H$17=1,VLOOKUP($B86,'LA33'!$A$3:$AH$167,'LA33'!R$1,0),
IF(INDEX!$H$17=2,VLOOKUP($B86,'LA34'!$A$3:$AH$167,'LA34'!R$1,0),
0))</f>
        <v>41</v>
      </c>
      <c r="V86" s="95">
        <f xml:space="preserve">
IF(INDEX!$H$17=1,VLOOKUP($B86,'LA33'!$A$3:$AH$167,'LA33'!S$1,0),
IF(INDEX!$H$17=2,VLOOKUP($B86,'LA34'!$A$3:$AH$167,'LA34'!S$1,0),
0))</f>
        <v>37</v>
      </c>
      <c r="W86" s="95">
        <f xml:space="preserve">
IF(INDEX!$H$17=1,VLOOKUP($B86,'LA33'!$A$3:$AH$167,'LA33'!T$1,0),
IF(INDEX!$H$17=2,VLOOKUP($B86,'LA34'!$A$3:$AH$167,'LA34'!T$1,0),
0))</f>
        <v>2</v>
      </c>
      <c r="X86" s="95">
        <f xml:space="preserve">
IF(INDEX!$H$17=1,VLOOKUP($B86,'LA33'!$A$3:$AH$167,'LA33'!U$1,0),
IF(INDEX!$H$17=2,VLOOKUP($B86,'LA34'!$A$3:$AH$167,'LA34'!U$1,0),
0))</f>
        <v>4</v>
      </c>
      <c r="Y86" s="95">
        <f xml:space="preserve">
IF(INDEX!$H$17=1,VLOOKUP($B86,'LA33'!$A$3:$AH$167,'LA33'!V$1,0),
IF(INDEX!$H$17=2,VLOOKUP($B86,'LA34'!$A$3:$AH$167,'LA34'!V$1,0),
0))</f>
        <v>3</v>
      </c>
      <c r="Z86" s="95">
        <f xml:space="preserve">
IF(INDEX!$H$17=1,VLOOKUP($B86,'LA33'!$A$3:$AH$167,'LA33'!W$1,0),
IF(INDEX!$H$17=2,VLOOKUP($B86,'LA34'!$A$3:$AH$167,'LA34'!W$1,0),
0))</f>
        <v>2</v>
      </c>
      <c r="AA86" s="95">
        <f xml:space="preserve">
IF(INDEX!$H$17=1,VLOOKUP($B86,'LA33'!$A$3:$AH$167,'LA33'!X$1,0),
IF(INDEX!$H$17=2,VLOOKUP($B86,'LA34'!$A$3:$AH$167,'LA34'!X$1,0),
0))</f>
        <v>1</v>
      </c>
      <c r="AB86" s="95">
        <f xml:space="preserve">
IF(INDEX!$H$17=1,VLOOKUP($B86,'LA33'!$A$3:$AH$167,'LA33'!Y$1,0),
IF(INDEX!$H$17=2,VLOOKUP($B86,'LA34'!$A$3:$AH$167,'LA34'!Y$1,0),
0))</f>
        <v>1</v>
      </c>
      <c r="AC86" s="95">
        <f xml:space="preserve">
IF(INDEX!$H$17=1,VLOOKUP($B86,'LA33'!$A$3:$AH$167,'LA33'!Z$1,0),
IF(INDEX!$H$17=2,VLOOKUP($B86,'LA34'!$A$3:$AH$167,'LA34'!Z$1,0),
0))</f>
        <v>5</v>
      </c>
      <c r="AD86" s="95">
        <f xml:space="preserve">
IF(INDEX!$H$17=1,VLOOKUP($B86,'LA33'!$A$3:$AH$167,'LA33'!AA$1,0),
IF(INDEX!$H$17=2,VLOOKUP($B86,'LA34'!$A$3:$AH$167,'LA34'!AA$1,0),
0))</f>
        <v>4</v>
      </c>
      <c r="AE86" s="95">
        <f xml:space="preserve">
IF(INDEX!$H$17=1,VLOOKUP($B86,'LA33'!$A$3:$AH$167,'LA33'!AB$1,0),
IF(INDEX!$H$17=2,VLOOKUP($B86,'LA34'!$A$3:$AH$167,'LA34'!AB$1,0),
0))</f>
        <v>5</v>
      </c>
      <c r="AF86" s="95">
        <f xml:space="preserve">
IF(INDEX!$H$17=1,VLOOKUP($B86,'LA33'!$A$3:$AH$167,'LA33'!AC$1,0),
IF(INDEX!$H$17=2,VLOOKUP($B86,'LA34'!$A$3:$AH$167,'LA34'!AC$1,0),
0))</f>
        <v>11</v>
      </c>
      <c r="AG86" s="95">
        <f xml:space="preserve">
IF(INDEX!$H$17=1,VLOOKUP($B86,'LA33'!$A$3:$AH$167,'LA33'!AD$1,0),
IF(INDEX!$H$17=2,VLOOKUP($B86,'LA34'!$A$3:$AH$167,'LA34'!AD$1,0),
0))</f>
        <v>4</v>
      </c>
      <c r="AH86" s="95">
        <f xml:space="preserve">
IF(INDEX!$H$17=1,VLOOKUP($B86,'LA33'!$A$3:$AH$167,'LA33'!AE$1,0),
IF(INDEX!$H$17=2,VLOOKUP($B86,'LA34'!$A$3:$AH$167,'LA34'!AE$1,0),
0))</f>
        <v>7</v>
      </c>
      <c r="AI86" s="95">
        <f xml:space="preserve">
IF(INDEX!$H$17=1,VLOOKUP($B86,'LA33'!$A$3:$AH$167,'LA33'!AF$1,0),
IF(INDEX!$H$17=2,VLOOKUP($B86,'LA34'!$A$3:$AH$167,'LA34'!AF$1,0),
0))</f>
        <v>1</v>
      </c>
      <c r="AJ86" s="95" t="str">
        <f xml:space="preserve">
IF(INDEX!$H$17=1,VLOOKUP($B86,'LA33'!$A$3:$AH$167,'LA33'!AG$1,0),
IF(INDEX!$H$17=2,VLOOKUP($B86,'LA34'!$A$3:$AH$167,'LA34'!AG$1,0),
0))</f>
        <v>-</v>
      </c>
      <c r="AK86" s="95">
        <f xml:space="preserve">
IF(INDEX!$H$17=1,VLOOKUP($B86,'LA33'!$A$3:$AH$167,'LA33'!AH$1,0),
IF(INDEX!$H$17=2,VLOOKUP($B86,'LA34'!$A$3:$AH$167,'LA34'!AH$1,0),
0))</f>
        <v>1</v>
      </c>
    </row>
    <row r="87" spans="1:37" s="76" customFormat="1" ht="11.25" x14ac:dyDescent="0.2">
      <c r="A87" s="63" t="s">
        <v>327</v>
      </c>
      <c r="B87" s="81">
        <v>893</v>
      </c>
      <c r="C87" s="63" t="s">
        <v>204</v>
      </c>
      <c r="D87" s="110" t="s">
        <v>82</v>
      </c>
      <c r="E87" s="95">
        <f xml:space="preserve">
IF(INDEX!$H$17=1,VLOOKUP($B87,'LA33'!$A$3:$AH$167,'LA33'!B$1,0),
IF(INDEX!$H$17=2,VLOOKUP($B87,'LA34'!$A$3:$AH$167,'LA34'!B$1,0),
0))</f>
        <v>525</v>
      </c>
      <c r="F87" s="95">
        <f xml:space="preserve">
IF(INDEX!$H$17=1,VLOOKUP($B87,'LA33'!$A$3:$AH$167,'LA33'!C$1,0),
IF(INDEX!$H$17=2,VLOOKUP($B87,'LA34'!$A$3:$AH$167,'LA34'!C$1,0),
0))</f>
        <v>2540</v>
      </c>
      <c r="G87" s="95">
        <f xml:space="preserve">
IF(INDEX!$H$17=1,VLOOKUP($B87,'LA33'!$A$3:$AH$167,'LA33'!D$1,0),
IF(INDEX!$H$17=2,VLOOKUP($B87,'LA34'!$A$3:$AH$167,'LA34'!D$1,0),
0))</f>
        <v>3065</v>
      </c>
      <c r="H87" s="95">
        <f xml:space="preserve">
IF(INDEX!$H$17=1,VLOOKUP($B87,'LA33'!$A$3:$AH$167,'LA33'!E$1,0),
IF(INDEX!$H$17=2,VLOOKUP($B87,'LA34'!$A$3:$AH$167,'LA34'!E$1,0),
0))</f>
        <v>88</v>
      </c>
      <c r="I87" s="95">
        <f xml:space="preserve">
IF(INDEX!$H$17=1,VLOOKUP($B87,'LA33'!$A$3:$AH$167,'LA33'!F$1,0),
IF(INDEX!$H$17=2,VLOOKUP($B87,'LA34'!$A$3:$AH$167,'LA34'!F$1,0),
0))</f>
        <v>94</v>
      </c>
      <c r="J87" s="95">
        <f xml:space="preserve">
IF(INDEX!$H$17=1,VLOOKUP($B87,'LA33'!$A$3:$AH$167,'LA33'!G$1,0),
IF(INDEX!$H$17=2,VLOOKUP($B87,'LA34'!$A$3:$AH$167,'LA34'!G$1,0),
0))</f>
        <v>93</v>
      </c>
      <c r="K87" s="95">
        <f xml:space="preserve">
IF(INDEX!$H$17=1,VLOOKUP($B87,'LA33'!$A$3:$AH$167,'LA33'!H$1,0),
IF(INDEX!$H$17=2,VLOOKUP($B87,'LA34'!$A$3:$AH$167,'LA34'!H$1,0),
0))</f>
        <v>7</v>
      </c>
      <c r="L87" s="95">
        <f xml:space="preserve">
IF(INDEX!$H$17=1,VLOOKUP($B87,'LA33'!$A$3:$AH$167,'LA33'!I$1,0),
IF(INDEX!$H$17=2,VLOOKUP($B87,'LA34'!$A$3:$AH$167,'LA34'!I$1,0),
0))</f>
        <v>7</v>
      </c>
      <c r="M87" s="95">
        <f xml:space="preserve">
IF(INDEX!$H$17=1,VLOOKUP($B87,'LA33'!$A$3:$AH$167,'LA33'!J$1,0),
IF(INDEX!$H$17=2,VLOOKUP($B87,'LA34'!$A$3:$AH$167,'LA34'!J$1,0),
0))</f>
        <v>7</v>
      </c>
      <c r="N87" s="95">
        <f xml:space="preserve">
IF(INDEX!$H$17=1,VLOOKUP($B87,'LA33'!$A$3:$AH$167,'LA33'!K$1,0),
IF(INDEX!$H$17=2,VLOOKUP($B87,'LA34'!$A$3:$AH$167,'LA34'!K$1,0),
0))</f>
        <v>82</v>
      </c>
      <c r="O87" s="95">
        <f xml:space="preserve">
IF(INDEX!$H$17=1,VLOOKUP($B87,'LA33'!$A$3:$AH$167,'LA33'!L$1,0),
IF(INDEX!$H$17=2,VLOOKUP($B87,'LA34'!$A$3:$AH$167,'LA34'!L$1,0),
0))</f>
        <v>90</v>
      </c>
      <c r="P87" s="95">
        <f xml:space="preserve">
IF(INDEX!$H$17=1,VLOOKUP($B87,'LA33'!$A$3:$AH$167,'LA33'!M$1,0),
IF(INDEX!$H$17=2,VLOOKUP($B87,'LA34'!$A$3:$AH$167,'LA34'!M$1,0),
0))</f>
        <v>89</v>
      </c>
      <c r="Q87" s="95">
        <f xml:space="preserve">
IF(INDEX!$H$17=1,VLOOKUP($B87,'LA33'!$A$3:$AH$167,'LA33'!N$1,0),
IF(INDEX!$H$17=2,VLOOKUP($B87,'LA34'!$A$3:$AH$167,'LA34'!N$1,0),
0))</f>
        <v>56</v>
      </c>
      <c r="R87" s="95">
        <f xml:space="preserve">
IF(INDEX!$H$17=1,VLOOKUP($B87,'LA33'!$A$3:$AH$167,'LA33'!O$1,0),
IF(INDEX!$H$17=2,VLOOKUP($B87,'LA34'!$A$3:$AH$167,'LA34'!O$1,0),
0))</f>
        <v>40</v>
      </c>
      <c r="S87" s="95">
        <f xml:space="preserve">
IF(INDEX!$H$17=1,VLOOKUP($B87,'LA33'!$A$3:$AH$167,'LA33'!P$1,0),
IF(INDEX!$H$17=2,VLOOKUP($B87,'LA34'!$A$3:$AH$167,'LA34'!P$1,0),
0))</f>
        <v>43</v>
      </c>
      <c r="T87" s="95">
        <f xml:space="preserve">
IF(INDEX!$H$17=1,VLOOKUP($B87,'LA33'!$A$3:$AH$167,'LA33'!Q$1,0),
IF(INDEX!$H$17=2,VLOOKUP($B87,'LA34'!$A$3:$AH$167,'LA34'!Q$1,0),
0))</f>
        <v>10</v>
      </c>
      <c r="U87" s="95">
        <f xml:space="preserve">
IF(INDEX!$H$17=1,VLOOKUP($B87,'LA33'!$A$3:$AH$167,'LA33'!R$1,0),
IF(INDEX!$H$17=2,VLOOKUP($B87,'LA34'!$A$3:$AH$167,'LA34'!R$1,0),
0))</f>
        <v>20</v>
      </c>
      <c r="V87" s="95">
        <f xml:space="preserve">
IF(INDEX!$H$17=1,VLOOKUP($B87,'LA33'!$A$3:$AH$167,'LA33'!S$1,0),
IF(INDEX!$H$17=2,VLOOKUP($B87,'LA34'!$A$3:$AH$167,'LA34'!S$1,0),
0))</f>
        <v>18</v>
      </c>
      <c r="W87" s="95">
        <f xml:space="preserve">
IF(INDEX!$H$17=1,VLOOKUP($B87,'LA33'!$A$3:$AH$167,'LA33'!T$1,0),
IF(INDEX!$H$17=2,VLOOKUP($B87,'LA34'!$A$3:$AH$167,'LA34'!T$1,0),
0))</f>
        <v>15</v>
      </c>
      <c r="X87" s="95">
        <f xml:space="preserve">
IF(INDEX!$H$17=1,VLOOKUP($B87,'LA33'!$A$3:$AH$167,'LA33'!U$1,0),
IF(INDEX!$H$17=2,VLOOKUP($B87,'LA34'!$A$3:$AH$167,'LA34'!U$1,0),
0))</f>
        <v>29</v>
      </c>
      <c r="Y87" s="95">
        <f xml:space="preserve">
IF(INDEX!$H$17=1,VLOOKUP($B87,'LA33'!$A$3:$AH$167,'LA33'!V$1,0),
IF(INDEX!$H$17=2,VLOOKUP($B87,'LA34'!$A$3:$AH$167,'LA34'!V$1,0),
0))</f>
        <v>27</v>
      </c>
      <c r="Z87" s="95">
        <f xml:space="preserve">
IF(INDEX!$H$17=1,VLOOKUP($B87,'LA33'!$A$3:$AH$167,'LA33'!W$1,0),
IF(INDEX!$H$17=2,VLOOKUP($B87,'LA34'!$A$3:$AH$167,'LA34'!W$1,0),
0))</f>
        <v>1</v>
      </c>
      <c r="AA87" s="95">
        <f xml:space="preserve">
IF(INDEX!$H$17=1,VLOOKUP($B87,'LA33'!$A$3:$AH$167,'LA33'!X$1,0),
IF(INDEX!$H$17=2,VLOOKUP($B87,'LA34'!$A$3:$AH$167,'LA34'!X$1,0),
0))</f>
        <v>1</v>
      </c>
      <c r="AB87" s="95">
        <f xml:space="preserve">
IF(INDEX!$H$17=1,VLOOKUP($B87,'LA33'!$A$3:$AH$167,'LA33'!Y$1,0),
IF(INDEX!$H$17=2,VLOOKUP($B87,'LA34'!$A$3:$AH$167,'LA34'!Y$1,0),
0))</f>
        <v>1</v>
      </c>
      <c r="AC87" s="95">
        <f xml:space="preserve">
IF(INDEX!$H$17=1,VLOOKUP($B87,'LA33'!$A$3:$AH$167,'LA33'!Z$1,0),
IF(INDEX!$H$17=2,VLOOKUP($B87,'LA34'!$A$3:$AH$167,'LA34'!Z$1,0),
0))</f>
        <v>6</v>
      </c>
      <c r="AD87" s="95">
        <f xml:space="preserve">
IF(INDEX!$H$17=1,VLOOKUP($B87,'LA33'!$A$3:$AH$167,'LA33'!AA$1,0),
IF(INDEX!$H$17=2,VLOOKUP($B87,'LA34'!$A$3:$AH$167,'LA34'!AA$1,0),
0))</f>
        <v>4</v>
      </c>
      <c r="AE87" s="95">
        <f xml:space="preserve">
IF(INDEX!$H$17=1,VLOOKUP($B87,'LA33'!$A$3:$AH$167,'LA33'!AB$1,0),
IF(INDEX!$H$17=2,VLOOKUP($B87,'LA34'!$A$3:$AH$167,'LA34'!AB$1,0),
0))</f>
        <v>5</v>
      </c>
      <c r="AF87" s="95">
        <f xml:space="preserve">
IF(INDEX!$H$17=1,VLOOKUP($B87,'LA33'!$A$3:$AH$167,'LA33'!AC$1,0),
IF(INDEX!$H$17=2,VLOOKUP($B87,'LA34'!$A$3:$AH$167,'LA34'!AC$1,0),
0))</f>
        <v>10</v>
      </c>
      <c r="AG87" s="95">
        <f xml:space="preserve">
IF(INDEX!$H$17=1,VLOOKUP($B87,'LA33'!$A$3:$AH$167,'LA33'!AD$1,0),
IF(INDEX!$H$17=2,VLOOKUP($B87,'LA34'!$A$3:$AH$167,'LA34'!AD$1,0),
0))</f>
        <v>4</v>
      </c>
      <c r="AH87" s="95">
        <f xml:space="preserve">
IF(INDEX!$H$17=1,VLOOKUP($B87,'LA33'!$A$3:$AH$167,'LA33'!AE$1,0),
IF(INDEX!$H$17=2,VLOOKUP($B87,'LA34'!$A$3:$AH$167,'LA34'!AE$1,0),
0))</f>
        <v>5</v>
      </c>
      <c r="AI87" s="95">
        <f xml:space="preserve">
IF(INDEX!$H$17=1,VLOOKUP($B87,'LA33'!$A$3:$AH$167,'LA33'!AF$1,0),
IF(INDEX!$H$17=2,VLOOKUP($B87,'LA34'!$A$3:$AH$167,'LA34'!AF$1,0),
0))</f>
        <v>2</v>
      </c>
      <c r="AJ87" s="95">
        <f xml:space="preserve">
IF(INDEX!$H$17=1,VLOOKUP($B87,'LA33'!$A$3:$AH$167,'LA33'!AG$1,0),
IF(INDEX!$H$17=2,VLOOKUP($B87,'LA34'!$A$3:$AH$167,'LA34'!AG$1,0),
0))</f>
        <v>2</v>
      </c>
      <c r="AK87" s="95">
        <f xml:space="preserve">
IF(INDEX!$H$17=1,VLOOKUP($B87,'LA33'!$A$3:$AH$167,'LA33'!AH$1,0),
IF(INDEX!$H$17=2,VLOOKUP($B87,'LA34'!$A$3:$AH$167,'LA34'!AH$1,0),
0))</f>
        <v>2</v>
      </c>
    </row>
    <row r="88" spans="1:37" s="76" customFormat="1" ht="11.25" x14ac:dyDescent="0.2">
      <c r="A88" s="63" t="s">
        <v>328</v>
      </c>
      <c r="B88" s="81">
        <v>334</v>
      </c>
      <c r="C88" s="63" t="s">
        <v>206</v>
      </c>
      <c r="D88" s="110" t="s">
        <v>82</v>
      </c>
      <c r="E88" s="95">
        <f xml:space="preserve">
IF(INDEX!$H$17=1,VLOOKUP($B88,'LA33'!$A$3:$AH$167,'LA33'!B$1,0),
IF(INDEX!$H$17=2,VLOOKUP($B88,'LA34'!$A$3:$AH$167,'LA34'!B$1,0),
0))</f>
        <v>635</v>
      </c>
      <c r="F88" s="95">
        <f xml:space="preserve">
IF(INDEX!$H$17=1,VLOOKUP($B88,'LA33'!$A$3:$AH$167,'LA33'!C$1,0),
IF(INDEX!$H$17=2,VLOOKUP($B88,'LA34'!$A$3:$AH$167,'LA34'!C$1,0),
0))</f>
        <v>2300</v>
      </c>
      <c r="G88" s="95">
        <f xml:space="preserve">
IF(INDEX!$H$17=1,VLOOKUP($B88,'LA33'!$A$3:$AH$167,'LA33'!D$1,0),
IF(INDEX!$H$17=2,VLOOKUP($B88,'LA34'!$A$3:$AH$167,'LA34'!D$1,0),
0))</f>
        <v>2935</v>
      </c>
      <c r="H88" s="95">
        <f xml:space="preserve">
IF(INDEX!$H$17=1,VLOOKUP($B88,'LA33'!$A$3:$AH$167,'LA33'!E$1,0),
IF(INDEX!$H$17=2,VLOOKUP($B88,'LA34'!$A$3:$AH$167,'LA34'!E$1,0),
0))</f>
        <v>88</v>
      </c>
      <c r="I88" s="95">
        <f xml:space="preserve">
IF(INDEX!$H$17=1,VLOOKUP($B88,'LA33'!$A$3:$AH$167,'LA33'!F$1,0),
IF(INDEX!$H$17=2,VLOOKUP($B88,'LA34'!$A$3:$AH$167,'LA34'!F$1,0),
0))</f>
        <v>97</v>
      </c>
      <c r="J88" s="95">
        <f xml:space="preserve">
IF(INDEX!$H$17=1,VLOOKUP($B88,'LA33'!$A$3:$AH$167,'LA33'!G$1,0),
IF(INDEX!$H$17=2,VLOOKUP($B88,'LA34'!$A$3:$AH$167,'LA34'!G$1,0),
0))</f>
        <v>95</v>
      </c>
      <c r="K88" s="95">
        <f xml:space="preserve">
IF(INDEX!$H$17=1,VLOOKUP($B88,'LA33'!$A$3:$AH$167,'LA33'!H$1,0),
IF(INDEX!$H$17=2,VLOOKUP($B88,'LA34'!$A$3:$AH$167,'LA34'!H$1,0),
0))</f>
        <v>5</v>
      </c>
      <c r="L88" s="95">
        <f xml:space="preserve">
IF(INDEX!$H$17=1,VLOOKUP($B88,'LA33'!$A$3:$AH$167,'LA33'!I$1,0),
IF(INDEX!$H$17=2,VLOOKUP($B88,'LA34'!$A$3:$AH$167,'LA34'!I$1,0),
0))</f>
        <v>6</v>
      </c>
      <c r="M88" s="95">
        <f xml:space="preserve">
IF(INDEX!$H$17=1,VLOOKUP($B88,'LA33'!$A$3:$AH$167,'LA33'!J$1,0),
IF(INDEX!$H$17=2,VLOOKUP($B88,'LA34'!$A$3:$AH$167,'LA34'!J$1,0),
0))</f>
        <v>6</v>
      </c>
      <c r="N88" s="95">
        <f xml:space="preserve">
IF(INDEX!$H$17=1,VLOOKUP($B88,'LA33'!$A$3:$AH$167,'LA33'!K$1,0),
IF(INDEX!$H$17=2,VLOOKUP($B88,'LA34'!$A$3:$AH$167,'LA34'!K$1,0),
0))</f>
        <v>85</v>
      </c>
      <c r="O88" s="95">
        <f xml:space="preserve">
IF(INDEX!$H$17=1,VLOOKUP($B88,'LA33'!$A$3:$AH$167,'LA33'!L$1,0),
IF(INDEX!$H$17=2,VLOOKUP($B88,'LA34'!$A$3:$AH$167,'LA34'!L$1,0),
0))</f>
        <v>94</v>
      </c>
      <c r="P88" s="95">
        <f xml:space="preserve">
IF(INDEX!$H$17=1,VLOOKUP($B88,'LA33'!$A$3:$AH$167,'LA33'!M$1,0),
IF(INDEX!$H$17=2,VLOOKUP($B88,'LA34'!$A$3:$AH$167,'LA34'!M$1,0),
0))</f>
        <v>92</v>
      </c>
      <c r="Q88" s="95">
        <f xml:space="preserve">
IF(INDEX!$H$17=1,VLOOKUP($B88,'LA33'!$A$3:$AH$167,'LA33'!N$1,0),
IF(INDEX!$H$17=2,VLOOKUP($B88,'LA34'!$A$3:$AH$167,'LA34'!N$1,0),
0))</f>
        <v>47</v>
      </c>
      <c r="R88" s="95">
        <f xml:space="preserve">
IF(INDEX!$H$17=1,VLOOKUP($B88,'LA33'!$A$3:$AH$167,'LA33'!O$1,0),
IF(INDEX!$H$17=2,VLOOKUP($B88,'LA34'!$A$3:$AH$167,'LA34'!O$1,0),
0))</f>
        <v>34</v>
      </c>
      <c r="S88" s="95">
        <f xml:space="preserve">
IF(INDEX!$H$17=1,VLOOKUP($B88,'LA33'!$A$3:$AH$167,'LA33'!P$1,0),
IF(INDEX!$H$17=2,VLOOKUP($B88,'LA34'!$A$3:$AH$167,'LA34'!P$1,0),
0))</f>
        <v>37</v>
      </c>
      <c r="T88" s="95">
        <f xml:space="preserve">
IF(INDEX!$H$17=1,VLOOKUP($B88,'LA33'!$A$3:$AH$167,'LA33'!Q$1,0),
IF(INDEX!$H$17=2,VLOOKUP($B88,'LA34'!$A$3:$AH$167,'LA34'!Q$1,0),
0))</f>
        <v>25</v>
      </c>
      <c r="U88" s="95">
        <f xml:space="preserve">
IF(INDEX!$H$17=1,VLOOKUP($B88,'LA33'!$A$3:$AH$167,'LA33'!R$1,0),
IF(INDEX!$H$17=2,VLOOKUP($B88,'LA34'!$A$3:$AH$167,'LA34'!R$1,0),
0))</f>
        <v>39</v>
      </c>
      <c r="V88" s="95">
        <f xml:space="preserve">
IF(INDEX!$H$17=1,VLOOKUP($B88,'LA33'!$A$3:$AH$167,'LA33'!S$1,0),
IF(INDEX!$H$17=2,VLOOKUP($B88,'LA34'!$A$3:$AH$167,'LA34'!S$1,0),
0))</f>
        <v>36</v>
      </c>
      <c r="W88" s="95">
        <f xml:space="preserve">
IF(INDEX!$H$17=1,VLOOKUP($B88,'LA33'!$A$3:$AH$167,'LA33'!T$1,0),
IF(INDEX!$H$17=2,VLOOKUP($B88,'LA34'!$A$3:$AH$167,'LA34'!T$1,0),
0))</f>
        <v>11</v>
      </c>
      <c r="X88" s="95">
        <f xml:space="preserve">
IF(INDEX!$H$17=1,VLOOKUP($B88,'LA33'!$A$3:$AH$167,'LA33'!U$1,0),
IF(INDEX!$H$17=2,VLOOKUP($B88,'LA34'!$A$3:$AH$167,'LA34'!U$1,0),
0))</f>
        <v>20</v>
      </c>
      <c r="Y88" s="95">
        <f xml:space="preserve">
IF(INDEX!$H$17=1,VLOOKUP($B88,'LA33'!$A$3:$AH$167,'LA33'!V$1,0),
IF(INDEX!$H$17=2,VLOOKUP($B88,'LA34'!$A$3:$AH$167,'LA34'!V$1,0),
0))</f>
        <v>18</v>
      </c>
      <c r="Z88" s="95">
        <f xml:space="preserve">
IF(INDEX!$H$17=1,VLOOKUP($B88,'LA33'!$A$3:$AH$167,'LA33'!W$1,0),
IF(INDEX!$H$17=2,VLOOKUP($B88,'LA34'!$A$3:$AH$167,'LA34'!W$1,0),
0))</f>
        <v>2</v>
      </c>
      <c r="AA88" s="95">
        <f xml:space="preserve">
IF(INDEX!$H$17=1,VLOOKUP($B88,'LA33'!$A$3:$AH$167,'LA33'!X$1,0),
IF(INDEX!$H$17=2,VLOOKUP($B88,'LA34'!$A$3:$AH$167,'LA34'!X$1,0),
0))</f>
        <v>2</v>
      </c>
      <c r="AB88" s="95">
        <f xml:space="preserve">
IF(INDEX!$H$17=1,VLOOKUP($B88,'LA33'!$A$3:$AH$167,'LA33'!Y$1,0),
IF(INDEX!$H$17=2,VLOOKUP($B88,'LA34'!$A$3:$AH$167,'LA34'!Y$1,0),
0))</f>
        <v>2</v>
      </c>
      <c r="AC88" s="95">
        <f xml:space="preserve">
IF(INDEX!$H$17=1,VLOOKUP($B88,'LA33'!$A$3:$AH$167,'LA33'!Z$1,0),
IF(INDEX!$H$17=2,VLOOKUP($B88,'LA34'!$A$3:$AH$167,'LA34'!Z$1,0),
0))</f>
        <v>4</v>
      </c>
      <c r="AD88" s="95">
        <f xml:space="preserve">
IF(INDEX!$H$17=1,VLOOKUP($B88,'LA33'!$A$3:$AH$167,'LA33'!AA$1,0),
IF(INDEX!$H$17=2,VLOOKUP($B88,'LA34'!$A$3:$AH$167,'LA34'!AA$1,0),
0))</f>
        <v>3</v>
      </c>
      <c r="AE88" s="95">
        <f xml:space="preserve">
IF(INDEX!$H$17=1,VLOOKUP($B88,'LA33'!$A$3:$AH$167,'LA33'!AB$1,0),
IF(INDEX!$H$17=2,VLOOKUP($B88,'LA34'!$A$3:$AH$167,'LA34'!AB$1,0),
0))</f>
        <v>3</v>
      </c>
      <c r="AF88" s="95">
        <f xml:space="preserve">
IF(INDEX!$H$17=1,VLOOKUP($B88,'LA33'!$A$3:$AH$167,'LA33'!AC$1,0),
IF(INDEX!$H$17=2,VLOOKUP($B88,'LA34'!$A$3:$AH$167,'LA34'!AC$1,0),
0))</f>
        <v>10</v>
      </c>
      <c r="AG88" s="95">
        <f xml:space="preserve">
IF(INDEX!$H$17=1,VLOOKUP($B88,'LA33'!$A$3:$AH$167,'LA33'!AD$1,0),
IF(INDEX!$H$17=2,VLOOKUP($B88,'LA34'!$A$3:$AH$167,'LA34'!AD$1,0),
0))</f>
        <v>3</v>
      </c>
      <c r="AH88" s="95">
        <f xml:space="preserve">
IF(INDEX!$H$17=1,VLOOKUP($B88,'LA33'!$A$3:$AH$167,'LA33'!AE$1,0),
IF(INDEX!$H$17=2,VLOOKUP($B88,'LA34'!$A$3:$AH$167,'LA34'!AE$1,0),
0))</f>
        <v>4</v>
      </c>
      <c r="AI88" s="95">
        <f xml:space="preserve">
IF(INDEX!$H$17=1,VLOOKUP($B88,'LA33'!$A$3:$AH$167,'LA33'!AF$1,0),
IF(INDEX!$H$17=2,VLOOKUP($B88,'LA34'!$A$3:$AH$167,'LA34'!AF$1,0),
0))</f>
        <v>2</v>
      </c>
      <c r="AJ88" s="95">
        <f xml:space="preserve">
IF(INDEX!$H$17=1,VLOOKUP($B88,'LA33'!$A$3:$AH$167,'LA33'!AG$1,0),
IF(INDEX!$H$17=2,VLOOKUP($B88,'LA34'!$A$3:$AH$167,'LA34'!AG$1,0),
0))</f>
        <v>1</v>
      </c>
      <c r="AK88" s="95">
        <f xml:space="preserve">
IF(INDEX!$H$17=1,VLOOKUP($B88,'LA33'!$A$3:$AH$167,'LA33'!AH$1,0),
IF(INDEX!$H$17=2,VLOOKUP($B88,'LA34'!$A$3:$AH$167,'LA34'!AH$1,0),
0))</f>
        <v>1</v>
      </c>
    </row>
    <row r="89" spans="1:37" s="76" customFormat="1" ht="11.25" x14ac:dyDescent="0.2">
      <c r="A89" s="63" t="s">
        <v>329</v>
      </c>
      <c r="B89" s="81">
        <v>860</v>
      </c>
      <c r="C89" s="63" t="s">
        <v>214</v>
      </c>
      <c r="D89" s="110" t="s">
        <v>82</v>
      </c>
      <c r="E89" s="95">
        <f xml:space="preserve">
IF(INDEX!$H$17=1,VLOOKUP($B89,'LA33'!$A$3:$AH$167,'LA33'!B$1,0),
IF(INDEX!$H$17=2,VLOOKUP($B89,'LA34'!$A$3:$AH$167,'LA34'!B$1,0),
0))</f>
        <v>1885</v>
      </c>
      <c r="F89" s="95">
        <f xml:space="preserve">
IF(INDEX!$H$17=1,VLOOKUP($B89,'LA33'!$A$3:$AH$167,'LA33'!C$1,0),
IF(INDEX!$H$17=2,VLOOKUP($B89,'LA34'!$A$3:$AH$167,'LA34'!C$1,0),
0))</f>
        <v>7230</v>
      </c>
      <c r="G89" s="95">
        <f xml:space="preserve">
IF(INDEX!$H$17=1,VLOOKUP($B89,'LA33'!$A$3:$AH$167,'LA33'!D$1,0),
IF(INDEX!$H$17=2,VLOOKUP($B89,'LA34'!$A$3:$AH$167,'LA34'!D$1,0),
0))</f>
        <v>9115</v>
      </c>
      <c r="H89" s="95">
        <f xml:space="preserve">
IF(INDEX!$H$17=1,VLOOKUP($B89,'LA33'!$A$3:$AH$167,'LA33'!E$1,0),
IF(INDEX!$H$17=2,VLOOKUP($B89,'LA34'!$A$3:$AH$167,'LA34'!E$1,0),
0))</f>
        <v>89</v>
      </c>
      <c r="I89" s="95">
        <f xml:space="preserve">
IF(INDEX!$H$17=1,VLOOKUP($B89,'LA33'!$A$3:$AH$167,'LA33'!F$1,0),
IF(INDEX!$H$17=2,VLOOKUP($B89,'LA34'!$A$3:$AH$167,'LA34'!F$1,0),
0))</f>
        <v>97</v>
      </c>
      <c r="J89" s="95">
        <f xml:space="preserve">
IF(INDEX!$H$17=1,VLOOKUP($B89,'LA33'!$A$3:$AH$167,'LA33'!G$1,0),
IF(INDEX!$H$17=2,VLOOKUP($B89,'LA34'!$A$3:$AH$167,'LA34'!G$1,0),
0))</f>
        <v>96</v>
      </c>
      <c r="K89" s="95">
        <f xml:space="preserve">
IF(INDEX!$H$17=1,VLOOKUP($B89,'LA33'!$A$3:$AH$167,'LA33'!H$1,0),
IF(INDEX!$H$17=2,VLOOKUP($B89,'LA34'!$A$3:$AH$167,'LA34'!H$1,0),
0))</f>
        <v>7</v>
      </c>
      <c r="L89" s="95">
        <f xml:space="preserve">
IF(INDEX!$H$17=1,VLOOKUP($B89,'LA33'!$A$3:$AH$167,'LA33'!I$1,0),
IF(INDEX!$H$17=2,VLOOKUP($B89,'LA34'!$A$3:$AH$167,'LA34'!I$1,0),
0))</f>
        <v>8</v>
      </c>
      <c r="M89" s="95">
        <f xml:space="preserve">
IF(INDEX!$H$17=1,VLOOKUP($B89,'LA33'!$A$3:$AH$167,'LA33'!J$1,0),
IF(INDEX!$H$17=2,VLOOKUP($B89,'LA34'!$A$3:$AH$167,'LA34'!J$1,0),
0))</f>
        <v>8</v>
      </c>
      <c r="N89" s="95">
        <f xml:space="preserve">
IF(INDEX!$H$17=1,VLOOKUP($B89,'LA33'!$A$3:$AH$167,'LA33'!K$1,0),
IF(INDEX!$H$17=2,VLOOKUP($B89,'LA34'!$A$3:$AH$167,'LA34'!K$1,0),
0))</f>
        <v>84</v>
      </c>
      <c r="O89" s="95">
        <f xml:space="preserve">
IF(INDEX!$H$17=1,VLOOKUP($B89,'LA33'!$A$3:$AH$167,'LA33'!L$1,0),
IF(INDEX!$H$17=2,VLOOKUP($B89,'LA34'!$A$3:$AH$167,'LA34'!L$1,0),
0))</f>
        <v>94</v>
      </c>
      <c r="P89" s="95">
        <f xml:space="preserve">
IF(INDEX!$H$17=1,VLOOKUP($B89,'LA33'!$A$3:$AH$167,'LA33'!M$1,0),
IF(INDEX!$H$17=2,VLOOKUP($B89,'LA34'!$A$3:$AH$167,'LA34'!M$1,0),
0))</f>
        <v>92</v>
      </c>
      <c r="Q89" s="95">
        <f xml:space="preserve">
IF(INDEX!$H$17=1,VLOOKUP($B89,'LA33'!$A$3:$AH$167,'LA33'!N$1,0),
IF(INDEX!$H$17=2,VLOOKUP($B89,'LA34'!$A$3:$AH$167,'LA34'!N$1,0),
0))</f>
        <v>57</v>
      </c>
      <c r="R89" s="95">
        <f xml:space="preserve">
IF(INDEX!$H$17=1,VLOOKUP($B89,'LA33'!$A$3:$AH$167,'LA33'!O$1,0),
IF(INDEX!$H$17=2,VLOOKUP($B89,'LA34'!$A$3:$AH$167,'LA34'!O$1,0),
0))</f>
        <v>43</v>
      </c>
      <c r="S89" s="95">
        <f xml:space="preserve">
IF(INDEX!$H$17=1,VLOOKUP($B89,'LA33'!$A$3:$AH$167,'LA33'!P$1,0),
IF(INDEX!$H$17=2,VLOOKUP($B89,'LA34'!$A$3:$AH$167,'LA34'!P$1,0),
0))</f>
        <v>46</v>
      </c>
      <c r="T89" s="95">
        <f xml:space="preserve">
IF(INDEX!$H$17=1,VLOOKUP($B89,'LA33'!$A$3:$AH$167,'LA33'!Q$1,0),
IF(INDEX!$H$17=2,VLOOKUP($B89,'LA34'!$A$3:$AH$167,'LA34'!Q$1,0),
0))</f>
        <v>23</v>
      </c>
      <c r="U89" s="95">
        <f xml:space="preserve">
IF(INDEX!$H$17=1,VLOOKUP($B89,'LA33'!$A$3:$AH$167,'LA33'!R$1,0),
IF(INDEX!$H$17=2,VLOOKUP($B89,'LA34'!$A$3:$AH$167,'LA34'!R$1,0),
0))</f>
        <v>46</v>
      </c>
      <c r="V89" s="95">
        <f xml:space="preserve">
IF(INDEX!$H$17=1,VLOOKUP($B89,'LA33'!$A$3:$AH$167,'LA33'!S$1,0),
IF(INDEX!$H$17=2,VLOOKUP($B89,'LA34'!$A$3:$AH$167,'LA34'!S$1,0),
0))</f>
        <v>41</v>
      </c>
      <c r="W89" s="95">
        <f xml:space="preserve">
IF(INDEX!$H$17=1,VLOOKUP($B89,'LA33'!$A$3:$AH$167,'LA33'!T$1,0),
IF(INDEX!$H$17=2,VLOOKUP($B89,'LA34'!$A$3:$AH$167,'LA34'!T$1,0),
0))</f>
        <v>2</v>
      </c>
      <c r="X89" s="95">
        <f xml:space="preserve">
IF(INDEX!$H$17=1,VLOOKUP($B89,'LA33'!$A$3:$AH$167,'LA33'!U$1,0),
IF(INDEX!$H$17=2,VLOOKUP($B89,'LA34'!$A$3:$AH$167,'LA34'!U$1,0),
0))</f>
        <v>3</v>
      </c>
      <c r="Y89" s="95">
        <f xml:space="preserve">
IF(INDEX!$H$17=1,VLOOKUP($B89,'LA33'!$A$3:$AH$167,'LA33'!V$1,0),
IF(INDEX!$H$17=2,VLOOKUP($B89,'LA34'!$A$3:$AH$167,'LA34'!V$1,0),
0))</f>
        <v>3</v>
      </c>
      <c r="Z89" s="95">
        <f xml:space="preserve">
IF(INDEX!$H$17=1,VLOOKUP($B89,'LA33'!$A$3:$AH$167,'LA33'!W$1,0),
IF(INDEX!$H$17=2,VLOOKUP($B89,'LA34'!$A$3:$AH$167,'LA34'!W$1,0),
0))</f>
        <v>1</v>
      </c>
      <c r="AA89" s="95">
        <f xml:space="preserve">
IF(INDEX!$H$17=1,VLOOKUP($B89,'LA33'!$A$3:$AH$167,'LA33'!X$1,0),
IF(INDEX!$H$17=2,VLOOKUP($B89,'LA34'!$A$3:$AH$167,'LA34'!X$1,0),
0))</f>
        <v>1</v>
      </c>
      <c r="AB89" s="95">
        <f xml:space="preserve">
IF(INDEX!$H$17=1,VLOOKUP($B89,'LA33'!$A$3:$AH$167,'LA33'!Y$1,0),
IF(INDEX!$H$17=2,VLOOKUP($B89,'LA34'!$A$3:$AH$167,'LA34'!Y$1,0),
0))</f>
        <v>1</v>
      </c>
      <c r="AC89" s="95">
        <f xml:space="preserve">
IF(INDEX!$H$17=1,VLOOKUP($B89,'LA33'!$A$3:$AH$167,'LA33'!Z$1,0),
IF(INDEX!$H$17=2,VLOOKUP($B89,'LA34'!$A$3:$AH$167,'LA34'!Z$1,0),
0))</f>
        <v>6</v>
      </c>
      <c r="AD89" s="95">
        <f xml:space="preserve">
IF(INDEX!$H$17=1,VLOOKUP($B89,'LA33'!$A$3:$AH$167,'LA33'!AA$1,0),
IF(INDEX!$H$17=2,VLOOKUP($B89,'LA34'!$A$3:$AH$167,'LA34'!AA$1,0),
0))</f>
        <v>4</v>
      </c>
      <c r="AE89" s="95">
        <f xml:space="preserve">
IF(INDEX!$H$17=1,VLOOKUP($B89,'LA33'!$A$3:$AH$167,'LA33'!AB$1,0),
IF(INDEX!$H$17=2,VLOOKUP($B89,'LA34'!$A$3:$AH$167,'LA34'!AB$1,0),
0))</f>
        <v>4</v>
      </c>
      <c r="AF89" s="95">
        <f xml:space="preserve">
IF(INDEX!$H$17=1,VLOOKUP($B89,'LA33'!$A$3:$AH$167,'LA33'!AC$1,0),
IF(INDEX!$H$17=2,VLOOKUP($B89,'LA34'!$A$3:$AH$167,'LA34'!AC$1,0),
0))</f>
        <v>10</v>
      </c>
      <c r="AG89" s="95">
        <f xml:space="preserve">
IF(INDEX!$H$17=1,VLOOKUP($B89,'LA33'!$A$3:$AH$167,'LA33'!AD$1,0),
IF(INDEX!$H$17=2,VLOOKUP($B89,'LA34'!$A$3:$AH$167,'LA34'!AD$1,0),
0))</f>
        <v>3</v>
      </c>
      <c r="AH89" s="95">
        <f xml:space="preserve">
IF(INDEX!$H$17=1,VLOOKUP($B89,'LA33'!$A$3:$AH$167,'LA33'!AE$1,0),
IF(INDEX!$H$17=2,VLOOKUP($B89,'LA34'!$A$3:$AH$167,'LA34'!AE$1,0),
0))</f>
        <v>4</v>
      </c>
      <c r="AI89" s="95" t="str">
        <f xml:space="preserve">
IF(INDEX!$H$17=1,VLOOKUP($B89,'LA33'!$A$3:$AH$167,'LA33'!AF$1,0),
IF(INDEX!$H$17=2,VLOOKUP($B89,'LA34'!$A$3:$AH$167,'LA34'!AF$1,0),
0))</f>
        <v>-</v>
      </c>
      <c r="AJ89" s="95" t="str">
        <f xml:space="preserve">
IF(INDEX!$H$17=1,VLOOKUP($B89,'LA33'!$A$3:$AH$167,'LA33'!AG$1,0),
IF(INDEX!$H$17=2,VLOOKUP($B89,'LA34'!$A$3:$AH$167,'LA34'!AG$1,0),
0))</f>
        <v>-</v>
      </c>
      <c r="AK89" s="95" t="str">
        <f xml:space="preserve">
IF(INDEX!$H$17=1,VLOOKUP($B89,'LA33'!$A$3:$AH$167,'LA33'!AH$1,0),
IF(INDEX!$H$17=2,VLOOKUP($B89,'LA34'!$A$3:$AH$167,'LA34'!AH$1,0),
0))</f>
        <v>-</v>
      </c>
    </row>
    <row r="90" spans="1:37" s="76" customFormat="1" ht="11.25" x14ac:dyDescent="0.2">
      <c r="A90" s="63" t="s">
        <v>330</v>
      </c>
      <c r="B90" s="81">
        <v>861</v>
      </c>
      <c r="C90" s="63" t="s">
        <v>217</v>
      </c>
      <c r="D90" s="110" t="s">
        <v>82</v>
      </c>
      <c r="E90" s="95">
        <f xml:space="preserve">
IF(INDEX!$H$17=1,VLOOKUP($B90,'LA33'!$A$3:$AH$167,'LA33'!B$1,0),
IF(INDEX!$H$17=2,VLOOKUP($B90,'LA34'!$A$3:$AH$167,'LA34'!B$1,0),
0))</f>
        <v>825</v>
      </c>
      <c r="F90" s="95">
        <f xml:space="preserve">
IF(INDEX!$H$17=1,VLOOKUP($B90,'LA33'!$A$3:$AH$167,'LA33'!C$1,0),
IF(INDEX!$H$17=2,VLOOKUP($B90,'LA34'!$A$3:$AH$167,'LA34'!C$1,0),
0))</f>
        <v>1560</v>
      </c>
      <c r="G90" s="95">
        <f xml:space="preserve">
IF(INDEX!$H$17=1,VLOOKUP($B90,'LA33'!$A$3:$AH$167,'LA33'!D$1,0),
IF(INDEX!$H$17=2,VLOOKUP($B90,'LA34'!$A$3:$AH$167,'LA34'!D$1,0),
0))</f>
        <v>2385</v>
      </c>
      <c r="H90" s="95">
        <f xml:space="preserve">
IF(INDEX!$H$17=1,VLOOKUP($B90,'LA33'!$A$3:$AH$167,'LA33'!E$1,0),
IF(INDEX!$H$17=2,VLOOKUP($B90,'LA34'!$A$3:$AH$167,'LA34'!E$1,0),
0))</f>
        <v>88</v>
      </c>
      <c r="I90" s="95">
        <f xml:space="preserve">
IF(INDEX!$H$17=1,VLOOKUP($B90,'LA33'!$A$3:$AH$167,'LA33'!F$1,0),
IF(INDEX!$H$17=2,VLOOKUP($B90,'LA34'!$A$3:$AH$167,'LA34'!F$1,0),
0))</f>
        <v>95</v>
      </c>
      <c r="J90" s="95">
        <f xml:space="preserve">
IF(INDEX!$H$17=1,VLOOKUP($B90,'LA33'!$A$3:$AH$167,'LA33'!G$1,0),
IF(INDEX!$H$17=2,VLOOKUP($B90,'LA34'!$A$3:$AH$167,'LA34'!G$1,0),
0))</f>
        <v>93</v>
      </c>
      <c r="K90" s="95">
        <f xml:space="preserve">
IF(INDEX!$H$17=1,VLOOKUP($B90,'LA33'!$A$3:$AH$167,'LA33'!H$1,0),
IF(INDEX!$H$17=2,VLOOKUP($B90,'LA34'!$A$3:$AH$167,'LA34'!H$1,0),
0))</f>
        <v>7</v>
      </c>
      <c r="L90" s="95">
        <f xml:space="preserve">
IF(INDEX!$H$17=1,VLOOKUP($B90,'LA33'!$A$3:$AH$167,'LA33'!I$1,0),
IF(INDEX!$H$17=2,VLOOKUP($B90,'LA34'!$A$3:$AH$167,'LA34'!I$1,0),
0))</f>
        <v>9</v>
      </c>
      <c r="M90" s="95">
        <f xml:space="preserve">
IF(INDEX!$H$17=1,VLOOKUP($B90,'LA33'!$A$3:$AH$167,'LA33'!J$1,0),
IF(INDEX!$H$17=2,VLOOKUP($B90,'LA34'!$A$3:$AH$167,'LA34'!J$1,0),
0))</f>
        <v>8</v>
      </c>
      <c r="N90" s="95">
        <f xml:space="preserve">
IF(INDEX!$H$17=1,VLOOKUP($B90,'LA33'!$A$3:$AH$167,'LA33'!K$1,0),
IF(INDEX!$H$17=2,VLOOKUP($B90,'LA34'!$A$3:$AH$167,'LA34'!K$1,0),
0))</f>
        <v>81</v>
      </c>
      <c r="O90" s="95">
        <f xml:space="preserve">
IF(INDEX!$H$17=1,VLOOKUP($B90,'LA33'!$A$3:$AH$167,'LA33'!L$1,0),
IF(INDEX!$H$17=2,VLOOKUP($B90,'LA34'!$A$3:$AH$167,'LA34'!L$1,0),
0))</f>
        <v>92</v>
      </c>
      <c r="P90" s="95">
        <f xml:space="preserve">
IF(INDEX!$H$17=1,VLOOKUP($B90,'LA33'!$A$3:$AH$167,'LA33'!M$1,0),
IF(INDEX!$H$17=2,VLOOKUP($B90,'LA34'!$A$3:$AH$167,'LA34'!M$1,0),
0))</f>
        <v>88</v>
      </c>
      <c r="Q90" s="95">
        <f xml:space="preserve">
IF(INDEX!$H$17=1,VLOOKUP($B90,'LA33'!$A$3:$AH$167,'LA33'!N$1,0),
IF(INDEX!$H$17=2,VLOOKUP($B90,'LA34'!$A$3:$AH$167,'LA34'!N$1,0),
0))</f>
        <v>59</v>
      </c>
      <c r="R90" s="95">
        <f xml:space="preserve">
IF(INDEX!$H$17=1,VLOOKUP($B90,'LA33'!$A$3:$AH$167,'LA33'!O$1,0),
IF(INDEX!$H$17=2,VLOOKUP($B90,'LA34'!$A$3:$AH$167,'LA34'!O$1,0),
0))</f>
        <v>52</v>
      </c>
      <c r="S90" s="95">
        <f xml:space="preserve">
IF(INDEX!$H$17=1,VLOOKUP($B90,'LA33'!$A$3:$AH$167,'LA33'!P$1,0),
IF(INDEX!$H$17=2,VLOOKUP($B90,'LA34'!$A$3:$AH$167,'LA34'!P$1,0),
0))</f>
        <v>54</v>
      </c>
      <c r="T90" s="95">
        <f xml:space="preserve">
IF(INDEX!$H$17=1,VLOOKUP($B90,'LA33'!$A$3:$AH$167,'LA33'!Q$1,0),
IF(INDEX!$H$17=2,VLOOKUP($B90,'LA34'!$A$3:$AH$167,'LA34'!Q$1,0),
0))</f>
        <v>4</v>
      </c>
      <c r="U90" s="95">
        <f xml:space="preserve">
IF(INDEX!$H$17=1,VLOOKUP($B90,'LA33'!$A$3:$AH$167,'LA33'!R$1,0),
IF(INDEX!$H$17=2,VLOOKUP($B90,'LA34'!$A$3:$AH$167,'LA34'!R$1,0),
0))</f>
        <v>18</v>
      </c>
      <c r="V90" s="95">
        <f xml:space="preserve">
IF(INDEX!$H$17=1,VLOOKUP($B90,'LA33'!$A$3:$AH$167,'LA33'!S$1,0),
IF(INDEX!$H$17=2,VLOOKUP($B90,'LA34'!$A$3:$AH$167,'LA34'!S$1,0),
0))</f>
        <v>13</v>
      </c>
      <c r="W90" s="95">
        <f xml:space="preserve">
IF(INDEX!$H$17=1,VLOOKUP($B90,'LA33'!$A$3:$AH$167,'LA33'!T$1,0),
IF(INDEX!$H$17=2,VLOOKUP($B90,'LA34'!$A$3:$AH$167,'LA34'!T$1,0),
0))</f>
        <v>17</v>
      </c>
      <c r="X90" s="95">
        <f xml:space="preserve">
IF(INDEX!$H$17=1,VLOOKUP($B90,'LA33'!$A$3:$AH$167,'LA33'!U$1,0),
IF(INDEX!$H$17=2,VLOOKUP($B90,'LA34'!$A$3:$AH$167,'LA34'!U$1,0),
0))</f>
        <v>22</v>
      </c>
      <c r="Y90" s="95">
        <f xml:space="preserve">
IF(INDEX!$H$17=1,VLOOKUP($B90,'LA33'!$A$3:$AH$167,'LA33'!V$1,0),
IF(INDEX!$H$17=2,VLOOKUP($B90,'LA34'!$A$3:$AH$167,'LA34'!V$1,0),
0))</f>
        <v>20</v>
      </c>
      <c r="Z90" s="95">
        <f xml:space="preserve">
IF(INDEX!$H$17=1,VLOOKUP($B90,'LA33'!$A$3:$AH$167,'LA33'!W$1,0),
IF(INDEX!$H$17=2,VLOOKUP($B90,'LA34'!$A$3:$AH$167,'LA34'!W$1,0),
0))</f>
        <v>1</v>
      </c>
      <c r="AA90" s="95">
        <f xml:space="preserve">
IF(INDEX!$H$17=1,VLOOKUP($B90,'LA33'!$A$3:$AH$167,'LA33'!X$1,0),
IF(INDEX!$H$17=2,VLOOKUP($B90,'LA34'!$A$3:$AH$167,'LA34'!X$1,0),
0))</f>
        <v>1</v>
      </c>
      <c r="AB90" s="95">
        <f xml:space="preserve">
IF(INDEX!$H$17=1,VLOOKUP($B90,'LA33'!$A$3:$AH$167,'LA33'!Y$1,0),
IF(INDEX!$H$17=2,VLOOKUP($B90,'LA34'!$A$3:$AH$167,'LA34'!Y$1,0),
0))</f>
        <v>1</v>
      </c>
      <c r="AC90" s="95">
        <f xml:space="preserve">
IF(INDEX!$H$17=1,VLOOKUP($B90,'LA33'!$A$3:$AH$167,'LA33'!Z$1,0),
IF(INDEX!$H$17=2,VLOOKUP($B90,'LA34'!$A$3:$AH$167,'LA34'!Z$1,0),
0))</f>
        <v>7</v>
      </c>
      <c r="AD90" s="95">
        <f xml:space="preserve">
IF(INDEX!$H$17=1,VLOOKUP($B90,'LA33'!$A$3:$AH$167,'LA33'!AA$1,0),
IF(INDEX!$H$17=2,VLOOKUP($B90,'LA34'!$A$3:$AH$167,'LA34'!AA$1,0),
0))</f>
        <v>3</v>
      </c>
      <c r="AE90" s="95">
        <f xml:space="preserve">
IF(INDEX!$H$17=1,VLOOKUP($B90,'LA33'!$A$3:$AH$167,'LA33'!AB$1,0),
IF(INDEX!$H$17=2,VLOOKUP($B90,'LA34'!$A$3:$AH$167,'LA34'!AB$1,0),
0))</f>
        <v>4</v>
      </c>
      <c r="AF90" s="95">
        <f xml:space="preserve">
IF(INDEX!$H$17=1,VLOOKUP($B90,'LA33'!$A$3:$AH$167,'LA33'!AC$1,0),
IF(INDEX!$H$17=2,VLOOKUP($B90,'LA34'!$A$3:$AH$167,'LA34'!AC$1,0),
0))</f>
        <v>12</v>
      </c>
      <c r="AG90" s="95">
        <f xml:space="preserve">
IF(INDEX!$H$17=1,VLOOKUP($B90,'LA33'!$A$3:$AH$167,'LA33'!AD$1,0),
IF(INDEX!$H$17=2,VLOOKUP($B90,'LA34'!$A$3:$AH$167,'LA34'!AD$1,0),
0))</f>
        <v>4</v>
      </c>
      <c r="AH90" s="95">
        <f xml:space="preserve">
IF(INDEX!$H$17=1,VLOOKUP($B90,'LA33'!$A$3:$AH$167,'LA33'!AE$1,0),
IF(INDEX!$H$17=2,VLOOKUP($B90,'LA34'!$A$3:$AH$167,'LA34'!AE$1,0),
0))</f>
        <v>7</v>
      </c>
      <c r="AI90" s="95">
        <f xml:space="preserve">
IF(INDEX!$H$17=1,VLOOKUP($B90,'LA33'!$A$3:$AH$167,'LA33'!AF$1,0),
IF(INDEX!$H$17=2,VLOOKUP($B90,'LA34'!$A$3:$AH$167,'LA34'!AF$1,0),
0))</f>
        <v>1</v>
      </c>
      <c r="AJ90" s="95" t="str">
        <f xml:space="preserve">
IF(INDEX!$H$17=1,VLOOKUP($B90,'LA33'!$A$3:$AH$167,'LA33'!AG$1,0),
IF(INDEX!$H$17=2,VLOOKUP($B90,'LA34'!$A$3:$AH$167,'LA34'!AG$1,0),
0))</f>
        <v>-</v>
      </c>
      <c r="AK90" s="95" t="str">
        <f xml:space="preserve">
IF(INDEX!$H$17=1,VLOOKUP($B90,'LA33'!$A$3:$AH$167,'LA33'!AH$1,0),
IF(INDEX!$H$17=2,VLOOKUP($B90,'LA34'!$A$3:$AH$167,'LA34'!AH$1,0),
0))</f>
        <v>-</v>
      </c>
    </row>
    <row r="91" spans="1:37" s="76" customFormat="1" ht="11.25" x14ac:dyDescent="0.2">
      <c r="A91" s="63" t="s">
        <v>331</v>
      </c>
      <c r="B91" s="81">
        <v>894</v>
      </c>
      <c r="C91" s="63" t="s">
        <v>224</v>
      </c>
      <c r="D91" s="110" t="s">
        <v>82</v>
      </c>
      <c r="E91" s="95">
        <f xml:space="preserve">
IF(INDEX!$H$17=1,VLOOKUP($B91,'LA33'!$A$3:$AH$167,'LA33'!B$1,0),
IF(INDEX!$H$17=2,VLOOKUP($B91,'LA34'!$A$3:$AH$167,'LA34'!B$1,0),
0))</f>
        <v>585</v>
      </c>
      <c r="F91" s="95">
        <f xml:space="preserve">
IF(INDEX!$H$17=1,VLOOKUP($B91,'LA33'!$A$3:$AH$167,'LA33'!C$1,0),
IF(INDEX!$H$17=2,VLOOKUP($B91,'LA34'!$A$3:$AH$167,'LA34'!C$1,0),
0))</f>
        <v>1425</v>
      </c>
      <c r="G91" s="95">
        <f xml:space="preserve">
IF(INDEX!$H$17=1,VLOOKUP($B91,'LA33'!$A$3:$AH$167,'LA33'!D$1,0),
IF(INDEX!$H$17=2,VLOOKUP($B91,'LA34'!$A$3:$AH$167,'LA34'!D$1,0),
0))</f>
        <v>2010</v>
      </c>
      <c r="H91" s="95">
        <f xml:space="preserve">
IF(INDEX!$H$17=1,VLOOKUP($B91,'LA33'!$A$3:$AH$167,'LA33'!E$1,0),
IF(INDEX!$H$17=2,VLOOKUP($B91,'LA34'!$A$3:$AH$167,'LA34'!E$1,0),
0))</f>
        <v>84</v>
      </c>
      <c r="I91" s="95">
        <f xml:space="preserve">
IF(INDEX!$H$17=1,VLOOKUP($B91,'LA33'!$A$3:$AH$167,'LA33'!F$1,0),
IF(INDEX!$H$17=2,VLOOKUP($B91,'LA34'!$A$3:$AH$167,'LA34'!F$1,0),
0))</f>
        <v>96</v>
      </c>
      <c r="J91" s="95">
        <f xml:space="preserve">
IF(INDEX!$H$17=1,VLOOKUP($B91,'LA33'!$A$3:$AH$167,'LA33'!G$1,0),
IF(INDEX!$H$17=2,VLOOKUP($B91,'LA34'!$A$3:$AH$167,'LA34'!G$1,0),
0))</f>
        <v>92</v>
      </c>
      <c r="K91" s="95">
        <f xml:space="preserve">
IF(INDEX!$H$17=1,VLOOKUP($B91,'LA33'!$A$3:$AH$167,'LA33'!H$1,0),
IF(INDEX!$H$17=2,VLOOKUP($B91,'LA34'!$A$3:$AH$167,'LA34'!H$1,0),
0))</f>
        <v>6</v>
      </c>
      <c r="L91" s="95">
        <f xml:space="preserve">
IF(INDEX!$H$17=1,VLOOKUP($B91,'LA33'!$A$3:$AH$167,'LA33'!I$1,0),
IF(INDEX!$H$17=2,VLOOKUP($B91,'LA34'!$A$3:$AH$167,'LA34'!I$1,0),
0))</f>
        <v>7</v>
      </c>
      <c r="M91" s="95">
        <f xml:space="preserve">
IF(INDEX!$H$17=1,VLOOKUP($B91,'LA33'!$A$3:$AH$167,'LA33'!J$1,0),
IF(INDEX!$H$17=2,VLOOKUP($B91,'LA34'!$A$3:$AH$167,'LA34'!J$1,0),
0))</f>
        <v>7</v>
      </c>
      <c r="N91" s="95">
        <f xml:space="preserve">
IF(INDEX!$H$17=1,VLOOKUP($B91,'LA33'!$A$3:$AH$167,'LA33'!K$1,0),
IF(INDEX!$H$17=2,VLOOKUP($B91,'LA34'!$A$3:$AH$167,'LA34'!K$1,0),
0))</f>
        <v>78</v>
      </c>
      <c r="O91" s="95">
        <f xml:space="preserve">
IF(INDEX!$H$17=1,VLOOKUP($B91,'LA33'!$A$3:$AH$167,'LA33'!L$1,0),
IF(INDEX!$H$17=2,VLOOKUP($B91,'LA34'!$A$3:$AH$167,'LA34'!L$1,0),
0))</f>
        <v>92</v>
      </c>
      <c r="P91" s="95">
        <f xml:space="preserve">
IF(INDEX!$H$17=1,VLOOKUP($B91,'LA33'!$A$3:$AH$167,'LA33'!M$1,0),
IF(INDEX!$H$17=2,VLOOKUP($B91,'LA34'!$A$3:$AH$167,'LA34'!M$1,0),
0))</f>
        <v>88</v>
      </c>
      <c r="Q91" s="95">
        <f xml:space="preserve">
IF(INDEX!$H$17=1,VLOOKUP($B91,'LA33'!$A$3:$AH$167,'LA33'!N$1,0),
IF(INDEX!$H$17=2,VLOOKUP($B91,'LA34'!$A$3:$AH$167,'LA34'!N$1,0),
0))</f>
        <v>48</v>
      </c>
      <c r="R91" s="95">
        <f xml:space="preserve">
IF(INDEX!$H$17=1,VLOOKUP($B91,'LA33'!$A$3:$AH$167,'LA33'!O$1,0),
IF(INDEX!$H$17=2,VLOOKUP($B91,'LA34'!$A$3:$AH$167,'LA34'!O$1,0),
0))</f>
        <v>28</v>
      </c>
      <c r="S91" s="95">
        <f xml:space="preserve">
IF(INDEX!$H$17=1,VLOOKUP($B91,'LA33'!$A$3:$AH$167,'LA33'!P$1,0),
IF(INDEX!$H$17=2,VLOOKUP($B91,'LA34'!$A$3:$AH$167,'LA34'!P$1,0),
0))</f>
        <v>33</v>
      </c>
      <c r="T91" s="95">
        <f xml:space="preserve">
IF(INDEX!$H$17=1,VLOOKUP($B91,'LA33'!$A$3:$AH$167,'LA33'!Q$1,0),
IF(INDEX!$H$17=2,VLOOKUP($B91,'LA34'!$A$3:$AH$167,'LA34'!Q$1,0),
0))</f>
        <v>12</v>
      </c>
      <c r="U91" s="95">
        <f xml:space="preserve">
IF(INDEX!$H$17=1,VLOOKUP($B91,'LA33'!$A$3:$AH$167,'LA33'!R$1,0),
IF(INDEX!$H$17=2,VLOOKUP($B91,'LA34'!$A$3:$AH$167,'LA34'!R$1,0),
0))</f>
        <v>37</v>
      </c>
      <c r="V91" s="95">
        <f xml:space="preserve">
IF(INDEX!$H$17=1,VLOOKUP($B91,'LA33'!$A$3:$AH$167,'LA33'!S$1,0),
IF(INDEX!$H$17=2,VLOOKUP($B91,'LA34'!$A$3:$AH$167,'LA34'!S$1,0),
0))</f>
        <v>30</v>
      </c>
      <c r="W91" s="95">
        <f xml:space="preserve">
IF(INDEX!$H$17=1,VLOOKUP($B91,'LA33'!$A$3:$AH$167,'LA33'!T$1,0),
IF(INDEX!$H$17=2,VLOOKUP($B91,'LA34'!$A$3:$AH$167,'LA34'!T$1,0),
0))</f>
        <v>18</v>
      </c>
      <c r="X91" s="95">
        <f xml:space="preserve">
IF(INDEX!$H$17=1,VLOOKUP($B91,'LA33'!$A$3:$AH$167,'LA33'!U$1,0),
IF(INDEX!$H$17=2,VLOOKUP($B91,'LA34'!$A$3:$AH$167,'LA34'!U$1,0),
0))</f>
        <v>27</v>
      </c>
      <c r="Y91" s="95">
        <f xml:space="preserve">
IF(INDEX!$H$17=1,VLOOKUP($B91,'LA33'!$A$3:$AH$167,'LA33'!V$1,0),
IF(INDEX!$H$17=2,VLOOKUP($B91,'LA34'!$A$3:$AH$167,'LA34'!V$1,0),
0))</f>
        <v>24</v>
      </c>
      <c r="Z91" s="95">
        <f xml:space="preserve">
IF(INDEX!$H$17=1,VLOOKUP($B91,'LA33'!$A$3:$AH$167,'LA33'!W$1,0),
IF(INDEX!$H$17=2,VLOOKUP($B91,'LA34'!$A$3:$AH$167,'LA34'!W$1,0),
0))</f>
        <v>1</v>
      </c>
      <c r="AA91" s="95" t="str">
        <f xml:space="preserve">
IF(INDEX!$H$17=1,VLOOKUP($B91,'LA33'!$A$3:$AH$167,'LA33'!X$1,0),
IF(INDEX!$H$17=2,VLOOKUP($B91,'LA34'!$A$3:$AH$167,'LA34'!X$1,0),
0))</f>
        <v>-</v>
      </c>
      <c r="AB91" s="95" t="str">
        <f xml:space="preserve">
IF(INDEX!$H$17=1,VLOOKUP($B91,'LA33'!$A$3:$AH$167,'LA33'!Y$1,0),
IF(INDEX!$H$17=2,VLOOKUP($B91,'LA34'!$A$3:$AH$167,'LA34'!Y$1,0),
0))</f>
        <v>-</v>
      </c>
      <c r="AC91" s="95">
        <f xml:space="preserve">
IF(INDEX!$H$17=1,VLOOKUP($B91,'LA33'!$A$3:$AH$167,'LA33'!Z$1,0),
IF(INDEX!$H$17=2,VLOOKUP($B91,'LA34'!$A$3:$AH$167,'LA34'!Z$1,0),
0))</f>
        <v>5</v>
      </c>
      <c r="AD91" s="95">
        <f xml:space="preserve">
IF(INDEX!$H$17=1,VLOOKUP($B91,'LA33'!$A$3:$AH$167,'LA33'!AA$1,0),
IF(INDEX!$H$17=2,VLOOKUP($B91,'LA34'!$A$3:$AH$167,'LA34'!AA$1,0),
0))</f>
        <v>4</v>
      </c>
      <c r="AE91" s="95">
        <f xml:space="preserve">
IF(INDEX!$H$17=1,VLOOKUP($B91,'LA33'!$A$3:$AH$167,'LA33'!AB$1,0),
IF(INDEX!$H$17=2,VLOOKUP($B91,'LA34'!$A$3:$AH$167,'LA34'!AB$1,0),
0))</f>
        <v>4</v>
      </c>
      <c r="AF91" s="95">
        <f xml:space="preserve">
IF(INDEX!$H$17=1,VLOOKUP($B91,'LA33'!$A$3:$AH$167,'LA33'!AC$1,0),
IF(INDEX!$H$17=2,VLOOKUP($B91,'LA34'!$A$3:$AH$167,'LA34'!AC$1,0),
0))</f>
        <v>15</v>
      </c>
      <c r="AG91" s="95">
        <f xml:space="preserve">
IF(INDEX!$H$17=1,VLOOKUP($B91,'LA33'!$A$3:$AH$167,'LA33'!AD$1,0),
IF(INDEX!$H$17=2,VLOOKUP($B91,'LA34'!$A$3:$AH$167,'LA34'!AD$1,0),
0))</f>
        <v>4</v>
      </c>
      <c r="AH91" s="95">
        <f xml:space="preserve">
IF(INDEX!$H$17=1,VLOOKUP($B91,'LA33'!$A$3:$AH$167,'LA33'!AE$1,0),
IF(INDEX!$H$17=2,VLOOKUP($B91,'LA34'!$A$3:$AH$167,'LA34'!AE$1,0),
0))</f>
        <v>7</v>
      </c>
      <c r="AI91" s="95">
        <f xml:space="preserve">
IF(INDEX!$H$17=1,VLOOKUP($B91,'LA33'!$A$3:$AH$167,'LA33'!AF$1,0),
IF(INDEX!$H$17=2,VLOOKUP($B91,'LA34'!$A$3:$AH$167,'LA34'!AF$1,0),
0))</f>
        <v>1</v>
      </c>
      <c r="AJ91" s="95" t="str">
        <f xml:space="preserve">
IF(INDEX!$H$17=1,VLOOKUP($B91,'LA33'!$A$3:$AH$167,'LA33'!AG$1,0),
IF(INDEX!$H$17=2,VLOOKUP($B91,'LA34'!$A$3:$AH$167,'LA34'!AG$1,0),
0))</f>
        <v>-</v>
      </c>
      <c r="AK91" s="95" t="str">
        <f xml:space="preserve">
IF(INDEX!$H$17=1,VLOOKUP($B91,'LA33'!$A$3:$AH$167,'LA33'!AH$1,0),
IF(INDEX!$H$17=2,VLOOKUP($B91,'LA34'!$A$3:$AH$167,'LA34'!AH$1,0),
0))</f>
        <v>-</v>
      </c>
    </row>
    <row r="92" spans="1:37" s="76" customFormat="1" ht="11.25" x14ac:dyDescent="0.2">
      <c r="A92" s="63" t="s">
        <v>332</v>
      </c>
      <c r="B92" s="81">
        <v>335</v>
      </c>
      <c r="C92" s="63" t="s">
        <v>230</v>
      </c>
      <c r="D92" s="110" t="s">
        <v>82</v>
      </c>
      <c r="E92" s="95">
        <f xml:space="preserve">
IF(INDEX!$H$17=1,VLOOKUP($B92,'LA33'!$A$3:$AH$167,'LA33'!B$1,0),
IF(INDEX!$H$17=2,VLOOKUP($B92,'LA34'!$A$3:$AH$167,'LA34'!B$1,0),
0))</f>
        <v>1200</v>
      </c>
      <c r="F92" s="95">
        <f xml:space="preserve">
IF(INDEX!$H$17=1,VLOOKUP($B92,'LA33'!$A$3:$AH$167,'LA33'!C$1,0),
IF(INDEX!$H$17=2,VLOOKUP($B92,'LA34'!$A$3:$AH$167,'LA34'!C$1,0),
0))</f>
        <v>2135</v>
      </c>
      <c r="G92" s="95">
        <f xml:space="preserve">
IF(INDEX!$H$17=1,VLOOKUP($B92,'LA33'!$A$3:$AH$167,'LA33'!D$1,0),
IF(INDEX!$H$17=2,VLOOKUP($B92,'LA34'!$A$3:$AH$167,'LA34'!D$1,0),
0))</f>
        <v>3335</v>
      </c>
      <c r="H92" s="95">
        <f xml:space="preserve">
IF(INDEX!$H$17=1,VLOOKUP($B92,'LA33'!$A$3:$AH$167,'LA33'!E$1,0),
IF(INDEX!$H$17=2,VLOOKUP($B92,'LA34'!$A$3:$AH$167,'LA34'!E$1,0),
0))</f>
        <v>87</v>
      </c>
      <c r="I92" s="95">
        <f xml:space="preserve">
IF(INDEX!$H$17=1,VLOOKUP($B92,'LA33'!$A$3:$AH$167,'LA33'!F$1,0),
IF(INDEX!$H$17=2,VLOOKUP($B92,'LA34'!$A$3:$AH$167,'LA34'!F$1,0),
0))</f>
        <v>95</v>
      </c>
      <c r="J92" s="95">
        <f xml:space="preserve">
IF(INDEX!$H$17=1,VLOOKUP($B92,'LA33'!$A$3:$AH$167,'LA33'!G$1,0),
IF(INDEX!$H$17=2,VLOOKUP($B92,'LA34'!$A$3:$AH$167,'LA34'!G$1,0),
0))</f>
        <v>92</v>
      </c>
      <c r="K92" s="95">
        <f xml:space="preserve">
IF(INDEX!$H$17=1,VLOOKUP($B92,'LA33'!$A$3:$AH$167,'LA33'!H$1,0),
IF(INDEX!$H$17=2,VLOOKUP($B92,'LA34'!$A$3:$AH$167,'LA34'!H$1,0),
0))</f>
        <v>6</v>
      </c>
      <c r="L92" s="95">
        <f xml:space="preserve">
IF(INDEX!$H$17=1,VLOOKUP($B92,'LA33'!$A$3:$AH$167,'LA33'!I$1,0),
IF(INDEX!$H$17=2,VLOOKUP($B92,'LA34'!$A$3:$AH$167,'LA34'!I$1,0),
0))</f>
        <v>6</v>
      </c>
      <c r="M92" s="95">
        <f xml:space="preserve">
IF(INDEX!$H$17=1,VLOOKUP($B92,'LA33'!$A$3:$AH$167,'LA33'!J$1,0),
IF(INDEX!$H$17=2,VLOOKUP($B92,'LA34'!$A$3:$AH$167,'LA34'!J$1,0),
0))</f>
        <v>6</v>
      </c>
      <c r="N92" s="95">
        <f xml:space="preserve">
IF(INDEX!$H$17=1,VLOOKUP($B92,'LA33'!$A$3:$AH$167,'LA33'!K$1,0),
IF(INDEX!$H$17=2,VLOOKUP($B92,'LA34'!$A$3:$AH$167,'LA34'!K$1,0),
0))</f>
        <v>82</v>
      </c>
      <c r="O92" s="95">
        <f xml:space="preserve">
IF(INDEX!$H$17=1,VLOOKUP($B92,'LA33'!$A$3:$AH$167,'LA33'!L$1,0),
IF(INDEX!$H$17=2,VLOOKUP($B92,'LA34'!$A$3:$AH$167,'LA34'!L$1,0),
0))</f>
        <v>93</v>
      </c>
      <c r="P92" s="95">
        <f xml:space="preserve">
IF(INDEX!$H$17=1,VLOOKUP($B92,'LA33'!$A$3:$AH$167,'LA33'!M$1,0),
IF(INDEX!$H$17=2,VLOOKUP($B92,'LA34'!$A$3:$AH$167,'LA34'!M$1,0),
0))</f>
        <v>89</v>
      </c>
      <c r="Q92" s="95">
        <f xml:space="preserve">
IF(INDEX!$H$17=1,VLOOKUP($B92,'LA33'!$A$3:$AH$167,'LA33'!N$1,0),
IF(INDEX!$H$17=2,VLOOKUP($B92,'LA34'!$A$3:$AH$167,'LA34'!N$1,0),
0))</f>
        <v>44</v>
      </c>
      <c r="R92" s="95">
        <f xml:space="preserve">
IF(INDEX!$H$17=1,VLOOKUP($B92,'LA33'!$A$3:$AH$167,'LA33'!O$1,0),
IF(INDEX!$H$17=2,VLOOKUP($B92,'LA34'!$A$3:$AH$167,'LA34'!O$1,0),
0))</f>
        <v>34</v>
      </c>
      <c r="S92" s="95">
        <f xml:space="preserve">
IF(INDEX!$H$17=1,VLOOKUP($B92,'LA33'!$A$3:$AH$167,'LA33'!P$1,0),
IF(INDEX!$H$17=2,VLOOKUP($B92,'LA34'!$A$3:$AH$167,'LA34'!P$1,0),
0))</f>
        <v>37</v>
      </c>
      <c r="T92" s="95">
        <f xml:space="preserve">
IF(INDEX!$H$17=1,VLOOKUP($B92,'LA33'!$A$3:$AH$167,'LA33'!Q$1,0),
IF(INDEX!$H$17=2,VLOOKUP($B92,'LA34'!$A$3:$AH$167,'LA34'!Q$1,0),
0))</f>
        <v>37</v>
      </c>
      <c r="U92" s="95">
        <f xml:space="preserve">
IF(INDEX!$H$17=1,VLOOKUP($B92,'LA33'!$A$3:$AH$167,'LA33'!R$1,0),
IF(INDEX!$H$17=2,VLOOKUP($B92,'LA34'!$A$3:$AH$167,'LA34'!R$1,0),
0))</f>
        <v>58</v>
      </c>
      <c r="V92" s="95">
        <f xml:space="preserve">
IF(INDEX!$H$17=1,VLOOKUP($B92,'LA33'!$A$3:$AH$167,'LA33'!S$1,0),
IF(INDEX!$H$17=2,VLOOKUP($B92,'LA34'!$A$3:$AH$167,'LA34'!S$1,0),
0))</f>
        <v>50</v>
      </c>
      <c r="W92" s="95" t="str">
        <f xml:space="preserve">
IF(INDEX!$H$17=1,VLOOKUP($B92,'LA33'!$A$3:$AH$167,'LA33'!T$1,0),
IF(INDEX!$H$17=2,VLOOKUP($B92,'LA34'!$A$3:$AH$167,'LA34'!T$1,0),
0))</f>
        <v>x</v>
      </c>
      <c r="X92" s="95" t="str">
        <f xml:space="preserve">
IF(INDEX!$H$17=1,VLOOKUP($B92,'LA33'!$A$3:$AH$167,'LA33'!U$1,0),
IF(INDEX!$H$17=2,VLOOKUP($B92,'LA34'!$A$3:$AH$167,'LA34'!U$1,0),
0))</f>
        <v>x</v>
      </c>
      <c r="Y92" s="95" t="str">
        <f xml:space="preserve">
IF(INDEX!$H$17=1,VLOOKUP($B92,'LA33'!$A$3:$AH$167,'LA33'!V$1,0),
IF(INDEX!$H$17=2,VLOOKUP($B92,'LA34'!$A$3:$AH$167,'LA34'!V$1,0),
0))</f>
        <v>-</v>
      </c>
      <c r="Z92" s="95" t="str">
        <f xml:space="preserve">
IF(INDEX!$H$17=1,VLOOKUP($B92,'LA33'!$A$3:$AH$167,'LA33'!W$1,0),
IF(INDEX!$H$17=2,VLOOKUP($B92,'LA34'!$A$3:$AH$167,'LA34'!W$1,0),
0))</f>
        <v>x</v>
      </c>
      <c r="AA92" s="95" t="str">
        <f xml:space="preserve">
IF(INDEX!$H$17=1,VLOOKUP($B92,'LA33'!$A$3:$AH$167,'LA33'!X$1,0),
IF(INDEX!$H$17=2,VLOOKUP($B92,'LA34'!$A$3:$AH$167,'LA34'!X$1,0),
0))</f>
        <v>x</v>
      </c>
      <c r="AB92" s="95">
        <f xml:space="preserve">
IF(INDEX!$H$17=1,VLOOKUP($B92,'LA33'!$A$3:$AH$167,'LA33'!Y$1,0),
IF(INDEX!$H$17=2,VLOOKUP($B92,'LA34'!$A$3:$AH$167,'LA34'!Y$1,0),
0))</f>
        <v>1</v>
      </c>
      <c r="AC92" s="95">
        <f xml:space="preserve">
IF(INDEX!$H$17=1,VLOOKUP($B92,'LA33'!$A$3:$AH$167,'LA33'!Z$1,0),
IF(INDEX!$H$17=2,VLOOKUP($B92,'LA34'!$A$3:$AH$167,'LA34'!Z$1,0),
0))</f>
        <v>5</v>
      </c>
      <c r="AD92" s="95">
        <f xml:space="preserve">
IF(INDEX!$H$17=1,VLOOKUP($B92,'LA33'!$A$3:$AH$167,'LA33'!AA$1,0),
IF(INDEX!$H$17=2,VLOOKUP($B92,'LA34'!$A$3:$AH$167,'LA34'!AA$1,0),
0))</f>
        <v>3</v>
      </c>
      <c r="AE92" s="95">
        <f xml:space="preserve">
IF(INDEX!$H$17=1,VLOOKUP($B92,'LA33'!$A$3:$AH$167,'LA33'!AB$1,0),
IF(INDEX!$H$17=2,VLOOKUP($B92,'LA34'!$A$3:$AH$167,'LA34'!AB$1,0),
0))</f>
        <v>3</v>
      </c>
      <c r="AF92" s="95">
        <f xml:space="preserve">
IF(INDEX!$H$17=1,VLOOKUP($B92,'LA33'!$A$3:$AH$167,'LA33'!AC$1,0),
IF(INDEX!$H$17=2,VLOOKUP($B92,'LA34'!$A$3:$AH$167,'LA34'!AC$1,0),
0))</f>
        <v>12</v>
      </c>
      <c r="AG92" s="95">
        <f xml:space="preserve">
IF(INDEX!$H$17=1,VLOOKUP($B92,'LA33'!$A$3:$AH$167,'LA33'!AD$1,0),
IF(INDEX!$H$17=2,VLOOKUP($B92,'LA34'!$A$3:$AH$167,'LA34'!AD$1,0),
0))</f>
        <v>4</v>
      </c>
      <c r="AH92" s="95">
        <f xml:space="preserve">
IF(INDEX!$H$17=1,VLOOKUP($B92,'LA33'!$A$3:$AH$167,'LA33'!AE$1,0),
IF(INDEX!$H$17=2,VLOOKUP($B92,'LA34'!$A$3:$AH$167,'LA34'!AE$1,0),
0))</f>
        <v>7</v>
      </c>
      <c r="AI92" s="95">
        <f xml:space="preserve">
IF(INDEX!$H$17=1,VLOOKUP($B92,'LA33'!$A$3:$AH$167,'LA33'!AF$1,0),
IF(INDEX!$H$17=2,VLOOKUP($B92,'LA34'!$A$3:$AH$167,'LA34'!AF$1,0),
0))</f>
        <v>1</v>
      </c>
      <c r="AJ92" s="95">
        <f xml:space="preserve">
IF(INDEX!$H$17=1,VLOOKUP($B92,'LA33'!$A$3:$AH$167,'LA33'!AG$1,0),
IF(INDEX!$H$17=2,VLOOKUP($B92,'LA34'!$A$3:$AH$167,'LA34'!AG$1,0),
0))</f>
        <v>1</v>
      </c>
      <c r="AK92" s="95">
        <f xml:space="preserve">
IF(INDEX!$H$17=1,VLOOKUP($B92,'LA33'!$A$3:$AH$167,'LA33'!AH$1,0),
IF(INDEX!$H$17=2,VLOOKUP($B92,'LA34'!$A$3:$AH$167,'LA34'!AH$1,0),
0))</f>
        <v>1</v>
      </c>
    </row>
    <row r="93" spans="1:37" s="76" customFormat="1" ht="11.25" x14ac:dyDescent="0.2">
      <c r="A93" s="63" t="s">
        <v>333</v>
      </c>
      <c r="B93" s="81">
        <v>937</v>
      </c>
      <c r="C93" s="63" t="s">
        <v>234</v>
      </c>
      <c r="D93" s="110" t="s">
        <v>82</v>
      </c>
      <c r="E93" s="95">
        <f xml:space="preserve">
IF(INDEX!$H$17=1,VLOOKUP($B93,'LA33'!$A$3:$AH$167,'LA33'!B$1,0),
IF(INDEX!$H$17=2,VLOOKUP($B93,'LA34'!$A$3:$AH$167,'LA34'!B$1,0),
0))</f>
        <v>1025</v>
      </c>
      <c r="F93" s="95">
        <f xml:space="preserve">
IF(INDEX!$H$17=1,VLOOKUP($B93,'LA33'!$A$3:$AH$167,'LA33'!C$1,0),
IF(INDEX!$H$17=2,VLOOKUP($B93,'LA34'!$A$3:$AH$167,'LA34'!C$1,0),
0))</f>
        <v>4710</v>
      </c>
      <c r="G93" s="95">
        <f xml:space="preserve">
IF(INDEX!$H$17=1,VLOOKUP($B93,'LA33'!$A$3:$AH$167,'LA33'!D$1,0),
IF(INDEX!$H$17=2,VLOOKUP($B93,'LA34'!$A$3:$AH$167,'LA34'!D$1,0),
0))</f>
        <v>5735</v>
      </c>
      <c r="H93" s="95">
        <f xml:space="preserve">
IF(INDEX!$H$17=1,VLOOKUP($B93,'LA33'!$A$3:$AH$167,'LA33'!E$1,0),
IF(INDEX!$H$17=2,VLOOKUP($B93,'LA34'!$A$3:$AH$167,'LA34'!E$1,0),
0))</f>
        <v>86</v>
      </c>
      <c r="I93" s="95">
        <f xml:space="preserve">
IF(INDEX!$H$17=1,VLOOKUP($B93,'LA33'!$A$3:$AH$167,'LA33'!F$1,0),
IF(INDEX!$H$17=2,VLOOKUP($B93,'LA34'!$A$3:$AH$167,'LA34'!F$1,0),
0))</f>
        <v>97</v>
      </c>
      <c r="J93" s="95">
        <f xml:space="preserve">
IF(INDEX!$H$17=1,VLOOKUP($B93,'LA33'!$A$3:$AH$167,'LA33'!G$1,0),
IF(INDEX!$H$17=2,VLOOKUP($B93,'LA34'!$A$3:$AH$167,'LA34'!G$1,0),
0))</f>
        <v>95</v>
      </c>
      <c r="K93" s="95">
        <f xml:space="preserve">
IF(INDEX!$H$17=1,VLOOKUP($B93,'LA33'!$A$3:$AH$167,'LA33'!H$1,0),
IF(INDEX!$H$17=2,VLOOKUP($B93,'LA34'!$A$3:$AH$167,'LA34'!H$1,0),
0))</f>
        <v>5</v>
      </c>
      <c r="L93" s="95">
        <f xml:space="preserve">
IF(INDEX!$H$17=1,VLOOKUP($B93,'LA33'!$A$3:$AH$167,'LA33'!I$1,0),
IF(INDEX!$H$17=2,VLOOKUP($B93,'LA34'!$A$3:$AH$167,'LA34'!I$1,0),
0))</f>
        <v>6</v>
      </c>
      <c r="M93" s="95">
        <f xml:space="preserve">
IF(INDEX!$H$17=1,VLOOKUP($B93,'LA33'!$A$3:$AH$167,'LA33'!J$1,0),
IF(INDEX!$H$17=2,VLOOKUP($B93,'LA34'!$A$3:$AH$167,'LA34'!J$1,0),
0))</f>
        <v>5</v>
      </c>
      <c r="N93" s="95">
        <f xml:space="preserve">
IF(INDEX!$H$17=1,VLOOKUP($B93,'LA33'!$A$3:$AH$167,'LA33'!K$1,0),
IF(INDEX!$H$17=2,VLOOKUP($B93,'LA34'!$A$3:$AH$167,'LA34'!K$1,0),
0))</f>
        <v>80</v>
      </c>
      <c r="O93" s="95">
        <f xml:space="preserve">
IF(INDEX!$H$17=1,VLOOKUP($B93,'LA33'!$A$3:$AH$167,'LA33'!L$1,0),
IF(INDEX!$H$17=2,VLOOKUP($B93,'LA34'!$A$3:$AH$167,'LA34'!L$1,0),
0))</f>
        <v>94</v>
      </c>
      <c r="P93" s="95">
        <f xml:space="preserve">
IF(INDEX!$H$17=1,VLOOKUP($B93,'LA33'!$A$3:$AH$167,'LA33'!M$1,0),
IF(INDEX!$H$17=2,VLOOKUP($B93,'LA34'!$A$3:$AH$167,'LA34'!M$1,0),
0))</f>
        <v>92</v>
      </c>
      <c r="Q93" s="95">
        <f xml:space="preserve">
IF(INDEX!$H$17=1,VLOOKUP($B93,'LA33'!$A$3:$AH$167,'LA33'!N$1,0),
IF(INDEX!$H$17=2,VLOOKUP($B93,'LA34'!$A$3:$AH$167,'LA34'!N$1,0),
0))</f>
        <v>53</v>
      </c>
      <c r="R93" s="95">
        <f xml:space="preserve">
IF(INDEX!$H$17=1,VLOOKUP($B93,'LA33'!$A$3:$AH$167,'LA33'!O$1,0),
IF(INDEX!$H$17=2,VLOOKUP($B93,'LA34'!$A$3:$AH$167,'LA34'!O$1,0),
0))</f>
        <v>36</v>
      </c>
      <c r="S93" s="95">
        <f xml:space="preserve">
IF(INDEX!$H$17=1,VLOOKUP($B93,'LA33'!$A$3:$AH$167,'LA33'!P$1,0),
IF(INDEX!$H$17=2,VLOOKUP($B93,'LA34'!$A$3:$AH$167,'LA34'!P$1,0),
0))</f>
        <v>39</v>
      </c>
      <c r="T93" s="95">
        <f xml:space="preserve">
IF(INDEX!$H$17=1,VLOOKUP($B93,'LA33'!$A$3:$AH$167,'LA33'!Q$1,0),
IF(INDEX!$H$17=2,VLOOKUP($B93,'LA34'!$A$3:$AH$167,'LA34'!Q$1,0),
0))</f>
        <v>22</v>
      </c>
      <c r="U93" s="95">
        <f xml:space="preserve">
IF(INDEX!$H$17=1,VLOOKUP($B93,'LA33'!$A$3:$AH$167,'LA33'!R$1,0),
IF(INDEX!$H$17=2,VLOOKUP($B93,'LA34'!$A$3:$AH$167,'LA34'!R$1,0),
0))</f>
        <v>49</v>
      </c>
      <c r="V93" s="95">
        <f xml:space="preserve">
IF(INDEX!$H$17=1,VLOOKUP($B93,'LA33'!$A$3:$AH$167,'LA33'!S$1,0),
IF(INDEX!$H$17=2,VLOOKUP($B93,'LA34'!$A$3:$AH$167,'LA34'!S$1,0),
0))</f>
        <v>44</v>
      </c>
      <c r="W93" s="95">
        <f xml:space="preserve">
IF(INDEX!$H$17=1,VLOOKUP($B93,'LA33'!$A$3:$AH$167,'LA33'!T$1,0),
IF(INDEX!$H$17=2,VLOOKUP($B93,'LA34'!$A$3:$AH$167,'LA34'!T$1,0),
0))</f>
        <v>5</v>
      </c>
      <c r="X93" s="95">
        <f xml:space="preserve">
IF(INDEX!$H$17=1,VLOOKUP($B93,'LA33'!$A$3:$AH$167,'LA33'!U$1,0),
IF(INDEX!$H$17=2,VLOOKUP($B93,'LA34'!$A$3:$AH$167,'LA34'!U$1,0),
0))</f>
        <v>9</v>
      </c>
      <c r="Y93" s="95">
        <f xml:space="preserve">
IF(INDEX!$H$17=1,VLOOKUP($B93,'LA33'!$A$3:$AH$167,'LA33'!V$1,0),
IF(INDEX!$H$17=2,VLOOKUP($B93,'LA34'!$A$3:$AH$167,'LA34'!V$1,0),
0))</f>
        <v>8</v>
      </c>
      <c r="Z93" s="95" t="str">
        <f xml:space="preserve">
IF(INDEX!$H$17=1,VLOOKUP($B93,'LA33'!$A$3:$AH$167,'LA33'!W$1,0),
IF(INDEX!$H$17=2,VLOOKUP($B93,'LA34'!$A$3:$AH$167,'LA34'!W$1,0),
0))</f>
        <v>-</v>
      </c>
      <c r="AA93" s="95">
        <f xml:space="preserve">
IF(INDEX!$H$17=1,VLOOKUP($B93,'LA33'!$A$3:$AH$167,'LA33'!X$1,0),
IF(INDEX!$H$17=2,VLOOKUP($B93,'LA34'!$A$3:$AH$167,'LA34'!X$1,0),
0))</f>
        <v>1</v>
      </c>
      <c r="AB93" s="95">
        <f xml:space="preserve">
IF(INDEX!$H$17=1,VLOOKUP($B93,'LA33'!$A$3:$AH$167,'LA33'!Y$1,0),
IF(INDEX!$H$17=2,VLOOKUP($B93,'LA34'!$A$3:$AH$167,'LA34'!Y$1,0),
0))</f>
        <v>1</v>
      </c>
      <c r="AC93" s="95">
        <f xml:space="preserve">
IF(INDEX!$H$17=1,VLOOKUP($B93,'LA33'!$A$3:$AH$167,'LA33'!Z$1,0),
IF(INDEX!$H$17=2,VLOOKUP($B93,'LA34'!$A$3:$AH$167,'LA34'!Z$1,0),
0))</f>
        <v>6</v>
      </c>
      <c r="AD93" s="95">
        <f xml:space="preserve">
IF(INDEX!$H$17=1,VLOOKUP($B93,'LA33'!$A$3:$AH$167,'LA33'!AA$1,0),
IF(INDEX!$H$17=2,VLOOKUP($B93,'LA34'!$A$3:$AH$167,'LA34'!AA$1,0),
0))</f>
        <v>3</v>
      </c>
      <c r="AE93" s="95">
        <f xml:space="preserve">
IF(INDEX!$H$17=1,VLOOKUP($B93,'LA33'!$A$3:$AH$167,'LA33'!AB$1,0),
IF(INDEX!$H$17=2,VLOOKUP($B93,'LA34'!$A$3:$AH$167,'LA34'!AB$1,0),
0))</f>
        <v>3</v>
      </c>
      <c r="AF93" s="95">
        <f xml:space="preserve">
IF(INDEX!$H$17=1,VLOOKUP($B93,'LA33'!$A$3:$AH$167,'LA33'!AC$1,0),
IF(INDEX!$H$17=2,VLOOKUP($B93,'LA34'!$A$3:$AH$167,'LA34'!AC$1,0),
0))</f>
        <v>12</v>
      </c>
      <c r="AG93" s="95">
        <f xml:space="preserve">
IF(INDEX!$H$17=1,VLOOKUP($B93,'LA33'!$A$3:$AH$167,'LA33'!AD$1,0),
IF(INDEX!$H$17=2,VLOOKUP($B93,'LA34'!$A$3:$AH$167,'LA34'!AD$1,0),
0))</f>
        <v>3</v>
      </c>
      <c r="AH93" s="95">
        <f xml:space="preserve">
IF(INDEX!$H$17=1,VLOOKUP($B93,'LA33'!$A$3:$AH$167,'LA33'!AE$1,0),
IF(INDEX!$H$17=2,VLOOKUP($B93,'LA34'!$A$3:$AH$167,'LA34'!AE$1,0),
0))</f>
        <v>4</v>
      </c>
      <c r="AI93" s="95">
        <f xml:space="preserve">
IF(INDEX!$H$17=1,VLOOKUP($B93,'LA33'!$A$3:$AH$167,'LA33'!AF$1,0),
IF(INDEX!$H$17=2,VLOOKUP($B93,'LA34'!$A$3:$AH$167,'LA34'!AF$1,0),
0))</f>
        <v>2</v>
      </c>
      <c r="AJ93" s="95" t="str">
        <f xml:space="preserve">
IF(INDEX!$H$17=1,VLOOKUP($B93,'LA33'!$A$3:$AH$167,'LA33'!AG$1,0),
IF(INDEX!$H$17=2,VLOOKUP($B93,'LA34'!$A$3:$AH$167,'LA34'!AG$1,0),
0))</f>
        <v>-</v>
      </c>
      <c r="AK93" s="95">
        <f xml:space="preserve">
IF(INDEX!$H$17=1,VLOOKUP($B93,'LA33'!$A$3:$AH$167,'LA33'!AH$1,0),
IF(INDEX!$H$17=2,VLOOKUP($B93,'LA34'!$A$3:$AH$167,'LA34'!AH$1,0),
0))</f>
        <v>1</v>
      </c>
    </row>
    <row r="94" spans="1:37" s="76" customFormat="1" ht="11.25" x14ac:dyDescent="0.2">
      <c r="A94" s="63" t="s">
        <v>334</v>
      </c>
      <c r="B94" s="81">
        <v>336</v>
      </c>
      <c r="C94" s="63" t="s">
        <v>243</v>
      </c>
      <c r="D94" s="110" t="s">
        <v>82</v>
      </c>
      <c r="E94" s="95">
        <f xml:space="preserve">
IF(INDEX!$H$17=1,VLOOKUP($B94,'LA33'!$A$3:$AH$167,'LA33'!B$1,0),
IF(INDEX!$H$17=2,VLOOKUP($B94,'LA34'!$A$3:$AH$167,'LA34'!B$1,0),
0))</f>
        <v>1005</v>
      </c>
      <c r="F94" s="95">
        <f xml:space="preserve">
IF(INDEX!$H$17=1,VLOOKUP($B94,'LA33'!$A$3:$AH$167,'LA33'!C$1,0),
IF(INDEX!$H$17=2,VLOOKUP($B94,'LA34'!$A$3:$AH$167,'LA34'!C$1,0),
0))</f>
        <v>1510</v>
      </c>
      <c r="G94" s="95">
        <f xml:space="preserve">
IF(INDEX!$H$17=1,VLOOKUP($B94,'LA33'!$A$3:$AH$167,'LA33'!D$1,0),
IF(INDEX!$H$17=2,VLOOKUP($B94,'LA34'!$A$3:$AH$167,'LA34'!D$1,0),
0))</f>
        <v>2515</v>
      </c>
      <c r="H94" s="95">
        <f xml:space="preserve">
IF(INDEX!$H$17=1,VLOOKUP($B94,'LA33'!$A$3:$AH$167,'LA33'!E$1,0),
IF(INDEX!$H$17=2,VLOOKUP($B94,'LA34'!$A$3:$AH$167,'LA34'!E$1,0),
0))</f>
        <v>87</v>
      </c>
      <c r="I94" s="95">
        <f xml:space="preserve">
IF(INDEX!$H$17=1,VLOOKUP($B94,'LA33'!$A$3:$AH$167,'LA33'!F$1,0),
IF(INDEX!$H$17=2,VLOOKUP($B94,'LA34'!$A$3:$AH$167,'LA34'!F$1,0),
0))</f>
        <v>96</v>
      </c>
      <c r="J94" s="95">
        <f xml:space="preserve">
IF(INDEX!$H$17=1,VLOOKUP($B94,'LA33'!$A$3:$AH$167,'LA33'!G$1,0),
IF(INDEX!$H$17=2,VLOOKUP($B94,'LA34'!$A$3:$AH$167,'LA34'!G$1,0),
0))</f>
        <v>92</v>
      </c>
      <c r="K94" s="95">
        <f xml:space="preserve">
IF(INDEX!$H$17=1,VLOOKUP($B94,'LA33'!$A$3:$AH$167,'LA33'!H$1,0),
IF(INDEX!$H$17=2,VLOOKUP($B94,'LA34'!$A$3:$AH$167,'LA34'!H$1,0),
0))</f>
        <v>5</v>
      </c>
      <c r="L94" s="95">
        <f xml:space="preserve">
IF(INDEX!$H$17=1,VLOOKUP($B94,'LA33'!$A$3:$AH$167,'LA33'!I$1,0),
IF(INDEX!$H$17=2,VLOOKUP($B94,'LA34'!$A$3:$AH$167,'LA34'!I$1,0),
0))</f>
        <v>5</v>
      </c>
      <c r="M94" s="95">
        <f xml:space="preserve">
IF(INDEX!$H$17=1,VLOOKUP($B94,'LA33'!$A$3:$AH$167,'LA33'!J$1,0),
IF(INDEX!$H$17=2,VLOOKUP($B94,'LA34'!$A$3:$AH$167,'LA34'!J$1,0),
0))</f>
        <v>5</v>
      </c>
      <c r="N94" s="95">
        <f xml:space="preserve">
IF(INDEX!$H$17=1,VLOOKUP($B94,'LA33'!$A$3:$AH$167,'LA33'!K$1,0),
IF(INDEX!$H$17=2,VLOOKUP($B94,'LA34'!$A$3:$AH$167,'LA34'!K$1,0),
0))</f>
        <v>83</v>
      </c>
      <c r="O94" s="95">
        <f xml:space="preserve">
IF(INDEX!$H$17=1,VLOOKUP($B94,'LA33'!$A$3:$AH$167,'LA33'!L$1,0),
IF(INDEX!$H$17=2,VLOOKUP($B94,'LA34'!$A$3:$AH$167,'LA34'!L$1,0),
0))</f>
        <v>95</v>
      </c>
      <c r="P94" s="95">
        <f xml:space="preserve">
IF(INDEX!$H$17=1,VLOOKUP($B94,'LA33'!$A$3:$AH$167,'LA33'!M$1,0),
IF(INDEX!$H$17=2,VLOOKUP($B94,'LA34'!$A$3:$AH$167,'LA34'!M$1,0),
0))</f>
        <v>90</v>
      </c>
      <c r="Q94" s="95">
        <f xml:space="preserve">
IF(INDEX!$H$17=1,VLOOKUP($B94,'LA33'!$A$3:$AH$167,'LA33'!N$1,0),
IF(INDEX!$H$17=2,VLOOKUP($B94,'LA34'!$A$3:$AH$167,'LA34'!N$1,0),
0))</f>
        <v>39</v>
      </c>
      <c r="R94" s="95">
        <f xml:space="preserve">
IF(INDEX!$H$17=1,VLOOKUP($B94,'LA33'!$A$3:$AH$167,'LA33'!O$1,0),
IF(INDEX!$H$17=2,VLOOKUP($B94,'LA34'!$A$3:$AH$167,'LA34'!O$1,0),
0))</f>
        <v>32</v>
      </c>
      <c r="S94" s="95">
        <f xml:space="preserve">
IF(INDEX!$H$17=1,VLOOKUP($B94,'LA33'!$A$3:$AH$167,'LA33'!P$1,0),
IF(INDEX!$H$17=2,VLOOKUP($B94,'LA34'!$A$3:$AH$167,'LA34'!P$1,0),
0))</f>
        <v>35</v>
      </c>
      <c r="T94" s="95">
        <f xml:space="preserve">
IF(INDEX!$H$17=1,VLOOKUP($B94,'LA33'!$A$3:$AH$167,'LA33'!Q$1,0),
IF(INDEX!$H$17=2,VLOOKUP($B94,'LA34'!$A$3:$AH$167,'LA34'!Q$1,0),
0))</f>
        <v>41</v>
      </c>
      <c r="U94" s="95">
        <f xml:space="preserve">
IF(INDEX!$H$17=1,VLOOKUP($B94,'LA33'!$A$3:$AH$167,'LA33'!R$1,0),
IF(INDEX!$H$17=2,VLOOKUP($B94,'LA34'!$A$3:$AH$167,'LA34'!R$1,0),
0))</f>
        <v>60</v>
      </c>
      <c r="V94" s="95">
        <f xml:space="preserve">
IF(INDEX!$H$17=1,VLOOKUP($B94,'LA33'!$A$3:$AH$167,'LA33'!S$1,0),
IF(INDEX!$H$17=2,VLOOKUP($B94,'LA34'!$A$3:$AH$167,'LA34'!S$1,0),
0))</f>
        <v>52</v>
      </c>
      <c r="W94" s="95">
        <f xml:space="preserve">
IF(INDEX!$H$17=1,VLOOKUP($B94,'LA33'!$A$3:$AH$167,'LA33'!T$1,0),
IF(INDEX!$H$17=2,VLOOKUP($B94,'LA34'!$A$3:$AH$167,'LA34'!T$1,0),
0))</f>
        <v>1</v>
      </c>
      <c r="X94" s="95">
        <f xml:space="preserve">
IF(INDEX!$H$17=1,VLOOKUP($B94,'LA33'!$A$3:$AH$167,'LA33'!U$1,0),
IF(INDEX!$H$17=2,VLOOKUP($B94,'LA34'!$A$3:$AH$167,'LA34'!U$1,0),
0))</f>
        <v>2</v>
      </c>
      <c r="Y94" s="95">
        <f xml:space="preserve">
IF(INDEX!$H$17=1,VLOOKUP($B94,'LA33'!$A$3:$AH$167,'LA33'!V$1,0),
IF(INDEX!$H$17=2,VLOOKUP($B94,'LA34'!$A$3:$AH$167,'LA34'!V$1,0),
0))</f>
        <v>1</v>
      </c>
      <c r="Z94" s="95">
        <f xml:space="preserve">
IF(INDEX!$H$17=1,VLOOKUP($B94,'LA33'!$A$3:$AH$167,'LA33'!W$1,0),
IF(INDEX!$H$17=2,VLOOKUP($B94,'LA34'!$A$3:$AH$167,'LA34'!W$1,0),
0))</f>
        <v>2</v>
      </c>
      <c r="AA94" s="95">
        <f xml:space="preserve">
IF(INDEX!$H$17=1,VLOOKUP($B94,'LA33'!$A$3:$AH$167,'LA33'!X$1,0),
IF(INDEX!$H$17=2,VLOOKUP($B94,'LA34'!$A$3:$AH$167,'LA34'!X$1,0),
0))</f>
        <v>1</v>
      </c>
      <c r="AB94" s="95">
        <f xml:space="preserve">
IF(INDEX!$H$17=1,VLOOKUP($B94,'LA33'!$A$3:$AH$167,'LA33'!Y$1,0),
IF(INDEX!$H$17=2,VLOOKUP($B94,'LA34'!$A$3:$AH$167,'LA34'!Y$1,0),
0))</f>
        <v>2</v>
      </c>
      <c r="AC94" s="95">
        <f xml:space="preserve">
IF(INDEX!$H$17=1,VLOOKUP($B94,'LA33'!$A$3:$AH$167,'LA33'!Z$1,0),
IF(INDEX!$H$17=2,VLOOKUP($B94,'LA34'!$A$3:$AH$167,'LA34'!Z$1,0),
0))</f>
        <v>4</v>
      </c>
      <c r="AD94" s="95">
        <f xml:space="preserve">
IF(INDEX!$H$17=1,VLOOKUP($B94,'LA33'!$A$3:$AH$167,'LA33'!AA$1,0),
IF(INDEX!$H$17=2,VLOOKUP($B94,'LA34'!$A$3:$AH$167,'LA34'!AA$1,0),
0))</f>
        <v>2</v>
      </c>
      <c r="AE94" s="95">
        <f xml:space="preserve">
IF(INDEX!$H$17=1,VLOOKUP($B94,'LA33'!$A$3:$AH$167,'LA33'!AB$1,0),
IF(INDEX!$H$17=2,VLOOKUP($B94,'LA34'!$A$3:$AH$167,'LA34'!AB$1,0),
0))</f>
        <v>2</v>
      </c>
      <c r="AF94" s="95">
        <f xml:space="preserve">
IF(INDEX!$H$17=1,VLOOKUP($B94,'LA33'!$A$3:$AH$167,'LA33'!AC$1,0),
IF(INDEX!$H$17=2,VLOOKUP($B94,'LA34'!$A$3:$AH$167,'LA34'!AC$1,0),
0))</f>
        <v>11</v>
      </c>
      <c r="AG94" s="95">
        <f xml:space="preserve">
IF(INDEX!$H$17=1,VLOOKUP($B94,'LA33'!$A$3:$AH$167,'LA33'!AD$1,0),
IF(INDEX!$H$17=2,VLOOKUP($B94,'LA34'!$A$3:$AH$167,'LA34'!AD$1,0),
0))</f>
        <v>4</v>
      </c>
      <c r="AH94" s="95">
        <f xml:space="preserve">
IF(INDEX!$H$17=1,VLOOKUP($B94,'LA33'!$A$3:$AH$167,'LA33'!AE$1,0),
IF(INDEX!$H$17=2,VLOOKUP($B94,'LA34'!$A$3:$AH$167,'LA34'!AE$1,0),
0))</f>
        <v>7</v>
      </c>
      <c r="AI94" s="95">
        <f xml:space="preserve">
IF(INDEX!$H$17=1,VLOOKUP($B94,'LA33'!$A$3:$AH$167,'LA33'!AF$1,0),
IF(INDEX!$H$17=2,VLOOKUP($B94,'LA34'!$A$3:$AH$167,'LA34'!AF$1,0),
0))</f>
        <v>2</v>
      </c>
      <c r="AJ94" s="95" t="str">
        <f xml:space="preserve">
IF(INDEX!$H$17=1,VLOOKUP($B94,'LA33'!$A$3:$AH$167,'LA33'!AG$1,0),
IF(INDEX!$H$17=2,VLOOKUP($B94,'LA34'!$A$3:$AH$167,'LA34'!AG$1,0),
0))</f>
        <v>-</v>
      </c>
      <c r="AK94" s="95">
        <f xml:space="preserve">
IF(INDEX!$H$17=1,VLOOKUP($B94,'LA33'!$A$3:$AH$167,'LA33'!AH$1,0),
IF(INDEX!$H$17=2,VLOOKUP($B94,'LA34'!$A$3:$AH$167,'LA34'!AH$1,0),
0))</f>
        <v>1</v>
      </c>
    </row>
    <row r="95" spans="1:37" s="76" customFormat="1" ht="11.25" x14ac:dyDescent="0.2">
      <c r="A95" s="63" t="s">
        <v>335</v>
      </c>
      <c r="B95" s="81">
        <v>885</v>
      </c>
      <c r="C95" s="63" t="s">
        <v>244</v>
      </c>
      <c r="D95" s="110" t="s">
        <v>82</v>
      </c>
      <c r="E95" s="95">
        <f xml:space="preserve">
IF(INDEX!$H$17=1,VLOOKUP($B95,'LA33'!$A$3:$AH$167,'LA33'!B$1,0),
IF(INDEX!$H$17=2,VLOOKUP($B95,'LA34'!$A$3:$AH$167,'LA34'!B$1,0),
0))</f>
        <v>1095</v>
      </c>
      <c r="F95" s="95">
        <f xml:space="preserve">
IF(INDEX!$H$17=1,VLOOKUP($B95,'LA33'!$A$3:$AH$167,'LA33'!C$1,0),
IF(INDEX!$H$17=2,VLOOKUP($B95,'LA34'!$A$3:$AH$167,'LA34'!C$1,0),
0))</f>
        <v>4670</v>
      </c>
      <c r="G95" s="95">
        <f xml:space="preserve">
IF(INDEX!$H$17=1,VLOOKUP($B95,'LA33'!$A$3:$AH$167,'LA33'!D$1,0),
IF(INDEX!$H$17=2,VLOOKUP($B95,'LA34'!$A$3:$AH$167,'LA34'!D$1,0),
0))</f>
        <v>5765</v>
      </c>
      <c r="H95" s="95">
        <f xml:space="preserve">
IF(INDEX!$H$17=1,VLOOKUP($B95,'LA33'!$A$3:$AH$167,'LA33'!E$1,0),
IF(INDEX!$H$17=2,VLOOKUP($B95,'LA34'!$A$3:$AH$167,'LA34'!E$1,0),
0))</f>
        <v>87</v>
      </c>
      <c r="I95" s="95">
        <f xml:space="preserve">
IF(INDEX!$H$17=1,VLOOKUP($B95,'LA33'!$A$3:$AH$167,'LA33'!F$1,0),
IF(INDEX!$H$17=2,VLOOKUP($B95,'LA34'!$A$3:$AH$167,'LA34'!F$1,0),
0))</f>
        <v>96</v>
      </c>
      <c r="J95" s="95">
        <f xml:space="preserve">
IF(INDEX!$H$17=1,VLOOKUP($B95,'LA33'!$A$3:$AH$167,'LA33'!G$1,0),
IF(INDEX!$H$17=2,VLOOKUP($B95,'LA34'!$A$3:$AH$167,'LA34'!G$1,0),
0))</f>
        <v>95</v>
      </c>
      <c r="K95" s="95">
        <f xml:space="preserve">
IF(INDEX!$H$17=1,VLOOKUP($B95,'LA33'!$A$3:$AH$167,'LA33'!H$1,0),
IF(INDEX!$H$17=2,VLOOKUP($B95,'LA34'!$A$3:$AH$167,'LA34'!H$1,0),
0))</f>
        <v>6</v>
      </c>
      <c r="L95" s="95">
        <f xml:space="preserve">
IF(INDEX!$H$17=1,VLOOKUP($B95,'LA33'!$A$3:$AH$167,'LA33'!I$1,0),
IF(INDEX!$H$17=2,VLOOKUP($B95,'LA34'!$A$3:$AH$167,'LA34'!I$1,0),
0))</f>
        <v>6</v>
      </c>
      <c r="M95" s="95">
        <f xml:space="preserve">
IF(INDEX!$H$17=1,VLOOKUP($B95,'LA33'!$A$3:$AH$167,'LA33'!J$1,0),
IF(INDEX!$H$17=2,VLOOKUP($B95,'LA34'!$A$3:$AH$167,'LA34'!J$1,0),
0))</f>
        <v>6</v>
      </c>
      <c r="N95" s="95">
        <f xml:space="preserve">
IF(INDEX!$H$17=1,VLOOKUP($B95,'LA33'!$A$3:$AH$167,'LA33'!K$1,0),
IF(INDEX!$H$17=2,VLOOKUP($B95,'LA34'!$A$3:$AH$167,'LA34'!K$1,0),
0))</f>
        <v>81</v>
      </c>
      <c r="O95" s="95">
        <f xml:space="preserve">
IF(INDEX!$H$17=1,VLOOKUP($B95,'LA33'!$A$3:$AH$167,'LA33'!L$1,0),
IF(INDEX!$H$17=2,VLOOKUP($B95,'LA34'!$A$3:$AH$167,'LA34'!L$1,0),
0))</f>
        <v>94</v>
      </c>
      <c r="P95" s="95">
        <f xml:space="preserve">
IF(INDEX!$H$17=1,VLOOKUP($B95,'LA33'!$A$3:$AH$167,'LA33'!M$1,0),
IF(INDEX!$H$17=2,VLOOKUP($B95,'LA34'!$A$3:$AH$167,'LA34'!M$1,0),
0))</f>
        <v>91</v>
      </c>
      <c r="Q95" s="95">
        <f xml:space="preserve">
IF(INDEX!$H$17=1,VLOOKUP($B95,'LA33'!$A$3:$AH$167,'LA33'!N$1,0),
IF(INDEX!$H$17=2,VLOOKUP($B95,'LA34'!$A$3:$AH$167,'LA34'!N$1,0),
0))</f>
        <v>49</v>
      </c>
      <c r="R95" s="95">
        <f xml:space="preserve">
IF(INDEX!$H$17=1,VLOOKUP($B95,'LA33'!$A$3:$AH$167,'LA33'!O$1,0),
IF(INDEX!$H$17=2,VLOOKUP($B95,'LA34'!$A$3:$AH$167,'LA34'!O$1,0),
0))</f>
        <v>34</v>
      </c>
      <c r="S95" s="95">
        <f xml:space="preserve">
IF(INDEX!$H$17=1,VLOOKUP($B95,'LA33'!$A$3:$AH$167,'LA33'!P$1,0),
IF(INDEX!$H$17=2,VLOOKUP($B95,'LA34'!$A$3:$AH$167,'LA34'!P$1,0),
0))</f>
        <v>37</v>
      </c>
      <c r="T95" s="95">
        <f xml:space="preserve">
IF(INDEX!$H$17=1,VLOOKUP($B95,'LA33'!$A$3:$AH$167,'LA33'!Q$1,0),
IF(INDEX!$H$17=2,VLOOKUP($B95,'LA34'!$A$3:$AH$167,'LA34'!Q$1,0),
0))</f>
        <v>22</v>
      </c>
      <c r="U95" s="95">
        <f xml:space="preserve">
IF(INDEX!$H$17=1,VLOOKUP($B95,'LA33'!$A$3:$AH$167,'LA33'!R$1,0),
IF(INDEX!$H$17=2,VLOOKUP($B95,'LA34'!$A$3:$AH$167,'LA34'!R$1,0),
0))</f>
        <v>42</v>
      </c>
      <c r="V95" s="95">
        <f xml:space="preserve">
IF(INDEX!$H$17=1,VLOOKUP($B95,'LA33'!$A$3:$AH$167,'LA33'!S$1,0),
IF(INDEX!$H$17=2,VLOOKUP($B95,'LA34'!$A$3:$AH$167,'LA34'!S$1,0),
0))</f>
        <v>38</v>
      </c>
      <c r="W95" s="95">
        <f xml:space="preserve">
IF(INDEX!$H$17=1,VLOOKUP($B95,'LA33'!$A$3:$AH$167,'LA33'!T$1,0),
IF(INDEX!$H$17=2,VLOOKUP($B95,'LA34'!$A$3:$AH$167,'LA34'!T$1,0),
0))</f>
        <v>9</v>
      </c>
      <c r="X95" s="95">
        <f xml:space="preserve">
IF(INDEX!$H$17=1,VLOOKUP($B95,'LA33'!$A$3:$AH$167,'LA33'!U$1,0),
IF(INDEX!$H$17=2,VLOOKUP($B95,'LA34'!$A$3:$AH$167,'LA34'!U$1,0),
0))</f>
        <v>17</v>
      </c>
      <c r="Y95" s="95">
        <f xml:space="preserve">
IF(INDEX!$H$17=1,VLOOKUP($B95,'LA33'!$A$3:$AH$167,'LA33'!V$1,0),
IF(INDEX!$H$17=2,VLOOKUP($B95,'LA34'!$A$3:$AH$167,'LA34'!V$1,0),
0))</f>
        <v>15</v>
      </c>
      <c r="Z95" s="95">
        <f xml:space="preserve">
IF(INDEX!$H$17=1,VLOOKUP($B95,'LA33'!$A$3:$AH$167,'LA33'!W$1,0),
IF(INDEX!$H$17=2,VLOOKUP($B95,'LA34'!$A$3:$AH$167,'LA34'!W$1,0),
0))</f>
        <v>1</v>
      </c>
      <c r="AA95" s="95">
        <f xml:space="preserve">
IF(INDEX!$H$17=1,VLOOKUP($B95,'LA33'!$A$3:$AH$167,'LA33'!X$1,0),
IF(INDEX!$H$17=2,VLOOKUP($B95,'LA34'!$A$3:$AH$167,'LA34'!X$1,0),
0))</f>
        <v>1</v>
      </c>
      <c r="AB95" s="95">
        <f xml:space="preserve">
IF(INDEX!$H$17=1,VLOOKUP($B95,'LA33'!$A$3:$AH$167,'LA33'!Y$1,0),
IF(INDEX!$H$17=2,VLOOKUP($B95,'LA34'!$A$3:$AH$167,'LA34'!Y$1,0),
0))</f>
        <v>1</v>
      </c>
      <c r="AC95" s="95">
        <f xml:space="preserve">
IF(INDEX!$H$17=1,VLOOKUP($B95,'LA33'!$A$3:$AH$167,'LA33'!Z$1,0),
IF(INDEX!$H$17=2,VLOOKUP($B95,'LA34'!$A$3:$AH$167,'LA34'!Z$1,0),
0))</f>
        <v>6</v>
      </c>
      <c r="AD95" s="95">
        <f xml:space="preserve">
IF(INDEX!$H$17=1,VLOOKUP($B95,'LA33'!$A$3:$AH$167,'LA33'!AA$1,0),
IF(INDEX!$H$17=2,VLOOKUP($B95,'LA34'!$A$3:$AH$167,'LA34'!AA$1,0),
0))</f>
        <v>3</v>
      </c>
      <c r="AE95" s="95">
        <f xml:space="preserve">
IF(INDEX!$H$17=1,VLOOKUP($B95,'LA33'!$A$3:$AH$167,'LA33'!AB$1,0),
IF(INDEX!$H$17=2,VLOOKUP($B95,'LA34'!$A$3:$AH$167,'LA34'!AB$1,0),
0))</f>
        <v>3</v>
      </c>
      <c r="AF95" s="95">
        <f xml:space="preserve">
IF(INDEX!$H$17=1,VLOOKUP($B95,'LA33'!$A$3:$AH$167,'LA33'!AC$1,0),
IF(INDEX!$H$17=2,VLOOKUP($B95,'LA34'!$A$3:$AH$167,'LA34'!AC$1,0),
0))</f>
        <v>12</v>
      </c>
      <c r="AG95" s="95">
        <f xml:space="preserve">
IF(INDEX!$H$17=1,VLOOKUP($B95,'LA33'!$A$3:$AH$167,'LA33'!AD$1,0),
IF(INDEX!$H$17=2,VLOOKUP($B95,'LA34'!$A$3:$AH$167,'LA34'!AD$1,0),
0))</f>
        <v>3</v>
      </c>
      <c r="AH95" s="95">
        <f xml:space="preserve">
IF(INDEX!$H$17=1,VLOOKUP($B95,'LA33'!$A$3:$AH$167,'LA33'!AE$1,0),
IF(INDEX!$H$17=2,VLOOKUP($B95,'LA34'!$A$3:$AH$167,'LA34'!AE$1,0),
0))</f>
        <v>5</v>
      </c>
      <c r="AI95" s="95">
        <f xml:space="preserve">
IF(INDEX!$H$17=1,VLOOKUP($B95,'LA33'!$A$3:$AH$167,'LA33'!AF$1,0),
IF(INDEX!$H$17=2,VLOOKUP($B95,'LA34'!$A$3:$AH$167,'LA34'!AF$1,0),
0))</f>
        <v>1</v>
      </c>
      <c r="AJ95" s="95" t="str">
        <f xml:space="preserve">
IF(INDEX!$H$17=1,VLOOKUP($B95,'LA33'!$A$3:$AH$167,'LA33'!AG$1,0),
IF(INDEX!$H$17=2,VLOOKUP($B95,'LA34'!$A$3:$AH$167,'LA34'!AG$1,0),
0))</f>
        <v>-</v>
      </c>
      <c r="AK95" s="95" t="str">
        <f xml:space="preserve">
IF(INDEX!$H$17=1,VLOOKUP($B95,'LA33'!$A$3:$AH$167,'LA33'!AH$1,0),
IF(INDEX!$H$17=2,VLOOKUP($B95,'LA34'!$A$3:$AH$167,'LA34'!AH$1,0),
0))</f>
        <v>-</v>
      </c>
    </row>
    <row r="96" spans="1:37" s="76" customFormat="1" ht="11.25" x14ac:dyDescent="0.2">
      <c r="A96" s="63"/>
      <c r="B96" s="81"/>
      <c r="C96" s="63"/>
      <c r="D96" s="110"/>
      <c r="E96" s="95"/>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c r="AK96" s="95"/>
    </row>
    <row r="97" spans="1:37" s="70" customFormat="1" ht="11.25" x14ac:dyDescent="0.2">
      <c r="A97" s="127" t="s">
        <v>336</v>
      </c>
      <c r="B97" s="90" t="s">
        <v>337</v>
      </c>
      <c r="C97" s="125" t="s">
        <v>78</v>
      </c>
      <c r="D97" s="119"/>
      <c r="E97" s="135">
        <f xml:space="preserve">
IF(INDEX!$H$17=1,VLOOKUP($B97,'LA33'!$A$3:$AH$167,'LA33'!B$1,0),
IF(INDEX!$H$17=2,VLOOKUP($B97,'LA34'!$A$3:$AH$167,'LA34'!B$1,0),
0))</f>
        <v>13025</v>
      </c>
      <c r="F97" s="135">
        <f xml:space="preserve">
IF(INDEX!$H$17=1,VLOOKUP($B97,'LA33'!$A$3:$AH$167,'LA33'!C$1,0),
IF(INDEX!$H$17=2,VLOOKUP($B97,'LA34'!$A$3:$AH$167,'LA34'!C$1,0),
0))</f>
        <v>49630</v>
      </c>
      <c r="G97" s="135">
        <f xml:space="preserve">
IF(INDEX!$H$17=1,VLOOKUP($B97,'LA33'!$A$3:$AH$167,'LA33'!D$1,0),
IF(INDEX!$H$17=2,VLOOKUP($B97,'LA34'!$A$3:$AH$167,'LA34'!D$1,0),
0))</f>
        <v>62655</v>
      </c>
      <c r="H97" s="135">
        <f xml:space="preserve">
IF(INDEX!$H$17=1,VLOOKUP($B97,'LA33'!$A$3:$AH$167,'LA33'!E$1,0),
IF(INDEX!$H$17=2,VLOOKUP($B97,'LA34'!$A$3:$AH$167,'LA34'!E$1,0),
0))</f>
        <v>88</v>
      </c>
      <c r="I97" s="135">
        <f xml:space="preserve">
IF(INDEX!$H$17=1,VLOOKUP($B97,'LA33'!$A$3:$AH$167,'LA33'!F$1,0),
IF(INDEX!$H$17=2,VLOOKUP($B97,'LA34'!$A$3:$AH$167,'LA34'!F$1,0),
0))</f>
        <v>96</v>
      </c>
      <c r="J97" s="135">
        <f xml:space="preserve">
IF(INDEX!$H$17=1,VLOOKUP($B97,'LA33'!$A$3:$AH$167,'LA33'!G$1,0),
IF(INDEX!$H$17=2,VLOOKUP($B97,'LA34'!$A$3:$AH$167,'LA34'!G$1,0),
0))</f>
        <v>95</v>
      </c>
      <c r="K97" s="135">
        <f xml:space="preserve">
IF(INDEX!$H$17=1,VLOOKUP($B97,'LA33'!$A$3:$AH$167,'LA33'!H$1,0),
IF(INDEX!$H$17=2,VLOOKUP($B97,'LA34'!$A$3:$AH$167,'LA34'!H$1,0),
0))</f>
        <v>5</v>
      </c>
      <c r="L97" s="135">
        <f xml:space="preserve">
IF(INDEX!$H$17=1,VLOOKUP($B97,'LA33'!$A$3:$AH$167,'LA33'!I$1,0),
IF(INDEX!$H$17=2,VLOOKUP($B97,'LA34'!$A$3:$AH$167,'LA34'!I$1,0),
0))</f>
        <v>6</v>
      </c>
      <c r="M97" s="135">
        <f xml:space="preserve">
IF(INDEX!$H$17=1,VLOOKUP($B97,'LA33'!$A$3:$AH$167,'LA33'!J$1,0),
IF(INDEX!$H$17=2,VLOOKUP($B97,'LA34'!$A$3:$AH$167,'LA34'!J$1,0),
0))</f>
        <v>6</v>
      </c>
      <c r="N97" s="135">
        <f xml:space="preserve">
IF(INDEX!$H$17=1,VLOOKUP($B97,'LA33'!$A$3:$AH$167,'LA33'!K$1,0),
IF(INDEX!$H$17=2,VLOOKUP($B97,'LA34'!$A$3:$AH$167,'LA34'!K$1,0),
0))</f>
        <v>83</v>
      </c>
      <c r="O97" s="135">
        <f xml:space="preserve">
IF(INDEX!$H$17=1,VLOOKUP($B97,'LA33'!$A$3:$AH$167,'LA33'!L$1,0),
IF(INDEX!$H$17=2,VLOOKUP($B97,'LA34'!$A$3:$AH$167,'LA34'!L$1,0),
0))</f>
        <v>93</v>
      </c>
      <c r="P97" s="135">
        <f xml:space="preserve">
IF(INDEX!$H$17=1,VLOOKUP($B97,'LA33'!$A$3:$AH$167,'LA33'!M$1,0),
IF(INDEX!$H$17=2,VLOOKUP($B97,'LA34'!$A$3:$AH$167,'LA34'!M$1,0),
0))</f>
        <v>91</v>
      </c>
      <c r="Q97" s="135">
        <f xml:space="preserve">
IF(INDEX!$H$17=1,VLOOKUP($B97,'LA33'!$A$3:$AH$167,'LA33'!N$1,0),
IF(INDEX!$H$17=2,VLOOKUP($B97,'LA34'!$A$3:$AH$167,'LA34'!N$1,0),
0))</f>
        <v>48</v>
      </c>
      <c r="R97" s="135">
        <f xml:space="preserve">
IF(INDEX!$H$17=1,VLOOKUP($B97,'LA33'!$A$3:$AH$167,'LA33'!O$1,0),
IF(INDEX!$H$17=2,VLOOKUP($B97,'LA34'!$A$3:$AH$167,'LA34'!O$1,0),
0))</f>
        <v>34</v>
      </c>
      <c r="S97" s="135">
        <f xml:space="preserve">
IF(INDEX!$H$17=1,VLOOKUP($B97,'LA33'!$A$3:$AH$167,'LA33'!P$1,0),
IF(INDEX!$H$17=2,VLOOKUP($B97,'LA34'!$A$3:$AH$167,'LA34'!P$1,0),
0))</f>
        <v>37</v>
      </c>
      <c r="T97" s="135">
        <f xml:space="preserve">
IF(INDEX!$H$17=1,VLOOKUP($B97,'LA33'!$A$3:$AH$167,'LA33'!Q$1,0),
IF(INDEX!$H$17=2,VLOOKUP($B97,'LA34'!$A$3:$AH$167,'LA34'!Q$1,0),
0))</f>
        <v>26</v>
      </c>
      <c r="U97" s="135">
        <f xml:space="preserve">
IF(INDEX!$H$17=1,VLOOKUP($B97,'LA33'!$A$3:$AH$167,'LA33'!R$1,0),
IF(INDEX!$H$17=2,VLOOKUP($B97,'LA34'!$A$3:$AH$167,'LA34'!R$1,0),
0))</f>
        <v>47</v>
      </c>
      <c r="V97" s="135">
        <f xml:space="preserve">
IF(INDEX!$H$17=1,VLOOKUP($B97,'LA33'!$A$3:$AH$167,'LA33'!S$1,0),
IF(INDEX!$H$17=2,VLOOKUP($B97,'LA34'!$A$3:$AH$167,'LA34'!S$1,0),
0))</f>
        <v>43</v>
      </c>
      <c r="W97" s="135">
        <f xml:space="preserve">
IF(INDEX!$H$17=1,VLOOKUP($B97,'LA33'!$A$3:$AH$167,'LA33'!T$1,0),
IF(INDEX!$H$17=2,VLOOKUP($B97,'LA34'!$A$3:$AH$167,'LA34'!T$1,0),
0))</f>
        <v>9</v>
      </c>
      <c r="X97" s="135">
        <f xml:space="preserve">
IF(INDEX!$H$17=1,VLOOKUP($B97,'LA33'!$A$3:$AH$167,'LA33'!U$1,0),
IF(INDEX!$H$17=2,VLOOKUP($B97,'LA34'!$A$3:$AH$167,'LA34'!U$1,0),
0))</f>
        <v>11</v>
      </c>
      <c r="Y97" s="135">
        <f xml:space="preserve">
IF(INDEX!$H$17=1,VLOOKUP($B97,'LA33'!$A$3:$AH$167,'LA33'!V$1,0),
IF(INDEX!$H$17=2,VLOOKUP($B97,'LA34'!$A$3:$AH$167,'LA34'!V$1,0),
0))</f>
        <v>11</v>
      </c>
      <c r="Z97" s="135">
        <f xml:space="preserve">
IF(INDEX!$H$17=1,VLOOKUP($B97,'LA33'!$A$3:$AH$167,'LA33'!W$1,0),
IF(INDEX!$H$17=2,VLOOKUP($B97,'LA34'!$A$3:$AH$167,'LA34'!W$1,0),
0))</f>
        <v>1</v>
      </c>
      <c r="AA97" s="135">
        <f xml:space="preserve">
IF(INDEX!$H$17=1,VLOOKUP($B97,'LA33'!$A$3:$AH$167,'LA33'!X$1,0),
IF(INDEX!$H$17=2,VLOOKUP($B97,'LA34'!$A$3:$AH$167,'LA34'!X$1,0),
0))</f>
        <v>1</v>
      </c>
      <c r="AB97" s="135">
        <f xml:space="preserve">
IF(INDEX!$H$17=1,VLOOKUP($B97,'LA33'!$A$3:$AH$167,'LA33'!Y$1,0),
IF(INDEX!$H$17=2,VLOOKUP($B97,'LA34'!$A$3:$AH$167,'LA34'!Y$1,0),
0))</f>
        <v>1</v>
      </c>
      <c r="AC97" s="135">
        <f xml:space="preserve">
IF(INDEX!$H$17=1,VLOOKUP($B97,'LA33'!$A$3:$AH$167,'LA33'!Z$1,0),
IF(INDEX!$H$17=2,VLOOKUP($B97,'LA34'!$A$3:$AH$167,'LA34'!Z$1,0),
0))</f>
        <v>5</v>
      </c>
      <c r="AD97" s="135">
        <f xml:space="preserve">
IF(INDEX!$H$17=1,VLOOKUP($B97,'LA33'!$A$3:$AH$167,'LA33'!AA$1,0),
IF(INDEX!$H$17=2,VLOOKUP($B97,'LA34'!$A$3:$AH$167,'LA34'!AA$1,0),
0))</f>
        <v>3</v>
      </c>
      <c r="AE97" s="135">
        <f xml:space="preserve">
IF(INDEX!$H$17=1,VLOOKUP($B97,'LA33'!$A$3:$AH$167,'LA33'!AB$1,0),
IF(INDEX!$H$17=2,VLOOKUP($B97,'LA34'!$A$3:$AH$167,'LA34'!AB$1,0),
0))</f>
        <v>3</v>
      </c>
      <c r="AF97" s="135">
        <f xml:space="preserve">
IF(INDEX!$H$17=1,VLOOKUP($B97,'LA33'!$A$3:$AH$167,'LA33'!AC$1,0),
IF(INDEX!$H$17=2,VLOOKUP($B97,'LA34'!$A$3:$AH$167,'LA34'!AC$1,0),
0))</f>
        <v>11</v>
      </c>
      <c r="AG97" s="135">
        <f xml:space="preserve">
IF(INDEX!$H$17=1,VLOOKUP($B97,'LA33'!$A$3:$AH$167,'LA33'!AD$1,0),
IF(INDEX!$H$17=2,VLOOKUP($B97,'LA34'!$A$3:$AH$167,'LA34'!AD$1,0),
0))</f>
        <v>3</v>
      </c>
      <c r="AH97" s="135">
        <f xml:space="preserve">
IF(INDEX!$H$17=1,VLOOKUP($B97,'LA33'!$A$3:$AH$167,'LA33'!AE$1,0),
IF(INDEX!$H$17=2,VLOOKUP($B97,'LA34'!$A$3:$AH$167,'LA34'!AE$1,0),
0))</f>
        <v>5</v>
      </c>
      <c r="AI97" s="135">
        <f xml:space="preserve">
IF(INDEX!$H$17=1,VLOOKUP($B97,'LA33'!$A$3:$AH$167,'LA33'!AF$1,0),
IF(INDEX!$H$17=2,VLOOKUP($B97,'LA34'!$A$3:$AH$167,'LA34'!AF$1,0),
0))</f>
        <v>1</v>
      </c>
      <c r="AJ97" s="135">
        <f xml:space="preserve">
IF(INDEX!$H$17=1,VLOOKUP($B97,'LA33'!$A$3:$AH$167,'LA33'!AG$1,0),
IF(INDEX!$H$17=2,VLOOKUP($B97,'LA34'!$A$3:$AH$167,'LA34'!AG$1,0),
0))</f>
        <v>1</v>
      </c>
      <c r="AK97" s="135">
        <f xml:space="preserve">
IF(INDEX!$H$17=1,VLOOKUP($B97,'LA33'!$A$3:$AH$167,'LA33'!AH$1,0),
IF(INDEX!$H$17=2,VLOOKUP($B97,'LA34'!$A$3:$AH$167,'LA34'!AH$1,0),
0))</f>
        <v>1</v>
      </c>
    </row>
    <row r="98" spans="1:37" s="76" customFormat="1" ht="11.25" x14ac:dyDescent="0.2">
      <c r="A98" s="126"/>
      <c r="B98" s="81"/>
      <c r="C98" s="122"/>
      <c r="D98" s="110"/>
      <c r="E98" s="95"/>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c r="AK98" s="95"/>
    </row>
    <row r="99" spans="1:37" s="76" customFormat="1" ht="11.25" x14ac:dyDescent="0.2">
      <c r="A99" s="63" t="s">
        <v>338</v>
      </c>
      <c r="B99" s="81">
        <v>822</v>
      </c>
      <c r="C99" s="63" t="s">
        <v>77</v>
      </c>
      <c r="D99" s="110" t="s">
        <v>78</v>
      </c>
      <c r="E99" s="95">
        <f xml:space="preserve">
IF(INDEX!$H$17=1,VLOOKUP($B99,'LA33'!$A$3:$AH$167,'LA33'!B$1,0),
IF(INDEX!$H$17=2,VLOOKUP($B99,'LA34'!$A$3:$AH$167,'LA34'!B$1,0),
0))</f>
        <v>420</v>
      </c>
      <c r="F99" s="95">
        <f xml:space="preserve">
IF(INDEX!$H$17=1,VLOOKUP($B99,'LA33'!$A$3:$AH$167,'LA33'!C$1,0),
IF(INDEX!$H$17=2,VLOOKUP($B99,'LA34'!$A$3:$AH$167,'LA34'!C$1,0),
0))</f>
        <v>1430</v>
      </c>
      <c r="G99" s="95">
        <f xml:space="preserve">
IF(INDEX!$H$17=1,VLOOKUP($B99,'LA33'!$A$3:$AH$167,'LA33'!D$1,0),
IF(INDEX!$H$17=2,VLOOKUP($B99,'LA34'!$A$3:$AH$167,'LA34'!D$1,0),
0))</f>
        <v>1845</v>
      </c>
      <c r="H99" s="95">
        <f xml:space="preserve">
IF(INDEX!$H$17=1,VLOOKUP($B99,'LA33'!$A$3:$AH$167,'LA33'!E$1,0),
IF(INDEX!$H$17=2,VLOOKUP($B99,'LA34'!$A$3:$AH$167,'LA34'!E$1,0),
0))</f>
        <v>84</v>
      </c>
      <c r="I99" s="95">
        <f xml:space="preserve">
IF(INDEX!$H$17=1,VLOOKUP($B99,'LA33'!$A$3:$AH$167,'LA33'!F$1,0),
IF(INDEX!$H$17=2,VLOOKUP($B99,'LA34'!$A$3:$AH$167,'LA34'!F$1,0),
0))</f>
        <v>96</v>
      </c>
      <c r="J99" s="95">
        <f xml:space="preserve">
IF(INDEX!$H$17=1,VLOOKUP($B99,'LA33'!$A$3:$AH$167,'LA33'!G$1,0),
IF(INDEX!$H$17=2,VLOOKUP($B99,'LA34'!$A$3:$AH$167,'LA34'!G$1,0),
0))</f>
        <v>93</v>
      </c>
      <c r="K99" s="95">
        <f xml:space="preserve">
IF(INDEX!$H$17=1,VLOOKUP($B99,'LA33'!$A$3:$AH$167,'LA33'!H$1,0),
IF(INDEX!$H$17=2,VLOOKUP($B99,'LA34'!$A$3:$AH$167,'LA34'!H$1,0),
0))</f>
        <v>3</v>
      </c>
      <c r="L99" s="95">
        <f xml:space="preserve">
IF(INDEX!$H$17=1,VLOOKUP($B99,'LA33'!$A$3:$AH$167,'LA33'!I$1,0),
IF(INDEX!$H$17=2,VLOOKUP($B99,'LA34'!$A$3:$AH$167,'LA34'!I$1,0),
0))</f>
        <v>5</v>
      </c>
      <c r="M99" s="95">
        <f xml:space="preserve">
IF(INDEX!$H$17=1,VLOOKUP($B99,'LA33'!$A$3:$AH$167,'LA33'!J$1,0),
IF(INDEX!$H$17=2,VLOOKUP($B99,'LA34'!$A$3:$AH$167,'LA34'!J$1,0),
0))</f>
        <v>4</v>
      </c>
      <c r="N99" s="95">
        <f xml:space="preserve">
IF(INDEX!$H$17=1,VLOOKUP($B99,'LA33'!$A$3:$AH$167,'LA33'!K$1,0),
IF(INDEX!$H$17=2,VLOOKUP($B99,'LA34'!$A$3:$AH$167,'LA34'!K$1,0),
0))</f>
        <v>82</v>
      </c>
      <c r="O99" s="95">
        <f xml:space="preserve">
IF(INDEX!$H$17=1,VLOOKUP($B99,'LA33'!$A$3:$AH$167,'LA33'!L$1,0),
IF(INDEX!$H$17=2,VLOOKUP($B99,'LA34'!$A$3:$AH$167,'LA34'!L$1,0),
0))</f>
        <v>94</v>
      </c>
      <c r="P99" s="95">
        <f xml:space="preserve">
IF(INDEX!$H$17=1,VLOOKUP($B99,'LA33'!$A$3:$AH$167,'LA33'!M$1,0),
IF(INDEX!$H$17=2,VLOOKUP($B99,'LA34'!$A$3:$AH$167,'LA34'!M$1,0),
0))</f>
        <v>91</v>
      </c>
      <c r="Q99" s="95">
        <f xml:space="preserve">
IF(INDEX!$H$17=1,VLOOKUP($B99,'LA33'!$A$3:$AH$167,'LA33'!N$1,0),
IF(INDEX!$H$17=2,VLOOKUP($B99,'LA34'!$A$3:$AH$167,'LA34'!N$1,0),
0))</f>
        <v>41</v>
      </c>
      <c r="R99" s="95">
        <f xml:space="preserve">
IF(INDEX!$H$17=1,VLOOKUP($B99,'LA33'!$A$3:$AH$167,'LA33'!O$1,0),
IF(INDEX!$H$17=2,VLOOKUP($B99,'LA34'!$A$3:$AH$167,'LA34'!O$1,0),
0))</f>
        <v>33</v>
      </c>
      <c r="S99" s="95">
        <f xml:space="preserve">
IF(INDEX!$H$17=1,VLOOKUP($B99,'LA33'!$A$3:$AH$167,'LA33'!P$1,0),
IF(INDEX!$H$17=2,VLOOKUP($B99,'LA34'!$A$3:$AH$167,'LA34'!P$1,0),
0))</f>
        <v>35</v>
      </c>
      <c r="T99" s="95">
        <f xml:space="preserve">
IF(INDEX!$H$17=1,VLOOKUP($B99,'LA33'!$A$3:$AH$167,'LA33'!Q$1,0),
IF(INDEX!$H$17=2,VLOOKUP($B99,'LA34'!$A$3:$AH$167,'LA34'!Q$1,0),
0))</f>
        <v>40</v>
      </c>
      <c r="U99" s="95">
        <f xml:space="preserve">
IF(INDEX!$H$17=1,VLOOKUP($B99,'LA33'!$A$3:$AH$167,'LA33'!R$1,0),
IF(INDEX!$H$17=2,VLOOKUP($B99,'LA34'!$A$3:$AH$167,'LA34'!R$1,0),
0))</f>
        <v>60</v>
      </c>
      <c r="V99" s="95">
        <f xml:space="preserve">
IF(INDEX!$H$17=1,VLOOKUP($B99,'LA33'!$A$3:$AH$167,'LA33'!S$1,0),
IF(INDEX!$H$17=2,VLOOKUP($B99,'LA34'!$A$3:$AH$167,'LA34'!S$1,0),
0))</f>
        <v>56</v>
      </c>
      <c r="W99" s="95" t="str">
        <f xml:space="preserve">
IF(INDEX!$H$17=1,VLOOKUP($B99,'LA33'!$A$3:$AH$167,'LA33'!T$1,0),
IF(INDEX!$H$17=2,VLOOKUP($B99,'LA34'!$A$3:$AH$167,'LA34'!T$1,0),
0))</f>
        <v>x</v>
      </c>
      <c r="X99" s="95" t="str">
        <f xml:space="preserve">
IF(INDEX!$H$17=1,VLOOKUP($B99,'LA33'!$A$3:$AH$167,'LA33'!U$1,0),
IF(INDEX!$H$17=2,VLOOKUP($B99,'LA34'!$A$3:$AH$167,'LA34'!U$1,0),
0))</f>
        <v>x</v>
      </c>
      <c r="Y99" s="95" t="str">
        <f xml:space="preserve">
IF(INDEX!$H$17=1,VLOOKUP($B99,'LA33'!$A$3:$AH$167,'LA33'!V$1,0),
IF(INDEX!$H$17=2,VLOOKUP($B99,'LA34'!$A$3:$AH$167,'LA34'!V$1,0),
0))</f>
        <v>x</v>
      </c>
      <c r="Z99" s="95" t="str">
        <f xml:space="preserve">
IF(INDEX!$H$17=1,VLOOKUP($B99,'LA33'!$A$3:$AH$167,'LA33'!W$1,0),
IF(INDEX!$H$17=2,VLOOKUP($B99,'LA34'!$A$3:$AH$167,'LA34'!W$1,0),
0))</f>
        <v>x</v>
      </c>
      <c r="AA99" s="95" t="str">
        <f xml:space="preserve">
IF(INDEX!$H$17=1,VLOOKUP($B99,'LA33'!$A$3:$AH$167,'LA33'!X$1,0),
IF(INDEX!$H$17=2,VLOOKUP($B99,'LA34'!$A$3:$AH$167,'LA34'!X$1,0),
0))</f>
        <v>x</v>
      </c>
      <c r="AB99" s="95" t="str">
        <f xml:space="preserve">
IF(INDEX!$H$17=1,VLOOKUP($B99,'LA33'!$A$3:$AH$167,'LA33'!Y$1,0),
IF(INDEX!$H$17=2,VLOOKUP($B99,'LA34'!$A$3:$AH$167,'LA34'!Y$1,0),
0))</f>
        <v>x</v>
      </c>
      <c r="AC99" s="95">
        <f xml:space="preserve">
IF(INDEX!$H$17=1,VLOOKUP($B99,'LA33'!$A$3:$AH$167,'LA33'!Z$1,0),
IF(INDEX!$H$17=2,VLOOKUP($B99,'LA34'!$A$3:$AH$167,'LA34'!Z$1,0),
0))</f>
        <v>2</v>
      </c>
      <c r="AD99" s="95">
        <f xml:space="preserve">
IF(INDEX!$H$17=1,VLOOKUP($B99,'LA33'!$A$3:$AH$167,'LA33'!AA$1,0),
IF(INDEX!$H$17=2,VLOOKUP($B99,'LA34'!$A$3:$AH$167,'LA34'!AA$1,0),
0))</f>
        <v>2</v>
      </c>
      <c r="AE99" s="95">
        <f xml:space="preserve">
IF(INDEX!$H$17=1,VLOOKUP($B99,'LA33'!$A$3:$AH$167,'LA33'!AB$1,0),
IF(INDEX!$H$17=2,VLOOKUP($B99,'LA34'!$A$3:$AH$167,'LA34'!AB$1,0),
0))</f>
        <v>2</v>
      </c>
      <c r="AF99" s="95">
        <f xml:space="preserve">
IF(INDEX!$H$17=1,VLOOKUP($B99,'LA33'!$A$3:$AH$167,'LA33'!AC$1,0),
IF(INDEX!$H$17=2,VLOOKUP($B99,'LA34'!$A$3:$AH$167,'LA34'!AC$1,0),
0))</f>
        <v>15</v>
      </c>
      <c r="AG99" s="95">
        <f xml:space="preserve">
IF(INDEX!$H$17=1,VLOOKUP($B99,'LA33'!$A$3:$AH$167,'LA33'!AD$1,0),
IF(INDEX!$H$17=2,VLOOKUP($B99,'LA34'!$A$3:$AH$167,'LA34'!AD$1,0),
0))</f>
        <v>4</v>
      </c>
      <c r="AH99" s="95">
        <f xml:space="preserve">
IF(INDEX!$H$17=1,VLOOKUP($B99,'LA33'!$A$3:$AH$167,'LA33'!AE$1,0),
IF(INDEX!$H$17=2,VLOOKUP($B99,'LA34'!$A$3:$AH$167,'LA34'!AE$1,0),
0))</f>
        <v>6</v>
      </c>
      <c r="AI99" s="95">
        <f xml:space="preserve">
IF(INDEX!$H$17=1,VLOOKUP($B99,'LA33'!$A$3:$AH$167,'LA33'!AF$1,0),
IF(INDEX!$H$17=2,VLOOKUP($B99,'LA34'!$A$3:$AH$167,'LA34'!AF$1,0),
0))</f>
        <v>1</v>
      </c>
      <c r="AJ99" s="95">
        <f xml:space="preserve">
IF(INDEX!$H$17=1,VLOOKUP($B99,'LA33'!$A$3:$AH$167,'LA33'!AG$1,0),
IF(INDEX!$H$17=2,VLOOKUP($B99,'LA34'!$A$3:$AH$167,'LA34'!AG$1,0),
0))</f>
        <v>1</v>
      </c>
      <c r="AK99" s="95">
        <f xml:space="preserve">
IF(INDEX!$H$17=1,VLOOKUP($B99,'LA33'!$A$3:$AH$167,'LA33'!AH$1,0),
IF(INDEX!$H$17=2,VLOOKUP($B99,'LA34'!$A$3:$AH$167,'LA34'!AH$1,0),
0))</f>
        <v>1</v>
      </c>
    </row>
    <row r="100" spans="1:37" s="76" customFormat="1" ht="11.25" x14ac:dyDescent="0.2">
      <c r="A100" s="63" t="s">
        <v>339</v>
      </c>
      <c r="B100" s="81">
        <v>873</v>
      </c>
      <c r="C100" s="63" t="s">
        <v>104</v>
      </c>
      <c r="D100" s="110" t="s">
        <v>78</v>
      </c>
      <c r="E100" s="95">
        <f xml:space="preserve">
IF(INDEX!$H$17=1,VLOOKUP($B100,'LA33'!$A$3:$AH$167,'LA33'!B$1,0),
IF(INDEX!$H$17=2,VLOOKUP($B100,'LA34'!$A$3:$AH$167,'LA34'!B$1,0),
0))</f>
        <v>1020</v>
      </c>
      <c r="F100" s="95">
        <f xml:space="preserve">
IF(INDEX!$H$17=1,VLOOKUP($B100,'LA33'!$A$3:$AH$167,'LA33'!C$1,0),
IF(INDEX!$H$17=2,VLOOKUP($B100,'LA34'!$A$3:$AH$167,'LA34'!C$1,0),
0))</f>
        <v>4770</v>
      </c>
      <c r="G100" s="95">
        <f xml:space="preserve">
IF(INDEX!$H$17=1,VLOOKUP($B100,'LA33'!$A$3:$AH$167,'LA33'!D$1,0),
IF(INDEX!$H$17=2,VLOOKUP($B100,'LA34'!$A$3:$AH$167,'LA34'!D$1,0),
0))</f>
        <v>5790</v>
      </c>
      <c r="H100" s="95">
        <f xml:space="preserve">
IF(INDEX!$H$17=1,VLOOKUP($B100,'LA33'!$A$3:$AH$167,'LA33'!E$1,0),
IF(INDEX!$H$17=2,VLOOKUP($B100,'LA34'!$A$3:$AH$167,'LA34'!E$1,0),
0))</f>
        <v>87</v>
      </c>
      <c r="I100" s="95">
        <f xml:space="preserve">
IF(INDEX!$H$17=1,VLOOKUP($B100,'LA33'!$A$3:$AH$167,'LA33'!F$1,0),
IF(INDEX!$H$17=2,VLOOKUP($B100,'LA34'!$A$3:$AH$167,'LA34'!F$1,0),
0))</f>
        <v>96</v>
      </c>
      <c r="J100" s="95">
        <f xml:space="preserve">
IF(INDEX!$H$17=1,VLOOKUP($B100,'LA33'!$A$3:$AH$167,'LA33'!G$1,0),
IF(INDEX!$H$17=2,VLOOKUP($B100,'LA34'!$A$3:$AH$167,'LA34'!G$1,0),
0))</f>
        <v>95</v>
      </c>
      <c r="K100" s="95">
        <f xml:space="preserve">
IF(INDEX!$H$17=1,VLOOKUP($B100,'LA33'!$A$3:$AH$167,'LA33'!H$1,0),
IF(INDEX!$H$17=2,VLOOKUP($B100,'LA34'!$A$3:$AH$167,'LA34'!H$1,0),
0))</f>
        <v>5</v>
      </c>
      <c r="L100" s="95">
        <f xml:space="preserve">
IF(INDEX!$H$17=1,VLOOKUP($B100,'LA33'!$A$3:$AH$167,'LA33'!I$1,0),
IF(INDEX!$H$17=2,VLOOKUP($B100,'LA34'!$A$3:$AH$167,'LA34'!I$1,0),
0))</f>
        <v>6</v>
      </c>
      <c r="M100" s="95">
        <f xml:space="preserve">
IF(INDEX!$H$17=1,VLOOKUP($B100,'LA33'!$A$3:$AH$167,'LA33'!J$1,0),
IF(INDEX!$H$17=2,VLOOKUP($B100,'LA34'!$A$3:$AH$167,'LA34'!J$1,0),
0))</f>
        <v>6</v>
      </c>
      <c r="N100" s="95">
        <f xml:space="preserve">
IF(INDEX!$H$17=1,VLOOKUP($B100,'LA33'!$A$3:$AH$167,'LA33'!K$1,0),
IF(INDEX!$H$17=2,VLOOKUP($B100,'LA34'!$A$3:$AH$167,'LA34'!K$1,0),
0))</f>
        <v>81</v>
      </c>
      <c r="O100" s="95">
        <f xml:space="preserve">
IF(INDEX!$H$17=1,VLOOKUP($B100,'LA33'!$A$3:$AH$167,'LA33'!L$1,0),
IF(INDEX!$H$17=2,VLOOKUP($B100,'LA34'!$A$3:$AH$167,'LA34'!L$1,0),
0))</f>
        <v>93</v>
      </c>
      <c r="P100" s="95">
        <f xml:space="preserve">
IF(INDEX!$H$17=1,VLOOKUP($B100,'LA33'!$A$3:$AH$167,'LA33'!M$1,0),
IF(INDEX!$H$17=2,VLOOKUP($B100,'LA34'!$A$3:$AH$167,'LA34'!M$1,0),
0))</f>
        <v>91</v>
      </c>
      <c r="Q100" s="95">
        <f xml:space="preserve">
IF(INDEX!$H$17=1,VLOOKUP($B100,'LA33'!$A$3:$AH$167,'LA33'!N$1,0),
IF(INDEX!$H$17=2,VLOOKUP($B100,'LA34'!$A$3:$AH$167,'LA34'!N$1,0),
0))</f>
        <v>51</v>
      </c>
      <c r="R100" s="95">
        <f xml:space="preserve">
IF(INDEX!$H$17=1,VLOOKUP($B100,'LA33'!$A$3:$AH$167,'LA33'!O$1,0),
IF(INDEX!$H$17=2,VLOOKUP($B100,'LA34'!$A$3:$AH$167,'LA34'!O$1,0),
0))</f>
        <v>32</v>
      </c>
      <c r="S100" s="95">
        <f xml:space="preserve">
IF(INDEX!$H$17=1,VLOOKUP($B100,'LA33'!$A$3:$AH$167,'LA33'!P$1,0),
IF(INDEX!$H$17=2,VLOOKUP($B100,'LA34'!$A$3:$AH$167,'LA34'!P$1,0),
0))</f>
        <v>35</v>
      </c>
      <c r="T100" s="95">
        <f xml:space="preserve">
IF(INDEX!$H$17=1,VLOOKUP($B100,'LA33'!$A$3:$AH$167,'LA33'!Q$1,0),
IF(INDEX!$H$17=2,VLOOKUP($B100,'LA34'!$A$3:$AH$167,'LA34'!Q$1,0),
0))</f>
        <v>18</v>
      </c>
      <c r="U100" s="95">
        <f xml:space="preserve">
IF(INDEX!$H$17=1,VLOOKUP($B100,'LA33'!$A$3:$AH$167,'LA33'!R$1,0),
IF(INDEX!$H$17=2,VLOOKUP($B100,'LA34'!$A$3:$AH$167,'LA34'!R$1,0),
0))</f>
        <v>29</v>
      </c>
      <c r="V100" s="95">
        <f xml:space="preserve">
IF(INDEX!$H$17=1,VLOOKUP($B100,'LA33'!$A$3:$AH$167,'LA33'!S$1,0),
IF(INDEX!$H$17=2,VLOOKUP($B100,'LA34'!$A$3:$AH$167,'LA34'!S$1,0),
0))</f>
        <v>27</v>
      </c>
      <c r="W100" s="95">
        <f xml:space="preserve">
IF(INDEX!$H$17=1,VLOOKUP($B100,'LA33'!$A$3:$AH$167,'LA33'!T$1,0),
IF(INDEX!$H$17=2,VLOOKUP($B100,'LA34'!$A$3:$AH$167,'LA34'!T$1,0),
0))</f>
        <v>12</v>
      </c>
      <c r="X100" s="95">
        <f xml:space="preserve">
IF(INDEX!$H$17=1,VLOOKUP($B100,'LA33'!$A$3:$AH$167,'LA33'!U$1,0),
IF(INDEX!$H$17=2,VLOOKUP($B100,'LA34'!$A$3:$AH$167,'LA34'!U$1,0),
0))</f>
        <v>32</v>
      </c>
      <c r="Y100" s="95">
        <f xml:space="preserve">
IF(INDEX!$H$17=1,VLOOKUP($B100,'LA33'!$A$3:$AH$167,'LA33'!V$1,0),
IF(INDEX!$H$17=2,VLOOKUP($B100,'LA34'!$A$3:$AH$167,'LA34'!V$1,0),
0))</f>
        <v>28</v>
      </c>
      <c r="Z100" s="95" t="str">
        <f xml:space="preserve">
IF(INDEX!$H$17=1,VLOOKUP($B100,'LA33'!$A$3:$AH$167,'LA33'!W$1,0),
IF(INDEX!$H$17=2,VLOOKUP($B100,'LA34'!$A$3:$AH$167,'LA34'!W$1,0),
0))</f>
        <v>-</v>
      </c>
      <c r="AA100" s="95">
        <f xml:space="preserve">
IF(INDEX!$H$17=1,VLOOKUP($B100,'LA33'!$A$3:$AH$167,'LA33'!X$1,0),
IF(INDEX!$H$17=2,VLOOKUP($B100,'LA34'!$A$3:$AH$167,'LA34'!X$1,0),
0))</f>
        <v>1</v>
      </c>
      <c r="AB100" s="95">
        <f xml:space="preserve">
IF(INDEX!$H$17=1,VLOOKUP($B100,'LA33'!$A$3:$AH$167,'LA33'!Y$1,0),
IF(INDEX!$H$17=2,VLOOKUP($B100,'LA34'!$A$3:$AH$167,'LA34'!Y$1,0),
0))</f>
        <v>1</v>
      </c>
      <c r="AC100" s="95">
        <f xml:space="preserve">
IF(INDEX!$H$17=1,VLOOKUP($B100,'LA33'!$A$3:$AH$167,'LA33'!Z$1,0),
IF(INDEX!$H$17=2,VLOOKUP($B100,'LA34'!$A$3:$AH$167,'LA34'!Z$1,0),
0))</f>
        <v>6</v>
      </c>
      <c r="AD100" s="95">
        <f xml:space="preserve">
IF(INDEX!$H$17=1,VLOOKUP($B100,'LA33'!$A$3:$AH$167,'LA33'!AA$1,0),
IF(INDEX!$H$17=2,VLOOKUP($B100,'LA34'!$A$3:$AH$167,'LA34'!AA$1,0),
0))</f>
        <v>3</v>
      </c>
      <c r="AE100" s="95">
        <f xml:space="preserve">
IF(INDEX!$H$17=1,VLOOKUP($B100,'LA33'!$A$3:$AH$167,'LA33'!AB$1,0),
IF(INDEX!$H$17=2,VLOOKUP($B100,'LA34'!$A$3:$AH$167,'LA34'!AB$1,0),
0))</f>
        <v>3</v>
      </c>
      <c r="AF100" s="95">
        <f xml:space="preserve">
IF(INDEX!$H$17=1,VLOOKUP($B100,'LA33'!$A$3:$AH$167,'LA33'!AC$1,0),
IF(INDEX!$H$17=2,VLOOKUP($B100,'LA34'!$A$3:$AH$167,'LA34'!AC$1,0),
0))</f>
        <v>12</v>
      </c>
      <c r="AG100" s="95">
        <f xml:space="preserve">
IF(INDEX!$H$17=1,VLOOKUP($B100,'LA33'!$A$3:$AH$167,'LA33'!AD$1,0),
IF(INDEX!$H$17=2,VLOOKUP($B100,'LA34'!$A$3:$AH$167,'LA34'!AD$1,0),
0))</f>
        <v>3</v>
      </c>
      <c r="AH100" s="95">
        <f xml:space="preserve">
IF(INDEX!$H$17=1,VLOOKUP($B100,'LA33'!$A$3:$AH$167,'LA33'!AE$1,0),
IF(INDEX!$H$17=2,VLOOKUP($B100,'LA34'!$A$3:$AH$167,'LA34'!AE$1,0),
0))</f>
        <v>5</v>
      </c>
      <c r="AI100" s="95">
        <f xml:space="preserve">
IF(INDEX!$H$17=1,VLOOKUP($B100,'LA33'!$A$3:$AH$167,'LA33'!AF$1,0),
IF(INDEX!$H$17=2,VLOOKUP($B100,'LA34'!$A$3:$AH$167,'LA34'!AF$1,0),
0))</f>
        <v>1</v>
      </c>
      <c r="AJ100" s="95">
        <f xml:space="preserve">
IF(INDEX!$H$17=1,VLOOKUP($B100,'LA33'!$A$3:$AH$167,'LA33'!AG$1,0),
IF(INDEX!$H$17=2,VLOOKUP($B100,'LA34'!$A$3:$AH$167,'LA34'!AG$1,0),
0))</f>
        <v>1</v>
      </c>
      <c r="AK100" s="95">
        <f xml:space="preserve">
IF(INDEX!$H$17=1,VLOOKUP($B100,'LA33'!$A$3:$AH$167,'LA33'!AH$1,0),
IF(INDEX!$H$17=2,VLOOKUP($B100,'LA34'!$A$3:$AH$167,'LA34'!AH$1,0),
0))</f>
        <v>1</v>
      </c>
    </row>
    <row r="101" spans="1:37" s="76" customFormat="1" ht="11.25" x14ac:dyDescent="0.2">
      <c r="A101" s="63" t="s">
        <v>340</v>
      </c>
      <c r="B101" s="81">
        <v>823</v>
      </c>
      <c r="C101" s="63" t="s">
        <v>107</v>
      </c>
      <c r="D101" s="110" t="s">
        <v>78</v>
      </c>
      <c r="E101" s="95">
        <f xml:space="preserve">
IF(INDEX!$H$17=1,VLOOKUP($B101,'LA33'!$A$3:$AH$167,'LA33'!B$1,0),
IF(INDEX!$H$17=2,VLOOKUP($B101,'LA34'!$A$3:$AH$167,'LA34'!B$1,0),
0))</f>
        <v>370</v>
      </c>
      <c r="F101" s="95">
        <f xml:space="preserve">
IF(INDEX!$H$17=1,VLOOKUP($B101,'LA33'!$A$3:$AH$167,'LA33'!C$1,0),
IF(INDEX!$H$17=2,VLOOKUP($B101,'LA34'!$A$3:$AH$167,'LA34'!C$1,0),
0))</f>
        <v>2290</v>
      </c>
      <c r="G101" s="95">
        <f xml:space="preserve">
IF(INDEX!$H$17=1,VLOOKUP($B101,'LA33'!$A$3:$AH$167,'LA33'!D$1,0),
IF(INDEX!$H$17=2,VLOOKUP($B101,'LA34'!$A$3:$AH$167,'LA34'!D$1,0),
0))</f>
        <v>2665</v>
      </c>
      <c r="H101" s="95">
        <f xml:space="preserve">
IF(INDEX!$H$17=1,VLOOKUP($B101,'LA33'!$A$3:$AH$167,'LA33'!E$1,0),
IF(INDEX!$H$17=2,VLOOKUP($B101,'LA34'!$A$3:$AH$167,'LA34'!E$1,0),
0))</f>
        <v>86</v>
      </c>
      <c r="I101" s="95">
        <f xml:space="preserve">
IF(INDEX!$H$17=1,VLOOKUP($B101,'LA33'!$A$3:$AH$167,'LA33'!F$1,0),
IF(INDEX!$H$17=2,VLOOKUP($B101,'LA34'!$A$3:$AH$167,'LA34'!F$1,0),
0))</f>
        <v>96</v>
      </c>
      <c r="J101" s="95">
        <f xml:space="preserve">
IF(INDEX!$H$17=1,VLOOKUP($B101,'LA33'!$A$3:$AH$167,'LA33'!G$1,0),
IF(INDEX!$H$17=2,VLOOKUP($B101,'LA34'!$A$3:$AH$167,'LA34'!G$1,0),
0))</f>
        <v>95</v>
      </c>
      <c r="K101" s="95">
        <f xml:space="preserve">
IF(INDEX!$H$17=1,VLOOKUP($B101,'LA33'!$A$3:$AH$167,'LA33'!H$1,0),
IF(INDEX!$H$17=2,VLOOKUP($B101,'LA34'!$A$3:$AH$167,'LA34'!H$1,0),
0))</f>
        <v>6</v>
      </c>
      <c r="L101" s="95">
        <f xml:space="preserve">
IF(INDEX!$H$17=1,VLOOKUP($B101,'LA33'!$A$3:$AH$167,'LA33'!I$1,0),
IF(INDEX!$H$17=2,VLOOKUP($B101,'LA34'!$A$3:$AH$167,'LA34'!I$1,0),
0))</f>
        <v>6</v>
      </c>
      <c r="M101" s="95">
        <f xml:space="preserve">
IF(INDEX!$H$17=1,VLOOKUP($B101,'LA33'!$A$3:$AH$167,'LA33'!J$1,0),
IF(INDEX!$H$17=2,VLOOKUP($B101,'LA34'!$A$3:$AH$167,'LA34'!J$1,0),
0))</f>
        <v>6</v>
      </c>
      <c r="N101" s="95">
        <f xml:space="preserve">
IF(INDEX!$H$17=1,VLOOKUP($B101,'LA33'!$A$3:$AH$167,'LA33'!K$1,0),
IF(INDEX!$H$17=2,VLOOKUP($B101,'LA34'!$A$3:$AH$167,'LA34'!K$1,0),
0))</f>
        <v>81</v>
      </c>
      <c r="O101" s="95">
        <f xml:space="preserve">
IF(INDEX!$H$17=1,VLOOKUP($B101,'LA33'!$A$3:$AH$167,'LA33'!L$1,0),
IF(INDEX!$H$17=2,VLOOKUP($B101,'LA34'!$A$3:$AH$167,'LA34'!L$1,0),
0))</f>
        <v>93</v>
      </c>
      <c r="P101" s="95">
        <f xml:space="preserve">
IF(INDEX!$H$17=1,VLOOKUP($B101,'LA33'!$A$3:$AH$167,'LA33'!M$1,0),
IF(INDEX!$H$17=2,VLOOKUP($B101,'LA34'!$A$3:$AH$167,'LA34'!M$1,0),
0))</f>
        <v>92</v>
      </c>
      <c r="Q101" s="95">
        <f xml:space="preserve">
IF(INDEX!$H$17=1,VLOOKUP($B101,'LA33'!$A$3:$AH$167,'LA33'!N$1,0),
IF(INDEX!$H$17=2,VLOOKUP($B101,'LA34'!$A$3:$AH$167,'LA34'!N$1,0),
0))</f>
        <v>51</v>
      </c>
      <c r="R101" s="95">
        <f xml:space="preserve">
IF(INDEX!$H$17=1,VLOOKUP($B101,'LA33'!$A$3:$AH$167,'LA33'!O$1,0),
IF(INDEX!$H$17=2,VLOOKUP($B101,'LA34'!$A$3:$AH$167,'LA34'!O$1,0),
0))</f>
        <v>33</v>
      </c>
      <c r="S101" s="95">
        <f xml:space="preserve">
IF(INDEX!$H$17=1,VLOOKUP($B101,'LA33'!$A$3:$AH$167,'LA33'!P$1,0),
IF(INDEX!$H$17=2,VLOOKUP($B101,'LA34'!$A$3:$AH$167,'LA34'!P$1,0),
0))</f>
        <v>36</v>
      </c>
      <c r="T101" s="95">
        <f xml:space="preserve">
IF(INDEX!$H$17=1,VLOOKUP($B101,'LA33'!$A$3:$AH$167,'LA33'!Q$1,0),
IF(INDEX!$H$17=2,VLOOKUP($B101,'LA34'!$A$3:$AH$167,'LA34'!Q$1,0),
0))</f>
        <v>28</v>
      </c>
      <c r="U101" s="95">
        <f xml:space="preserve">
IF(INDEX!$H$17=1,VLOOKUP($B101,'LA33'!$A$3:$AH$167,'LA33'!R$1,0),
IF(INDEX!$H$17=2,VLOOKUP($B101,'LA34'!$A$3:$AH$167,'LA34'!R$1,0),
0))</f>
        <v>58</v>
      </c>
      <c r="V101" s="95">
        <f xml:space="preserve">
IF(INDEX!$H$17=1,VLOOKUP($B101,'LA33'!$A$3:$AH$167,'LA33'!S$1,0),
IF(INDEX!$H$17=2,VLOOKUP($B101,'LA34'!$A$3:$AH$167,'LA34'!S$1,0),
0))</f>
        <v>54</v>
      </c>
      <c r="W101" s="95">
        <f xml:space="preserve">
IF(INDEX!$H$17=1,VLOOKUP($B101,'LA33'!$A$3:$AH$167,'LA33'!T$1,0),
IF(INDEX!$H$17=2,VLOOKUP($B101,'LA34'!$A$3:$AH$167,'LA34'!T$1,0),
0))</f>
        <v>2</v>
      </c>
      <c r="X101" s="95">
        <f xml:space="preserve">
IF(INDEX!$H$17=1,VLOOKUP($B101,'LA33'!$A$3:$AH$167,'LA33'!U$1,0),
IF(INDEX!$H$17=2,VLOOKUP($B101,'LA34'!$A$3:$AH$167,'LA34'!U$1,0),
0))</f>
        <v>1</v>
      </c>
      <c r="Y101" s="95">
        <f xml:space="preserve">
IF(INDEX!$H$17=1,VLOOKUP($B101,'LA33'!$A$3:$AH$167,'LA33'!V$1,0),
IF(INDEX!$H$17=2,VLOOKUP($B101,'LA34'!$A$3:$AH$167,'LA34'!V$1,0),
0))</f>
        <v>1</v>
      </c>
      <c r="Z101" s="95">
        <f xml:space="preserve">
IF(INDEX!$H$17=1,VLOOKUP($B101,'LA33'!$A$3:$AH$167,'LA33'!W$1,0),
IF(INDEX!$H$17=2,VLOOKUP($B101,'LA34'!$A$3:$AH$167,'LA34'!W$1,0),
0))</f>
        <v>0</v>
      </c>
      <c r="AA101" s="95">
        <f xml:space="preserve">
IF(INDEX!$H$17=1,VLOOKUP($B101,'LA33'!$A$3:$AH$167,'LA33'!X$1,0),
IF(INDEX!$H$17=2,VLOOKUP($B101,'LA34'!$A$3:$AH$167,'LA34'!X$1,0),
0))</f>
        <v>1</v>
      </c>
      <c r="AB101" s="95">
        <f xml:space="preserve">
IF(INDEX!$H$17=1,VLOOKUP($B101,'LA33'!$A$3:$AH$167,'LA33'!Y$1,0),
IF(INDEX!$H$17=2,VLOOKUP($B101,'LA34'!$A$3:$AH$167,'LA34'!Y$1,0),
0))</f>
        <v>1</v>
      </c>
      <c r="AC101" s="95">
        <f xml:space="preserve">
IF(INDEX!$H$17=1,VLOOKUP($B101,'LA33'!$A$3:$AH$167,'LA33'!Z$1,0),
IF(INDEX!$H$17=2,VLOOKUP($B101,'LA34'!$A$3:$AH$167,'LA34'!Z$1,0),
0))</f>
        <v>5</v>
      </c>
      <c r="AD101" s="95">
        <f xml:space="preserve">
IF(INDEX!$H$17=1,VLOOKUP($B101,'LA33'!$A$3:$AH$167,'LA33'!AA$1,0),
IF(INDEX!$H$17=2,VLOOKUP($B101,'LA34'!$A$3:$AH$167,'LA34'!AA$1,0),
0))</f>
        <v>3</v>
      </c>
      <c r="AE101" s="95">
        <f xml:space="preserve">
IF(INDEX!$H$17=1,VLOOKUP($B101,'LA33'!$A$3:$AH$167,'LA33'!AB$1,0),
IF(INDEX!$H$17=2,VLOOKUP($B101,'LA34'!$A$3:$AH$167,'LA34'!AB$1,0),
0))</f>
        <v>3</v>
      </c>
      <c r="AF101" s="95">
        <f xml:space="preserve">
IF(INDEX!$H$17=1,VLOOKUP($B101,'LA33'!$A$3:$AH$167,'LA33'!AC$1,0),
IF(INDEX!$H$17=2,VLOOKUP($B101,'LA34'!$A$3:$AH$167,'LA34'!AC$1,0),
0))</f>
        <v>11</v>
      </c>
      <c r="AG101" s="95">
        <f xml:space="preserve">
IF(INDEX!$H$17=1,VLOOKUP($B101,'LA33'!$A$3:$AH$167,'LA33'!AD$1,0),
IF(INDEX!$H$17=2,VLOOKUP($B101,'LA34'!$A$3:$AH$167,'LA34'!AD$1,0),
0))</f>
        <v>3</v>
      </c>
      <c r="AH101" s="95">
        <f xml:space="preserve">
IF(INDEX!$H$17=1,VLOOKUP($B101,'LA33'!$A$3:$AH$167,'LA33'!AE$1,0),
IF(INDEX!$H$17=2,VLOOKUP($B101,'LA34'!$A$3:$AH$167,'LA34'!AE$1,0),
0))</f>
        <v>4</v>
      </c>
      <c r="AI101" s="95">
        <f xml:space="preserve">
IF(INDEX!$H$17=1,VLOOKUP($B101,'LA33'!$A$3:$AH$167,'LA33'!AF$1,0),
IF(INDEX!$H$17=2,VLOOKUP($B101,'LA34'!$A$3:$AH$167,'LA34'!AF$1,0),
0))</f>
        <v>3</v>
      </c>
      <c r="AJ101" s="95">
        <f xml:space="preserve">
IF(INDEX!$H$17=1,VLOOKUP($B101,'LA33'!$A$3:$AH$167,'LA33'!AG$1,0),
IF(INDEX!$H$17=2,VLOOKUP($B101,'LA34'!$A$3:$AH$167,'LA34'!AG$1,0),
0))</f>
        <v>1</v>
      </c>
      <c r="AK101" s="95">
        <f xml:space="preserve">
IF(INDEX!$H$17=1,VLOOKUP($B101,'LA33'!$A$3:$AH$167,'LA33'!AH$1,0),
IF(INDEX!$H$17=2,VLOOKUP($B101,'LA34'!$A$3:$AH$167,'LA34'!AH$1,0),
0))</f>
        <v>1</v>
      </c>
    </row>
    <row r="102" spans="1:37" s="76" customFormat="1" ht="11.25" x14ac:dyDescent="0.2">
      <c r="A102" s="63" t="s">
        <v>341</v>
      </c>
      <c r="B102" s="81">
        <v>881</v>
      </c>
      <c r="C102" s="63" t="s">
        <v>136</v>
      </c>
      <c r="D102" s="110" t="s">
        <v>78</v>
      </c>
      <c r="E102" s="95">
        <f xml:space="preserve">
IF(INDEX!$H$17=1,VLOOKUP($B102,'LA33'!$A$3:$AH$167,'LA33'!B$1,0),
IF(INDEX!$H$17=2,VLOOKUP($B102,'LA34'!$A$3:$AH$167,'LA34'!B$1,0),
0))</f>
        <v>3250</v>
      </c>
      <c r="F102" s="95">
        <f xml:space="preserve">
IF(INDEX!$H$17=1,VLOOKUP($B102,'LA33'!$A$3:$AH$167,'LA33'!C$1,0),
IF(INDEX!$H$17=2,VLOOKUP($B102,'LA34'!$A$3:$AH$167,'LA34'!C$1,0),
0))</f>
        <v>11960</v>
      </c>
      <c r="G102" s="95">
        <f xml:space="preserve">
IF(INDEX!$H$17=1,VLOOKUP($B102,'LA33'!$A$3:$AH$167,'LA33'!D$1,0),
IF(INDEX!$H$17=2,VLOOKUP($B102,'LA34'!$A$3:$AH$167,'LA34'!D$1,0),
0))</f>
        <v>15215</v>
      </c>
      <c r="H102" s="95">
        <f xml:space="preserve">
IF(INDEX!$H$17=1,VLOOKUP($B102,'LA33'!$A$3:$AH$167,'LA33'!E$1,0),
IF(INDEX!$H$17=2,VLOOKUP($B102,'LA34'!$A$3:$AH$167,'LA34'!E$1,0),
0))</f>
        <v>87</v>
      </c>
      <c r="I102" s="95">
        <f xml:space="preserve">
IF(INDEX!$H$17=1,VLOOKUP($B102,'LA33'!$A$3:$AH$167,'LA33'!F$1,0),
IF(INDEX!$H$17=2,VLOOKUP($B102,'LA34'!$A$3:$AH$167,'LA34'!F$1,0),
0))</f>
        <v>96</v>
      </c>
      <c r="J102" s="95">
        <f xml:space="preserve">
IF(INDEX!$H$17=1,VLOOKUP($B102,'LA33'!$A$3:$AH$167,'LA33'!G$1,0),
IF(INDEX!$H$17=2,VLOOKUP($B102,'LA34'!$A$3:$AH$167,'LA34'!G$1,0),
0))</f>
        <v>94</v>
      </c>
      <c r="K102" s="95">
        <f xml:space="preserve">
IF(INDEX!$H$17=1,VLOOKUP($B102,'LA33'!$A$3:$AH$167,'LA33'!H$1,0),
IF(INDEX!$H$17=2,VLOOKUP($B102,'LA34'!$A$3:$AH$167,'LA34'!H$1,0),
0))</f>
        <v>6</v>
      </c>
      <c r="L102" s="95">
        <f xml:space="preserve">
IF(INDEX!$H$17=1,VLOOKUP($B102,'LA33'!$A$3:$AH$167,'LA33'!I$1,0),
IF(INDEX!$H$17=2,VLOOKUP($B102,'LA34'!$A$3:$AH$167,'LA34'!I$1,0),
0))</f>
        <v>7</v>
      </c>
      <c r="M102" s="95">
        <f xml:space="preserve">
IF(INDEX!$H$17=1,VLOOKUP($B102,'LA33'!$A$3:$AH$167,'LA33'!J$1,0),
IF(INDEX!$H$17=2,VLOOKUP($B102,'LA34'!$A$3:$AH$167,'LA34'!J$1,0),
0))</f>
        <v>7</v>
      </c>
      <c r="N102" s="95">
        <f xml:space="preserve">
IF(INDEX!$H$17=1,VLOOKUP($B102,'LA33'!$A$3:$AH$167,'LA33'!K$1,0),
IF(INDEX!$H$17=2,VLOOKUP($B102,'LA34'!$A$3:$AH$167,'LA34'!K$1,0),
0))</f>
        <v>82</v>
      </c>
      <c r="O102" s="95">
        <f xml:space="preserve">
IF(INDEX!$H$17=1,VLOOKUP($B102,'LA33'!$A$3:$AH$167,'LA33'!L$1,0),
IF(INDEX!$H$17=2,VLOOKUP($B102,'LA34'!$A$3:$AH$167,'LA34'!L$1,0),
0))</f>
        <v>92</v>
      </c>
      <c r="P102" s="95">
        <f xml:space="preserve">
IF(INDEX!$H$17=1,VLOOKUP($B102,'LA33'!$A$3:$AH$167,'LA33'!M$1,0),
IF(INDEX!$H$17=2,VLOOKUP($B102,'LA34'!$A$3:$AH$167,'LA34'!M$1,0),
0))</f>
        <v>90</v>
      </c>
      <c r="Q102" s="95">
        <f xml:space="preserve">
IF(INDEX!$H$17=1,VLOOKUP($B102,'LA33'!$A$3:$AH$167,'LA33'!N$1,0),
IF(INDEX!$H$17=2,VLOOKUP($B102,'LA34'!$A$3:$AH$167,'LA34'!N$1,0),
0))</f>
        <v>51</v>
      </c>
      <c r="R102" s="95">
        <f xml:space="preserve">
IF(INDEX!$H$17=1,VLOOKUP($B102,'LA33'!$A$3:$AH$167,'LA33'!O$1,0),
IF(INDEX!$H$17=2,VLOOKUP($B102,'LA34'!$A$3:$AH$167,'LA34'!O$1,0),
0))</f>
        <v>40</v>
      </c>
      <c r="S102" s="95">
        <f xml:space="preserve">
IF(INDEX!$H$17=1,VLOOKUP($B102,'LA33'!$A$3:$AH$167,'LA33'!P$1,0),
IF(INDEX!$H$17=2,VLOOKUP($B102,'LA34'!$A$3:$AH$167,'LA34'!P$1,0),
0))</f>
        <v>42</v>
      </c>
      <c r="T102" s="95">
        <f xml:space="preserve">
IF(INDEX!$H$17=1,VLOOKUP($B102,'LA33'!$A$3:$AH$167,'LA33'!Q$1,0),
IF(INDEX!$H$17=2,VLOOKUP($B102,'LA34'!$A$3:$AH$167,'LA34'!Q$1,0),
0))</f>
        <v>24</v>
      </c>
      <c r="U102" s="95">
        <f xml:space="preserve">
IF(INDEX!$H$17=1,VLOOKUP($B102,'LA33'!$A$3:$AH$167,'LA33'!R$1,0),
IF(INDEX!$H$17=2,VLOOKUP($B102,'LA34'!$A$3:$AH$167,'LA34'!R$1,0),
0))</f>
        <v>41</v>
      </c>
      <c r="V102" s="95">
        <f xml:space="preserve">
IF(INDEX!$H$17=1,VLOOKUP($B102,'LA33'!$A$3:$AH$167,'LA33'!S$1,0),
IF(INDEX!$H$17=2,VLOOKUP($B102,'LA34'!$A$3:$AH$167,'LA34'!S$1,0),
0))</f>
        <v>37</v>
      </c>
      <c r="W102" s="95">
        <f xml:space="preserve">
IF(INDEX!$H$17=1,VLOOKUP($B102,'LA33'!$A$3:$AH$167,'LA33'!T$1,0),
IF(INDEX!$H$17=2,VLOOKUP($B102,'LA34'!$A$3:$AH$167,'LA34'!T$1,0),
0))</f>
        <v>6</v>
      </c>
      <c r="X102" s="95">
        <f xml:space="preserve">
IF(INDEX!$H$17=1,VLOOKUP($B102,'LA33'!$A$3:$AH$167,'LA33'!U$1,0),
IF(INDEX!$H$17=2,VLOOKUP($B102,'LA34'!$A$3:$AH$167,'LA34'!U$1,0),
0))</f>
        <v>11</v>
      </c>
      <c r="Y102" s="95">
        <f xml:space="preserve">
IF(INDEX!$H$17=1,VLOOKUP($B102,'LA33'!$A$3:$AH$167,'LA33'!V$1,0),
IF(INDEX!$H$17=2,VLOOKUP($B102,'LA34'!$A$3:$AH$167,'LA34'!V$1,0),
0))</f>
        <v>10</v>
      </c>
      <c r="Z102" s="95">
        <f xml:space="preserve">
IF(INDEX!$H$17=1,VLOOKUP($B102,'LA33'!$A$3:$AH$167,'LA33'!W$1,0),
IF(INDEX!$H$17=2,VLOOKUP($B102,'LA34'!$A$3:$AH$167,'LA34'!W$1,0),
0))</f>
        <v>1</v>
      </c>
      <c r="AA102" s="95">
        <f xml:space="preserve">
IF(INDEX!$H$17=1,VLOOKUP($B102,'LA33'!$A$3:$AH$167,'LA33'!X$1,0),
IF(INDEX!$H$17=2,VLOOKUP($B102,'LA34'!$A$3:$AH$167,'LA34'!X$1,0),
0))</f>
        <v>1</v>
      </c>
      <c r="AB102" s="95">
        <f xml:space="preserve">
IF(INDEX!$H$17=1,VLOOKUP($B102,'LA33'!$A$3:$AH$167,'LA33'!Y$1,0),
IF(INDEX!$H$17=2,VLOOKUP($B102,'LA34'!$A$3:$AH$167,'LA34'!Y$1,0),
0))</f>
        <v>1</v>
      </c>
      <c r="AC102" s="95">
        <f xml:space="preserve">
IF(INDEX!$H$17=1,VLOOKUP($B102,'LA33'!$A$3:$AH$167,'LA33'!Z$1,0),
IF(INDEX!$H$17=2,VLOOKUP($B102,'LA34'!$A$3:$AH$167,'LA34'!Z$1,0),
0))</f>
        <v>5</v>
      </c>
      <c r="AD102" s="95">
        <f xml:space="preserve">
IF(INDEX!$H$17=1,VLOOKUP($B102,'LA33'!$A$3:$AH$167,'LA33'!AA$1,0),
IF(INDEX!$H$17=2,VLOOKUP($B102,'LA34'!$A$3:$AH$167,'LA34'!AA$1,0),
0))</f>
        <v>3</v>
      </c>
      <c r="AE102" s="95">
        <f xml:space="preserve">
IF(INDEX!$H$17=1,VLOOKUP($B102,'LA33'!$A$3:$AH$167,'LA33'!AB$1,0),
IF(INDEX!$H$17=2,VLOOKUP($B102,'LA34'!$A$3:$AH$167,'LA34'!AB$1,0),
0))</f>
        <v>4</v>
      </c>
      <c r="AF102" s="95">
        <f xml:space="preserve">
IF(INDEX!$H$17=1,VLOOKUP($B102,'LA33'!$A$3:$AH$167,'LA33'!AC$1,0),
IF(INDEX!$H$17=2,VLOOKUP($B102,'LA34'!$A$3:$AH$167,'LA34'!AC$1,0),
0))</f>
        <v>12</v>
      </c>
      <c r="AG102" s="95">
        <f xml:space="preserve">
IF(INDEX!$H$17=1,VLOOKUP($B102,'LA33'!$A$3:$AH$167,'LA33'!AD$1,0),
IF(INDEX!$H$17=2,VLOOKUP($B102,'LA34'!$A$3:$AH$167,'LA34'!AD$1,0),
0))</f>
        <v>4</v>
      </c>
      <c r="AH102" s="95">
        <f xml:space="preserve">
IF(INDEX!$H$17=1,VLOOKUP($B102,'LA33'!$A$3:$AH$167,'LA33'!AE$1,0),
IF(INDEX!$H$17=2,VLOOKUP($B102,'LA34'!$A$3:$AH$167,'LA34'!AE$1,0),
0))</f>
        <v>6</v>
      </c>
      <c r="AI102" s="95">
        <f xml:space="preserve">
IF(INDEX!$H$17=1,VLOOKUP($B102,'LA33'!$A$3:$AH$167,'LA33'!AF$1,0),
IF(INDEX!$H$17=2,VLOOKUP($B102,'LA34'!$A$3:$AH$167,'LA34'!AF$1,0),
0))</f>
        <v>1</v>
      </c>
      <c r="AJ102" s="95">
        <f xml:space="preserve">
IF(INDEX!$H$17=1,VLOOKUP($B102,'LA33'!$A$3:$AH$167,'LA33'!AG$1,0),
IF(INDEX!$H$17=2,VLOOKUP($B102,'LA34'!$A$3:$AH$167,'LA34'!AG$1,0),
0))</f>
        <v>1</v>
      </c>
      <c r="AK102" s="95">
        <f xml:space="preserve">
IF(INDEX!$H$17=1,VLOOKUP($B102,'LA33'!$A$3:$AH$167,'LA33'!AH$1,0),
IF(INDEX!$H$17=2,VLOOKUP($B102,'LA34'!$A$3:$AH$167,'LA34'!AH$1,0),
0))</f>
        <v>1</v>
      </c>
    </row>
    <row r="103" spans="1:37" s="76" customFormat="1" ht="11.25" x14ac:dyDescent="0.2">
      <c r="A103" s="63" t="s">
        <v>342</v>
      </c>
      <c r="B103" s="81">
        <v>919</v>
      </c>
      <c r="C103" s="63" t="s">
        <v>149</v>
      </c>
      <c r="D103" s="110" t="s">
        <v>78</v>
      </c>
      <c r="E103" s="95">
        <f xml:space="preserve">
IF(INDEX!$H$17=1,VLOOKUP($B103,'LA33'!$A$3:$AH$167,'LA33'!B$1,0),
IF(INDEX!$H$17=2,VLOOKUP($B103,'LA34'!$A$3:$AH$167,'LA34'!B$1,0),
0))</f>
        <v>2070</v>
      </c>
      <c r="F103" s="95">
        <f xml:space="preserve">
IF(INDEX!$H$17=1,VLOOKUP($B103,'LA33'!$A$3:$AH$167,'LA33'!C$1,0),
IF(INDEX!$H$17=2,VLOOKUP($B103,'LA34'!$A$3:$AH$167,'LA34'!C$1,0),
0))</f>
        <v>10705</v>
      </c>
      <c r="G103" s="95">
        <f xml:space="preserve">
IF(INDEX!$H$17=1,VLOOKUP($B103,'LA33'!$A$3:$AH$167,'LA33'!D$1,0),
IF(INDEX!$H$17=2,VLOOKUP($B103,'LA34'!$A$3:$AH$167,'LA34'!D$1,0),
0))</f>
        <v>12780</v>
      </c>
      <c r="H103" s="95">
        <f xml:space="preserve">
IF(INDEX!$H$17=1,VLOOKUP($B103,'LA33'!$A$3:$AH$167,'LA33'!E$1,0),
IF(INDEX!$H$17=2,VLOOKUP($B103,'LA34'!$A$3:$AH$167,'LA34'!E$1,0),
0))</f>
        <v>92</v>
      </c>
      <c r="I103" s="95">
        <f xml:space="preserve">
IF(INDEX!$H$17=1,VLOOKUP($B103,'LA33'!$A$3:$AH$167,'LA33'!F$1,0),
IF(INDEX!$H$17=2,VLOOKUP($B103,'LA34'!$A$3:$AH$167,'LA34'!F$1,0),
0))</f>
        <v>98</v>
      </c>
      <c r="J103" s="95">
        <f xml:space="preserve">
IF(INDEX!$H$17=1,VLOOKUP($B103,'LA33'!$A$3:$AH$167,'LA33'!G$1,0),
IF(INDEX!$H$17=2,VLOOKUP($B103,'LA34'!$A$3:$AH$167,'LA34'!G$1,0),
0))</f>
        <v>97</v>
      </c>
      <c r="K103" s="95">
        <f xml:space="preserve">
IF(INDEX!$H$17=1,VLOOKUP($B103,'LA33'!$A$3:$AH$167,'LA33'!H$1,0),
IF(INDEX!$H$17=2,VLOOKUP($B103,'LA34'!$A$3:$AH$167,'LA34'!H$1,0),
0))</f>
        <v>5</v>
      </c>
      <c r="L103" s="95">
        <f xml:space="preserve">
IF(INDEX!$H$17=1,VLOOKUP($B103,'LA33'!$A$3:$AH$167,'LA33'!I$1,0),
IF(INDEX!$H$17=2,VLOOKUP($B103,'LA34'!$A$3:$AH$167,'LA34'!I$1,0),
0))</f>
        <v>3</v>
      </c>
      <c r="M103" s="95">
        <f xml:space="preserve">
IF(INDEX!$H$17=1,VLOOKUP($B103,'LA33'!$A$3:$AH$167,'LA33'!J$1,0),
IF(INDEX!$H$17=2,VLOOKUP($B103,'LA34'!$A$3:$AH$167,'LA34'!J$1,0),
0))</f>
        <v>4</v>
      </c>
      <c r="N103" s="95">
        <f xml:space="preserve">
IF(INDEX!$H$17=1,VLOOKUP($B103,'LA33'!$A$3:$AH$167,'LA33'!K$1,0),
IF(INDEX!$H$17=2,VLOOKUP($B103,'LA34'!$A$3:$AH$167,'LA34'!K$1,0),
0))</f>
        <v>88</v>
      </c>
      <c r="O103" s="95">
        <f xml:space="preserve">
IF(INDEX!$H$17=1,VLOOKUP($B103,'LA33'!$A$3:$AH$167,'LA33'!L$1,0),
IF(INDEX!$H$17=2,VLOOKUP($B103,'LA34'!$A$3:$AH$167,'LA34'!L$1,0),
0))</f>
        <v>95</v>
      </c>
      <c r="P103" s="95">
        <f xml:space="preserve">
IF(INDEX!$H$17=1,VLOOKUP($B103,'LA33'!$A$3:$AH$167,'LA33'!M$1,0),
IF(INDEX!$H$17=2,VLOOKUP($B103,'LA34'!$A$3:$AH$167,'LA34'!M$1,0),
0))</f>
        <v>94</v>
      </c>
      <c r="Q103" s="95">
        <f xml:space="preserve">
IF(INDEX!$H$17=1,VLOOKUP($B103,'LA33'!$A$3:$AH$167,'LA33'!N$1,0),
IF(INDEX!$H$17=2,VLOOKUP($B103,'LA34'!$A$3:$AH$167,'LA34'!N$1,0),
0))</f>
        <v>49</v>
      </c>
      <c r="R103" s="95">
        <f xml:space="preserve">
IF(INDEX!$H$17=1,VLOOKUP($B103,'LA33'!$A$3:$AH$167,'LA33'!O$1,0),
IF(INDEX!$H$17=2,VLOOKUP($B103,'LA34'!$A$3:$AH$167,'LA34'!O$1,0),
0))</f>
        <v>27</v>
      </c>
      <c r="S103" s="95">
        <f xml:space="preserve">
IF(INDEX!$H$17=1,VLOOKUP($B103,'LA33'!$A$3:$AH$167,'LA33'!P$1,0),
IF(INDEX!$H$17=2,VLOOKUP($B103,'LA34'!$A$3:$AH$167,'LA34'!P$1,0),
0))</f>
        <v>31</v>
      </c>
      <c r="T103" s="95">
        <f xml:space="preserve">
IF(INDEX!$H$17=1,VLOOKUP($B103,'LA33'!$A$3:$AH$167,'LA33'!Q$1,0),
IF(INDEX!$H$17=2,VLOOKUP($B103,'LA34'!$A$3:$AH$167,'LA34'!Q$1,0),
0))</f>
        <v>38</v>
      </c>
      <c r="U103" s="95">
        <f xml:space="preserve">
IF(INDEX!$H$17=1,VLOOKUP($B103,'LA33'!$A$3:$AH$167,'LA33'!R$1,0),
IF(INDEX!$H$17=2,VLOOKUP($B103,'LA34'!$A$3:$AH$167,'LA34'!R$1,0),
0))</f>
        <v>66</v>
      </c>
      <c r="V103" s="95">
        <f xml:space="preserve">
IF(INDEX!$H$17=1,VLOOKUP($B103,'LA33'!$A$3:$AH$167,'LA33'!S$1,0),
IF(INDEX!$H$17=2,VLOOKUP($B103,'LA34'!$A$3:$AH$167,'LA34'!S$1,0),
0))</f>
        <v>61</v>
      </c>
      <c r="W103" s="95">
        <f xml:space="preserve">
IF(INDEX!$H$17=1,VLOOKUP($B103,'LA33'!$A$3:$AH$167,'LA33'!T$1,0),
IF(INDEX!$H$17=2,VLOOKUP($B103,'LA34'!$A$3:$AH$167,'LA34'!T$1,0),
0))</f>
        <v>1</v>
      </c>
      <c r="X103" s="95">
        <f xml:space="preserve">
IF(INDEX!$H$17=1,VLOOKUP($B103,'LA33'!$A$3:$AH$167,'LA33'!U$1,0),
IF(INDEX!$H$17=2,VLOOKUP($B103,'LA34'!$A$3:$AH$167,'LA34'!U$1,0),
0))</f>
        <v>1</v>
      </c>
      <c r="Y103" s="95">
        <f xml:space="preserve">
IF(INDEX!$H$17=1,VLOOKUP($B103,'LA33'!$A$3:$AH$167,'LA33'!V$1,0),
IF(INDEX!$H$17=2,VLOOKUP($B103,'LA34'!$A$3:$AH$167,'LA34'!V$1,0),
0))</f>
        <v>1</v>
      </c>
      <c r="Z103" s="95">
        <f xml:space="preserve">
IF(INDEX!$H$17=1,VLOOKUP($B103,'LA33'!$A$3:$AH$167,'LA33'!W$1,0),
IF(INDEX!$H$17=2,VLOOKUP($B103,'LA34'!$A$3:$AH$167,'LA34'!W$1,0),
0))</f>
        <v>1</v>
      </c>
      <c r="AA103" s="95">
        <f xml:space="preserve">
IF(INDEX!$H$17=1,VLOOKUP($B103,'LA33'!$A$3:$AH$167,'LA33'!X$1,0),
IF(INDEX!$H$17=2,VLOOKUP($B103,'LA34'!$A$3:$AH$167,'LA34'!X$1,0),
0))</f>
        <v>1</v>
      </c>
      <c r="AB103" s="95">
        <f xml:space="preserve">
IF(INDEX!$H$17=1,VLOOKUP($B103,'LA33'!$A$3:$AH$167,'LA33'!Y$1,0),
IF(INDEX!$H$17=2,VLOOKUP($B103,'LA34'!$A$3:$AH$167,'LA34'!Y$1,0),
0))</f>
        <v>1</v>
      </c>
      <c r="AC103" s="95">
        <f xml:space="preserve">
IF(INDEX!$H$17=1,VLOOKUP($B103,'LA33'!$A$3:$AH$167,'LA33'!Z$1,0),
IF(INDEX!$H$17=2,VLOOKUP($B103,'LA34'!$A$3:$AH$167,'LA34'!Z$1,0),
0))</f>
        <v>4</v>
      </c>
      <c r="AD103" s="95">
        <f xml:space="preserve">
IF(INDEX!$H$17=1,VLOOKUP($B103,'LA33'!$A$3:$AH$167,'LA33'!AA$1,0),
IF(INDEX!$H$17=2,VLOOKUP($B103,'LA34'!$A$3:$AH$167,'LA34'!AA$1,0),
0))</f>
        <v>2</v>
      </c>
      <c r="AE103" s="95">
        <f xml:space="preserve">
IF(INDEX!$H$17=1,VLOOKUP($B103,'LA33'!$A$3:$AH$167,'LA33'!AB$1,0),
IF(INDEX!$H$17=2,VLOOKUP($B103,'LA34'!$A$3:$AH$167,'LA34'!AB$1,0),
0))</f>
        <v>3</v>
      </c>
      <c r="AF103" s="95">
        <f xml:space="preserve">
IF(INDEX!$H$17=1,VLOOKUP($B103,'LA33'!$A$3:$AH$167,'LA33'!AC$1,0),
IF(INDEX!$H$17=2,VLOOKUP($B103,'LA34'!$A$3:$AH$167,'LA34'!AC$1,0),
0))</f>
        <v>7</v>
      </c>
      <c r="AG103" s="95">
        <f xml:space="preserve">
IF(INDEX!$H$17=1,VLOOKUP($B103,'LA33'!$A$3:$AH$167,'LA33'!AD$1,0),
IF(INDEX!$H$17=2,VLOOKUP($B103,'LA34'!$A$3:$AH$167,'LA34'!AD$1,0),
0))</f>
        <v>2</v>
      </c>
      <c r="AH103" s="95">
        <f xml:space="preserve">
IF(INDEX!$H$17=1,VLOOKUP($B103,'LA33'!$A$3:$AH$167,'LA33'!AE$1,0),
IF(INDEX!$H$17=2,VLOOKUP($B103,'LA34'!$A$3:$AH$167,'LA34'!AE$1,0),
0))</f>
        <v>3</v>
      </c>
      <c r="AI103" s="95">
        <f xml:space="preserve">
IF(INDEX!$H$17=1,VLOOKUP($B103,'LA33'!$A$3:$AH$167,'LA33'!AF$1,0),
IF(INDEX!$H$17=2,VLOOKUP($B103,'LA34'!$A$3:$AH$167,'LA34'!AF$1,0),
0))</f>
        <v>1</v>
      </c>
      <c r="AJ103" s="95" t="str">
        <f xml:space="preserve">
IF(INDEX!$H$17=1,VLOOKUP($B103,'LA33'!$A$3:$AH$167,'LA33'!AG$1,0),
IF(INDEX!$H$17=2,VLOOKUP($B103,'LA34'!$A$3:$AH$167,'LA34'!AG$1,0),
0))</f>
        <v>-</v>
      </c>
      <c r="AK103" s="95">
        <f xml:space="preserve">
IF(INDEX!$H$17=1,VLOOKUP($B103,'LA33'!$A$3:$AH$167,'LA33'!AH$1,0),
IF(INDEX!$H$17=2,VLOOKUP($B103,'LA34'!$A$3:$AH$167,'LA34'!AH$1,0),
0))</f>
        <v>1</v>
      </c>
    </row>
    <row r="104" spans="1:37" s="76" customFormat="1" ht="11.25" x14ac:dyDescent="0.2">
      <c r="A104" s="63" t="s">
        <v>343</v>
      </c>
      <c r="B104" s="81">
        <v>821</v>
      </c>
      <c r="C104" s="63" t="s">
        <v>169</v>
      </c>
      <c r="D104" s="110" t="s">
        <v>78</v>
      </c>
      <c r="E104" s="95">
        <f xml:space="preserve">
IF(INDEX!$H$17=1,VLOOKUP($B104,'LA33'!$A$3:$AH$167,'LA33'!B$1,0),
IF(INDEX!$H$17=2,VLOOKUP($B104,'LA34'!$A$3:$AH$167,'LA34'!B$1,0),
0))</f>
        <v>860</v>
      </c>
      <c r="F104" s="95">
        <f xml:space="preserve">
IF(INDEX!$H$17=1,VLOOKUP($B104,'LA33'!$A$3:$AH$167,'LA33'!C$1,0),
IF(INDEX!$H$17=2,VLOOKUP($B104,'LA34'!$A$3:$AH$167,'LA34'!C$1,0),
0))</f>
        <v>1610</v>
      </c>
      <c r="G104" s="95">
        <f xml:space="preserve">
IF(INDEX!$H$17=1,VLOOKUP($B104,'LA33'!$A$3:$AH$167,'LA33'!D$1,0),
IF(INDEX!$H$17=2,VLOOKUP($B104,'LA34'!$A$3:$AH$167,'LA34'!D$1,0),
0))</f>
        <v>2475</v>
      </c>
      <c r="H104" s="95">
        <f xml:space="preserve">
IF(INDEX!$H$17=1,VLOOKUP($B104,'LA33'!$A$3:$AH$167,'LA33'!E$1,0),
IF(INDEX!$H$17=2,VLOOKUP($B104,'LA34'!$A$3:$AH$167,'LA34'!E$1,0),
0))</f>
        <v>89</v>
      </c>
      <c r="I104" s="95">
        <f xml:space="preserve">
IF(INDEX!$H$17=1,VLOOKUP($B104,'LA33'!$A$3:$AH$167,'LA33'!F$1,0),
IF(INDEX!$H$17=2,VLOOKUP($B104,'LA34'!$A$3:$AH$167,'LA34'!F$1,0),
0))</f>
        <v>95</v>
      </c>
      <c r="J104" s="95">
        <f xml:space="preserve">
IF(INDEX!$H$17=1,VLOOKUP($B104,'LA33'!$A$3:$AH$167,'LA33'!G$1,0),
IF(INDEX!$H$17=2,VLOOKUP($B104,'LA34'!$A$3:$AH$167,'LA34'!G$1,0),
0))</f>
        <v>93</v>
      </c>
      <c r="K104" s="95">
        <f xml:space="preserve">
IF(INDEX!$H$17=1,VLOOKUP($B104,'LA33'!$A$3:$AH$167,'LA33'!H$1,0),
IF(INDEX!$H$17=2,VLOOKUP($B104,'LA34'!$A$3:$AH$167,'LA34'!H$1,0),
0))</f>
        <v>3</v>
      </c>
      <c r="L104" s="95">
        <f xml:space="preserve">
IF(INDEX!$H$17=1,VLOOKUP($B104,'LA33'!$A$3:$AH$167,'LA33'!I$1,0),
IF(INDEX!$H$17=2,VLOOKUP($B104,'LA34'!$A$3:$AH$167,'LA34'!I$1,0),
0))</f>
        <v>4</v>
      </c>
      <c r="M104" s="95">
        <f xml:space="preserve">
IF(INDEX!$H$17=1,VLOOKUP($B104,'LA33'!$A$3:$AH$167,'LA33'!J$1,0),
IF(INDEX!$H$17=2,VLOOKUP($B104,'LA34'!$A$3:$AH$167,'LA34'!J$1,0),
0))</f>
        <v>4</v>
      </c>
      <c r="N104" s="95">
        <f xml:space="preserve">
IF(INDEX!$H$17=1,VLOOKUP($B104,'LA33'!$A$3:$AH$167,'LA33'!K$1,0),
IF(INDEX!$H$17=2,VLOOKUP($B104,'LA34'!$A$3:$AH$167,'LA34'!K$1,0),
0))</f>
        <v>87</v>
      </c>
      <c r="O104" s="95">
        <f xml:space="preserve">
IF(INDEX!$H$17=1,VLOOKUP($B104,'LA33'!$A$3:$AH$167,'LA33'!L$1,0),
IF(INDEX!$H$17=2,VLOOKUP($B104,'LA34'!$A$3:$AH$167,'LA34'!L$1,0),
0))</f>
        <v>93</v>
      </c>
      <c r="P104" s="95">
        <f xml:space="preserve">
IF(INDEX!$H$17=1,VLOOKUP($B104,'LA33'!$A$3:$AH$167,'LA33'!M$1,0),
IF(INDEX!$H$17=2,VLOOKUP($B104,'LA34'!$A$3:$AH$167,'LA34'!M$1,0),
0))</f>
        <v>91</v>
      </c>
      <c r="Q104" s="95">
        <f xml:space="preserve">
IF(INDEX!$H$17=1,VLOOKUP($B104,'LA33'!$A$3:$AH$167,'LA33'!N$1,0),
IF(INDEX!$H$17=2,VLOOKUP($B104,'LA34'!$A$3:$AH$167,'LA34'!N$1,0),
0))</f>
        <v>30</v>
      </c>
      <c r="R104" s="95">
        <f xml:space="preserve">
IF(INDEX!$H$17=1,VLOOKUP($B104,'LA33'!$A$3:$AH$167,'LA33'!O$1,0),
IF(INDEX!$H$17=2,VLOOKUP($B104,'LA34'!$A$3:$AH$167,'LA34'!O$1,0),
0))</f>
        <v>25</v>
      </c>
      <c r="S104" s="95">
        <f xml:space="preserve">
IF(INDEX!$H$17=1,VLOOKUP($B104,'LA33'!$A$3:$AH$167,'LA33'!P$1,0),
IF(INDEX!$H$17=2,VLOOKUP($B104,'LA34'!$A$3:$AH$167,'LA34'!P$1,0),
0))</f>
        <v>27</v>
      </c>
      <c r="T104" s="95" t="str">
        <f xml:space="preserve">
IF(INDEX!$H$17=1,VLOOKUP($B104,'LA33'!$A$3:$AH$167,'LA33'!Q$1,0),
IF(INDEX!$H$17=2,VLOOKUP($B104,'LA34'!$A$3:$AH$167,'LA34'!Q$1,0),
0))</f>
        <v>x</v>
      </c>
      <c r="U104" s="95" t="str">
        <f xml:space="preserve">
IF(INDEX!$H$17=1,VLOOKUP($B104,'LA33'!$A$3:$AH$167,'LA33'!R$1,0),
IF(INDEX!$H$17=2,VLOOKUP($B104,'LA34'!$A$3:$AH$167,'LA34'!R$1,0),
0))</f>
        <v>x</v>
      </c>
      <c r="V104" s="95">
        <f xml:space="preserve">
IF(INDEX!$H$17=1,VLOOKUP($B104,'LA33'!$A$3:$AH$167,'LA33'!S$1,0),
IF(INDEX!$H$17=2,VLOOKUP($B104,'LA34'!$A$3:$AH$167,'LA34'!S$1,0),
0))</f>
        <v>11</v>
      </c>
      <c r="W104" s="95">
        <f xml:space="preserve">
IF(INDEX!$H$17=1,VLOOKUP($B104,'LA33'!$A$3:$AH$167,'LA33'!T$1,0),
IF(INDEX!$H$17=2,VLOOKUP($B104,'LA34'!$A$3:$AH$167,'LA34'!T$1,0),
0))</f>
        <v>50</v>
      </c>
      <c r="X104" s="95">
        <f xml:space="preserve">
IF(INDEX!$H$17=1,VLOOKUP($B104,'LA33'!$A$3:$AH$167,'LA33'!U$1,0),
IF(INDEX!$H$17=2,VLOOKUP($B104,'LA34'!$A$3:$AH$167,'LA34'!U$1,0),
0))</f>
        <v>54</v>
      </c>
      <c r="Y104" s="95">
        <f xml:space="preserve">
IF(INDEX!$H$17=1,VLOOKUP($B104,'LA33'!$A$3:$AH$167,'LA33'!V$1,0),
IF(INDEX!$H$17=2,VLOOKUP($B104,'LA34'!$A$3:$AH$167,'LA34'!V$1,0),
0))</f>
        <v>53</v>
      </c>
      <c r="Z104" s="95" t="str">
        <f xml:space="preserve">
IF(INDEX!$H$17=1,VLOOKUP($B104,'LA33'!$A$3:$AH$167,'LA33'!W$1,0),
IF(INDEX!$H$17=2,VLOOKUP($B104,'LA34'!$A$3:$AH$167,'LA34'!W$1,0),
0))</f>
        <v>x</v>
      </c>
      <c r="AA104" s="95" t="str">
        <f xml:space="preserve">
IF(INDEX!$H$17=1,VLOOKUP($B104,'LA33'!$A$3:$AH$167,'LA33'!X$1,0),
IF(INDEX!$H$17=2,VLOOKUP($B104,'LA34'!$A$3:$AH$167,'LA34'!X$1,0),
0))</f>
        <v>x</v>
      </c>
      <c r="AB104" s="95" t="str">
        <f xml:space="preserve">
IF(INDEX!$H$17=1,VLOOKUP($B104,'LA33'!$A$3:$AH$167,'LA33'!Y$1,0),
IF(INDEX!$H$17=2,VLOOKUP($B104,'LA34'!$A$3:$AH$167,'LA34'!Y$1,0),
0))</f>
        <v>-</v>
      </c>
      <c r="AC104" s="95">
        <f xml:space="preserve">
IF(INDEX!$H$17=1,VLOOKUP($B104,'LA33'!$A$3:$AH$167,'LA33'!Z$1,0),
IF(INDEX!$H$17=2,VLOOKUP($B104,'LA34'!$A$3:$AH$167,'LA34'!Z$1,0),
0))</f>
        <v>2</v>
      </c>
      <c r="AD104" s="95">
        <f xml:space="preserve">
IF(INDEX!$H$17=1,VLOOKUP($B104,'LA33'!$A$3:$AH$167,'LA33'!AA$1,0),
IF(INDEX!$H$17=2,VLOOKUP($B104,'LA34'!$A$3:$AH$167,'LA34'!AA$1,0),
0))</f>
        <v>2</v>
      </c>
      <c r="AE104" s="95">
        <f xml:space="preserve">
IF(INDEX!$H$17=1,VLOOKUP($B104,'LA33'!$A$3:$AH$167,'LA33'!AB$1,0),
IF(INDEX!$H$17=2,VLOOKUP($B104,'LA34'!$A$3:$AH$167,'LA34'!AB$1,0),
0))</f>
        <v>2</v>
      </c>
      <c r="AF104" s="95">
        <f xml:space="preserve">
IF(INDEX!$H$17=1,VLOOKUP($B104,'LA33'!$A$3:$AH$167,'LA33'!AC$1,0),
IF(INDEX!$H$17=2,VLOOKUP($B104,'LA34'!$A$3:$AH$167,'LA34'!AC$1,0),
0))</f>
        <v>10</v>
      </c>
      <c r="AG104" s="95">
        <f xml:space="preserve">
IF(INDEX!$H$17=1,VLOOKUP($B104,'LA33'!$A$3:$AH$167,'LA33'!AD$1,0),
IF(INDEX!$H$17=2,VLOOKUP($B104,'LA34'!$A$3:$AH$167,'LA34'!AD$1,0),
0))</f>
        <v>4</v>
      </c>
      <c r="AH104" s="95">
        <f xml:space="preserve">
IF(INDEX!$H$17=1,VLOOKUP($B104,'LA33'!$A$3:$AH$167,'LA33'!AE$1,0),
IF(INDEX!$H$17=2,VLOOKUP($B104,'LA34'!$A$3:$AH$167,'LA34'!AE$1,0),
0))</f>
        <v>6</v>
      </c>
      <c r="AI104" s="95">
        <f xml:space="preserve">
IF(INDEX!$H$17=1,VLOOKUP($B104,'LA33'!$A$3:$AH$167,'LA33'!AF$1,0),
IF(INDEX!$H$17=2,VLOOKUP($B104,'LA34'!$A$3:$AH$167,'LA34'!AF$1,0),
0))</f>
        <v>1</v>
      </c>
      <c r="AJ104" s="95">
        <f xml:space="preserve">
IF(INDEX!$H$17=1,VLOOKUP($B104,'LA33'!$A$3:$AH$167,'LA33'!AG$1,0),
IF(INDEX!$H$17=2,VLOOKUP($B104,'LA34'!$A$3:$AH$167,'LA34'!AG$1,0),
0))</f>
        <v>1</v>
      </c>
      <c r="AK104" s="95">
        <f xml:space="preserve">
IF(INDEX!$H$17=1,VLOOKUP($B104,'LA33'!$A$3:$AH$167,'LA33'!AH$1,0),
IF(INDEX!$H$17=2,VLOOKUP($B104,'LA34'!$A$3:$AH$167,'LA34'!AH$1,0),
0))</f>
        <v>1</v>
      </c>
    </row>
    <row r="105" spans="1:37" s="76" customFormat="1" ht="11.25" x14ac:dyDescent="0.2">
      <c r="A105" s="63" t="s">
        <v>344</v>
      </c>
      <c r="B105" s="81">
        <v>926</v>
      </c>
      <c r="C105" s="63" t="s">
        <v>177</v>
      </c>
      <c r="D105" s="110" t="s">
        <v>78</v>
      </c>
      <c r="E105" s="95">
        <f xml:space="preserve">
IF(INDEX!$H$17=1,VLOOKUP($B105,'LA33'!$A$3:$AH$167,'LA33'!B$1,0),
IF(INDEX!$H$17=2,VLOOKUP($B105,'LA34'!$A$3:$AH$167,'LA34'!B$1,0),
0))</f>
        <v>1910</v>
      </c>
      <c r="F105" s="95">
        <f xml:space="preserve">
IF(INDEX!$H$17=1,VLOOKUP($B105,'LA33'!$A$3:$AH$167,'LA33'!C$1,0),
IF(INDEX!$H$17=2,VLOOKUP($B105,'LA34'!$A$3:$AH$167,'LA34'!C$1,0),
0))</f>
        <v>6640</v>
      </c>
      <c r="G105" s="95">
        <f xml:space="preserve">
IF(INDEX!$H$17=1,VLOOKUP($B105,'LA33'!$A$3:$AH$167,'LA33'!D$1,0),
IF(INDEX!$H$17=2,VLOOKUP($B105,'LA34'!$A$3:$AH$167,'LA34'!D$1,0),
0))</f>
        <v>8550</v>
      </c>
      <c r="H105" s="95">
        <f xml:space="preserve">
IF(INDEX!$H$17=1,VLOOKUP($B105,'LA33'!$A$3:$AH$167,'LA33'!E$1,0),
IF(INDEX!$H$17=2,VLOOKUP($B105,'LA34'!$A$3:$AH$167,'LA34'!E$1,0),
0))</f>
        <v>87</v>
      </c>
      <c r="I105" s="95">
        <f xml:space="preserve">
IF(INDEX!$H$17=1,VLOOKUP($B105,'LA33'!$A$3:$AH$167,'LA33'!F$1,0),
IF(INDEX!$H$17=2,VLOOKUP($B105,'LA34'!$A$3:$AH$167,'LA34'!F$1,0),
0))</f>
        <v>95</v>
      </c>
      <c r="J105" s="95">
        <f xml:space="preserve">
IF(INDEX!$H$17=1,VLOOKUP($B105,'LA33'!$A$3:$AH$167,'LA33'!G$1,0),
IF(INDEX!$H$17=2,VLOOKUP($B105,'LA34'!$A$3:$AH$167,'LA34'!G$1,0),
0))</f>
        <v>93</v>
      </c>
      <c r="K105" s="95">
        <f xml:space="preserve">
IF(INDEX!$H$17=1,VLOOKUP($B105,'LA33'!$A$3:$AH$167,'LA33'!H$1,0),
IF(INDEX!$H$17=2,VLOOKUP($B105,'LA34'!$A$3:$AH$167,'LA34'!H$1,0),
0))</f>
        <v>7</v>
      </c>
      <c r="L105" s="95">
        <f xml:space="preserve">
IF(INDEX!$H$17=1,VLOOKUP($B105,'LA33'!$A$3:$AH$167,'LA33'!I$1,0),
IF(INDEX!$H$17=2,VLOOKUP($B105,'LA34'!$A$3:$AH$167,'LA34'!I$1,0),
0))</f>
        <v>7</v>
      </c>
      <c r="M105" s="95">
        <f xml:space="preserve">
IF(INDEX!$H$17=1,VLOOKUP($B105,'LA33'!$A$3:$AH$167,'LA33'!J$1,0),
IF(INDEX!$H$17=2,VLOOKUP($B105,'LA34'!$A$3:$AH$167,'LA34'!J$1,0),
0))</f>
        <v>7</v>
      </c>
      <c r="N105" s="95">
        <f xml:space="preserve">
IF(INDEX!$H$17=1,VLOOKUP($B105,'LA33'!$A$3:$AH$167,'LA33'!K$1,0),
IF(INDEX!$H$17=2,VLOOKUP($B105,'LA34'!$A$3:$AH$167,'LA34'!K$1,0),
0))</f>
        <v>82</v>
      </c>
      <c r="O105" s="95">
        <f xml:space="preserve">
IF(INDEX!$H$17=1,VLOOKUP($B105,'LA33'!$A$3:$AH$167,'LA33'!L$1,0),
IF(INDEX!$H$17=2,VLOOKUP($B105,'LA34'!$A$3:$AH$167,'LA34'!L$1,0),
0))</f>
        <v>92</v>
      </c>
      <c r="P105" s="95">
        <f xml:space="preserve">
IF(INDEX!$H$17=1,VLOOKUP($B105,'LA33'!$A$3:$AH$167,'LA33'!M$1,0),
IF(INDEX!$H$17=2,VLOOKUP($B105,'LA34'!$A$3:$AH$167,'LA34'!M$1,0),
0))</f>
        <v>90</v>
      </c>
      <c r="Q105" s="95">
        <f xml:space="preserve">
IF(INDEX!$H$17=1,VLOOKUP($B105,'LA33'!$A$3:$AH$167,'LA33'!N$1,0),
IF(INDEX!$H$17=2,VLOOKUP($B105,'LA34'!$A$3:$AH$167,'LA34'!N$1,0),
0))</f>
        <v>52</v>
      </c>
      <c r="R105" s="95">
        <f xml:space="preserve">
IF(INDEX!$H$17=1,VLOOKUP($B105,'LA33'!$A$3:$AH$167,'LA33'!O$1,0),
IF(INDEX!$H$17=2,VLOOKUP($B105,'LA34'!$A$3:$AH$167,'LA34'!O$1,0),
0))</f>
        <v>41</v>
      </c>
      <c r="S105" s="95">
        <f xml:space="preserve">
IF(INDEX!$H$17=1,VLOOKUP($B105,'LA33'!$A$3:$AH$167,'LA33'!P$1,0),
IF(INDEX!$H$17=2,VLOOKUP($B105,'LA34'!$A$3:$AH$167,'LA34'!P$1,0),
0))</f>
        <v>43</v>
      </c>
      <c r="T105" s="95">
        <f xml:space="preserve">
IF(INDEX!$H$17=1,VLOOKUP($B105,'LA33'!$A$3:$AH$167,'LA33'!Q$1,0),
IF(INDEX!$H$17=2,VLOOKUP($B105,'LA34'!$A$3:$AH$167,'LA34'!Q$1,0),
0))</f>
        <v>19</v>
      </c>
      <c r="U105" s="95">
        <f xml:space="preserve">
IF(INDEX!$H$17=1,VLOOKUP($B105,'LA33'!$A$3:$AH$167,'LA33'!R$1,0),
IF(INDEX!$H$17=2,VLOOKUP($B105,'LA34'!$A$3:$AH$167,'LA34'!R$1,0),
0))</f>
        <v>39</v>
      </c>
      <c r="V105" s="95">
        <f xml:space="preserve">
IF(INDEX!$H$17=1,VLOOKUP($B105,'LA33'!$A$3:$AH$167,'LA33'!S$1,0),
IF(INDEX!$H$17=2,VLOOKUP($B105,'LA34'!$A$3:$AH$167,'LA34'!S$1,0),
0))</f>
        <v>34</v>
      </c>
      <c r="W105" s="95">
        <f xml:space="preserve">
IF(INDEX!$H$17=1,VLOOKUP($B105,'LA33'!$A$3:$AH$167,'LA33'!T$1,0),
IF(INDEX!$H$17=2,VLOOKUP($B105,'LA34'!$A$3:$AH$167,'LA34'!T$1,0),
0))</f>
        <v>10</v>
      </c>
      <c r="X105" s="95">
        <f xml:space="preserve">
IF(INDEX!$H$17=1,VLOOKUP($B105,'LA33'!$A$3:$AH$167,'LA33'!U$1,0),
IF(INDEX!$H$17=2,VLOOKUP($B105,'LA34'!$A$3:$AH$167,'LA34'!U$1,0),
0))</f>
        <v>12</v>
      </c>
      <c r="Y105" s="95">
        <f xml:space="preserve">
IF(INDEX!$H$17=1,VLOOKUP($B105,'LA33'!$A$3:$AH$167,'LA33'!V$1,0),
IF(INDEX!$H$17=2,VLOOKUP($B105,'LA34'!$A$3:$AH$167,'LA34'!V$1,0),
0))</f>
        <v>11</v>
      </c>
      <c r="Z105" s="95">
        <f xml:space="preserve">
IF(INDEX!$H$17=1,VLOOKUP($B105,'LA33'!$A$3:$AH$167,'LA33'!W$1,0),
IF(INDEX!$H$17=2,VLOOKUP($B105,'LA34'!$A$3:$AH$167,'LA34'!W$1,0),
0))</f>
        <v>1</v>
      </c>
      <c r="AA105" s="95">
        <f xml:space="preserve">
IF(INDEX!$H$17=1,VLOOKUP($B105,'LA33'!$A$3:$AH$167,'LA33'!X$1,0),
IF(INDEX!$H$17=2,VLOOKUP($B105,'LA34'!$A$3:$AH$167,'LA34'!X$1,0),
0))</f>
        <v>1</v>
      </c>
      <c r="AB105" s="95">
        <f xml:space="preserve">
IF(INDEX!$H$17=1,VLOOKUP($B105,'LA33'!$A$3:$AH$167,'LA33'!Y$1,0),
IF(INDEX!$H$17=2,VLOOKUP($B105,'LA34'!$A$3:$AH$167,'LA34'!Y$1,0),
0))</f>
        <v>1</v>
      </c>
      <c r="AC105" s="95">
        <f xml:space="preserve">
IF(INDEX!$H$17=1,VLOOKUP($B105,'LA33'!$A$3:$AH$167,'LA33'!Z$1,0),
IF(INDEX!$H$17=2,VLOOKUP($B105,'LA34'!$A$3:$AH$167,'LA34'!Z$1,0),
0))</f>
        <v>6</v>
      </c>
      <c r="AD105" s="95">
        <f xml:space="preserve">
IF(INDEX!$H$17=1,VLOOKUP($B105,'LA33'!$A$3:$AH$167,'LA33'!AA$1,0),
IF(INDEX!$H$17=2,VLOOKUP($B105,'LA34'!$A$3:$AH$167,'LA34'!AA$1,0),
0))</f>
        <v>3</v>
      </c>
      <c r="AE105" s="95">
        <f xml:space="preserve">
IF(INDEX!$H$17=1,VLOOKUP($B105,'LA33'!$A$3:$AH$167,'LA33'!AB$1,0),
IF(INDEX!$H$17=2,VLOOKUP($B105,'LA34'!$A$3:$AH$167,'LA34'!AB$1,0),
0))</f>
        <v>4</v>
      </c>
      <c r="AF105" s="95">
        <f xml:space="preserve">
IF(INDEX!$H$17=1,VLOOKUP($B105,'LA33'!$A$3:$AH$167,'LA33'!AC$1,0),
IF(INDEX!$H$17=2,VLOOKUP($B105,'LA34'!$A$3:$AH$167,'LA34'!AC$1,0),
0))</f>
        <v>12</v>
      </c>
      <c r="AG105" s="95">
        <f xml:space="preserve">
IF(INDEX!$H$17=1,VLOOKUP($B105,'LA33'!$A$3:$AH$167,'LA33'!AD$1,0),
IF(INDEX!$H$17=2,VLOOKUP($B105,'LA34'!$A$3:$AH$167,'LA34'!AD$1,0),
0))</f>
        <v>4</v>
      </c>
      <c r="AH105" s="95">
        <f xml:space="preserve">
IF(INDEX!$H$17=1,VLOOKUP($B105,'LA33'!$A$3:$AH$167,'LA33'!AE$1,0),
IF(INDEX!$H$17=2,VLOOKUP($B105,'LA34'!$A$3:$AH$167,'LA34'!AE$1,0),
0))</f>
        <v>6</v>
      </c>
      <c r="AI105" s="95">
        <f xml:space="preserve">
IF(INDEX!$H$17=1,VLOOKUP($B105,'LA33'!$A$3:$AH$167,'LA33'!AF$1,0),
IF(INDEX!$H$17=2,VLOOKUP($B105,'LA34'!$A$3:$AH$167,'LA34'!AF$1,0),
0))</f>
        <v>1</v>
      </c>
      <c r="AJ105" s="95">
        <f xml:space="preserve">
IF(INDEX!$H$17=1,VLOOKUP($B105,'LA33'!$A$3:$AH$167,'LA33'!AG$1,0),
IF(INDEX!$H$17=2,VLOOKUP($B105,'LA34'!$A$3:$AH$167,'LA34'!AG$1,0),
0))</f>
        <v>1</v>
      </c>
      <c r="AK105" s="95">
        <f xml:space="preserve">
IF(INDEX!$H$17=1,VLOOKUP($B105,'LA33'!$A$3:$AH$167,'LA33'!AH$1,0),
IF(INDEX!$H$17=2,VLOOKUP($B105,'LA34'!$A$3:$AH$167,'LA34'!AH$1,0),
0))</f>
        <v>1</v>
      </c>
    </row>
    <row r="106" spans="1:37" s="76" customFormat="1" ht="11.25" x14ac:dyDescent="0.2">
      <c r="A106" s="63" t="s">
        <v>345</v>
      </c>
      <c r="B106" s="81">
        <v>874</v>
      </c>
      <c r="C106" s="63" t="s">
        <v>189</v>
      </c>
      <c r="D106" s="110" t="s">
        <v>78</v>
      </c>
      <c r="E106" s="95">
        <f xml:space="preserve">
IF(INDEX!$H$17=1,VLOOKUP($B106,'LA33'!$A$3:$AH$167,'LA33'!B$1,0),
IF(INDEX!$H$17=2,VLOOKUP($B106,'LA34'!$A$3:$AH$167,'LA34'!B$1,0),
0))</f>
        <v>620</v>
      </c>
      <c r="F106" s="95">
        <f xml:space="preserve">
IF(INDEX!$H$17=1,VLOOKUP($B106,'LA33'!$A$3:$AH$167,'LA33'!C$1,0),
IF(INDEX!$H$17=2,VLOOKUP($B106,'LA34'!$A$3:$AH$167,'LA34'!C$1,0),
0))</f>
        <v>1540</v>
      </c>
      <c r="G106" s="95">
        <f xml:space="preserve">
IF(INDEX!$H$17=1,VLOOKUP($B106,'LA33'!$A$3:$AH$167,'LA33'!D$1,0),
IF(INDEX!$H$17=2,VLOOKUP($B106,'LA34'!$A$3:$AH$167,'LA34'!D$1,0),
0))</f>
        <v>2160</v>
      </c>
      <c r="H106" s="95">
        <f xml:space="preserve">
IF(INDEX!$H$17=1,VLOOKUP($B106,'LA33'!$A$3:$AH$167,'LA33'!E$1,0),
IF(INDEX!$H$17=2,VLOOKUP($B106,'LA34'!$A$3:$AH$167,'LA34'!E$1,0),
0))</f>
        <v>89</v>
      </c>
      <c r="I106" s="95">
        <f xml:space="preserve">
IF(INDEX!$H$17=1,VLOOKUP($B106,'LA33'!$A$3:$AH$167,'LA33'!F$1,0),
IF(INDEX!$H$17=2,VLOOKUP($B106,'LA34'!$A$3:$AH$167,'LA34'!F$1,0),
0))</f>
        <v>95</v>
      </c>
      <c r="J106" s="95">
        <f xml:space="preserve">
IF(INDEX!$H$17=1,VLOOKUP($B106,'LA33'!$A$3:$AH$167,'LA33'!G$1,0),
IF(INDEX!$H$17=2,VLOOKUP($B106,'LA34'!$A$3:$AH$167,'LA34'!G$1,0),
0))</f>
        <v>93</v>
      </c>
      <c r="K106" s="95">
        <f xml:space="preserve">
IF(INDEX!$H$17=1,VLOOKUP($B106,'LA33'!$A$3:$AH$167,'LA33'!H$1,0),
IF(INDEX!$H$17=2,VLOOKUP($B106,'LA34'!$A$3:$AH$167,'LA34'!H$1,0),
0))</f>
        <v>3</v>
      </c>
      <c r="L106" s="95">
        <f xml:space="preserve">
IF(INDEX!$H$17=1,VLOOKUP($B106,'LA33'!$A$3:$AH$167,'LA33'!I$1,0),
IF(INDEX!$H$17=2,VLOOKUP($B106,'LA34'!$A$3:$AH$167,'LA34'!I$1,0),
0))</f>
        <v>5</v>
      </c>
      <c r="M106" s="95">
        <f xml:space="preserve">
IF(INDEX!$H$17=1,VLOOKUP($B106,'LA33'!$A$3:$AH$167,'LA33'!J$1,0),
IF(INDEX!$H$17=2,VLOOKUP($B106,'LA34'!$A$3:$AH$167,'LA34'!J$1,0),
0))</f>
        <v>4</v>
      </c>
      <c r="N106" s="95">
        <f xml:space="preserve">
IF(INDEX!$H$17=1,VLOOKUP($B106,'LA33'!$A$3:$AH$167,'LA33'!K$1,0),
IF(INDEX!$H$17=2,VLOOKUP($B106,'LA34'!$A$3:$AH$167,'LA34'!K$1,0),
0))</f>
        <v>86</v>
      </c>
      <c r="O106" s="95">
        <f xml:space="preserve">
IF(INDEX!$H$17=1,VLOOKUP($B106,'LA33'!$A$3:$AH$167,'LA33'!L$1,0),
IF(INDEX!$H$17=2,VLOOKUP($B106,'LA34'!$A$3:$AH$167,'LA34'!L$1,0),
0))</f>
        <v>93</v>
      </c>
      <c r="P106" s="95">
        <f xml:space="preserve">
IF(INDEX!$H$17=1,VLOOKUP($B106,'LA33'!$A$3:$AH$167,'LA33'!M$1,0),
IF(INDEX!$H$17=2,VLOOKUP($B106,'LA34'!$A$3:$AH$167,'LA34'!M$1,0),
0))</f>
        <v>91</v>
      </c>
      <c r="Q106" s="95">
        <f xml:space="preserve">
IF(INDEX!$H$17=1,VLOOKUP($B106,'LA33'!$A$3:$AH$167,'LA33'!N$1,0),
IF(INDEX!$H$17=2,VLOOKUP($B106,'LA34'!$A$3:$AH$167,'LA34'!N$1,0),
0))</f>
        <v>43</v>
      </c>
      <c r="R106" s="95">
        <f xml:space="preserve">
IF(INDEX!$H$17=1,VLOOKUP($B106,'LA33'!$A$3:$AH$167,'LA33'!O$1,0),
IF(INDEX!$H$17=2,VLOOKUP($B106,'LA34'!$A$3:$AH$167,'LA34'!O$1,0),
0))</f>
        <v>30</v>
      </c>
      <c r="S106" s="95">
        <f xml:space="preserve">
IF(INDEX!$H$17=1,VLOOKUP($B106,'LA33'!$A$3:$AH$167,'LA33'!P$1,0),
IF(INDEX!$H$17=2,VLOOKUP($B106,'LA34'!$A$3:$AH$167,'LA34'!P$1,0),
0))</f>
        <v>34</v>
      </c>
      <c r="T106" s="95">
        <f xml:space="preserve">
IF(INDEX!$H$17=1,VLOOKUP($B106,'LA33'!$A$3:$AH$167,'LA33'!Q$1,0),
IF(INDEX!$H$17=2,VLOOKUP($B106,'LA34'!$A$3:$AH$167,'LA34'!Q$1,0),
0))</f>
        <v>42</v>
      </c>
      <c r="U106" s="95">
        <f xml:space="preserve">
IF(INDEX!$H$17=1,VLOOKUP($B106,'LA33'!$A$3:$AH$167,'LA33'!R$1,0),
IF(INDEX!$H$17=2,VLOOKUP($B106,'LA34'!$A$3:$AH$167,'LA34'!R$1,0),
0))</f>
        <v>62</v>
      </c>
      <c r="V106" s="95">
        <f xml:space="preserve">
IF(INDEX!$H$17=1,VLOOKUP($B106,'LA33'!$A$3:$AH$167,'LA33'!S$1,0),
IF(INDEX!$H$17=2,VLOOKUP($B106,'LA34'!$A$3:$AH$167,'LA34'!S$1,0),
0))</f>
        <v>57</v>
      </c>
      <c r="W106" s="95" t="str">
        <f xml:space="preserve">
IF(INDEX!$H$17=1,VLOOKUP($B106,'LA33'!$A$3:$AH$167,'LA33'!T$1,0),
IF(INDEX!$H$17=2,VLOOKUP($B106,'LA34'!$A$3:$AH$167,'LA34'!T$1,0),
0))</f>
        <v>x</v>
      </c>
      <c r="X106" s="95" t="str">
        <f xml:space="preserve">
IF(INDEX!$H$17=1,VLOOKUP($B106,'LA33'!$A$3:$AH$167,'LA33'!U$1,0),
IF(INDEX!$H$17=2,VLOOKUP($B106,'LA34'!$A$3:$AH$167,'LA34'!U$1,0),
0))</f>
        <v>x</v>
      </c>
      <c r="Y106" s="95" t="str">
        <f xml:space="preserve">
IF(INDEX!$H$17=1,VLOOKUP($B106,'LA33'!$A$3:$AH$167,'LA33'!V$1,0),
IF(INDEX!$H$17=2,VLOOKUP($B106,'LA34'!$A$3:$AH$167,'LA34'!V$1,0),
0))</f>
        <v>x</v>
      </c>
      <c r="Z106" s="95" t="str">
        <f xml:space="preserve">
IF(INDEX!$H$17=1,VLOOKUP($B106,'LA33'!$A$3:$AH$167,'LA33'!W$1,0),
IF(INDEX!$H$17=2,VLOOKUP($B106,'LA34'!$A$3:$AH$167,'LA34'!W$1,0),
0))</f>
        <v>x</v>
      </c>
      <c r="AA106" s="95" t="str">
        <f xml:space="preserve">
IF(INDEX!$H$17=1,VLOOKUP($B106,'LA33'!$A$3:$AH$167,'LA33'!X$1,0),
IF(INDEX!$H$17=2,VLOOKUP($B106,'LA34'!$A$3:$AH$167,'LA34'!X$1,0),
0))</f>
        <v>x</v>
      </c>
      <c r="AB106" s="95" t="str">
        <f xml:space="preserve">
IF(INDEX!$H$17=1,VLOOKUP($B106,'LA33'!$A$3:$AH$167,'LA33'!Y$1,0),
IF(INDEX!$H$17=2,VLOOKUP($B106,'LA34'!$A$3:$AH$167,'LA34'!Y$1,0),
0))</f>
        <v>x</v>
      </c>
      <c r="AC106" s="95">
        <f xml:space="preserve">
IF(INDEX!$H$17=1,VLOOKUP($B106,'LA33'!$A$3:$AH$167,'LA33'!Z$1,0),
IF(INDEX!$H$17=2,VLOOKUP($B106,'LA34'!$A$3:$AH$167,'LA34'!Z$1,0),
0))</f>
        <v>3</v>
      </c>
      <c r="AD106" s="95">
        <f xml:space="preserve">
IF(INDEX!$H$17=1,VLOOKUP($B106,'LA33'!$A$3:$AH$167,'LA33'!AA$1,0),
IF(INDEX!$H$17=2,VLOOKUP($B106,'LA34'!$A$3:$AH$167,'LA34'!AA$1,0),
0))</f>
        <v>2</v>
      </c>
      <c r="AE106" s="95">
        <f xml:space="preserve">
IF(INDEX!$H$17=1,VLOOKUP($B106,'LA33'!$A$3:$AH$167,'LA33'!AB$1,0),
IF(INDEX!$H$17=2,VLOOKUP($B106,'LA34'!$A$3:$AH$167,'LA34'!AB$1,0),
0))</f>
        <v>2</v>
      </c>
      <c r="AF106" s="95">
        <f xml:space="preserve">
IF(INDEX!$H$17=1,VLOOKUP($B106,'LA33'!$A$3:$AH$167,'LA33'!AC$1,0),
IF(INDEX!$H$17=2,VLOOKUP($B106,'LA34'!$A$3:$AH$167,'LA34'!AC$1,0),
0))</f>
        <v>10</v>
      </c>
      <c r="AG106" s="95">
        <f xml:space="preserve">
IF(INDEX!$H$17=1,VLOOKUP($B106,'LA33'!$A$3:$AH$167,'LA33'!AD$1,0),
IF(INDEX!$H$17=2,VLOOKUP($B106,'LA34'!$A$3:$AH$167,'LA34'!AD$1,0),
0))</f>
        <v>4</v>
      </c>
      <c r="AH106" s="95">
        <f xml:space="preserve">
IF(INDEX!$H$17=1,VLOOKUP($B106,'LA33'!$A$3:$AH$167,'LA33'!AE$1,0),
IF(INDEX!$H$17=2,VLOOKUP($B106,'LA34'!$A$3:$AH$167,'LA34'!AE$1,0),
0))</f>
        <v>6</v>
      </c>
      <c r="AI106" s="95">
        <f xml:space="preserve">
IF(INDEX!$H$17=1,VLOOKUP($B106,'LA33'!$A$3:$AH$167,'LA33'!AF$1,0),
IF(INDEX!$H$17=2,VLOOKUP($B106,'LA34'!$A$3:$AH$167,'LA34'!AF$1,0),
0))</f>
        <v>1</v>
      </c>
      <c r="AJ106" s="95">
        <f xml:space="preserve">
IF(INDEX!$H$17=1,VLOOKUP($B106,'LA33'!$A$3:$AH$167,'LA33'!AG$1,0),
IF(INDEX!$H$17=2,VLOOKUP($B106,'LA34'!$A$3:$AH$167,'LA34'!AG$1,0),
0))</f>
        <v>1</v>
      </c>
      <c r="AK106" s="95">
        <f xml:space="preserve">
IF(INDEX!$H$17=1,VLOOKUP($B106,'LA33'!$A$3:$AH$167,'LA33'!AH$1,0),
IF(INDEX!$H$17=2,VLOOKUP($B106,'LA34'!$A$3:$AH$167,'LA34'!AH$1,0),
0))</f>
        <v>1</v>
      </c>
    </row>
    <row r="107" spans="1:37" s="76" customFormat="1" ht="11.25" x14ac:dyDescent="0.2">
      <c r="A107" s="63" t="s">
        <v>346</v>
      </c>
      <c r="B107" s="81">
        <v>882</v>
      </c>
      <c r="C107" s="63" t="s">
        <v>211</v>
      </c>
      <c r="D107" s="110" t="s">
        <v>78</v>
      </c>
      <c r="E107" s="95">
        <f xml:space="preserve">
IF(INDEX!$H$17=1,VLOOKUP($B107,'LA33'!$A$3:$AH$167,'LA33'!B$1,0),
IF(INDEX!$H$17=2,VLOOKUP($B107,'LA34'!$A$3:$AH$167,'LA34'!B$1,0),
0))</f>
        <v>530</v>
      </c>
      <c r="F107" s="95">
        <f xml:space="preserve">
IF(INDEX!$H$17=1,VLOOKUP($B107,'LA33'!$A$3:$AH$167,'LA33'!C$1,0),
IF(INDEX!$H$17=2,VLOOKUP($B107,'LA34'!$A$3:$AH$167,'LA34'!C$1,0),
0))</f>
        <v>1600</v>
      </c>
      <c r="G107" s="95">
        <f xml:space="preserve">
IF(INDEX!$H$17=1,VLOOKUP($B107,'LA33'!$A$3:$AH$167,'LA33'!D$1,0),
IF(INDEX!$H$17=2,VLOOKUP($B107,'LA34'!$A$3:$AH$167,'LA34'!D$1,0),
0))</f>
        <v>2130</v>
      </c>
      <c r="H107" s="95">
        <f xml:space="preserve">
IF(INDEX!$H$17=1,VLOOKUP($B107,'LA33'!$A$3:$AH$167,'LA33'!E$1,0),
IF(INDEX!$H$17=2,VLOOKUP($B107,'LA34'!$A$3:$AH$167,'LA34'!E$1,0),
0))</f>
        <v>85</v>
      </c>
      <c r="I107" s="95">
        <f xml:space="preserve">
IF(INDEX!$H$17=1,VLOOKUP($B107,'LA33'!$A$3:$AH$167,'LA33'!F$1,0),
IF(INDEX!$H$17=2,VLOOKUP($B107,'LA34'!$A$3:$AH$167,'LA34'!F$1,0),
0))</f>
        <v>97</v>
      </c>
      <c r="J107" s="95">
        <f xml:space="preserve">
IF(INDEX!$H$17=1,VLOOKUP($B107,'LA33'!$A$3:$AH$167,'LA33'!G$1,0),
IF(INDEX!$H$17=2,VLOOKUP($B107,'LA34'!$A$3:$AH$167,'LA34'!G$1,0),
0))</f>
        <v>94</v>
      </c>
      <c r="K107" s="95">
        <f xml:space="preserve">
IF(INDEX!$H$17=1,VLOOKUP($B107,'LA33'!$A$3:$AH$167,'LA33'!H$1,0),
IF(INDEX!$H$17=2,VLOOKUP($B107,'LA34'!$A$3:$AH$167,'LA34'!H$1,0),
0))</f>
        <v>4</v>
      </c>
      <c r="L107" s="95">
        <f xml:space="preserve">
IF(INDEX!$H$17=1,VLOOKUP($B107,'LA33'!$A$3:$AH$167,'LA33'!I$1,0),
IF(INDEX!$H$17=2,VLOOKUP($B107,'LA34'!$A$3:$AH$167,'LA34'!I$1,0),
0))</f>
        <v>4</v>
      </c>
      <c r="M107" s="95">
        <f xml:space="preserve">
IF(INDEX!$H$17=1,VLOOKUP($B107,'LA33'!$A$3:$AH$167,'LA33'!J$1,0),
IF(INDEX!$H$17=2,VLOOKUP($B107,'LA34'!$A$3:$AH$167,'LA34'!J$1,0),
0))</f>
        <v>4</v>
      </c>
      <c r="N107" s="95">
        <f xml:space="preserve">
IF(INDEX!$H$17=1,VLOOKUP($B107,'LA33'!$A$3:$AH$167,'LA33'!K$1,0),
IF(INDEX!$H$17=2,VLOOKUP($B107,'LA34'!$A$3:$AH$167,'LA34'!K$1,0),
0))</f>
        <v>80</v>
      </c>
      <c r="O107" s="95">
        <f xml:space="preserve">
IF(INDEX!$H$17=1,VLOOKUP($B107,'LA33'!$A$3:$AH$167,'LA33'!L$1,0),
IF(INDEX!$H$17=2,VLOOKUP($B107,'LA34'!$A$3:$AH$167,'LA34'!L$1,0),
0))</f>
        <v>94</v>
      </c>
      <c r="P107" s="95">
        <f xml:space="preserve">
IF(INDEX!$H$17=1,VLOOKUP($B107,'LA33'!$A$3:$AH$167,'LA33'!M$1,0),
IF(INDEX!$H$17=2,VLOOKUP($B107,'LA34'!$A$3:$AH$167,'LA34'!M$1,0),
0))</f>
        <v>91</v>
      </c>
      <c r="Q107" s="95">
        <f xml:space="preserve">
IF(INDEX!$H$17=1,VLOOKUP($B107,'LA33'!$A$3:$AH$167,'LA33'!N$1,0),
IF(INDEX!$H$17=2,VLOOKUP($B107,'LA34'!$A$3:$AH$167,'LA34'!N$1,0),
0))</f>
        <v>49</v>
      </c>
      <c r="R107" s="95">
        <f xml:space="preserve">
IF(INDEX!$H$17=1,VLOOKUP($B107,'LA33'!$A$3:$AH$167,'LA33'!O$1,0),
IF(INDEX!$H$17=2,VLOOKUP($B107,'LA34'!$A$3:$AH$167,'LA34'!O$1,0),
0))</f>
        <v>31</v>
      </c>
      <c r="S107" s="95">
        <f xml:space="preserve">
IF(INDEX!$H$17=1,VLOOKUP($B107,'LA33'!$A$3:$AH$167,'LA33'!P$1,0),
IF(INDEX!$H$17=2,VLOOKUP($B107,'LA34'!$A$3:$AH$167,'LA34'!P$1,0),
0))</f>
        <v>36</v>
      </c>
      <c r="T107" s="95">
        <f xml:space="preserve">
IF(INDEX!$H$17=1,VLOOKUP($B107,'LA33'!$A$3:$AH$167,'LA33'!Q$1,0),
IF(INDEX!$H$17=2,VLOOKUP($B107,'LA34'!$A$3:$AH$167,'LA34'!Q$1,0),
0))</f>
        <v>30</v>
      </c>
      <c r="U107" s="95">
        <f xml:space="preserve">
IF(INDEX!$H$17=1,VLOOKUP($B107,'LA33'!$A$3:$AH$167,'LA33'!R$1,0),
IF(INDEX!$H$17=2,VLOOKUP($B107,'LA34'!$A$3:$AH$167,'LA34'!R$1,0),
0))</f>
        <v>62</v>
      </c>
      <c r="V107" s="95">
        <f xml:space="preserve">
IF(INDEX!$H$17=1,VLOOKUP($B107,'LA33'!$A$3:$AH$167,'LA33'!S$1,0),
IF(INDEX!$H$17=2,VLOOKUP($B107,'LA34'!$A$3:$AH$167,'LA34'!S$1,0),
0))</f>
        <v>54</v>
      </c>
      <c r="W107" s="95" t="str">
        <f xml:space="preserve">
IF(INDEX!$H$17=1,VLOOKUP($B107,'LA33'!$A$3:$AH$167,'LA33'!T$1,0),
IF(INDEX!$H$17=2,VLOOKUP($B107,'LA34'!$A$3:$AH$167,'LA34'!T$1,0),
0))</f>
        <v>x</v>
      </c>
      <c r="X107" s="95" t="str">
        <f xml:space="preserve">
IF(INDEX!$H$17=1,VLOOKUP($B107,'LA33'!$A$3:$AH$167,'LA33'!U$1,0),
IF(INDEX!$H$17=2,VLOOKUP($B107,'LA34'!$A$3:$AH$167,'LA34'!U$1,0),
0))</f>
        <v>x</v>
      </c>
      <c r="Y107" s="95" t="str">
        <f xml:space="preserve">
IF(INDEX!$H$17=1,VLOOKUP($B107,'LA33'!$A$3:$AH$167,'LA33'!V$1,0),
IF(INDEX!$H$17=2,VLOOKUP($B107,'LA34'!$A$3:$AH$167,'LA34'!V$1,0),
0))</f>
        <v>-</v>
      </c>
      <c r="Z107" s="95" t="str">
        <f xml:space="preserve">
IF(INDEX!$H$17=1,VLOOKUP($B107,'LA33'!$A$3:$AH$167,'LA33'!W$1,0),
IF(INDEX!$H$17=2,VLOOKUP($B107,'LA34'!$A$3:$AH$167,'LA34'!W$1,0),
0))</f>
        <v>x</v>
      </c>
      <c r="AA107" s="95" t="str">
        <f xml:space="preserve">
IF(INDEX!$H$17=1,VLOOKUP($B107,'LA33'!$A$3:$AH$167,'LA33'!X$1,0),
IF(INDEX!$H$17=2,VLOOKUP($B107,'LA34'!$A$3:$AH$167,'LA34'!X$1,0),
0))</f>
        <v>x</v>
      </c>
      <c r="AB107" s="95">
        <f xml:space="preserve">
IF(INDEX!$H$17=1,VLOOKUP($B107,'LA33'!$A$3:$AH$167,'LA33'!Y$1,0),
IF(INDEX!$H$17=2,VLOOKUP($B107,'LA34'!$A$3:$AH$167,'LA34'!Y$1,0),
0))</f>
        <v>1</v>
      </c>
      <c r="AC107" s="95">
        <f xml:space="preserve">
IF(INDEX!$H$17=1,VLOOKUP($B107,'LA33'!$A$3:$AH$167,'LA33'!Z$1,0),
IF(INDEX!$H$17=2,VLOOKUP($B107,'LA34'!$A$3:$AH$167,'LA34'!Z$1,0),
0))</f>
        <v>5</v>
      </c>
      <c r="AD107" s="95">
        <f xml:space="preserve">
IF(INDEX!$H$17=1,VLOOKUP($B107,'LA33'!$A$3:$AH$167,'LA33'!AA$1,0),
IF(INDEX!$H$17=2,VLOOKUP($B107,'LA34'!$A$3:$AH$167,'LA34'!AA$1,0),
0))</f>
        <v>2</v>
      </c>
      <c r="AE107" s="95">
        <f xml:space="preserve">
IF(INDEX!$H$17=1,VLOOKUP($B107,'LA33'!$A$3:$AH$167,'LA33'!AB$1,0),
IF(INDEX!$H$17=2,VLOOKUP($B107,'LA34'!$A$3:$AH$167,'LA34'!AB$1,0),
0))</f>
        <v>3</v>
      </c>
      <c r="AF107" s="95">
        <f xml:space="preserve">
IF(INDEX!$H$17=1,VLOOKUP($B107,'LA33'!$A$3:$AH$167,'LA33'!AC$1,0),
IF(INDEX!$H$17=2,VLOOKUP($B107,'LA34'!$A$3:$AH$167,'LA34'!AC$1,0),
0))</f>
        <v>14</v>
      </c>
      <c r="AG107" s="95">
        <f xml:space="preserve">
IF(INDEX!$H$17=1,VLOOKUP($B107,'LA33'!$A$3:$AH$167,'LA33'!AD$1,0),
IF(INDEX!$H$17=2,VLOOKUP($B107,'LA34'!$A$3:$AH$167,'LA34'!AD$1,0),
0))</f>
        <v>3</v>
      </c>
      <c r="AH107" s="95">
        <f xml:space="preserve">
IF(INDEX!$H$17=1,VLOOKUP($B107,'LA33'!$A$3:$AH$167,'LA33'!AE$1,0),
IF(INDEX!$H$17=2,VLOOKUP($B107,'LA34'!$A$3:$AH$167,'LA34'!AE$1,0),
0))</f>
        <v>5</v>
      </c>
      <c r="AI107" s="95">
        <f xml:space="preserve">
IF(INDEX!$H$17=1,VLOOKUP($B107,'LA33'!$A$3:$AH$167,'LA33'!AF$1,0),
IF(INDEX!$H$17=2,VLOOKUP($B107,'LA34'!$A$3:$AH$167,'LA34'!AF$1,0),
0))</f>
        <v>1</v>
      </c>
      <c r="AJ107" s="95">
        <f xml:space="preserve">
IF(INDEX!$H$17=1,VLOOKUP($B107,'LA33'!$A$3:$AH$167,'LA33'!AG$1,0),
IF(INDEX!$H$17=2,VLOOKUP($B107,'LA34'!$A$3:$AH$167,'LA34'!AG$1,0),
0))</f>
        <v>1</v>
      </c>
      <c r="AK107" s="95">
        <f xml:space="preserve">
IF(INDEX!$H$17=1,VLOOKUP($B107,'LA33'!$A$3:$AH$167,'LA33'!AH$1,0),
IF(INDEX!$H$17=2,VLOOKUP($B107,'LA34'!$A$3:$AH$167,'LA34'!AH$1,0),
0))</f>
        <v>1</v>
      </c>
    </row>
    <row r="108" spans="1:37" s="76" customFormat="1" ht="11.25" x14ac:dyDescent="0.2">
      <c r="A108" s="63" t="s">
        <v>347</v>
      </c>
      <c r="B108" s="81">
        <v>935</v>
      </c>
      <c r="C108" s="63" t="s">
        <v>218</v>
      </c>
      <c r="D108" s="110" t="s">
        <v>78</v>
      </c>
      <c r="E108" s="95">
        <f xml:space="preserve">
IF(INDEX!$H$17=1,VLOOKUP($B108,'LA33'!$A$3:$AH$167,'LA33'!B$1,0),
IF(INDEX!$H$17=2,VLOOKUP($B108,'LA34'!$A$3:$AH$167,'LA34'!B$1,0),
0))</f>
        <v>1510</v>
      </c>
      <c r="F108" s="95">
        <f xml:space="preserve">
IF(INDEX!$H$17=1,VLOOKUP($B108,'LA33'!$A$3:$AH$167,'LA33'!C$1,0),
IF(INDEX!$H$17=2,VLOOKUP($B108,'LA34'!$A$3:$AH$167,'LA34'!C$1,0),
0))</f>
        <v>5825</v>
      </c>
      <c r="G108" s="95">
        <f xml:space="preserve">
IF(INDEX!$H$17=1,VLOOKUP($B108,'LA33'!$A$3:$AH$167,'LA33'!D$1,0),
IF(INDEX!$H$17=2,VLOOKUP($B108,'LA34'!$A$3:$AH$167,'LA34'!D$1,0),
0))</f>
        <v>7335</v>
      </c>
      <c r="H108" s="95">
        <f xml:space="preserve">
IF(INDEX!$H$17=1,VLOOKUP($B108,'LA33'!$A$3:$AH$167,'LA33'!E$1,0),
IF(INDEX!$H$17=2,VLOOKUP($B108,'LA34'!$A$3:$AH$167,'LA34'!E$1,0),
0))</f>
        <v>89</v>
      </c>
      <c r="I108" s="95">
        <f xml:space="preserve">
IF(INDEX!$H$17=1,VLOOKUP($B108,'LA33'!$A$3:$AH$167,'LA33'!F$1,0),
IF(INDEX!$H$17=2,VLOOKUP($B108,'LA34'!$A$3:$AH$167,'LA34'!F$1,0),
0))</f>
        <v>97</v>
      </c>
      <c r="J108" s="95">
        <f xml:space="preserve">
IF(INDEX!$H$17=1,VLOOKUP($B108,'LA33'!$A$3:$AH$167,'LA33'!G$1,0),
IF(INDEX!$H$17=2,VLOOKUP($B108,'LA34'!$A$3:$AH$167,'LA34'!G$1,0),
0))</f>
        <v>95</v>
      </c>
      <c r="K108" s="95">
        <f xml:space="preserve">
IF(INDEX!$H$17=1,VLOOKUP($B108,'LA33'!$A$3:$AH$167,'LA33'!H$1,0),
IF(INDEX!$H$17=2,VLOOKUP($B108,'LA34'!$A$3:$AH$167,'LA34'!H$1,0),
0))</f>
        <v>6</v>
      </c>
      <c r="L108" s="95">
        <f xml:space="preserve">
IF(INDEX!$H$17=1,VLOOKUP($B108,'LA33'!$A$3:$AH$167,'LA33'!I$1,0),
IF(INDEX!$H$17=2,VLOOKUP($B108,'LA34'!$A$3:$AH$167,'LA34'!I$1,0),
0))</f>
        <v>7</v>
      </c>
      <c r="M108" s="95">
        <f xml:space="preserve">
IF(INDEX!$H$17=1,VLOOKUP($B108,'LA33'!$A$3:$AH$167,'LA33'!J$1,0),
IF(INDEX!$H$17=2,VLOOKUP($B108,'LA34'!$A$3:$AH$167,'LA34'!J$1,0),
0))</f>
        <v>7</v>
      </c>
      <c r="N108" s="95">
        <f xml:space="preserve">
IF(INDEX!$H$17=1,VLOOKUP($B108,'LA33'!$A$3:$AH$167,'LA33'!K$1,0),
IF(INDEX!$H$17=2,VLOOKUP($B108,'LA34'!$A$3:$AH$167,'LA34'!K$1,0),
0))</f>
        <v>85</v>
      </c>
      <c r="O108" s="95">
        <f xml:space="preserve">
IF(INDEX!$H$17=1,VLOOKUP($B108,'LA33'!$A$3:$AH$167,'LA33'!L$1,0),
IF(INDEX!$H$17=2,VLOOKUP($B108,'LA34'!$A$3:$AH$167,'LA34'!L$1,0),
0))</f>
        <v>94</v>
      </c>
      <c r="P108" s="95">
        <f xml:space="preserve">
IF(INDEX!$H$17=1,VLOOKUP($B108,'LA33'!$A$3:$AH$167,'LA33'!M$1,0),
IF(INDEX!$H$17=2,VLOOKUP($B108,'LA34'!$A$3:$AH$167,'LA34'!M$1,0),
0))</f>
        <v>92</v>
      </c>
      <c r="Q108" s="95">
        <f xml:space="preserve">
IF(INDEX!$H$17=1,VLOOKUP($B108,'LA33'!$A$3:$AH$167,'LA33'!N$1,0),
IF(INDEX!$H$17=2,VLOOKUP($B108,'LA34'!$A$3:$AH$167,'LA34'!N$1,0),
0))</f>
        <v>51</v>
      </c>
      <c r="R108" s="95">
        <f xml:space="preserve">
IF(INDEX!$H$17=1,VLOOKUP($B108,'LA33'!$A$3:$AH$167,'LA33'!O$1,0),
IF(INDEX!$H$17=2,VLOOKUP($B108,'LA34'!$A$3:$AH$167,'LA34'!O$1,0),
0))</f>
        <v>35</v>
      </c>
      <c r="S108" s="95">
        <f xml:space="preserve">
IF(INDEX!$H$17=1,VLOOKUP($B108,'LA33'!$A$3:$AH$167,'LA33'!P$1,0),
IF(INDEX!$H$17=2,VLOOKUP($B108,'LA34'!$A$3:$AH$167,'LA34'!P$1,0),
0))</f>
        <v>38</v>
      </c>
      <c r="T108" s="95">
        <f xml:space="preserve">
IF(INDEX!$H$17=1,VLOOKUP($B108,'LA33'!$A$3:$AH$167,'LA33'!Q$1,0),
IF(INDEX!$H$17=2,VLOOKUP($B108,'LA34'!$A$3:$AH$167,'LA34'!Q$1,0),
0))</f>
        <v>27</v>
      </c>
      <c r="U108" s="95">
        <f xml:space="preserve">
IF(INDEX!$H$17=1,VLOOKUP($B108,'LA33'!$A$3:$AH$167,'LA33'!R$1,0),
IF(INDEX!$H$17=2,VLOOKUP($B108,'LA34'!$A$3:$AH$167,'LA34'!R$1,0),
0))</f>
        <v>50</v>
      </c>
      <c r="V108" s="95">
        <f xml:space="preserve">
IF(INDEX!$H$17=1,VLOOKUP($B108,'LA33'!$A$3:$AH$167,'LA33'!S$1,0),
IF(INDEX!$H$17=2,VLOOKUP($B108,'LA34'!$A$3:$AH$167,'LA34'!S$1,0),
0))</f>
        <v>45</v>
      </c>
      <c r="W108" s="95">
        <f xml:space="preserve">
IF(INDEX!$H$17=1,VLOOKUP($B108,'LA33'!$A$3:$AH$167,'LA33'!T$1,0),
IF(INDEX!$H$17=2,VLOOKUP($B108,'LA34'!$A$3:$AH$167,'LA34'!T$1,0),
0))</f>
        <v>6</v>
      </c>
      <c r="X108" s="95">
        <f xml:space="preserve">
IF(INDEX!$H$17=1,VLOOKUP($B108,'LA33'!$A$3:$AH$167,'LA33'!U$1,0),
IF(INDEX!$H$17=2,VLOOKUP($B108,'LA34'!$A$3:$AH$167,'LA34'!U$1,0),
0))</f>
        <v>8</v>
      </c>
      <c r="Y108" s="95">
        <f xml:space="preserve">
IF(INDEX!$H$17=1,VLOOKUP($B108,'LA33'!$A$3:$AH$167,'LA33'!V$1,0),
IF(INDEX!$H$17=2,VLOOKUP($B108,'LA34'!$A$3:$AH$167,'LA34'!V$1,0),
0))</f>
        <v>8</v>
      </c>
      <c r="Z108" s="95">
        <f xml:space="preserve">
IF(INDEX!$H$17=1,VLOOKUP($B108,'LA33'!$A$3:$AH$167,'LA33'!W$1,0),
IF(INDEX!$H$17=2,VLOOKUP($B108,'LA34'!$A$3:$AH$167,'LA34'!W$1,0),
0))</f>
        <v>1</v>
      </c>
      <c r="AA108" s="95">
        <f xml:space="preserve">
IF(INDEX!$H$17=1,VLOOKUP($B108,'LA33'!$A$3:$AH$167,'LA33'!X$1,0),
IF(INDEX!$H$17=2,VLOOKUP($B108,'LA34'!$A$3:$AH$167,'LA34'!X$1,0),
0))</f>
        <v>1</v>
      </c>
      <c r="AB108" s="95">
        <f xml:space="preserve">
IF(INDEX!$H$17=1,VLOOKUP($B108,'LA33'!$A$3:$AH$167,'LA33'!Y$1,0),
IF(INDEX!$H$17=2,VLOOKUP($B108,'LA34'!$A$3:$AH$167,'LA34'!Y$1,0),
0))</f>
        <v>1</v>
      </c>
      <c r="AC108" s="95">
        <f xml:space="preserve">
IF(INDEX!$H$17=1,VLOOKUP($B108,'LA33'!$A$3:$AH$167,'LA33'!Z$1,0),
IF(INDEX!$H$17=2,VLOOKUP($B108,'LA34'!$A$3:$AH$167,'LA34'!Z$1,0),
0))</f>
        <v>4</v>
      </c>
      <c r="AD108" s="95">
        <f xml:space="preserve">
IF(INDEX!$H$17=1,VLOOKUP($B108,'LA33'!$A$3:$AH$167,'LA33'!AA$1,0),
IF(INDEX!$H$17=2,VLOOKUP($B108,'LA34'!$A$3:$AH$167,'LA34'!AA$1,0),
0))</f>
        <v>3</v>
      </c>
      <c r="AE108" s="95">
        <f xml:space="preserve">
IF(INDEX!$H$17=1,VLOOKUP($B108,'LA33'!$A$3:$AH$167,'LA33'!AB$1,0),
IF(INDEX!$H$17=2,VLOOKUP($B108,'LA34'!$A$3:$AH$167,'LA34'!AB$1,0),
0))</f>
        <v>3</v>
      </c>
      <c r="AF108" s="95">
        <f xml:space="preserve">
IF(INDEX!$H$17=1,VLOOKUP($B108,'LA33'!$A$3:$AH$167,'LA33'!AC$1,0),
IF(INDEX!$H$17=2,VLOOKUP($B108,'LA34'!$A$3:$AH$167,'LA34'!AC$1,0),
0))</f>
        <v>10</v>
      </c>
      <c r="AG108" s="95">
        <f xml:space="preserve">
IF(INDEX!$H$17=1,VLOOKUP($B108,'LA33'!$A$3:$AH$167,'LA33'!AD$1,0),
IF(INDEX!$H$17=2,VLOOKUP($B108,'LA34'!$A$3:$AH$167,'LA34'!AD$1,0),
0))</f>
        <v>3</v>
      </c>
      <c r="AH108" s="95">
        <f xml:space="preserve">
IF(INDEX!$H$17=1,VLOOKUP($B108,'LA33'!$A$3:$AH$167,'LA33'!AE$1,0),
IF(INDEX!$H$17=2,VLOOKUP($B108,'LA34'!$A$3:$AH$167,'LA34'!AE$1,0),
0))</f>
        <v>4</v>
      </c>
      <c r="AI108" s="95">
        <f xml:space="preserve">
IF(INDEX!$H$17=1,VLOOKUP($B108,'LA33'!$A$3:$AH$167,'LA33'!AF$1,0),
IF(INDEX!$H$17=2,VLOOKUP($B108,'LA34'!$A$3:$AH$167,'LA34'!AF$1,0),
0))</f>
        <v>1</v>
      </c>
      <c r="AJ108" s="95" t="str">
        <f xml:space="preserve">
IF(INDEX!$H$17=1,VLOOKUP($B108,'LA33'!$A$3:$AH$167,'LA33'!AG$1,0),
IF(INDEX!$H$17=2,VLOOKUP($B108,'LA34'!$A$3:$AH$167,'LA34'!AG$1,0),
0))</f>
        <v>-</v>
      </c>
      <c r="AK108" s="95">
        <f xml:space="preserve">
IF(INDEX!$H$17=1,VLOOKUP($B108,'LA33'!$A$3:$AH$167,'LA33'!AH$1,0),
IF(INDEX!$H$17=2,VLOOKUP($B108,'LA34'!$A$3:$AH$167,'LA34'!AH$1,0),
0))</f>
        <v>1</v>
      </c>
    </row>
    <row r="109" spans="1:37" s="76" customFormat="1" ht="11.25" x14ac:dyDescent="0.2">
      <c r="A109" s="63" t="s">
        <v>348</v>
      </c>
      <c r="B109" s="81">
        <v>883</v>
      </c>
      <c r="C109" s="63" t="s">
        <v>225</v>
      </c>
      <c r="D109" s="110" t="s">
        <v>78</v>
      </c>
      <c r="E109" s="95">
        <f xml:space="preserve">
IF(INDEX!$H$17=1,VLOOKUP($B109,'LA33'!$A$3:$AH$167,'LA33'!B$1,0),
IF(INDEX!$H$17=2,VLOOKUP($B109,'LA34'!$A$3:$AH$167,'LA34'!B$1,0),
0))</f>
        <v>460</v>
      </c>
      <c r="F109" s="95">
        <f xml:space="preserve">
IF(INDEX!$H$17=1,VLOOKUP($B109,'LA33'!$A$3:$AH$167,'LA33'!C$1,0),
IF(INDEX!$H$17=2,VLOOKUP($B109,'LA34'!$A$3:$AH$167,'LA34'!C$1,0),
0))</f>
        <v>1260</v>
      </c>
      <c r="G109" s="95">
        <f xml:space="preserve">
IF(INDEX!$H$17=1,VLOOKUP($B109,'LA33'!$A$3:$AH$167,'LA33'!D$1,0),
IF(INDEX!$H$17=2,VLOOKUP($B109,'LA34'!$A$3:$AH$167,'LA34'!D$1,0),
0))</f>
        <v>1720</v>
      </c>
      <c r="H109" s="95">
        <f xml:space="preserve">
IF(INDEX!$H$17=1,VLOOKUP($B109,'LA33'!$A$3:$AH$167,'LA33'!E$1,0),
IF(INDEX!$H$17=2,VLOOKUP($B109,'LA34'!$A$3:$AH$167,'LA34'!E$1,0),
0))</f>
        <v>85</v>
      </c>
      <c r="I109" s="95">
        <f xml:space="preserve">
IF(INDEX!$H$17=1,VLOOKUP($B109,'LA33'!$A$3:$AH$167,'LA33'!F$1,0),
IF(INDEX!$H$17=2,VLOOKUP($B109,'LA34'!$A$3:$AH$167,'LA34'!F$1,0),
0))</f>
        <v>97</v>
      </c>
      <c r="J109" s="95">
        <f xml:space="preserve">
IF(INDEX!$H$17=1,VLOOKUP($B109,'LA33'!$A$3:$AH$167,'LA33'!G$1,0),
IF(INDEX!$H$17=2,VLOOKUP($B109,'LA34'!$A$3:$AH$167,'LA34'!G$1,0),
0))</f>
        <v>93</v>
      </c>
      <c r="K109" s="95">
        <f xml:space="preserve">
IF(INDEX!$H$17=1,VLOOKUP($B109,'LA33'!$A$3:$AH$167,'LA33'!H$1,0),
IF(INDEX!$H$17=2,VLOOKUP($B109,'LA34'!$A$3:$AH$167,'LA34'!H$1,0),
0))</f>
        <v>4</v>
      </c>
      <c r="L109" s="95">
        <f xml:space="preserve">
IF(INDEX!$H$17=1,VLOOKUP($B109,'LA33'!$A$3:$AH$167,'LA33'!I$1,0),
IF(INDEX!$H$17=2,VLOOKUP($B109,'LA34'!$A$3:$AH$167,'LA34'!I$1,0),
0))</f>
        <v>7</v>
      </c>
      <c r="M109" s="95">
        <f xml:space="preserve">
IF(INDEX!$H$17=1,VLOOKUP($B109,'LA33'!$A$3:$AH$167,'LA33'!J$1,0),
IF(INDEX!$H$17=2,VLOOKUP($B109,'LA34'!$A$3:$AH$167,'LA34'!J$1,0),
0))</f>
        <v>6</v>
      </c>
      <c r="N109" s="95">
        <f xml:space="preserve">
IF(INDEX!$H$17=1,VLOOKUP($B109,'LA33'!$A$3:$AH$167,'LA33'!K$1,0),
IF(INDEX!$H$17=2,VLOOKUP($B109,'LA34'!$A$3:$AH$167,'LA34'!K$1,0),
0))</f>
        <v>79</v>
      </c>
      <c r="O109" s="95">
        <f xml:space="preserve">
IF(INDEX!$H$17=1,VLOOKUP($B109,'LA33'!$A$3:$AH$167,'LA33'!L$1,0),
IF(INDEX!$H$17=2,VLOOKUP($B109,'LA34'!$A$3:$AH$167,'LA34'!L$1,0),
0))</f>
        <v>93</v>
      </c>
      <c r="P109" s="95">
        <f xml:space="preserve">
IF(INDEX!$H$17=1,VLOOKUP($B109,'LA33'!$A$3:$AH$167,'LA33'!M$1,0),
IF(INDEX!$H$17=2,VLOOKUP($B109,'LA34'!$A$3:$AH$167,'LA34'!M$1,0),
0))</f>
        <v>89</v>
      </c>
      <c r="Q109" s="95">
        <f xml:space="preserve">
IF(INDEX!$H$17=1,VLOOKUP($B109,'LA33'!$A$3:$AH$167,'LA33'!N$1,0),
IF(INDEX!$H$17=2,VLOOKUP($B109,'LA34'!$A$3:$AH$167,'LA34'!N$1,0),
0))</f>
        <v>39</v>
      </c>
      <c r="R109" s="95">
        <f xml:space="preserve">
IF(INDEX!$H$17=1,VLOOKUP($B109,'LA33'!$A$3:$AH$167,'LA33'!O$1,0),
IF(INDEX!$H$17=2,VLOOKUP($B109,'LA34'!$A$3:$AH$167,'LA34'!O$1,0),
0))</f>
        <v>34</v>
      </c>
      <c r="S109" s="95">
        <f xml:space="preserve">
IF(INDEX!$H$17=1,VLOOKUP($B109,'LA33'!$A$3:$AH$167,'LA33'!P$1,0),
IF(INDEX!$H$17=2,VLOOKUP($B109,'LA34'!$A$3:$AH$167,'LA34'!P$1,0),
0))</f>
        <v>35</v>
      </c>
      <c r="T109" s="95">
        <f xml:space="preserve">
IF(INDEX!$H$17=1,VLOOKUP($B109,'LA33'!$A$3:$AH$167,'LA33'!Q$1,0),
IF(INDEX!$H$17=2,VLOOKUP($B109,'LA34'!$A$3:$AH$167,'LA34'!Q$1,0),
0))</f>
        <v>19</v>
      </c>
      <c r="U109" s="95">
        <f xml:space="preserve">
IF(INDEX!$H$17=1,VLOOKUP($B109,'LA33'!$A$3:$AH$167,'LA33'!R$1,0),
IF(INDEX!$H$17=2,VLOOKUP($B109,'LA34'!$A$3:$AH$167,'LA34'!R$1,0),
0))</f>
        <v>25</v>
      </c>
      <c r="V109" s="95">
        <f xml:space="preserve">
IF(INDEX!$H$17=1,VLOOKUP($B109,'LA33'!$A$3:$AH$167,'LA33'!S$1,0),
IF(INDEX!$H$17=2,VLOOKUP($B109,'LA34'!$A$3:$AH$167,'LA34'!S$1,0),
0))</f>
        <v>24</v>
      </c>
      <c r="W109" s="95">
        <f xml:space="preserve">
IF(INDEX!$H$17=1,VLOOKUP($B109,'LA33'!$A$3:$AH$167,'LA33'!T$1,0),
IF(INDEX!$H$17=2,VLOOKUP($B109,'LA34'!$A$3:$AH$167,'LA34'!T$1,0),
0))</f>
        <v>21</v>
      </c>
      <c r="X109" s="95">
        <f xml:space="preserve">
IF(INDEX!$H$17=1,VLOOKUP($B109,'LA33'!$A$3:$AH$167,'LA33'!U$1,0),
IF(INDEX!$H$17=2,VLOOKUP($B109,'LA34'!$A$3:$AH$167,'LA34'!U$1,0),
0))</f>
        <v>33</v>
      </c>
      <c r="Y109" s="95">
        <f xml:space="preserve">
IF(INDEX!$H$17=1,VLOOKUP($B109,'LA33'!$A$3:$AH$167,'LA33'!V$1,0),
IF(INDEX!$H$17=2,VLOOKUP($B109,'LA34'!$A$3:$AH$167,'LA34'!V$1,0),
0))</f>
        <v>30</v>
      </c>
      <c r="Z109" s="95">
        <f xml:space="preserve">
IF(INDEX!$H$17=1,VLOOKUP($B109,'LA33'!$A$3:$AH$167,'LA33'!W$1,0),
IF(INDEX!$H$17=2,VLOOKUP($B109,'LA34'!$A$3:$AH$167,'LA34'!W$1,0),
0))</f>
        <v>1</v>
      </c>
      <c r="AA109" s="95">
        <f xml:space="preserve">
IF(INDEX!$H$17=1,VLOOKUP($B109,'LA33'!$A$3:$AH$167,'LA33'!X$1,0),
IF(INDEX!$H$17=2,VLOOKUP($B109,'LA34'!$A$3:$AH$167,'LA34'!X$1,0),
0))</f>
        <v>1</v>
      </c>
      <c r="AB109" s="95">
        <f xml:space="preserve">
IF(INDEX!$H$17=1,VLOOKUP($B109,'LA33'!$A$3:$AH$167,'LA33'!Y$1,0),
IF(INDEX!$H$17=2,VLOOKUP($B109,'LA34'!$A$3:$AH$167,'LA34'!Y$1,0),
0))</f>
        <v>1</v>
      </c>
      <c r="AC109" s="95">
        <f xml:space="preserve">
IF(INDEX!$H$17=1,VLOOKUP($B109,'LA33'!$A$3:$AH$167,'LA33'!Z$1,0),
IF(INDEX!$H$17=2,VLOOKUP($B109,'LA34'!$A$3:$AH$167,'LA34'!Z$1,0),
0))</f>
        <v>6</v>
      </c>
      <c r="AD109" s="95">
        <f xml:space="preserve">
IF(INDEX!$H$17=1,VLOOKUP($B109,'LA33'!$A$3:$AH$167,'LA33'!AA$1,0),
IF(INDEX!$H$17=2,VLOOKUP($B109,'LA34'!$A$3:$AH$167,'LA34'!AA$1,0),
0))</f>
        <v>4</v>
      </c>
      <c r="AE109" s="95">
        <f xml:space="preserve">
IF(INDEX!$H$17=1,VLOOKUP($B109,'LA33'!$A$3:$AH$167,'LA33'!AB$1,0),
IF(INDEX!$H$17=2,VLOOKUP($B109,'LA34'!$A$3:$AH$167,'LA34'!AB$1,0),
0))</f>
        <v>4</v>
      </c>
      <c r="AF109" s="95" t="str">
        <f xml:space="preserve">
IF(INDEX!$H$17=1,VLOOKUP($B109,'LA33'!$A$3:$AH$167,'LA33'!AC$1,0),
IF(INDEX!$H$17=2,VLOOKUP($B109,'LA34'!$A$3:$AH$167,'LA34'!AC$1,0),
0))</f>
        <v>x</v>
      </c>
      <c r="AG109" s="95" t="str">
        <f xml:space="preserve">
IF(INDEX!$H$17=1,VLOOKUP($B109,'LA33'!$A$3:$AH$167,'LA33'!AD$1,0),
IF(INDEX!$H$17=2,VLOOKUP($B109,'LA34'!$A$3:$AH$167,'LA34'!AD$1,0),
0))</f>
        <v>x</v>
      </c>
      <c r="AH109" s="95">
        <f xml:space="preserve">
IF(INDEX!$H$17=1,VLOOKUP($B109,'LA33'!$A$3:$AH$167,'LA33'!AE$1,0),
IF(INDEX!$H$17=2,VLOOKUP($B109,'LA34'!$A$3:$AH$167,'LA34'!AE$1,0),
0))</f>
        <v>6</v>
      </c>
      <c r="AI109" s="95" t="str">
        <f xml:space="preserve">
IF(INDEX!$H$17=1,VLOOKUP($B109,'LA33'!$A$3:$AH$167,'LA33'!AF$1,0),
IF(INDEX!$H$17=2,VLOOKUP($B109,'LA34'!$A$3:$AH$167,'LA34'!AF$1,0),
0))</f>
        <v>x</v>
      </c>
      <c r="AJ109" s="95" t="str">
        <f xml:space="preserve">
IF(INDEX!$H$17=1,VLOOKUP($B109,'LA33'!$A$3:$AH$167,'LA33'!AG$1,0),
IF(INDEX!$H$17=2,VLOOKUP($B109,'LA34'!$A$3:$AH$167,'LA34'!AG$1,0),
0))</f>
        <v>x</v>
      </c>
      <c r="AK109" s="95" t="str">
        <f xml:space="preserve">
IF(INDEX!$H$17=1,VLOOKUP($B109,'LA33'!$A$3:$AH$167,'LA33'!AH$1,0),
IF(INDEX!$H$17=2,VLOOKUP($B109,'LA34'!$A$3:$AH$167,'LA34'!AH$1,0),
0))</f>
        <v>-</v>
      </c>
    </row>
    <row r="110" spans="1:37" s="76" customFormat="1" ht="11.25" x14ac:dyDescent="0.2">
      <c r="A110" s="63"/>
      <c r="B110" s="81"/>
      <c r="C110" s="63"/>
      <c r="D110" s="110"/>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c r="AK110" s="95"/>
    </row>
    <row r="111" spans="1:37" s="70" customFormat="1" ht="11.25" x14ac:dyDescent="0.2">
      <c r="A111" s="124" t="s">
        <v>349</v>
      </c>
      <c r="B111" s="90" t="s">
        <v>350</v>
      </c>
      <c r="C111" s="125" t="s">
        <v>90</v>
      </c>
      <c r="D111" s="119"/>
      <c r="E111" s="135">
        <f xml:space="preserve">
IF(INDEX!$H$17=1,VLOOKUP($B111,'LA33'!$A$3:$AH$167,'LA33'!B$1,0),
IF(INDEX!$H$17=2,VLOOKUP($B111,'LA34'!$A$3:$AH$167,'LA34'!B$1,0),
0))</f>
        <v>16385</v>
      </c>
      <c r="F111" s="135">
        <f xml:space="preserve">
IF(INDEX!$H$17=1,VLOOKUP($B111,'LA33'!$A$3:$AH$167,'LA33'!C$1,0),
IF(INDEX!$H$17=2,VLOOKUP($B111,'LA34'!$A$3:$AH$167,'LA34'!C$1,0),
0))</f>
        <v>70365</v>
      </c>
      <c r="G111" s="135">
        <f xml:space="preserve">
IF(INDEX!$H$17=1,VLOOKUP($B111,'LA33'!$A$3:$AH$167,'LA33'!D$1,0),
IF(INDEX!$H$17=2,VLOOKUP($B111,'LA34'!$A$3:$AH$167,'LA34'!D$1,0),
0))</f>
        <v>86750</v>
      </c>
      <c r="H111" s="135">
        <f xml:space="preserve">
IF(INDEX!$H$17=1,VLOOKUP($B111,'LA33'!$A$3:$AH$167,'LA33'!E$1,0),
IF(INDEX!$H$17=2,VLOOKUP($B111,'LA34'!$A$3:$AH$167,'LA34'!E$1,0),
0))</f>
        <v>87</v>
      </c>
      <c r="I111" s="135">
        <f xml:space="preserve">
IF(INDEX!$H$17=1,VLOOKUP($B111,'LA33'!$A$3:$AH$167,'LA33'!F$1,0),
IF(INDEX!$H$17=2,VLOOKUP($B111,'LA34'!$A$3:$AH$167,'LA34'!F$1,0),
0))</f>
        <v>96</v>
      </c>
      <c r="J111" s="135">
        <f xml:space="preserve">
IF(INDEX!$H$17=1,VLOOKUP($B111,'LA33'!$A$3:$AH$167,'LA33'!G$1,0),
IF(INDEX!$H$17=2,VLOOKUP($B111,'LA34'!$A$3:$AH$167,'LA34'!G$1,0),
0))</f>
        <v>95</v>
      </c>
      <c r="K111" s="135">
        <f xml:space="preserve">
IF(INDEX!$H$17=1,VLOOKUP($B111,'LA33'!$A$3:$AH$167,'LA33'!H$1,0),
IF(INDEX!$H$17=2,VLOOKUP($B111,'LA34'!$A$3:$AH$167,'LA34'!H$1,0),
0))</f>
        <v>5</v>
      </c>
      <c r="L111" s="135">
        <f xml:space="preserve">
IF(INDEX!$H$17=1,VLOOKUP($B111,'LA33'!$A$3:$AH$167,'LA33'!I$1,0),
IF(INDEX!$H$17=2,VLOOKUP($B111,'LA34'!$A$3:$AH$167,'LA34'!I$1,0),
0))</f>
        <v>5</v>
      </c>
      <c r="M111" s="135">
        <f xml:space="preserve">
IF(INDEX!$H$17=1,VLOOKUP($B111,'LA33'!$A$3:$AH$167,'LA33'!J$1,0),
IF(INDEX!$H$17=2,VLOOKUP($B111,'LA34'!$A$3:$AH$167,'LA34'!J$1,0),
0))</f>
        <v>5</v>
      </c>
      <c r="N111" s="135">
        <f xml:space="preserve">
IF(INDEX!$H$17=1,VLOOKUP($B111,'LA33'!$A$3:$AH$167,'LA33'!K$1,0),
IF(INDEX!$H$17=2,VLOOKUP($B111,'LA34'!$A$3:$AH$167,'LA34'!K$1,0),
0))</f>
        <v>82</v>
      </c>
      <c r="O111" s="135">
        <f xml:space="preserve">
IF(INDEX!$H$17=1,VLOOKUP($B111,'LA33'!$A$3:$AH$167,'LA33'!L$1,0),
IF(INDEX!$H$17=2,VLOOKUP($B111,'LA34'!$A$3:$AH$167,'LA34'!L$1,0),
0))</f>
        <v>93</v>
      </c>
      <c r="P111" s="135">
        <f xml:space="preserve">
IF(INDEX!$H$17=1,VLOOKUP($B111,'LA33'!$A$3:$AH$167,'LA33'!M$1,0),
IF(INDEX!$H$17=2,VLOOKUP($B111,'LA34'!$A$3:$AH$167,'LA34'!M$1,0),
0))</f>
        <v>91</v>
      </c>
      <c r="Q111" s="135">
        <f xml:space="preserve">
IF(INDEX!$H$17=1,VLOOKUP($B111,'LA33'!$A$3:$AH$167,'LA33'!N$1,0),
IF(INDEX!$H$17=2,VLOOKUP($B111,'LA34'!$A$3:$AH$167,'LA34'!N$1,0),
0))</f>
        <v>45</v>
      </c>
      <c r="R111" s="135">
        <f xml:space="preserve">
IF(INDEX!$H$17=1,VLOOKUP($B111,'LA33'!$A$3:$AH$167,'LA33'!O$1,0),
IF(INDEX!$H$17=2,VLOOKUP($B111,'LA34'!$A$3:$AH$167,'LA34'!O$1,0),
0))</f>
        <v>31</v>
      </c>
      <c r="S111" s="135">
        <f xml:space="preserve">
IF(INDEX!$H$17=1,VLOOKUP($B111,'LA33'!$A$3:$AH$167,'LA33'!P$1,0),
IF(INDEX!$H$17=2,VLOOKUP($B111,'LA34'!$A$3:$AH$167,'LA34'!P$1,0),
0))</f>
        <v>34</v>
      </c>
      <c r="T111" s="135">
        <f xml:space="preserve">
IF(INDEX!$H$17=1,VLOOKUP($B111,'LA33'!$A$3:$AH$167,'LA33'!Q$1,0),
IF(INDEX!$H$17=2,VLOOKUP($B111,'LA34'!$A$3:$AH$167,'LA34'!Q$1,0),
0))</f>
        <v>25</v>
      </c>
      <c r="U111" s="135">
        <f xml:space="preserve">
IF(INDEX!$H$17=1,VLOOKUP($B111,'LA33'!$A$3:$AH$167,'LA33'!R$1,0),
IF(INDEX!$H$17=2,VLOOKUP($B111,'LA34'!$A$3:$AH$167,'LA34'!R$1,0),
0))</f>
        <v>43</v>
      </c>
      <c r="V111" s="135">
        <f xml:space="preserve">
IF(INDEX!$H$17=1,VLOOKUP($B111,'LA33'!$A$3:$AH$167,'LA33'!S$1,0),
IF(INDEX!$H$17=2,VLOOKUP($B111,'LA34'!$A$3:$AH$167,'LA34'!S$1,0),
0))</f>
        <v>39</v>
      </c>
      <c r="W111" s="135">
        <f xml:space="preserve">
IF(INDEX!$H$17=1,VLOOKUP($B111,'LA33'!$A$3:$AH$167,'LA33'!T$1,0),
IF(INDEX!$H$17=2,VLOOKUP($B111,'LA34'!$A$3:$AH$167,'LA34'!T$1,0),
0))</f>
        <v>11</v>
      </c>
      <c r="X111" s="135">
        <f xml:space="preserve">
IF(INDEX!$H$17=1,VLOOKUP($B111,'LA33'!$A$3:$AH$167,'LA33'!U$1,0),
IF(INDEX!$H$17=2,VLOOKUP($B111,'LA34'!$A$3:$AH$167,'LA34'!U$1,0),
0))</f>
        <v>19</v>
      </c>
      <c r="Y111" s="135">
        <f xml:space="preserve">
IF(INDEX!$H$17=1,VLOOKUP($B111,'LA33'!$A$3:$AH$167,'LA33'!V$1,0),
IF(INDEX!$H$17=2,VLOOKUP($B111,'LA34'!$A$3:$AH$167,'LA34'!V$1,0),
0))</f>
        <v>18</v>
      </c>
      <c r="Z111" s="135">
        <f xml:space="preserve">
IF(INDEX!$H$17=1,VLOOKUP($B111,'LA33'!$A$3:$AH$167,'LA33'!W$1,0),
IF(INDEX!$H$17=2,VLOOKUP($B111,'LA34'!$A$3:$AH$167,'LA34'!W$1,0),
0))</f>
        <v>1</v>
      </c>
      <c r="AA111" s="135">
        <f xml:space="preserve">
IF(INDEX!$H$17=1,VLOOKUP($B111,'LA33'!$A$3:$AH$167,'LA33'!X$1,0),
IF(INDEX!$H$17=2,VLOOKUP($B111,'LA34'!$A$3:$AH$167,'LA34'!X$1,0),
0))</f>
        <v>1</v>
      </c>
      <c r="AB111" s="135">
        <f xml:space="preserve">
IF(INDEX!$H$17=1,VLOOKUP($B111,'LA33'!$A$3:$AH$167,'LA33'!Y$1,0),
IF(INDEX!$H$17=2,VLOOKUP($B111,'LA34'!$A$3:$AH$167,'LA34'!Y$1,0),
0))</f>
        <v>1</v>
      </c>
      <c r="AC111" s="135">
        <f xml:space="preserve">
IF(INDEX!$H$17=1,VLOOKUP($B111,'LA33'!$A$3:$AH$167,'LA33'!Z$1,0),
IF(INDEX!$H$17=2,VLOOKUP($B111,'LA34'!$A$3:$AH$167,'LA34'!Z$1,0),
0))</f>
        <v>5</v>
      </c>
      <c r="AD111" s="135">
        <f xml:space="preserve">
IF(INDEX!$H$17=1,VLOOKUP($B111,'LA33'!$A$3:$AH$167,'LA33'!AA$1,0),
IF(INDEX!$H$17=2,VLOOKUP($B111,'LA34'!$A$3:$AH$167,'LA34'!AA$1,0),
0))</f>
        <v>3</v>
      </c>
      <c r="AE111" s="135">
        <f xml:space="preserve">
IF(INDEX!$H$17=1,VLOOKUP($B111,'LA33'!$A$3:$AH$167,'LA33'!AB$1,0),
IF(INDEX!$H$17=2,VLOOKUP($B111,'LA34'!$A$3:$AH$167,'LA34'!AB$1,0),
0))</f>
        <v>3</v>
      </c>
      <c r="AF111" s="135">
        <f xml:space="preserve">
IF(INDEX!$H$17=1,VLOOKUP($B111,'LA33'!$A$3:$AH$167,'LA33'!AC$1,0),
IF(INDEX!$H$17=2,VLOOKUP($B111,'LA34'!$A$3:$AH$167,'LA34'!AC$1,0),
0))</f>
        <v>11</v>
      </c>
      <c r="AG111" s="135">
        <f xml:space="preserve">
IF(INDEX!$H$17=1,VLOOKUP($B111,'LA33'!$A$3:$AH$167,'LA33'!AD$1,0),
IF(INDEX!$H$17=2,VLOOKUP($B111,'LA34'!$A$3:$AH$167,'LA34'!AD$1,0),
0))</f>
        <v>3</v>
      </c>
      <c r="AH111" s="135">
        <f xml:space="preserve">
IF(INDEX!$H$17=1,VLOOKUP($B111,'LA33'!$A$3:$AH$167,'LA33'!AE$1,0),
IF(INDEX!$H$17=2,VLOOKUP($B111,'LA34'!$A$3:$AH$167,'LA34'!AE$1,0),
0))</f>
        <v>5</v>
      </c>
      <c r="AI111" s="135">
        <f xml:space="preserve">
IF(INDEX!$H$17=1,VLOOKUP($B111,'LA33'!$A$3:$AH$167,'LA33'!AF$1,0),
IF(INDEX!$H$17=2,VLOOKUP($B111,'LA34'!$A$3:$AH$167,'LA34'!AF$1,0),
0))</f>
        <v>1</v>
      </c>
      <c r="AJ111" s="135">
        <f xml:space="preserve">
IF(INDEX!$H$17=1,VLOOKUP($B111,'LA33'!$A$3:$AH$167,'LA33'!AG$1,0),
IF(INDEX!$H$17=2,VLOOKUP($B111,'LA34'!$A$3:$AH$167,'LA34'!AG$1,0),
0))</f>
        <v>1</v>
      </c>
      <c r="AK111" s="135">
        <f xml:space="preserve">
IF(INDEX!$H$17=1,VLOOKUP($B111,'LA33'!$A$3:$AH$167,'LA33'!AH$1,0),
IF(INDEX!$H$17=2,VLOOKUP($B111,'LA34'!$A$3:$AH$167,'LA34'!AH$1,0),
0))</f>
        <v>1</v>
      </c>
    </row>
    <row r="112" spans="1:37" s="76" customFormat="1" ht="11.25" x14ac:dyDescent="0.2">
      <c r="A112" s="121"/>
      <c r="B112" s="81"/>
      <c r="C112" s="122"/>
      <c r="D112" s="110"/>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c r="AK112" s="95"/>
    </row>
    <row r="113" spans="1:37" s="76" customFormat="1" ht="11.25" x14ac:dyDescent="0.2">
      <c r="A113" s="63" t="s">
        <v>351</v>
      </c>
      <c r="B113" s="81">
        <v>867</v>
      </c>
      <c r="C113" s="63" t="s">
        <v>89</v>
      </c>
      <c r="D113" s="110" t="s">
        <v>90</v>
      </c>
      <c r="E113" s="95">
        <f xml:space="preserve">
IF(INDEX!$H$17=1,VLOOKUP($B113,'LA33'!$A$3:$AH$167,'LA33'!B$1,0),
IF(INDEX!$H$17=2,VLOOKUP($B113,'LA34'!$A$3:$AH$167,'LA34'!B$1,0),
0))</f>
        <v>175</v>
      </c>
      <c r="F113" s="95">
        <f xml:space="preserve">
IF(INDEX!$H$17=1,VLOOKUP($B113,'LA33'!$A$3:$AH$167,'LA33'!C$1,0),
IF(INDEX!$H$17=2,VLOOKUP($B113,'LA34'!$A$3:$AH$167,'LA34'!C$1,0),
0))</f>
        <v>985</v>
      </c>
      <c r="G113" s="95">
        <f xml:space="preserve">
IF(INDEX!$H$17=1,VLOOKUP($B113,'LA33'!$A$3:$AH$167,'LA33'!D$1,0),
IF(INDEX!$H$17=2,VLOOKUP($B113,'LA34'!$A$3:$AH$167,'LA34'!D$1,0),
0))</f>
        <v>1160</v>
      </c>
      <c r="H113" s="95">
        <f xml:space="preserve">
IF(INDEX!$H$17=1,VLOOKUP($B113,'LA33'!$A$3:$AH$167,'LA33'!E$1,0),
IF(INDEX!$H$17=2,VLOOKUP($B113,'LA34'!$A$3:$AH$167,'LA34'!E$1,0),
0))</f>
        <v>89</v>
      </c>
      <c r="I113" s="95">
        <f xml:space="preserve">
IF(INDEX!$H$17=1,VLOOKUP($B113,'LA33'!$A$3:$AH$167,'LA33'!F$1,0),
IF(INDEX!$H$17=2,VLOOKUP($B113,'LA34'!$A$3:$AH$167,'LA34'!F$1,0),
0))</f>
        <v>98</v>
      </c>
      <c r="J113" s="95">
        <f xml:space="preserve">
IF(INDEX!$H$17=1,VLOOKUP($B113,'LA33'!$A$3:$AH$167,'LA33'!G$1,0),
IF(INDEX!$H$17=2,VLOOKUP($B113,'LA34'!$A$3:$AH$167,'LA34'!G$1,0),
0))</f>
        <v>96</v>
      </c>
      <c r="K113" s="95">
        <f xml:space="preserve">
IF(INDEX!$H$17=1,VLOOKUP($B113,'LA33'!$A$3:$AH$167,'LA33'!H$1,0),
IF(INDEX!$H$17=2,VLOOKUP($B113,'LA34'!$A$3:$AH$167,'LA34'!H$1,0),
0))</f>
        <v>6</v>
      </c>
      <c r="L113" s="95">
        <f xml:space="preserve">
IF(INDEX!$H$17=1,VLOOKUP($B113,'LA33'!$A$3:$AH$167,'LA33'!I$1,0),
IF(INDEX!$H$17=2,VLOOKUP($B113,'LA34'!$A$3:$AH$167,'LA34'!I$1,0),
0))</f>
        <v>5</v>
      </c>
      <c r="M113" s="95">
        <f xml:space="preserve">
IF(INDEX!$H$17=1,VLOOKUP($B113,'LA33'!$A$3:$AH$167,'LA33'!J$1,0),
IF(INDEX!$H$17=2,VLOOKUP($B113,'LA34'!$A$3:$AH$167,'LA34'!J$1,0),
0))</f>
        <v>5</v>
      </c>
      <c r="N113" s="95">
        <f xml:space="preserve">
IF(INDEX!$H$17=1,VLOOKUP($B113,'LA33'!$A$3:$AH$167,'LA33'!K$1,0),
IF(INDEX!$H$17=2,VLOOKUP($B113,'LA34'!$A$3:$AH$167,'LA34'!K$1,0),
0))</f>
        <v>84</v>
      </c>
      <c r="O113" s="95">
        <f xml:space="preserve">
IF(INDEX!$H$17=1,VLOOKUP($B113,'LA33'!$A$3:$AH$167,'LA33'!L$1,0),
IF(INDEX!$H$17=2,VLOOKUP($B113,'LA34'!$A$3:$AH$167,'LA34'!L$1,0),
0))</f>
        <v>94</v>
      </c>
      <c r="P113" s="95">
        <f xml:space="preserve">
IF(INDEX!$H$17=1,VLOOKUP($B113,'LA33'!$A$3:$AH$167,'LA33'!M$1,0),
IF(INDEX!$H$17=2,VLOOKUP($B113,'LA34'!$A$3:$AH$167,'LA34'!M$1,0),
0))</f>
        <v>93</v>
      </c>
      <c r="Q113" s="95">
        <f xml:space="preserve">
IF(INDEX!$H$17=1,VLOOKUP($B113,'LA33'!$A$3:$AH$167,'LA33'!N$1,0),
IF(INDEX!$H$17=2,VLOOKUP($B113,'LA34'!$A$3:$AH$167,'LA34'!N$1,0),
0))</f>
        <v>46</v>
      </c>
      <c r="R113" s="95">
        <f xml:space="preserve">
IF(INDEX!$H$17=1,VLOOKUP($B113,'LA33'!$A$3:$AH$167,'LA33'!O$1,0),
IF(INDEX!$H$17=2,VLOOKUP($B113,'LA34'!$A$3:$AH$167,'LA34'!O$1,0),
0))</f>
        <v>27</v>
      </c>
      <c r="S113" s="95">
        <f xml:space="preserve">
IF(INDEX!$H$17=1,VLOOKUP($B113,'LA33'!$A$3:$AH$167,'LA33'!P$1,0),
IF(INDEX!$H$17=2,VLOOKUP($B113,'LA34'!$A$3:$AH$167,'LA34'!P$1,0),
0))</f>
        <v>30</v>
      </c>
      <c r="T113" s="95">
        <f xml:space="preserve">
IF(INDEX!$H$17=1,VLOOKUP($B113,'LA33'!$A$3:$AH$167,'LA33'!Q$1,0),
IF(INDEX!$H$17=2,VLOOKUP($B113,'LA34'!$A$3:$AH$167,'LA34'!Q$1,0),
0))</f>
        <v>36</v>
      </c>
      <c r="U113" s="95">
        <f xml:space="preserve">
IF(INDEX!$H$17=1,VLOOKUP($B113,'LA33'!$A$3:$AH$167,'LA33'!R$1,0),
IF(INDEX!$H$17=2,VLOOKUP($B113,'LA34'!$A$3:$AH$167,'LA34'!R$1,0),
0))</f>
        <v>56</v>
      </c>
      <c r="V113" s="95">
        <f xml:space="preserve">
IF(INDEX!$H$17=1,VLOOKUP($B113,'LA33'!$A$3:$AH$167,'LA33'!S$1,0),
IF(INDEX!$H$17=2,VLOOKUP($B113,'LA34'!$A$3:$AH$167,'LA34'!S$1,0),
0))</f>
        <v>53</v>
      </c>
      <c r="W113" s="95">
        <f xml:space="preserve">
IF(INDEX!$H$17=1,VLOOKUP($B113,'LA33'!$A$3:$AH$167,'LA33'!T$1,0),
IF(INDEX!$H$17=2,VLOOKUP($B113,'LA34'!$A$3:$AH$167,'LA34'!T$1,0),
0))</f>
        <v>2</v>
      </c>
      <c r="X113" s="95">
        <f xml:space="preserve">
IF(INDEX!$H$17=1,VLOOKUP($B113,'LA33'!$A$3:$AH$167,'LA33'!U$1,0),
IF(INDEX!$H$17=2,VLOOKUP($B113,'LA34'!$A$3:$AH$167,'LA34'!U$1,0),
0))</f>
        <v>11</v>
      </c>
      <c r="Y113" s="95">
        <f xml:space="preserve">
IF(INDEX!$H$17=1,VLOOKUP($B113,'LA33'!$A$3:$AH$167,'LA33'!V$1,0),
IF(INDEX!$H$17=2,VLOOKUP($B113,'LA34'!$A$3:$AH$167,'LA34'!V$1,0),
0))</f>
        <v>9</v>
      </c>
      <c r="Z113" s="95">
        <f xml:space="preserve">
IF(INDEX!$H$17=1,VLOOKUP($B113,'LA33'!$A$3:$AH$167,'LA33'!W$1,0),
IF(INDEX!$H$17=2,VLOOKUP($B113,'LA34'!$A$3:$AH$167,'LA34'!W$1,0),
0))</f>
        <v>0</v>
      </c>
      <c r="AA113" s="95">
        <f xml:space="preserve">
IF(INDEX!$H$17=1,VLOOKUP($B113,'LA33'!$A$3:$AH$167,'LA33'!X$1,0),
IF(INDEX!$H$17=2,VLOOKUP($B113,'LA34'!$A$3:$AH$167,'LA34'!X$1,0),
0))</f>
        <v>1</v>
      </c>
      <c r="AB113" s="95">
        <f xml:space="preserve">
IF(INDEX!$H$17=1,VLOOKUP($B113,'LA33'!$A$3:$AH$167,'LA33'!Y$1,0),
IF(INDEX!$H$17=2,VLOOKUP($B113,'LA34'!$A$3:$AH$167,'LA34'!Y$1,0),
0))</f>
        <v>1</v>
      </c>
      <c r="AC113" s="95">
        <f xml:space="preserve">
IF(INDEX!$H$17=1,VLOOKUP($B113,'LA33'!$A$3:$AH$167,'LA33'!Z$1,0),
IF(INDEX!$H$17=2,VLOOKUP($B113,'LA34'!$A$3:$AH$167,'LA34'!Z$1,0),
0))</f>
        <v>5</v>
      </c>
      <c r="AD113" s="95">
        <f xml:space="preserve">
IF(INDEX!$H$17=1,VLOOKUP($B113,'LA33'!$A$3:$AH$167,'LA33'!AA$1,0),
IF(INDEX!$H$17=2,VLOOKUP($B113,'LA34'!$A$3:$AH$167,'LA34'!AA$1,0),
0))</f>
        <v>3</v>
      </c>
      <c r="AE113" s="95">
        <f xml:space="preserve">
IF(INDEX!$H$17=1,VLOOKUP($B113,'LA33'!$A$3:$AH$167,'LA33'!AB$1,0),
IF(INDEX!$H$17=2,VLOOKUP($B113,'LA34'!$A$3:$AH$167,'LA34'!AB$1,0),
0))</f>
        <v>4</v>
      </c>
      <c r="AF113" s="95" t="str">
        <f xml:space="preserve">
IF(INDEX!$H$17=1,VLOOKUP($B113,'LA33'!$A$3:$AH$167,'LA33'!AC$1,0),
IF(INDEX!$H$17=2,VLOOKUP($B113,'LA34'!$A$3:$AH$167,'LA34'!AC$1,0),
0))</f>
        <v>x</v>
      </c>
      <c r="AG113" s="95" t="str">
        <f xml:space="preserve">
IF(INDEX!$H$17=1,VLOOKUP($B113,'LA33'!$A$3:$AH$167,'LA33'!AD$1,0),
IF(INDEX!$H$17=2,VLOOKUP($B113,'LA34'!$A$3:$AH$167,'LA34'!AD$1,0),
0))</f>
        <v>x</v>
      </c>
      <c r="AH113" s="95" t="str">
        <f xml:space="preserve">
IF(INDEX!$H$17=1,VLOOKUP($B113,'LA33'!$A$3:$AH$167,'LA33'!AE$1,0),
IF(INDEX!$H$17=2,VLOOKUP($B113,'LA34'!$A$3:$AH$167,'LA34'!AE$1,0),
0))</f>
        <v>x</v>
      </c>
      <c r="AI113" s="95" t="str">
        <f xml:space="preserve">
IF(INDEX!$H$17=1,VLOOKUP($B113,'LA33'!$A$3:$AH$167,'LA33'!AF$1,0),
IF(INDEX!$H$17=2,VLOOKUP($B113,'LA34'!$A$3:$AH$167,'LA34'!AF$1,0),
0))</f>
        <v>x</v>
      </c>
      <c r="AJ113" s="95" t="str">
        <f xml:space="preserve">
IF(INDEX!$H$17=1,VLOOKUP($B113,'LA33'!$A$3:$AH$167,'LA33'!AG$1,0),
IF(INDEX!$H$17=2,VLOOKUP($B113,'LA34'!$A$3:$AH$167,'LA34'!AG$1,0),
0))</f>
        <v>x</v>
      </c>
      <c r="AK113" s="95" t="str">
        <f xml:space="preserve">
IF(INDEX!$H$17=1,VLOOKUP($B113,'LA33'!$A$3:$AH$167,'LA33'!AH$1,0),
IF(INDEX!$H$17=2,VLOOKUP($B113,'LA34'!$A$3:$AH$167,'LA34'!AH$1,0),
0))</f>
        <v>x</v>
      </c>
    </row>
    <row r="114" spans="1:37" s="76" customFormat="1" ht="11.25" x14ac:dyDescent="0.2">
      <c r="A114" s="63" t="s">
        <v>352</v>
      </c>
      <c r="B114" s="81">
        <v>846</v>
      </c>
      <c r="C114" s="63" t="s">
        <v>93</v>
      </c>
      <c r="D114" s="110" t="s">
        <v>90</v>
      </c>
      <c r="E114" s="95">
        <f xml:space="preserve">
IF(INDEX!$H$17=1,VLOOKUP($B114,'LA33'!$A$3:$AH$167,'LA33'!B$1,0),
IF(INDEX!$H$17=2,VLOOKUP($B114,'LA34'!$A$3:$AH$167,'LA34'!B$1,0),
0))</f>
        <v>605</v>
      </c>
      <c r="F114" s="95">
        <f xml:space="preserve">
IF(INDEX!$H$17=1,VLOOKUP($B114,'LA33'!$A$3:$AH$167,'LA33'!C$1,0),
IF(INDEX!$H$17=2,VLOOKUP($B114,'LA34'!$A$3:$AH$167,'LA34'!C$1,0),
0))</f>
        <v>1635</v>
      </c>
      <c r="G114" s="95">
        <f xml:space="preserve">
IF(INDEX!$H$17=1,VLOOKUP($B114,'LA33'!$A$3:$AH$167,'LA33'!D$1,0),
IF(INDEX!$H$17=2,VLOOKUP($B114,'LA34'!$A$3:$AH$167,'LA34'!D$1,0),
0))</f>
        <v>2240</v>
      </c>
      <c r="H114" s="95">
        <f xml:space="preserve">
IF(INDEX!$H$17=1,VLOOKUP($B114,'LA33'!$A$3:$AH$167,'LA33'!E$1,0),
IF(INDEX!$H$17=2,VLOOKUP($B114,'LA34'!$A$3:$AH$167,'LA34'!E$1,0),
0))</f>
        <v>88</v>
      </c>
      <c r="I114" s="95">
        <f xml:space="preserve">
IF(INDEX!$H$17=1,VLOOKUP($B114,'LA33'!$A$3:$AH$167,'LA33'!F$1,0),
IF(INDEX!$H$17=2,VLOOKUP($B114,'LA34'!$A$3:$AH$167,'LA34'!F$1,0),
0))</f>
        <v>96</v>
      </c>
      <c r="J114" s="95">
        <f xml:space="preserve">
IF(INDEX!$H$17=1,VLOOKUP($B114,'LA33'!$A$3:$AH$167,'LA33'!G$1,0),
IF(INDEX!$H$17=2,VLOOKUP($B114,'LA34'!$A$3:$AH$167,'LA34'!G$1,0),
0))</f>
        <v>94</v>
      </c>
      <c r="K114" s="95">
        <f xml:space="preserve">
IF(INDEX!$H$17=1,VLOOKUP($B114,'LA33'!$A$3:$AH$167,'LA33'!H$1,0),
IF(INDEX!$H$17=2,VLOOKUP($B114,'LA34'!$A$3:$AH$167,'LA34'!H$1,0),
0))</f>
        <v>4</v>
      </c>
      <c r="L114" s="95">
        <f xml:space="preserve">
IF(INDEX!$H$17=1,VLOOKUP($B114,'LA33'!$A$3:$AH$167,'LA33'!I$1,0),
IF(INDEX!$H$17=2,VLOOKUP($B114,'LA34'!$A$3:$AH$167,'LA34'!I$1,0),
0))</f>
        <v>3</v>
      </c>
      <c r="M114" s="95">
        <f xml:space="preserve">
IF(INDEX!$H$17=1,VLOOKUP($B114,'LA33'!$A$3:$AH$167,'LA33'!J$1,0),
IF(INDEX!$H$17=2,VLOOKUP($B114,'LA34'!$A$3:$AH$167,'LA34'!J$1,0),
0))</f>
        <v>4</v>
      </c>
      <c r="N114" s="95">
        <f xml:space="preserve">
IF(INDEX!$H$17=1,VLOOKUP($B114,'LA33'!$A$3:$AH$167,'LA33'!K$1,0),
IF(INDEX!$H$17=2,VLOOKUP($B114,'LA34'!$A$3:$AH$167,'LA34'!K$1,0),
0))</f>
        <v>84</v>
      </c>
      <c r="O114" s="95">
        <f xml:space="preserve">
IF(INDEX!$H$17=1,VLOOKUP($B114,'LA33'!$A$3:$AH$167,'LA33'!L$1,0),
IF(INDEX!$H$17=2,VLOOKUP($B114,'LA34'!$A$3:$AH$167,'LA34'!L$1,0),
0))</f>
        <v>94</v>
      </c>
      <c r="P114" s="95">
        <f xml:space="preserve">
IF(INDEX!$H$17=1,VLOOKUP($B114,'LA33'!$A$3:$AH$167,'LA33'!M$1,0),
IF(INDEX!$H$17=2,VLOOKUP($B114,'LA34'!$A$3:$AH$167,'LA34'!M$1,0),
0))</f>
        <v>92</v>
      </c>
      <c r="Q114" s="95">
        <f xml:space="preserve">
IF(INDEX!$H$17=1,VLOOKUP($B114,'LA33'!$A$3:$AH$167,'LA33'!N$1,0),
IF(INDEX!$H$17=2,VLOOKUP($B114,'LA34'!$A$3:$AH$167,'LA34'!N$1,0),
0))</f>
        <v>38</v>
      </c>
      <c r="R114" s="95">
        <f xml:space="preserve">
IF(INDEX!$H$17=1,VLOOKUP($B114,'LA33'!$A$3:$AH$167,'LA33'!O$1,0),
IF(INDEX!$H$17=2,VLOOKUP($B114,'LA34'!$A$3:$AH$167,'LA34'!O$1,0),
0))</f>
        <v>22</v>
      </c>
      <c r="S114" s="95">
        <f xml:space="preserve">
IF(INDEX!$H$17=1,VLOOKUP($B114,'LA33'!$A$3:$AH$167,'LA33'!P$1,0),
IF(INDEX!$H$17=2,VLOOKUP($B114,'LA34'!$A$3:$AH$167,'LA34'!P$1,0),
0))</f>
        <v>26</v>
      </c>
      <c r="T114" s="95">
        <f xml:space="preserve">
IF(INDEX!$H$17=1,VLOOKUP($B114,'LA33'!$A$3:$AH$167,'LA33'!Q$1,0),
IF(INDEX!$H$17=2,VLOOKUP($B114,'LA34'!$A$3:$AH$167,'LA34'!Q$1,0),
0))</f>
        <v>19</v>
      </c>
      <c r="U114" s="95">
        <f xml:space="preserve">
IF(INDEX!$H$17=1,VLOOKUP($B114,'LA33'!$A$3:$AH$167,'LA33'!R$1,0),
IF(INDEX!$H$17=2,VLOOKUP($B114,'LA34'!$A$3:$AH$167,'LA34'!R$1,0),
0))</f>
        <v>23</v>
      </c>
      <c r="V114" s="95">
        <f xml:space="preserve">
IF(INDEX!$H$17=1,VLOOKUP($B114,'LA33'!$A$3:$AH$167,'LA33'!S$1,0),
IF(INDEX!$H$17=2,VLOOKUP($B114,'LA34'!$A$3:$AH$167,'LA34'!S$1,0),
0))</f>
        <v>21</v>
      </c>
      <c r="W114" s="95">
        <f xml:space="preserve">
IF(INDEX!$H$17=1,VLOOKUP($B114,'LA33'!$A$3:$AH$167,'LA33'!T$1,0),
IF(INDEX!$H$17=2,VLOOKUP($B114,'LA34'!$A$3:$AH$167,'LA34'!T$1,0),
0))</f>
        <v>27</v>
      </c>
      <c r="X114" s="95">
        <f xml:space="preserve">
IF(INDEX!$H$17=1,VLOOKUP($B114,'LA33'!$A$3:$AH$167,'LA33'!U$1,0),
IF(INDEX!$H$17=2,VLOOKUP($B114,'LA34'!$A$3:$AH$167,'LA34'!U$1,0),
0))</f>
        <v>49</v>
      </c>
      <c r="Y114" s="95">
        <f xml:space="preserve">
IF(INDEX!$H$17=1,VLOOKUP($B114,'LA33'!$A$3:$AH$167,'LA33'!V$1,0),
IF(INDEX!$H$17=2,VLOOKUP($B114,'LA34'!$A$3:$AH$167,'LA34'!V$1,0),
0))</f>
        <v>43</v>
      </c>
      <c r="Z114" s="95">
        <f xml:space="preserve">
IF(INDEX!$H$17=1,VLOOKUP($B114,'LA33'!$A$3:$AH$167,'LA33'!W$1,0),
IF(INDEX!$H$17=2,VLOOKUP($B114,'LA34'!$A$3:$AH$167,'LA34'!W$1,0),
0))</f>
        <v>1</v>
      </c>
      <c r="AA114" s="95">
        <f xml:space="preserve">
IF(INDEX!$H$17=1,VLOOKUP($B114,'LA33'!$A$3:$AH$167,'LA33'!X$1,0),
IF(INDEX!$H$17=2,VLOOKUP($B114,'LA34'!$A$3:$AH$167,'LA34'!X$1,0),
0))</f>
        <v>1</v>
      </c>
      <c r="AB114" s="95">
        <f xml:space="preserve">
IF(INDEX!$H$17=1,VLOOKUP($B114,'LA33'!$A$3:$AH$167,'LA33'!Y$1,0),
IF(INDEX!$H$17=2,VLOOKUP($B114,'LA34'!$A$3:$AH$167,'LA34'!Y$1,0),
0))</f>
        <v>1</v>
      </c>
      <c r="AC114" s="95">
        <f xml:space="preserve">
IF(INDEX!$H$17=1,VLOOKUP($B114,'LA33'!$A$3:$AH$167,'LA33'!Z$1,0),
IF(INDEX!$H$17=2,VLOOKUP($B114,'LA34'!$A$3:$AH$167,'LA34'!Z$1,0),
0))</f>
        <v>4</v>
      </c>
      <c r="AD114" s="95">
        <f xml:space="preserve">
IF(INDEX!$H$17=1,VLOOKUP($B114,'LA33'!$A$3:$AH$167,'LA33'!AA$1,0),
IF(INDEX!$H$17=2,VLOOKUP($B114,'LA34'!$A$3:$AH$167,'LA34'!AA$1,0),
0))</f>
        <v>2</v>
      </c>
      <c r="AE114" s="95">
        <f xml:space="preserve">
IF(INDEX!$H$17=1,VLOOKUP($B114,'LA33'!$A$3:$AH$167,'LA33'!AB$1,0),
IF(INDEX!$H$17=2,VLOOKUP($B114,'LA34'!$A$3:$AH$167,'LA34'!AB$1,0),
0))</f>
        <v>2</v>
      </c>
      <c r="AF114" s="95">
        <f xml:space="preserve">
IF(INDEX!$H$17=1,VLOOKUP($B114,'LA33'!$A$3:$AH$167,'LA33'!AC$1,0),
IF(INDEX!$H$17=2,VLOOKUP($B114,'LA34'!$A$3:$AH$167,'LA34'!AC$1,0),
0))</f>
        <v>11</v>
      </c>
      <c r="AG114" s="95">
        <f xml:space="preserve">
IF(INDEX!$H$17=1,VLOOKUP($B114,'LA33'!$A$3:$AH$167,'LA33'!AD$1,0),
IF(INDEX!$H$17=2,VLOOKUP($B114,'LA34'!$A$3:$AH$167,'LA34'!AD$1,0),
0))</f>
        <v>3</v>
      </c>
      <c r="AH114" s="95">
        <f xml:space="preserve">
IF(INDEX!$H$17=1,VLOOKUP($B114,'LA33'!$A$3:$AH$167,'LA33'!AE$1,0),
IF(INDEX!$H$17=2,VLOOKUP($B114,'LA34'!$A$3:$AH$167,'LA34'!AE$1,0),
0))</f>
        <v>5</v>
      </c>
      <c r="AI114" s="95">
        <f xml:space="preserve">
IF(INDEX!$H$17=1,VLOOKUP($B114,'LA33'!$A$3:$AH$167,'LA33'!AF$1,0),
IF(INDEX!$H$17=2,VLOOKUP($B114,'LA34'!$A$3:$AH$167,'LA34'!AF$1,0),
0))</f>
        <v>1</v>
      </c>
      <c r="AJ114" s="95">
        <f xml:space="preserve">
IF(INDEX!$H$17=1,VLOOKUP($B114,'LA33'!$A$3:$AH$167,'LA33'!AG$1,0),
IF(INDEX!$H$17=2,VLOOKUP($B114,'LA34'!$A$3:$AH$167,'LA34'!AG$1,0),
0))</f>
        <v>1</v>
      </c>
      <c r="AK114" s="95">
        <f xml:space="preserve">
IF(INDEX!$H$17=1,VLOOKUP($B114,'LA33'!$A$3:$AH$167,'LA33'!AH$1,0),
IF(INDEX!$H$17=2,VLOOKUP($B114,'LA34'!$A$3:$AH$167,'LA34'!AH$1,0),
0))</f>
        <v>1</v>
      </c>
    </row>
    <row r="115" spans="1:37" s="76" customFormat="1" ht="11.25" x14ac:dyDescent="0.2">
      <c r="A115" s="63" t="s">
        <v>353</v>
      </c>
      <c r="B115" s="81">
        <v>825</v>
      </c>
      <c r="C115" s="63" t="s">
        <v>99</v>
      </c>
      <c r="D115" s="110" t="s">
        <v>90</v>
      </c>
      <c r="E115" s="95">
        <f xml:space="preserve">
IF(INDEX!$H$17=1,VLOOKUP($B115,'LA33'!$A$3:$AH$167,'LA33'!B$1,0),
IF(INDEX!$H$17=2,VLOOKUP($B115,'LA34'!$A$3:$AH$167,'LA34'!B$1,0),
0))</f>
        <v>690</v>
      </c>
      <c r="F115" s="95">
        <f xml:space="preserve">
IF(INDEX!$H$17=1,VLOOKUP($B115,'LA33'!$A$3:$AH$167,'LA33'!C$1,0),
IF(INDEX!$H$17=2,VLOOKUP($B115,'LA34'!$A$3:$AH$167,'LA34'!C$1,0),
0))</f>
        <v>4875</v>
      </c>
      <c r="G115" s="95">
        <f xml:space="preserve">
IF(INDEX!$H$17=1,VLOOKUP($B115,'LA33'!$A$3:$AH$167,'LA33'!D$1,0),
IF(INDEX!$H$17=2,VLOOKUP($B115,'LA34'!$A$3:$AH$167,'LA34'!D$1,0),
0))</f>
        <v>5565</v>
      </c>
      <c r="H115" s="95">
        <f xml:space="preserve">
IF(INDEX!$H$17=1,VLOOKUP($B115,'LA33'!$A$3:$AH$167,'LA33'!E$1,0),
IF(INDEX!$H$17=2,VLOOKUP($B115,'LA34'!$A$3:$AH$167,'LA34'!E$1,0),
0))</f>
        <v>93</v>
      </c>
      <c r="I115" s="95">
        <f xml:space="preserve">
IF(INDEX!$H$17=1,VLOOKUP($B115,'LA33'!$A$3:$AH$167,'LA33'!F$1,0),
IF(INDEX!$H$17=2,VLOOKUP($B115,'LA34'!$A$3:$AH$167,'LA34'!F$1,0),
0))</f>
        <v>98</v>
      </c>
      <c r="J115" s="95">
        <f xml:space="preserve">
IF(INDEX!$H$17=1,VLOOKUP($B115,'LA33'!$A$3:$AH$167,'LA33'!G$1,0),
IF(INDEX!$H$17=2,VLOOKUP($B115,'LA34'!$A$3:$AH$167,'LA34'!G$1,0),
0))</f>
        <v>97</v>
      </c>
      <c r="K115" s="95">
        <f xml:space="preserve">
IF(INDEX!$H$17=1,VLOOKUP($B115,'LA33'!$A$3:$AH$167,'LA33'!H$1,0),
IF(INDEX!$H$17=2,VLOOKUP($B115,'LA34'!$A$3:$AH$167,'LA34'!H$1,0),
0))</f>
        <v>5</v>
      </c>
      <c r="L115" s="95">
        <f xml:space="preserve">
IF(INDEX!$H$17=1,VLOOKUP($B115,'LA33'!$A$3:$AH$167,'LA33'!I$1,0),
IF(INDEX!$H$17=2,VLOOKUP($B115,'LA34'!$A$3:$AH$167,'LA34'!I$1,0),
0))</f>
        <v>4</v>
      </c>
      <c r="M115" s="95">
        <f xml:space="preserve">
IF(INDEX!$H$17=1,VLOOKUP($B115,'LA33'!$A$3:$AH$167,'LA33'!J$1,0),
IF(INDEX!$H$17=2,VLOOKUP($B115,'LA34'!$A$3:$AH$167,'LA34'!J$1,0),
0))</f>
        <v>4</v>
      </c>
      <c r="N115" s="95">
        <f xml:space="preserve">
IF(INDEX!$H$17=1,VLOOKUP($B115,'LA33'!$A$3:$AH$167,'LA33'!K$1,0),
IF(INDEX!$H$17=2,VLOOKUP($B115,'LA34'!$A$3:$AH$167,'LA34'!K$1,0),
0))</f>
        <v>88</v>
      </c>
      <c r="O115" s="95">
        <f xml:space="preserve">
IF(INDEX!$H$17=1,VLOOKUP($B115,'LA33'!$A$3:$AH$167,'LA33'!L$1,0),
IF(INDEX!$H$17=2,VLOOKUP($B115,'LA34'!$A$3:$AH$167,'LA34'!L$1,0),
0))</f>
        <v>96</v>
      </c>
      <c r="P115" s="95">
        <f xml:space="preserve">
IF(INDEX!$H$17=1,VLOOKUP($B115,'LA33'!$A$3:$AH$167,'LA33'!M$1,0),
IF(INDEX!$H$17=2,VLOOKUP($B115,'LA34'!$A$3:$AH$167,'LA34'!M$1,0),
0))</f>
        <v>95</v>
      </c>
      <c r="Q115" s="95">
        <f xml:space="preserve">
IF(INDEX!$H$17=1,VLOOKUP($B115,'LA33'!$A$3:$AH$167,'LA33'!N$1,0),
IF(INDEX!$H$17=2,VLOOKUP($B115,'LA34'!$A$3:$AH$167,'LA34'!N$1,0),
0))</f>
        <v>46</v>
      </c>
      <c r="R115" s="95">
        <f xml:space="preserve">
IF(INDEX!$H$17=1,VLOOKUP($B115,'LA33'!$A$3:$AH$167,'LA33'!O$1,0),
IF(INDEX!$H$17=2,VLOOKUP($B115,'LA34'!$A$3:$AH$167,'LA34'!O$1,0),
0))</f>
        <v>22</v>
      </c>
      <c r="S115" s="95">
        <f xml:space="preserve">
IF(INDEX!$H$17=1,VLOOKUP($B115,'LA33'!$A$3:$AH$167,'LA33'!P$1,0),
IF(INDEX!$H$17=2,VLOOKUP($B115,'LA34'!$A$3:$AH$167,'LA34'!P$1,0),
0))</f>
        <v>25</v>
      </c>
      <c r="T115" s="95">
        <f xml:space="preserve">
IF(INDEX!$H$17=1,VLOOKUP($B115,'LA33'!$A$3:$AH$167,'LA33'!Q$1,0),
IF(INDEX!$H$17=2,VLOOKUP($B115,'LA34'!$A$3:$AH$167,'LA34'!Q$1,0),
0))</f>
        <v>38</v>
      </c>
      <c r="U115" s="95">
        <f xml:space="preserve">
IF(INDEX!$H$17=1,VLOOKUP($B115,'LA33'!$A$3:$AH$167,'LA33'!R$1,0),
IF(INDEX!$H$17=2,VLOOKUP($B115,'LA34'!$A$3:$AH$167,'LA34'!R$1,0),
0))</f>
        <v>69</v>
      </c>
      <c r="V115" s="95">
        <f xml:space="preserve">
IF(INDEX!$H$17=1,VLOOKUP($B115,'LA33'!$A$3:$AH$167,'LA33'!S$1,0),
IF(INDEX!$H$17=2,VLOOKUP($B115,'LA34'!$A$3:$AH$167,'LA34'!S$1,0),
0))</f>
        <v>66</v>
      </c>
      <c r="W115" s="95">
        <f xml:space="preserve">
IF(INDEX!$H$17=1,VLOOKUP($B115,'LA33'!$A$3:$AH$167,'LA33'!T$1,0),
IF(INDEX!$H$17=2,VLOOKUP($B115,'LA34'!$A$3:$AH$167,'LA34'!T$1,0),
0))</f>
        <v>3</v>
      </c>
      <c r="X115" s="95">
        <f xml:space="preserve">
IF(INDEX!$H$17=1,VLOOKUP($B115,'LA33'!$A$3:$AH$167,'LA33'!U$1,0),
IF(INDEX!$H$17=2,VLOOKUP($B115,'LA34'!$A$3:$AH$167,'LA34'!U$1,0),
0))</f>
        <v>4</v>
      </c>
      <c r="Y115" s="95">
        <f xml:space="preserve">
IF(INDEX!$H$17=1,VLOOKUP($B115,'LA33'!$A$3:$AH$167,'LA33'!V$1,0),
IF(INDEX!$H$17=2,VLOOKUP($B115,'LA34'!$A$3:$AH$167,'LA34'!V$1,0),
0))</f>
        <v>4</v>
      </c>
      <c r="Z115" s="95">
        <f xml:space="preserve">
IF(INDEX!$H$17=1,VLOOKUP($B115,'LA33'!$A$3:$AH$167,'LA33'!W$1,0),
IF(INDEX!$H$17=2,VLOOKUP($B115,'LA34'!$A$3:$AH$167,'LA34'!W$1,0),
0))</f>
        <v>1</v>
      </c>
      <c r="AA115" s="95">
        <f xml:space="preserve">
IF(INDEX!$H$17=1,VLOOKUP($B115,'LA33'!$A$3:$AH$167,'LA33'!X$1,0),
IF(INDEX!$H$17=2,VLOOKUP($B115,'LA34'!$A$3:$AH$167,'LA34'!X$1,0),
0))</f>
        <v>1</v>
      </c>
      <c r="AB115" s="95">
        <f xml:space="preserve">
IF(INDEX!$H$17=1,VLOOKUP($B115,'LA33'!$A$3:$AH$167,'LA33'!Y$1,0),
IF(INDEX!$H$17=2,VLOOKUP($B115,'LA34'!$A$3:$AH$167,'LA34'!Y$1,0),
0))</f>
        <v>1</v>
      </c>
      <c r="AC115" s="95">
        <f xml:space="preserve">
IF(INDEX!$H$17=1,VLOOKUP($B115,'LA33'!$A$3:$AH$167,'LA33'!Z$1,0),
IF(INDEX!$H$17=2,VLOOKUP($B115,'LA34'!$A$3:$AH$167,'LA34'!Z$1,0),
0))</f>
        <v>5</v>
      </c>
      <c r="AD115" s="95">
        <f xml:space="preserve">
IF(INDEX!$H$17=1,VLOOKUP($B115,'LA33'!$A$3:$AH$167,'LA33'!AA$1,0),
IF(INDEX!$H$17=2,VLOOKUP($B115,'LA34'!$A$3:$AH$167,'LA34'!AA$1,0),
0))</f>
        <v>2</v>
      </c>
      <c r="AE115" s="95">
        <f xml:space="preserve">
IF(INDEX!$H$17=1,VLOOKUP($B115,'LA33'!$A$3:$AH$167,'LA33'!AB$1,0),
IF(INDEX!$H$17=2,VLOOKUP($B115,'LA34'!$A$3:$AH$167,'LA34'!AB$1,0),
0))</f>
        <v>3</v>
      </c>
      <c r="AF115" s="95">
        <f xml:space="preserve">
IF(INDEX!$H$17=1,VLOOKUP($B115,'LA33'!$A$3:$AH$167,'LA33'!AC$1,0),
IF(INDEX!$H$17=2,VLOOKUP($B115,'LA34'!$A$3:$AH$167,'LA34'!AC$1,0),
0))</f>
        <v>6</v>
      </c>
      <c r="AG115" s="95">
        <f xml:space="preserve">
IF(INDEX!$H$17=1,VLOOKUP($B115,'LA33'!$A$3:$AH$167,'LA33'!AD$1,0),
IF(INDEX!$H$17=2,VLOOKUP($B115,'LA34'!$A$3:$AH$167,'LA34'!AD$1,0),
0))</f>
        <v>1</v>
      </c>
      <c r="AH115" s="95">
        <f xml:space="preserve">
IF(INDEX!$H$17=1,VLOOKUP($B115,'LA33'!$A$3:$AH$167,'LA33'!AE$1,0),
IF(INDEX!$H$17=2,VLOOKUP($B115,'LA34'!$A$3:$AH$167,'LA34'!AE$1,0),
0))</f>
        <v>2</v>
      </c>
      <c r="AI115" s="95">
        <f xml:space="preserve">
IF(INDEX!$H$17=1,VLOOKUP($B115,'LA33'!$A$3:$AH$167,'LA33'!AF$1,0),
IF(INDEX!$H$17=2,VLOOKUP($B115,'LA34'!$A$3:$AH$167,'LA34'!AF$1,0),
0))</f>
        <v>1</v>
      </c>
      <c r="AJ115" s="95" t="str">
        <f xml:space="preserve">
IF(INDEX!$H$17=1,VLOOKUP($B115,'LA33'!$A$3:$AH$167,'LA33'!AG$1,0),
IF(INDEX!$H$17=2,VLOOKUP($B115,'LA34'!$A$3:$AH$167,'LA34'!AG$1,0),
0))</f>
        <v>-</v>
      </c>
      <c r="AK115" s="95" t="str">
        <f xml:space="preserve">
IF(INDEX!$H$17=1,VLOOKUP($B115,'LA33'!$A$3:$AH$167,'LA33'!AH$1,0),
IF(INDEX!$H$17=2,VLOOKUP($B115,'LA34'!$A$3:$AH$167,'LA34'!AH$1,0),
0))</f>
        <v>-</v>
      </c>
    </row>
    <row r="116" spans="1:37" s="76" customFormat="1" ht="11.25" x14ac:dyDescent="0.2">
      <c r="A116" s="63" t="s">
        <v>354</v>
      </c>
      <c r="B116" s="81">
        <v>845</v>
      </c>
      <c r="C116" s="63" t="s">
        <v>134</v>
      </c>
      <c r="D116" s="110" t="s">
        <v>90</v>
      </c>
      <c r="E116" s="95">
        <f xml:space="preserve">
IF(INDEX!$H$17=1,VLOOKUP($B116,'LA33'!$A$3:$AH$167,'LA33'!B$1,0),
IF(INDEX!$H$17=2,VLOOKUP($B116,'LA34'!$A$3:$AH$167,'LA34'!B$1,0),
0))</f>
        <v>1175</v>
      </c>
      <c r="F116" s="95">
        <f xml:space="preserve">
IF(INDEX!$H$17=1,VLOOKUP($B116,'LA33'!$A$3:$AH$167,'LA33'!C$1,0),
IF(INDEX!$H$17=2,VLOOKUP($B116,'LA34'!$A$3:$AH$167,'LA34'!C$1,0),
0))</f>
        <v>3965</v>
      </c>
      <c r="G116" s="95">
        <f xml:space="preserve">
IF(INDEX!$H$17=1,VLOOKUP($B116,'LA33'!$A$3:$AH$167,'LA33'!D$1,0),
IF(INDEX!$H$17=2,VLOOKUP($B116,'LA34'!$A$3:$AH$167,'LA34'!D$1,0),
0))</f>
        <v>5140</v>
      </c>
      <c r="H116" s="95">
        <f xml:space="preserve">
IF(INDEX!$H$17=1,VLOOKUP($B116,'LA33'!$A$3:$AH$167,'LA33'!E$1,0),
IF(INDEX!$H$17=2,VLOOKUP($B116,'LA34'!$A$3:$AH$167,'LA34'!E$1,0),
0))</f>
        <v>88</v>
      </c>
      <c r="I116" s="95">
        <f xml:space="preserve">
IF(INDEX!$H$17=1,VLOOKUP($B116,'LA33'!$A$3:$AH$167,'LA33'!F$1,0),
IF(INDEX!$H$17=2,VLOOKUP($B116,'LA34'!$A$3:$AH$167,'LA34'!F$1,0),
0))</f>
        <v>96</v>
      </c>
      <c r="J116" s="95">
        <f xml:space="preserve">
IF(INDEX!$H$17=1,VLOOKUP($B116,'LA33'!$A$3:$AH$167,'LA33'!G$1,0),
IF(INDEX!$H$17=2,VLOOKUP($B116,'LA34'!$A$3:$AH$167,'LA34'!G$1,0),
0))</f>
        <v>94</v>
      </c>
      <c r="K116" s="95">
        <f xml:space="preserve">
IF(INDEX!$H$17=1,VLOOKUP($B116,'LA33'!$A$3:$AH$167,'LA33'!H$1,0),
IF(INDEX!$H$17=2,VLOOKUP($B116,'LA34'!$A$3:$AH$167,'LA34'!H$1,0),
0))</f>
        <v>6</v>
      </c>
      <c r="L116" s="95">
        <f xml:space="preserve">
IF(INDEX!$H$17=1,VLOOKUP($B116,'LA33'!$A$3:$AH$167,'LA33'!I$1,0),
IF(INDEX!$H$17=2,VLOOKUP($B116,'LA34'!$A$3:$AH$167,'LA34'!I$1,0),
0))</f>
        <v>5</v>
      </c>
      <c r="M116" s="95">
        <f xml:space="preserve">
IF(INDEX!$H$17=1,VLOOKUP($B116,'LA33'!$A$3:$AH$167,'LA33'!J$1,0),
IF(INDEX!$H$17=2,VLOOKUP($B116,'LA34'!$A$3:$AH$167,'LA34'!J$1,0),
0))</f>
        <v>5</v>
      </c>
      <c r="N116" s="95">
        <f xml:space="preserve">
IF(INDEX!$H$17=1,VLOOKUP($B116,'LA33'!$A$3:$AH$167,'LA33'!K$1,0),
IF(INDEX!$H$17=2,VLOOKUP($B116,'LA34'!$A$3:$AH$167,'LA34'!K$1,0),
0))</f>
        <v>84</v>
      </c>
      <c r="O116" s="95">
        <f xml:space="preserve">
IF(INDEX!$H$17=1,VLOOKUP($B116,'LA33'!$A$3:$AH$167,'LA33'!L$1,0),
IF(INDEX!$H$17=2,VLOOKUP($B116,'LA34'!$A$3:$AH$167,'LA34'!L$1,0),
0))</f>
        <v>93</v>
      </c>
      <c r="P116" s="95">
        <f xml:space="preserve">
IF(INDEX!$H$17=1,VLOOKUP($B116,'LA33'!$A$3:$AH$167,'LA33'!M$1,0),
IF(INDEX!$H$17=2,VLOOKUP($B116,'LA34'!$A$3:$AH$167,'LA34'!M$1,0),
0))</f>
        <v>91</v>
      </c>
      <c r="Q116" s="95">
        <f xml:space="preserve">
IF(INDEX!$H$17=1,VLOOKUP($B116,'LA33'!$A$3:$AH$167,'LA33'!N$1,0),
IF(INDEX!$H$17=2,VLOOKUP($B116,'LA34'!$A$3:$AH$167,'LA34'!N$1,0),
0))</f>
        <v>57</v>
      </c>
      <c r="R116" s="95">
        <f xml:space="preserve">
IF(INDEX!$H$17=1,VLOOKUP($B116,'LA33'!$A$3:$AH$167,'LA33'!O$1,0),
IF(INDEX!$H$17=2,VLOOKUP($B116,'LA34'!$A$3:$AH$167,'LA34'!O$1,0),
0))</f>
        <v>49</v>
      </c>
      <c r="S116" s="95">
        <f xml:space="preserve">
IF(INDEX!$H$17=1,VLOOKUP($B116,'LA33'!$A$3:$AH$167,'LA33'!P$1,0),
IF(INDEX!$H$17=2,VLOOKUP($B116,'LA34'!$A$3:$AH$167,'LA34'!P$1,0),
0))</f>
        <v>51</v>
      </c>
      <c r="T116" s="95">
        <f xml:space="preserve">
IF(INDEX!$H$17=1,VLOOKUP($B116,'LA33'!$A$3:$AH$167,'LA33'!Q$1,0),
IF(INDEX!$H$17=2,VLOOKUP($B116,'LA34'!$A$3:$AH$167,'LA34'!Q$1,0),
0))</f>
        <v>10</v>
      </c>
      <c r="U116" s="95">
        <f xml:space="preserve">
IF(INDEX!$H$17=1,VLOOKUP($B116,'LA33'!$A$3:$AH$167,'LA33'!R$1,0),
IF(INDEX!$H$17=2,VLOOKUP($B116,'LA34'!$A$3:$AH$167,'LA34'!R$1,0),
0))</f>
        <v>21</v>
      </c>
      <c r="V116" s="95">
        <f xml:space="preserve">
IF(INDEX!$H$17=1,VLOOKUP($B116,'LA33'!$A$3:$AH$167,'LA33'!S$1,0),
IF(INDEX!$H$17=2,VLOOKUP($B116,'LA34'!$A$3:$AH$167,'LA34'!S$1,0),
0))</f>
        <v>19</v>
      </c>
      <c r="W116" s="95">
        <f xml:space="preserve">
IF(INDEX!$H$17=1,VLOOKUP($B116,'LA33'!$A$3:$AH$167,'LA33'!T$1,0),
IF(INDEX!$H$17=2,VLOOKUP($B116,'LA34'!$A$3:$AH$167,'LA34'!T$1,0),
0))</f>
        <v>17</v>
      </c>
      <c r="X116" s="95">
        <f xml:space="preserve">
IF(INDEX!$H$17=1,VLOOKUP($B116,'LA33'!$A$3:$AH$167,'LA33'!U$1,0),
IF(INDEX!$H$17=2,VLOOKUP($B116,'LA34'!$A$3:$AH$167,'LA34'!U$1,0),
0))</f>
        <v>22</v>
      </c>
      <c r="Y116" s="95">
        <f xml:space="preserve">
IF(INDEX!$H$17=1,VLOOKUP($B116,'LA33'!$A$3:$AH$167,'LA33'!V$1,0),
IF(INDEX!$H$17=2,VLOOKUP($B116,'LA34'!$A$3:$AH$167,'LA34'!V$1,0),
0))</f>
        <v>20</v>
      </c>
      <c r="Z116" s="95">
        <f xml:space="preserve">
IF(INDEX!$H$17=1,VLOOKUP($B116,'LA33'!$A$3:$AH$167,'LA33'!W$1,0),
IF(INDEX!$H$17=2,VLOOKUP($B116,'LA34'!$A$3:$AH$167,'LA34'!W$1,0),
0))</f>
        <v>1</v>
      </c>
      <c r="AA116" s="95">
        <f xml:space="preserve">
IF(INDEX!$H$17=1,VLOOKUP($B116,'LA33'!$A$3:$AH$167,'LA33'!X$1,0),
IF(INDEX!$H$17=2,VLOOKUP($B116,'LA34'!$A$3:$AH$167,'LA34'!X$1,0),
0))</f>
        <v>2</v>
      </c>
      <c r="AB116" s="95">
        <f xml:space="preserve">
IF(INDEX!$H$17=1,VLOOKUP($B116,'LA33'!$A$3:$AH$167,'LA33'!Y$1,0),
IF(INDEX!$H$17=2,VLOOKUP($B116,'LA34'!$A$3:$AH$167,'LA34'!Y$1,0),
0))</f>
        <v>1</v>
      </c>
      <c r="AC116" s="95">
        <f xml:space="preserve">
IF(INDEX!$H$17=1,VLOOKUP($B116,'LA33'!$A$3:$AH$167,'LA33'!Z$1,0),
IF(INDEX!$H$17=2,VLOOKUP($B116,'LA34'!$A$3:$AH$167,'LA34'!Z$1,0),
0))</f>
        <v>3</v>
      </c>
      <c r="AD116" s="95">
        <f xml:space="preserve">
IF(INDEX!$H$17=1,VLOOKUP($B116,'LA33'!$A$3:$AH$167,'LA33'!AA$1,0),
IF(INDEX!$H$17=2,VLOOKUP($B116,'LA34'!$A$3:$AH$167,'LA34'!AA$1,0),
0))</f>
        <v>3</v>
      </c>
      <c r="AE116" s="95">
        <f xml:space="preserve">
IF(INDEX!$H$17=1,VLOOKUP($B116,'LA33'!$A$3:$AH$167,'LA33'!AB$1,0),
IF(INDEX!$H$17=2,VLOOKUP($B116,'LA34'!$A$3:$AH$167,'LA34'!AB$1,0),
0))</f>
        <v>3</v>
      </c>
      <c r="AF116" s="95">
        <f xml:space="preserve">
IF(INDEX!$H$17=1,VLOOKUP($B116,'LA33'!$A$3:$AH$167,'LA33'!AC$1,0),
IF(INDEX!$H$17=2,VLOOKUP($B116,'LA34'!$A$3:$AH$167,'LA34'!AC$1,0),
0))</f>
        <v>12</v>
      </c>
      <c r="AG116" s="95">
        <f xml:space="preserve">
IF(INDEX!$H$17=1,VLOOKUP($B116,'LA33'!$A$3:$AH$167,'LA33'!AD$1,0),
IF(INDEX!$H$17=2,VLOOKUP($B116,'LA34'!$A$3:$AH$167,'LA34'!AD$1,0),
0))</f>
        <v>4</v>
      </c>
      <c r="AH116" s="95">
        <f xml:space="preserve">
IF(INDEX!$H$17=1,VLOOKUP($B116,'LA33'!$A$3:$AH$167,'LA33'!AE$1,0),
IF(INDEX!$H$17=2,VLOOKUP($B116,'LA34'!$A$3:$AH$167,'LA34'!AE$1,0),
0))</f>
        <v>6</v>
      </c>
      <c r="AI116" s="95" t="str">
        <f xml:space="preserve">
IF(INDEX!$H$17=1,VLOOKUP($B116,'LA33'!$A$3:$AH$167,'LA33'!AF$1,0),
IF(INDEX!$H$17=2,VLOOKUP($B116,'LA34'!$A$3:$AH$167,'LA34'!AF$1,0),
0))</f>
        <v>-</v>
      </c>
      <c r="AJ116" s="95" t="str">
        <f xml:space="preserve">
IF(INDEX!$H$17=1,VLOOKUP($B116,'LA33'!$A$3:$AH$167,'LA33'!AG$1,0),
IF(INDEX!$H$17=2,VLOOKUP($B116,'LA34'!$A$3:$AH$167,'LA34'!AG$1,0),
0))</f>
        <v>-</v>
      </c>
      <c r="AK116" s="95" t="str">
        <f xml:space="preserve">
IF(INDEX!$H$17=1,VLOOKUP($B116,'LA33'!$A$3:$AH$167,'LA33'!AH$1,0),
IF(INDEX!$H$17=2,VLOOKUP($B116,'LA34'!$A$3:$AH$167,'LA34'!AH$1,0),
0))</f>
        <v>-</v>
      </c>
    </row>
    <row r="117" spans="1:37" s="76" customFormat="1" ht="11.25" x14ac:dyDescent="0.2">
      <c r="A117" s="63" t="s">
        <v>355</v>
      </c>
      <c r="B117" s="81">
        <v>850</v>
      </c>
      <c r="C117" s="63" t="s">
        <v>143</v>
      </c>
      <c r="D117" s="110" t="s">
        <v>90</v>
      </c>
      <c r="E117" s="95">
        <f xml:space="preserve">
IF(INDEX!$H$17=1,VLOOKUP($B117,'LA33'!$A$3:$AH$167,'LA33'!B$1,0),
IF(INDEX!$H$17=2,VLOOKUP($B117,'LA34'!$A$3:$AH$167,'LA34'!B$1,0),
0))</f>
        <v>2225</v>
      </c>
      <c r="F117" s="95">
        <f xml:space="preserve">
IF(INDEX!$H$17=1,VLOOKUP($B117,'LA33'!$A$3:$AH$167,'LA33'!C$1,0),
IF(INDEX!$H$17=2,VLOOKUP($B117,'LA34'!$A$3:$AH$167,'LA34'!C$1,0),
0))</f>
        <v>11120</v>
      </c>
      <c r="G117" s="95">
        <f xml:space="preserve">
IF(INDEX!$H$17=1,VLOOKUP($B117,'LA33'!$A$3:$AH$167,'LA33'!D$1,0),
IF(INDEX!$H$17=2,VLOOKUP($B117,'LA34'!$A$3:$AH$167,'LA34'!D$1,0),
0))</f>
        <v>13345</v>
      </c>
      <c r="H117" s="95">
        <f xml:space="preserve">
IF(INDEX!$H$17=1,VLOOKUP($B117,'LA33'!$A$3:$AH$167,'LA33'!E$1,0),
IF(INDEX!$H$17=2,VLOOKUP($B117,'LA34'!$A$3:$AH$167,'LA34'!E$1,0),
0))</f>
        <v>88</v>
      </c>
      <c r="I117" s="95">
        <f xml:space="preserve">
IF(INDEX!$H$17=1,VLOOKUP($B117,'LA33'!$A$3:$AH$167,'LA33'!F$1,0),
IF(INDEX!$H$17=2,VLOOKUP($B117,'LA34'!$A$3:$AH$167,'LA34'!F$1,0),
0))</f>
        <v>96</v>
      </c>
      <c r="J117" s="95">
        <f xml:space="preserve">
IF(INDEX!$H$17=1,VLOOKUP($B117,'LA33'!$A$3:$AH$167,'LA33'!G$1,0),
IF(INDEX!$H$17=2,VLOOKUP($B117,'LA34'!$A$3:$AH$167,'LA34'!G$1,0),
0))</f>
        <v>95</v>
      </c>
      <c r="K117" s="95">
        <f xml:space="preserve">
IF(INDEX!$H$17=1,VLOOKUP($B117,'LA33'!$A$3:$AH$167,'LA33'!H$1,0),
IF(INDEX!$H$17=2,VLOOKUP($B117,'LA34'!$A$3:$AH$167,'LA34'!H$1,0),
0))</f>
        <v>6</v>
      </c>
      <c r="L117" s="95">
        <f xml:space="preserve">
IF(INDEX!$H$17=1,VLOOKUP($B117,'LA33'!$A$3:$AH$167,'LA33'!I$1,0),
IF(INDEX!$H$17=2,VLOOKUP($B117,'LA34'!$A$3:$AH$167,'LA34'!I$1,0),
0))</f>
        <v>6</v>
      </c>
      <c r="M117" s="95">
        <f xml:space="preserve">
IF(INDEX!$H$17=1,VLOOKUP($B117,'LA33'!$A$3:$AH$167,'LA33'!J$1,0),
IF(INDEX!$H$17=2,VLOOKUP($B117,'LA34'!$A$3:$AH$167,'LA34'!J$1,0),
0))</f>
        <v>6</v>
      </c>
      <c r="N117" s="95">
        <f xml:space="preserve">
IF(INDEX!$H$17=1,VLOOKUP($B117,'LA33'!$A$3:$AH$167,'LA33'!K$1,0),
IF(INDEX!$H$17=2,VLOOKUP($B117,'LA34'!$A$3:$AH$167,'LA34'!K$1,0),
0))</f>
        <v>83</v>
      </c>
      <c r="O117" s="95">
        <f xml:space="preserve">
IF(INDEX!$H$17=1,VLOOKUP($B117,'LA33'!$A$3:$AH$167,'LA33'!L$1,0),
IF(INDEX!$H$17=2,VLOOKUP($B117,'LA34'!$A$3:$AH$167,'LA34'!L$1,0),
0))</f>
        <v>93</v>
      </c>
      <c r="P117" s="95">
        <f xml:space="preserve">
IF(INDEX!$H$17=1,VLOOKUP($B117,'LA33'!$A$3:$AH$167,'LA33'!M$1,0),
IF(INDEX!$H$17=2,VLOOKUP($B117,'LA34'!$A$3:$AH$167,'LA34'!M$1,0),
0))</f>
        <v>91</v>
      </c>
      <c r="Q117" s="95">
        <f xml:space="preserve">
IF(INDEX!$H$17=1,VLOOKUP($B117,'LA33'!$A$3:$AH$167,'LA33'!N$1,0),
IF(INDEX!$H$17=2,VLOOKUP($B117,'LA34'!$A$3:$AH$167,'LA34'!N$1,0),
0))</f>
        <v>53</v>
      </c>
      <c r="R117" s="95">
        <f xml:space="preserve">
IF(INDEX!$H$17=1,VLOOKUP($B117,'LA33'!$A$3:$AH$167,'LA33'!O$1,0),
IF(INDEX!$H$17=2,VLOOKUP($B117,'LA34'!$A$3:$AH$167,'LA34'!O$1,0),
0))</f>
        <v>36</v>
      </c>
      <c r="S117" s="95">
        <f xml:space="preserve">
IF(INDEX!$H$17=1,VLOOKUP($B117,'LA33'!$A$3:$AH$167,'LA33'!P$1,0),
IF(INDEX!$H$17=2,VLOOKUP($B117,'LA34'!$A$3:$AH$167,'LA34'!P$1,0),
0))</f>
        <v>39</v>
      </c>
      <c r="T117" s="95">
        <f xml:space="preserve">
IF(INDEX!$H$17=1,VLOOKUP($B117,'LA33'!$A$3:$AH$167,'LA33'!Q$1,0),
IF(INDEX!$H$17=2,VLOOKUP($B117,'LA34'!$A$3:$AH$167,'LA34'!Q$1,0),
0))</f>
        <v>3</v>
      </c>
      <c r="U117" s="95">
        <f xml:space="preserve">
IF(INDEX!$H$17=1,VLOOKUP($B117,'LA33'!$A$3:$AH$167,'LA33'!R$1,0),
IF(INDEX!$H$17=2,VLOOKUP($B117,'LA34'!$A$3:$AH$167,'LA34'!R$1,0),
0))</f>
        <v>8</v>
      </c>
      <c r="V117" s="95">
        <f xml:space="preserve">
IF(INDEX!$H$17=1,VLOOKUP($B117,'LA33'!$A$3:$AH$167,'LA33'!S$1,0),
IF(INDEX!$H$17=2,VLOOKUP($B117,'LA34'!$A$3:$AH$167,'LA34'!S$1,0),
0))</f>
        <v>7</v>
      </c>
      <c r="W117" s="95">
        <f xml:space="preserve">
IF(INDEX!$H$17=1,VLOOKUP($B117,'LA33'!$A$3:$AH$167,'LA33'!T$1,0),
IF(INDEX!$H$17=2,VLOOKUP($B117,'LA34'!$A$3:$AH$167,'LA34'!T$1,0),
0))</f>
        <v>26</v>
      </c>
      <c r="X117" s="95">
        <f xml:space="preserve">
IF(INDEX!$H$17=1,VLOOKUP($B117,'LA33'!$A$3:$AH$167,'LA33'!U$1,0),
IF(INDEX!$H$17=2,VLOOKUP($B117,'LA34'!$A$3:$AH$167,'LA34'!U$1,0),
0))</f>
        <v>48</v>
      </c>
      <c r="Y117" s="95">
        <f xml:space="preserve">
IF(INDEX!$H$17=1,VLOOKUP($B117,'LA33'!$A$3:$AH$167,'LA33'!V$1,0),
IF(INDEX!$H$17=2,VLOOKUP($B117,'LA34'!$A$3:$AH$167,'LA34'!V$1,0),
0))</f>
        <v>45</v>
      </c>
      <c r="Z117" s="95" t="str">
        <f xml:space="preserve">
IF(INDEX!$H$17=1,VLOOKUP($B117,'LA33'!$A$3:$AH$167,'LA33'!W$1,0),
IF(INDEX!$H$17=2,VLOOKUP($B117,'LA34'!$A$3:$AH$167,'LA34'!W$1,0),
0))</f>
        <v>-</v>
      </c>
      <c r="AA117" s="95" t="str">
        <f xml:space="preserve">
IF(INDEX!$H$17=1,VLOOKUP($B117,'LA33'!$A$3:$AH$167,'LA33'!X$1,0),
IF(INDEX!$H$17=2,VLOOKUP($B117,'LA34'!$A$3:$AH$167,'LA34'!X$1,0),
0))</f>
        <v>-</v>
      </c>
      <c r="AB117" s="95" t="str">
        <f xml:space="preserve">
IF(INDEX!$H$17=1,VLOOKUP($B117,'LA33'!$A$3:$AH$167,'LA33'!Y$1,0),
IF(INDEX!$H$17=2,VLOOKUP($B117,'LA34'!$A$3:$AH$167,'LA34'!Y$1,0),
0))</f>
        <v>-</v>
      </c>
      <c r="AC117" s="95">
        <f xml:space="preserve">
IF(INDEX!$H$17=1,VLOOKUP($B117,'LA33'!$A$3:$AH$167,'LA33'!Z$1,0),
IF(INDEX!$H$17=2,VLOOKUP($B117,'LA34'!$A$3:$AH$167,'LA34'!Z$1,0),
0))</f>
        <v>5</v>
      </c>
      <c r="AD117" s="95">
        <f xml:space="preserve">
IF(INDEX!$H$17=1,VLOOKUP($B117,'LA33'!$A$3:$AH$167,'LA33'!AA$1,0),
IF(INDEX!$H$17=2,VLOOKUP($B117,'LA34'!$A$3:$AH$167,'LA34'!AA$1,0),
0))</f>
        <v>3</v>
      </c>
      <c r="AE117" s="95">
        <f xml:space="preserve">
IF(INDEX!$H$17=1,VLOOKUP($B117,'LA33'!$A$3:$AH$167,'LA33'!AB$1,0),
IF(INDEX!$H$17=2,VLOOKUP($B117,'LA34'!$A$3:$AH$167,'LA34'!AB$1,0),
0))</f>
        <v>4</v>
      </c>
      <c r="AF117" s="95">
        <f xml:space="preserve">
IF(INDEX!$H$17=1,VLOOKUP($B117,'LA33'!$A$3:$AH$167,'LA33'!AC$1,0),
IF(INDEX!$H$17=2,VLOOKUP($B117,'LA34'!$A$3:$AH$167,'LA34'!AC$1,0),
0))</f>
        <v>11</v>
      </c>
      <c r="AG117" s="95">
        <f xml:space="preserve">
IF(INDEX!$H$17=1,VLOOKUP($B117,'LA33'!$A$3:$AH$167,'LA33'!AD$1,0),
IF(INDEX!$H$17=2,VLOOKUP($B117,'LA34'!$A$3:$AH$167,'LA34'!AD$1,0),
0))</f>
        <v>3</v>
      </c>
      <c r="AH117" s="95">
        <f xml:space="preserve">
IF(INDEX!$H$17=1,VLOOKUP($B117,'LA33'!$A$3:$AH$167,'LA33'!AE$1,0),
IF(INDEX!$H$17=2,VLOOKUP($B117,'LA34'!$A$3:$AH$167,'LA34'!AE$1,0),
0))</f>
        <v>4</v>
      </c>
      <c r="AI117" s="95">
        <f xml:space="preserve">
IF(INDEX!$H$17=1,VLOOKUP($B117,'LA33'!$A$3:$AH$167,'LA33'!AF$1,0),
IF(INDEX!$H$17=2,VLOOKUP($B117,'LA34'!$A$3:$AH$167,'LA34'!AF$1,0),
0))</f>
        <v>1</v>
      </c>
      <c r="AJ117" s="95" t="str">
        <f xml:space="preserve">
IF(INDEX!$H$17=1,VLOOKUP($B117,'LA33'!$A$3:$AH$167,'LA33'!AG$1,0),
IF(INDEX!$H$17=2,VLOOKUP($B117,'LA34'!$A$3:$AH$167,'LA34'!AG$1,0),
0))</f>
        <v>-</v>
      </c>
      <c r="AK117" s="95">
        <f xml:space="preserve">
IF(INDEX!$H$17=1,VLOOKUP($B117,'LA33'!$A$3:$AH$167,'LA33'!AH$1,0),
IF(INDEX!$H$17=2,VLOOKUP($B117,'LA34'!$A$3:$AH$167,'LA34'!AH$1,0),
0))</f>
        <v>1</v>
      </c>
    </row>
    <row r="118" spans="1:37" s="76" customFormat="1" ht="11.25" x14ac:dyDescent="0.2">
      <c r="A118" s="126" t="s">
        <v>356</v>
      </c>
      <c r="B118" s="81">
        <v>921</v>
      </c>
      <c r="C118" s="63" t="s">
        <v>152</v>
      </c>
      <c r="D118" s="110" t="s">
        <v>90</v>
      </c>
      <c r="E118" s="95">
        <f xml:space="preserve">
IF(INDEX!$H$17=1,VLOOKUP($B118,'LA33'!$A$3:$AH$167,'LA33'!B$1,0),
IF(INDEX!$H$17=2,VLOOKUP($B118,'LA34'!$A$3:$AH$167,'LA34'!B$1,0),
0))</f>
        <v>370</v>
      </c>
      <c r="F118" s="95">
        <f xml:space="preserve">
IF(INDEX!$H$17=1,VLOOKUP($B118,'LA33'!$A$3:$AH$167,'LA33'!C$1,0),
IF(INDEX!$H$17=2,VLOOKUP($B118,'LA34'!$A$3:$AH$167,'LA34'!C$1,0),
0))</f>
        <v>1025</v>
      </c>
      <c r="G118" s="95">
        <f xml:space="preserve">
IF(INDEX!$H$17=1,VLOOKUP($B118,'LA33'!$A$3:$AH$167,'LA33'!D$1,0),
IF(INDEX!$H$17=2,VLOOKUP($B118,'LA34'!$A$3:$AH$167,'LA34'!D$1,0),
0))</f>
        <v>1395</v>
      </c>
      <c r="H118" s="95">
        <f xml:space="preserve">
IF(INDEX!$H$17=1,VLOOKUP($B118,'LA33'!$A$3:$AH$167,'LA33'!E$1,0),
IF(INDEX!$H$17=2,VLOOKUP($B118,'LA34'!$A$3:$AH$167,'LA34'!E$1,0),
0))</f>
        <v>88</v>
      </c>
      <c r="I118" s="95">
        <f xml:space="preserve">
IF(INDEX!$H$17=1,VLOOKUP($B118,'LA33'!$A$3:$AH$167,'LA33'!F$1,0),
IF(INDEX!$H$17=2,VLOOKUP($B118,'LA34'!$A$3:$AH$167,'LA34'!F$1,0),
0))</f>
        <v>96</v>
      </c>
      <c r="J118" s="95">
        <f xml:space="preserve">
IF(INDEX!$H$17=1,VLOOKUP($B118,'LA33'!$A$3:$AH$167,'LA33'!G$1,0),
IF(INDEX!$H$17=2,VLOOKUP($B118,'LA34'!$A$3:$AH$167,'LA34'!G$1,0),
0))</f>
        <v>94</v>
      </c>
      <c r="K118" s="95">
        <f xml:space="preserve">
IF(INDEX!$H$17=1,VLOOKUP($B118,'LA33'!$A$3:$AH$167,'LA33'!H$1,0),
IF(INDEX!$H$17=2,VLOOKUP($B118,'LA34'!$A$3:$AH$167,'LA34'!H$1,0),
0))</f>
        <v>7</v>
      </c>
      <c r="L118" s="95">
        <f xml:space="preserve">
IF(INDEX!$H$17=1,VLOOKUP($B118,'LA33'!$A$3:$AH$167,'LA33'!I$1,0),
IF(INDEX!$H$17=2,VLOOKUP($B118,'LA34'!$A$3:$AH$167,'LA34'!I$1,0),
0))</f>
        <v>5</v>
      </c>
      <c r="M118" s="95">
        <f xml:space="preserve">
IF(INDEX!$H$17=1,VLOOKUP($B118,'LA33'!$A$3:$AH$167,'LA33'!J$1,0),
IF(INDEX!$H$17=2,VLOOKUP($B118,'LA34'!$A$3:$AH$167,'LA34'!J$1,0),
0))</f>
        <v>5</v>
      </c>
      <c r="N118" s="95">
        <f xml:space="preserve">
IF(INDEX!$H$17=1,VLOOKUP($B118,'LA33'!$A$3:$AH$167,'LA33'!K$1,0),
IF(INDEX!$H$17=2,VLOOKUP($B118,'LA34'!$A$3:$AH$167,'LA34'!K$1,0),
0))</f>
        <v>85</v>
      </c>
      <c r="O118" s="95">
        <f xml:space="preserve">
IF(INDEX!$H$17=1,VLOOKUP($B118,'LA33'!$A$3:$AH$167,'LA33'!L$1,0),
IF(INDEX!$H$17=2,VLOOKUP($B118,'LA34'!$A$3:$AH$167,'LA34'!L$1,0),
0))</f>
        <v>93</v>
      </c>
      <c r="P118" s="95">
        <f xml:space="preserve">
IF(INDEX!$H$17=1,VLOOKUP($B118,'LA33'!$A$3:$AH$167,'LA33'!M$1,0),
IF(INDEX!$H$17=2,VLOOKUP($B118,'LA34'!$A$3:$AH$167,'LA34'!M$1,0),
0))</f>
        <v>91</v>
      </c>
      <c r="Q118" s="95">
        <f xml:space="preserve">
IF(INDEX!$H$17=1,VLOOKUP($B118,'LA33'!$A$3:$AH$167,'LA33'!N$1,0),
IF(INDEX!$H$17=2,VLOOKUP($B118,'LA34'!$A$3:$AH$167,'LA34'!N$1,0),
0))</f>
        <v>58</v>
      </c>
      <c r="R118" s="95">
        <f xml:space="preserve">
IF(INDEX!$H$17=1,VLOOKUP($B118,'LA33'!$A$3:$AH$167,'LA33'!O$1,0),
IF(INDEX!$H$17=2,VLOOKUP($B118,'LA34'!$A$3:$AH$167,'LA34'!O$1,0),
0))</f>
        <v>45</v>
      </c>
      <c r="S118" s="95">
        <f xml:space="preserve">
IF(INDEX!$H$17=1,VLOOKUP($B118,'LA33'!$A$3:$AH$167,'LA33'!P$1,0),
IF(INDEX!$H$17=2,VLOOKUP($B118,'LA34'!$A$3:$AH$167,'LA34'!P$1,0),
0))</f>
        <v>49</v>
      </c>
      <c r="T118" s="95">
        <f xml:space="preserve">
IF(INDEX!$H$17=1,VLOOKUP($B118,'LA33'!$A$3:$AH$167,'LA33'!Q$1,0),
IF(INDEX!$H$17=2,VLOOKUP($B118,'LA34'!$A$3:$AH$167,'LA34'!Q$1,0),
0))</f>
        <v>25</v>
      </c>
      <c r="U118" s="95">
        <f xml:space="preserve">
IF(INDEX!$H$17=1,VLOOKUP($B118,'LA33'!$A$3:$AH$167,'LA33'!R$1,0),
IF(INDEX!$H$17=2,VLOOKUP($B118,'LA34'!$A$3:$AH$167,'LA34'!R$1,0),
0))</f>
        <v>46</v>
      </c>
      <c r="V118" s="95">
        <f xml:space="preserve">
IF(INDEX!$H$17=1,VLOOKUP($B118,'LA33'!$A$3:$AH$167,'LA33'!S$1,0),
IF(INDEX!$H$17=2,VLOOKUP($B118,'LA34'!$A$3:$AH$167,'LA34'!S$1,0),
0))</f>
        <v>41</v>
      </c>
      <c r="W118" s="95" t="str">
        <f xml:space="preserve">
IF(INDEX!$H$17=1,VLOOKUP($B118,'LA33'!$A$3:$AH$167,'LA33'!T$1,0),
IF(INDEX!$H$17=2,VLOOKUP($B118,'LA34'!$A$3:$AH$167,'LA34'!T$1,0),
0))</f>
        <v>x</v>
      </c>
      <c r="X118" s="95" t="str">
        <f xml:space="preserve">
IF(INDEX!$H$17=1,VLOOKUP($B118,'LA33'!$A$3:$AH$167,'LA33'!U$1,0),
IF(INDEX!$H$17=2,VLOOKUP($B118,'LA34'!$A$3:$AH$167,'LA34'!U$1,0),
0))</f>
        <v>x</v>
      </c>
      <c r="Y118" s="95">
        <f xml:space="preserve">
IF(INDEX!$H$17=1,VLOOKUP($B118,'LA33'!$A$3:$AH$167,'LA33'!V$1,0),
IF(INDEX!$H$17=2,VLOOKUP($B118,'LA34'!$A$3:$AH$167,'LA34'!V$1,0),
0))</f>
        <v>1</v>
      </c>
      <c r="Z118" s="95" t="str">
        <f xml:space="preserve">
IF(INDEX!$H$17=1,VLOOKUP($B118,'LA33'!$A$3:$AH$167,'LA33'!W$1,0),
IF(INDEX!$H$17=2,VLOOKUP($B118,'LA34'!$A$3:$AH$167,'LA34'!W$1,0),
0))</f>
        <v>x</v>
      </c>
      <c r="AA118" s="95" t="str">
        <f xml:space="preserve">
IF(INDEX!$H$17=1,VLOOKUP($B118,'LA33'!$A$3:$AH$167,'LA33'!X$1,0),
IF(INDEX!$H$17=2,VLOOKUP($B118,'LA34'!$A$3:$AH$167,'LA34'!X$1,0),
0))</f>
        <v>x</v>
      </c>
      <c r="AB118" s="95">
        <f xml:space="preserve">
IF(INDEX!$H$17=1,VLOOKUP($B118,'LA33'!$A$3:$AH$167,'LA33'!Y$1,0),
IF(INDEX!$H$17=2,VLOOKUP($B118,'LA34'!$A$3:$AH$167,'LA34'!Y$1,0),
0))</f>
        <v>1</v>
      </c>
      <c r="AC118" s="95">
        <f xml:space="preserve">
IF(INDEX!$H$17=1,VLOOKUP($B118,'LA33'!$A$3:$AH$167,'LA33'!Z$1,0),
IF(INDEX!$H$17=2,VLOOKUP($B118,'LA34'!$A$3:$AH$167,'LA34'!Z$1,0),
0))</f>
        <v>4</v>
      </c>
      <c r="AD118" s="95">
        <f xml:space="preserve">
IF(INDEX!$H$17=1,VLOOKUP($B118,'LA33'!$A$3:$AH$167,'LA33'!AA$1,0),
IF(INDEX!$H$17=2,VLOOKUP($B118,'LA34'!$A$3:$AH$167,'LA34'!AA$1,0),
0))</f>
        <v>3</v>
      </c>
      <c r="AE118" s="95">
        <f xml:space="preserve">
IF(INDEX!$H$17=1,VLOOKUP($B118,'LA33'!$A$3:$AH$167,'LA33'!AB$1,0),
IF(INDEX!$H$17=2,VLOOKUP($B118,'LA34'!$A$3:$AH$167,'LA34'!AB$1,0),
0))</f>
        <v>3</v>
      </c>
      <c r="AF118" s="95">
        <f xml:space="preserve">
IF(INDEX!$H$17=1,VLOOKUP($B118,'LA33'!$A$3:$AH$167,'LA33'!AC$1,0),
IF(INDEX!$H$17=2,VLOOKUP($B118,'LA34'!$A$3:$AH$167,'LA34'!AC$1,0),
0))</f>
        <v>11</v>
      </c>
      <c r="AG118" s="95">
        <f xml:space="preserve">
IF(INDEX!$H$17=1,VLOOKUP($B118,'LA33'!$A$3:$AH$167,'LA33'!AD$1,0),
IF(INDEX!$H$17=2,VLOOKUP($B118,'LA34'!$A$3:$AH$167,'LA34'!AD$1,0),
0))</f>
        <v>3</v>
      </c>
      <c r="AH118" s="95">
        <f xml:space="preserve">
IF(INDEX!$H$17=1,VLOOKUP($B118,'LA33'!$A$3:$AH$167,'LA33'!AE$1,0),
IF(INDEX!$H$17=2,VLOOKUP($B118,'LA34'!$A$3:$AH$167,'LA34'!AE$1,0),
0))</f>
        <v>5</v>
      </c>
      <c r="AI118" s="95">
        <f xml:space="preserve">
IF(INDEX!$H$17=1,VLOOKUP($B118,'LA33'!$A$3:$AH$167,'LA33'!AF$1,0),
IF(INDEX!$H$17=2,VLOOKUP($B118,'LA34'!$A$3:$AH$167,'LA34'!AF$1,0),
0))</f>
        <v>1</v>
      </c>
      <c r="AJ118" s="95" t="str">
        <f xml:space="preserve">
IF(INDEX!$H$17=1,VLOOKUP($B118,'LA33'!$A$3:$AH$167,'LA33'!AG$1,0),
IF(INDEX!$H$17=2,VLOOKUP($B118,'LA34'!$A$3:$AH$167,'LA34'!AG$1,0),
0))</f>
        <v>-</v>
      </c>
      <c r="AK118" s="95">
        <f xml:space="preserve">
IF(INDEX!$H$17=1,VLOOKUP($B118,'LA33'!$A$3:$AH$167,'LA33'!AH$1,0),
IF(INDEX!$H$17=2,VLOOKUP($B118,'LA34'!$A$3:$AH$167,'LA34'!AH$1,0),
0))</f>
        <v>1</v>
      </c>
    </row>
    <row r="119" spans="1:37" s="76" customFormat="1" ht="11.25" x14ac:dyDescent="0.2">
      <c r="A119" s="63" t="s">
        <v>357</v>
      </c>
      <c r="B119" s="81">
        <v>886</v>
      </c>
      <c r="C119" s="63" t="s">
        <v>156</v>
      </c>
      <c r="D119" s="110" t="s">
        <v>90</v>
      </c>
      <c r="E119" s="95">
        <f xml:space="preserve">
IF(INDEX!$H$17=1,VLOOKUP($B119,'LA33'!$A$3:$AH$167,'LA33'!B$1,0),
IF(INDEX!$H$17=2,VLOOKUP($B119,'LA34'!$A$3:$AH$167,'LA34'!B$1,0),
0))</f>
        <v>3255</v>
      </c>
      <c r="F119" s="95">
        <f xml:space="preserve">
IF(INDEX!$H$17=1,VLOOKUP($B119,'LA33'!$A$3:$AH$167,'LA33'!C$1,0),
IF(INDEX!$H$17=2,VLOOKUP($B119,'LA34'!$A$3:$AH$167,'LA34'!C$1,0),
0))</f>
        <v>12760</v>
      </c>
      <c r="G119" s="95">
        <f xml:space="preserve">
IF(INDEX!$H$17=1,VLOOKUP($B119,'LA33'!$A$3:$AH$167,'LA33'!D$1,0),
IF(INDEX!$H$17=2,VLOOKUP($B119,'LA34'!$A$3:$AH$167,'LA34'!D$1,0),
0))</f>
        <v>16015</v>
      </c>
      <c r="H119" s="95">
        <f xml:space="preserve">
IF(INDEX!$H$17=1,VLOOKUP($B119,'LA33'!$A$3:$AH$167,'LA33'!E$1,0),
IF(INDEX!$H$17=2,VLOOKUP($B119,'LA34'!$A$3:$AH$167,'LA34'!E$1,0),
0))</f>
        <v>86</v>
      </c>
      <c r="I119" s="95">
        <f xml:space="preserve">
IF(INDEX!$H$17=1,VLOOKUP($B119,'LA33'!$A$3:$AH$167,'LA33'!F$1,0),
IF(INDEX!$H$17=2,VLOOKUP($B119,'LA34'!$A$3:$AH$167,'LA34'!F$1,0),
0))</f>
        <v>96</v>
      </c>
      <c r="J119" s="95">
        <f xml:space="preserve">
IF(INDEX!$H$17=1,VLOOKUP($B119,'LA33'!$A$3:$AH$167,'LA33'!G$1,0),
IF(INDEX!$H$17=2,VLOOKUP($B119,'LA34'!$A$3:$AH$167,'LA34'!G$1,0),
0))</f>
        <v>94</v>
      </c>
      <c r="K119" s="95">
        <f xml:space="preserve">
IF(INDEX!$H$17=1,VLOOKUP($B119,'LA33'!$A$3:$AH$167,'LA33'!H$1,0),
IF(INDEX!$H$17=2,VLOOKUP($B119,'LA34'!$A$3:$AH$167,'LA34'!H$1,0),
0))</f>
        <v>5</v>
      </c>
      <c r="L119" s="95">
        <f xml:space="preserve">
IF(INDEX!$H$17=1,VLOOKUP($B119,'LA33'!$A$3:$AH$167,'LA33'!I$1,0),
IF(INDEX!$H$17=2,VLOOKUP($B119,'LA34'!$A$3:$AH$167,'LA34'!I$1,0),
0))</f>
        <v>5</v>
      </c>
      <c r="M119" s="95">
        <f xml:space="preserve">
IF(INDEX!$H$17=1,VLOOKUP($B119,'LA33'!$A$3:$AH$167,'LA33'!J$1,0),
IF(INDEX!$H$17=2,VLOOKUP($B119,'LA34'!$A$3:$AH$167,'LA34'!J$1,0),
0))</f>
        <v>5</v>
      </c>
      <c r="N119" s="95">
        <f xml:space="preserve">
IF(INDEX!$H$17=1,VLOOKUP($B119,'LA33'!$A$3:$AH$167,'LA33'!K$1,0),
IF(INDEX!$H$17=2,VLOOKUP($B119,'LA34'!$A$3:$AH$167,'LA34'!K$1,0),
0))</f>
        <v>81</v>
      </c>
      <c r="O119" s="95">
        <f xml:space="preserve">
IF(INDEX!$H$17=1,VLOOKUP($B119,'LA33'!$A$3:$AH$167,'LA33'!L$1,0),
IF(INDEX!$H$17=2,VLOOKUP($B119,'LA34'!$A$3:$AH$167,'LA34'!L$1,0),
0))</f>
        <v>94</v>
      </c>
      <c r="P119" s="95">
        <f xml:space="preserve">
IF(INDEX!$H$17=1,VLOOKUP($B119,'LA33'!$A$3:$AH$167,'LA33'!M$1,0),
IF(INDEX!$H$17=2,VLOOKUP($B119,'LA34'!$A$3:$AH$167,'LA34'!M$1,0),
0))</f>
        <v>91</v>
      </c>
      <c r="Q119" s="95">
        <f xml:space="preserve">
IF(INDEX!$H$17=1,VLOOKUP($B119,'LA33'!$A$3:$AH$167,'LA33'!N$1,0),
IF(INDEX!$H$17=2,VLOOKUP($B119,'LA34'!$A$3:$AH$167,'LA34'!N$1,0),
0))</f>
        <v>42</v>
      </c>
      <c r="R119" s="95">
        <f xml:space="preserve">
IF(INDEX!$H$17=1,VLOOKUP($B119,'LA33'!$A$3:$AH$167,'LA33'!O$1,0),
IF(INDEX!$H$17=2,VLOOKUP($B119,'LA34'!$A$3:$AH$167,'LA34'!O$1,0),
0))</f>
        <v>26</v>
      </c>
      <c r="S119" s="95">
        <f xml:space="preserve">
IF(INDEX!$H$17=1,VLOOKUP($B119,'LA33'!$A$3:$AH$167,'LA33'!P$1,0),
IF(INDEX!$H$17=2,VLOOKUP($B119,'LA34'!$A$3:$AH$167,'LA34'!P$1,0),
0))</f>
        <v>30</v>
      </c>
      <c r="T119" s="95">
        <f xml:space="preserve">
IF(INDEX!$H$17=1,VLOOKUP($B119,'LA33'!$A$3:$AH$167,'LA33'!Q$1,0),
IF(INDEX!$H$17=2,VLOOKUP($B119,'LA34'!$A$3:$AH$167,'LA34'!Q$1,0),
0))</f>
        <v>38</v>
      </c>
      <c r="U119" s="95">
        <f xml:space="preserve">
IF(INDEX!$H$17=1,VLOOKUP($B119,'LA33'!$A$3:$AH$167,'LA33'!R$1,0),
IF(INDEX!$H$17=2,VLOOKUP($B119,'LA34'!$A$3:$AH$167,'LA34'!R$1,0),
0))</f>
        <v>66</v>
      </c>
      <c r="V119" s="95">
        <f xml:space="preserve">
IF(INDEX!$H$17=1,VLOOKUP($B119,'LA33'!$A$3:$AH$167,'LA33'!S$1,0),
IF(INDEX!$H$17=2,VLOOKUP($B119,'LA34'!$A$3:$AH$167,'LA34'!S$1,0),
0))</f>
        <v>60</v>
      </c>
      <c r="W119" s="95" t="str">
        <f xml:space="preserve">
IF(INDEX!$H$17=1,VLOOKUP($B119,'LA33'!$A$3:$AH$167,'LA33'!T$1,0),
IF(INDEX!$H$17=2,VLOOKUP($B119,'LA34'!$A$3:$AH$167,'LA34'!T$1,0),
0))</f>
        <v>-</v>
      </c>
      <c r="X119" s="95" t="str">
        <f xml:space="preserve">
IF(INDEX!$H$17=1,VLOOKUP($B119,'LA33'!$A$3:$AH$167,'LA33'!U$1,0),
IF(INDEX!$H$17=2,VLOOKUP($B119,'LA34'!$A$3:$AH$167,'LA34'!U$1,0),
0))</f>
        <v>-</v>
      </c>
      <c r="Y119" s="95" t="str">
        <f xml:space="preserve">
IF(INDEX!$H$17=1,VLOOKUP($B119,'LA33'!$A$3:$AH$167,'LA33'!V$1,0),
IF(INDEX!$H$17=2,VLOOKUP($B119,'LA34'!$A$3:$AH$167,'LA34'!V$1,0),
0))</f>
        <v>-</v>
      </c>
      <c r="Z119" s="95">
        <f xml:space="preserve">
IF(INDEX!$H$17=1,VLOOKUP($B119,'LA33'!$A$3:$AH$167,'LA33'!W$1,0),
IF(INDEX!$H$17=2,VLOOKUP($B119,'LA34'!$A$3:$AH$167,'LA34'!W$1,0),
0))</f>
        <v>1</v>
      </c>
      <c r="AA119" s="95">
        <f xml:space="preserve">
IF(INDEX!$H$17=1,VLOOKUP($B119,'LA33'!$A$3:$AH$167,'LA33'!X$1,0),
IF(INDEX!$H$17=2,VLOOKUP($B119,'LA34'!$A$3:$AH$167,'LA34'!X$1,0),
0))</f>
        <v>1</v>
      </c>
      <c r="AB119" s="95">
        <f xml:space="preserve">
IF(INDEX!$H$17=1,VLOOKUP($B119,'LA33'!$A$3:$AH$167,'LA33'!Y$1,0),
IF(INDEX!$H$17=2,VLOOKUP($B119,'LA34'!$A$3:$AH$167,'LA34'!Y$1,0),
0))</f>
        <v>1</v>
      </c>
      <c r="AC119" s="95">
        <f xml:space="preserve">
IF(INDEX!$H$17=1,VLOOKUP($B119,'LA33'!$A$3:$AH$167,'LA33'!Z$1,0),
IF(INDEX!$H$17=2,VLOOKUP($B119,'LA34'!$A$3:$AH$167,'LA34'!Z$1,0),
0))</f>
        <v>4</v>
      </c>
      <c r="AD119" s="95">
        <f xml:space="preserve">
IF(INDEX!$H$17=1,VLOOKUP($B119,'LA33'!$A$3:$AH$167,'LA33'!AA$1,0),
IF(INDEX!$H$17=2,VLOOKUP($B119,'LA34'!$A$3:$AH$167,'LA34'!AA$1,0),
0))</f>
        <v>2</v>
      </c>
      <c r="AE119" s="95">
        <f xml:space="preserve">
IF(INDEX!$H$17=1,VLOOKUP($B119,'LA33'!$A$3:$AH$167,'LA33'!AB$1,0),
IF(INDEX!$H$17=2,VLOOKUP($B119,'LA34'!$A$3:$AH$167,'LA34'!AB$1,0),
0))</f>
        <v>3</v>
      </c>
      <c r="AF119" s="95">
        <f xml:space="preserve">
IF(INDEX!$H$17=1,VLOOKUP($B119,'LA33'!$A$3:$AH$167,'LA33'!AC$1,0),
IF(INDEX!$H$17=2,VLOOKUP($B119,'LA34'!$A$3:$AH$167,'LA34'!AC$1,0),
0))</f>
        <v>13</v>
      </c>
      <c r="AG119" s="95">
        <f xml:space="preserve">
IF(INDEX!$H$17=1,VLOOKUP($B119,'LA33'!$A$3:$AH$167,'LA33'!AD$1,0),
IF(INDEX!$H$17=2,VLOOKUP($B119,'LA34'!$A$3:$AH$167,'LA34'!AD$1,0),
0))</f>
        <v>3</v>
      </c>
      <c r="AH119" s="95">
        <f xml:space="preserve">
IF(INDEX!$H$17=1,VLOOKUP($B119,'LA33'!$A$3:$AH$167,'LA33'!AE$1,0),
IF(INDEX!$H$17=2,VLOOKUP($B119,'LA34'!$A$3:$AH$167,'LA34'!AE$1,0),
0))</f>
        <v>5</v>
      </c>
      <c r="AI119" s="95">
        <f xml:space="preserve">
IF(INDEX!$H$17=1,VLOOKUP($B119,'LA33'!$A$3:$AH$167,'LA33'!AF$1,0),
IF(INDEX!$H$17=2,VLOOKUP($B119,'LA34'!$A$3:$AH$167,'LA34'!AF$1,0),
0))</f>
        <v>2</v>
      </c>
      <c r="AJ119" s="95">
        <f xml:space="preserve">
IF(INDEX!$H$17=1,VLOOKUP($B119,'LA33'!$A$3:$AH$167,'LA33'!AG$1,0),
IF(INDEX!$H$17=2,VLOOKUP($B119,'LA34'!$A$3:$AH$167,'LA34'!AG$1,0),
0))</f>
        <v>1</v>
      </c>
      <c r="AK119" s="95">
        <f xml:space="preserve">
IF(INDEX!$H$17=1,VLOOKUP($B119,'LA33'!$A$3:$AH$167,'LA33'!AH$1,0),
IF(INDEX!$H$17=2,VLOOKUP($B119,'LA34'!$A$3:$AH$167,'LA34'!AH$1,0),
0))</f>
        <v>1</v>
      </c>
    </row>
    <row r="120" spans="1:37" s="76" customFormat="1" ht="11.25" x14ac:dyDescent="0.2">
      <c r="A120" s="63" t="s">
        <v>358</v>
      </c>
      <c r="B120" s="81">
        <v>887</v>
      </c>
      <c r="C120" s="63" t="s">
        <v>171</v>
      </c>
      <c r="D120" s="110" t="s">
        <v>90</v>
      </c>
      <c r="E120" s="95">
        <f xml:space="preserve">
IF(INDEX!$H$17=1,VLOOKUP($B120,'LA33'!$A$3:$AH$167,'LA33'!B$1,0),
IF(INDEX!$H$17=2,VLOOKUP($B120,'LA34'!$A$3:$AH$167,'LA34'!B$1,0),
0))</f>
        <v>700</v>
      </c>
      <c r="F120" s="95">
        <f xml:space="preserve">
IF(INDEX!$H$17=1,VLOOKUP($B120,'LA33'!$A$3:$AH$167,'LA33'!C$1,0),
IF(INDEX!$H$17=2,VLOOKUP($B120,'LA34'!$A$3:$AH$167,'LA34'!C$1,0),
0))</f>
        <v>2310</v>
      </c>
      <c r="G120" s="95">
        <f xml:space="preserve">
IF(INDEX!$H$17=1,VLOOKUP($B120,'LA33'!$A$3:$AH$167,'LA33'!D$1,0),
IF(INDEX!$H$17=2,VLOOKUP($B120,'LA34'!$A$3:$AH$167,'LA34'!D$1,0),
0))</f>
        <v>3010</v>
      </c>
      <c r="H120" s="95">
        <f xml:space="preserve">
IF(INDEX!$H$17=1,VLOOKUP($B120,'LA33'!$A$3:$AH$167,'LA33'!E$1,0),
IF(INDEX!$H$17=2,VLOOKUP($B120,'LA34'!$A$3:$AH$167,'LA34'!E$1,0),
0))</f>
        <v>85</v>
      </c>
      <c r="I120" s="95">
        <f xml:space="preserve">
IF(INDEX!$H$17=1,VLOOKUP($B120,'LA33'!$A$3:$AH$167,'LA33'!F$1,0),
IF(INDEX!$H$17=2,VLOOKUP($B120,'LA34'!$A$3:$AH$167,'LA34'!F$1,0),
0))</f>
        <v>96</v>
      </c>
      <c r="J120" s="95">
        <f xml:space="preserve">
IF(INDEX!$H$17=1,VLOOKUP($B120,'LA33'!$A$3:$AH$167,'LA33'!G$1,0),
IF(INDEX!$H$17=2,VLOOKUP($B120,'LA34'!$A$3:$AH$167,'LA34'!G$1,0),
0))</f>
        <v>93</v>
      </c>
      <c r="K120" s="95">
        <f xml:space="preserve">
IF(INDEX!$H$17=1,VLOOKUP($B120,'LA33'!$A$3:$AH$167,'LA33'!H$1,0),
IF(INDEX!$H$17=2,VLOOKUP($B120,'LA34'!$A$3:$AH$167,'LA34'!H$1,0),
0))</f>
        <v>3</v>
      </c>
      <c r="L120" s="95">
        <f xml:space="preserve">
IF(INDEX!$H$17=1,VLOOKUP($B120,'LA33'!$A$3:$AH$167,'LA33'!I$1,0),
IF(INDEX!$H$17=2,VLOOKUP($B120,'LA34'!$A$3:$AH$167,'LA34'!I$1,0),
0))</f>
        <v>4</v>
      </c>
      <c r="M120" s="95">
        <f xml:space="preserve">
IF(INDEX!$H$17=1,VLOOKUP($B120,'LA33'!$A$3:$AH$167,'LA33'!J$1,0),
IF(INDEX!$H$17=2,VLOOKUP($B120,'LA34'!$A$3:$AH$167,'LA34'!J$1,0),
0))</f>
        <v>4</v>
      </c>
      <c r="N120" s="95">
        <f xml:space="preserve">
IF(INDEX!$H$17=1,VLOOKUP($B120,'LA33'!$A$3:$AH$167,'LA33'!K$1,0),
IF(INDEX!$H$17=2,VLOOKUP($B120,'LA34'!$A$3:$AH$167,'LA34'!K$1,0),
0))</f>
        <v>82</v>
      </c>
      <c r="O120" s="95">
        <f xml:space="preserve">
IF(INDEX!$H$17=1,VLOOKUP($B120,'LA33'!$A$3:$AH$167,'LA33'!L$1,0),
IF(INDEX!$H$17=2,VLOOKUP($B120,'LA34'!$A$3:$AH$167,'LA34'!L$1,0),
0))</f>
        <v>94</v>
      </c>
      <c r="P120" s="95">
        <f xml:space="preserve">
IF(INDEX!$H$17=1,VLOOKUP($B120,'LA33'!$A$3:$AH$167,'LA33'!M$1,0),
IF(INDEX!$H$17=2,VLOOKUP($B120,'LA34'!$A$3:$AH$167,'LA34'!M$1,0),
0))</f>
        <v>91</v>
      </c>
      <c r="Q120" s="95">
        <f xml:space="preserve">
IF(INDEX!$H$17=1,VLOOKUP($B120,'LA33'!$A$3:$AH$167,'LA33'!N$1,0),
IF(INDEX!$H$17=2,VLOOKUP($B120,'LA34'!$A$3:$AH$167,'LA34'!N$1,0),
0))</f>
        <v>40</v>
      </c>
      <c r="R120" s="95">
        <f xml:space="preserve">
IF(INDEX!$H$17=1,VLOOKUP($B120,'LA33'!$A$3:$AH$167,'LA33'!O$1,0),
IF(INDEX!$H$17=2,VLOOKUP($B120,'LA34'!$A$3:$AH$167,'LA34'!O$1,0),
0))</f>
        <v>30</v>
      </c>
      <c r="S120" s="95">
        <f xml:space="preserve">
IF(INDEX!$H$17=1,VLOOKUP($B120,'LA33'!$A$3:$AH$167,'LA33'!P$1,0),
IF(INDEX!$H$17=2,VLOOKUP($B120,'LA34'!$A$3:$AH$167,'LA34'!P$1,0),
0))</f>
        <v>33</v>
      </c>
      <c r="T120" s="95">
        <f xml:space="preserve">
IF(INDEX!$H$17=1,VLOOKUP($B120,'LA33'!$A$3:$AH$167,'LA33'!Q$1,0),
IF(INDEX!$H$17=2,VLOOKUP($B120,'LA34'!$A$3:$AH$167,'LA34'!Q$1,0),
0))</f>
        <v>40</v>
      </c>
      <c r="U120" s="95">
        <f xml:space="preserve">
IF(INDEX!$H$17=1,VLOOKUP($B120,'LA33'!$A$3:$AH$167,'LA33'!R$1,0),
IF(INDEX!$H$17=2,VLOOKUP($B120,'LA34'!$A$3:$AH$167,'LA34'!R$1,0),
0))</f>
        <v>63</v>
      </c>
      <c r="V120" s="95">
        <f xml:space="preserve">
IF(INDEX!$H$17=1,VLOOKUP($B120,'LA33'!$A$3:$AH$167,'LA33'!S$1,0),
IF(INDEX!$H$17=2,VLOOKUP($B120,'LA34'!$A$3:$AH$167,'LA34'!S$1,0),
0))</f>
        <v>57</v>
      </c>
      <c r="W120" s="95" t="str">
        <f xml:space="preserve">
IF(INDEX!$H$17=1,VLOOKUP($B120,'LA33'!$A$3:$AH$167,'LA33'!T$1,0),
IF(INDEX!$H$17=2,VLOOKUP($B120,'LA34'!$A$3:$AH$167,'LA34'!T$1,0),
0))</f>
        <v>-</v>
      </c>
      <c r="X120" s="95" t="str">
        <f xml:space="preserve">
IF(INDEX!$H$17=1,VLOOKUP($B120,'LA33'!$A$3:$AH$167,'LA33'!U$1,0),
IF(INDEX!$H$17=2,VLOOKUP($B120,'LA34'!$A$3:$AH$167,'LA34'!U$1,0),
0))</f>
        <v>-</v>
      </c>
      <c r="Y120" s="95" t="str">
        <f xml:space="preserve">
IF(INDEX!$H$17=1,VLOOKUP($B120,'LA33'!$A$3:$AH$167,'LA33'!V$1,0),
IF(INDEX!$H$17=2,VLOOKUP($B120,'LA34'!$A$3:$AH$167,'LA34'!V$1,0),
0))</f>
        <v>-</v>
      </c>
      <c r="Z120" s="95">
        <f xml:space="preserve">
IF(INDEX!$H$17=1,VLOOKUP($B120,'LA33'!$A$3:$AH$167,'LA33'!W$1,0),
IF(INDEX!$H$17=2,VLOOKUP($B120,'LA34'!$A$3:$AH$167,'LA34'!W$1,0),
0))</f>
        <v>2</v>
      </c>
      <c r="AA120" s="95">
        <f xml:space="preserve">
IF(INDEX!$H$17=1,VLOOKUP($B120,'LA33'!$A$3:$AH$167,'LA33'!X$1,0),
IF(INDEX!$H$17=2,VLOOKUP($B120,'LA34'!$A$3:$AH$167,'LA34'!X$1,0),
0))</f>
        <v>1</v>
      </c>
      <c r="AB120" s="95">
        <f xml:space="preserve">
IF(INDEX!$H$17=1,VLOOKUP($B120,'LA33'!$A$3:$AH$167,'LA33'!Y$1,0),
IF(INDEX!$H$17=2,VLOOKUP($B120,'LA34'!$A$3:$AH$167,'LA34'!Y$1,0),
0))</f>
        <v>1</v>
      </c>
      <c r="AC120" s="95">
        <f xml:space="preserve">
IF(INDEX!$H$17=1,VLOOKUP($B120,'LA33'!$A$3:$AH$167,'LA33'!Z$1,0),
IF(INDEX!$H$17=2,VLOOKUP($B120,'LA34'!$A$3:$AH$167,'LA34'!Z$1,0),
0))</f>
        <v>3</v>
      </c>
      <c r="AD120" s="95">
        <f xml:space="preserve">
IF(INDEX!$H$17=1,VLOOKUP($B120,'LA33'!$A$3:$AH$167,'LA33'!AA$1,0),
IF(INDEX!$H$17=2,VLOOKUP($B120,'LA34'!$A$3:$AH$167,'LA34'!AA$1,0),
0))</f>
        <v>2</v>
      </c>
      <c r="AE120" s="95">
        <f xml:space="preserve">
IF(INDEX!$H$17=1,VLOOKUP($B120,'LA33'!$A$3:$AH$167,'LA33'!AB$1,0),
IF(INDEX!$H$17=2,VLOOKUP($B120,'LA34'!$A$3:$AH$167,'LA34'!AB$1,0),
0))</f>
        <v>2</v>
      </c>
      <c r="AF120" s="95">
        <f xml:space="preserve">
IF(INDEX!$H$17=1,VLOOKUP($B120,'LA33'!$A$3:$AH$167,'LA33'!AC$1,0),
IF(INDEX!$H$17=2,VLOOKUP($B120,'LA34'!$A$3:$AH$167,'LA34'!AC$1,0),
0))</f>
        <v>13</v>
      </c>
      <c r="AG120" s="95">
        <f xml:space="preserve">
IF(INDEX!$H$17=1,VLOOKUP($B120,'LA33'!$A$3:$AH$167,'LA33'!AD$1,0),
IF(INDEX!$H$17=2,VLOOKUP($B120,'LA34'!$A$3:$AH$167,'LA34'!AD$1,0),
0))</f>
        <v>4</v>
      </c>
      <c r="AH120" s="95">
        <f xml:space="preserve">
IF(INDEX!$H$17=1,VLOOKUP($B120,'LA33'!$A$3:$AH$167,'LA33'!AE$1,0),
IF(INDEX!$H$17=2,VLOOKUP($B120,'LA34'!$A$3:$AH$167,'LA34'!AE$1,0),
0))</f>
        <v>6</v>
      </c>
      <c r="AI120" s="95">
        <f xml:space="preserve">
IF(INDEX!$H$17=1,VLOOKUP($B120,'LA33'!$A$3:$AH$167,'LA33'!AF$1,0),
IF(INDEX!$H$17=2,VLOOKUP($B120,'LA34'!$A$3:$AH$167,'LA34'!AF$1,0),
0))</f>
        <v>2</v>
      </c>
      <c r="AJ120" s="95">
        <f xml:space="preserve">
IF(INDEX!$H$17=1,VLOOKUP($B120,'LA33'!$A$3:$AH$167,'LA33'!AG$1,0),
IF(INDEX!$H$17=2,VLOOKUP($B120,'LA34'!$A$3:$AH$167,'LA34'!AG$1,0),
0))</f>
        <v>1</v>
      </c>
      <c r="AK120" s="95">
        <f xml:space="preserve">
IF(INDEX!$H$17=1,VLOOKUP($B120,'LA33'!$A$3:$AH$167,'LA33'!AH$1,0),
IF(INDEX!$H$17=2,VLOOKUP($B120,'LA34'!$A$3:$AH$167,'LA34'!AH$1,0),
0))</f>
        <v>1</v>
      </c>
    </row>
    <row r="121" spans="1:37" s="76" customFormat="1" ht="11.25" x14ac:dyDescent="0.2">
      <c r="A121" s="63" t="s">
        <v>359</v>
      </c>
      <c r="B121" s="81">
        <v>826</v>
      </c>
      <c r="C121" s="63" t="s">
        <v>174</v>
      </c>
      <c r="D121" s="110" t="s">
        <v>90</v>
      </c>
      <c r="E121" s="95">
        <f xml:space="preserve">
IF(INDEX!$H$17=1,VLOOKUP($B121,'LA33'!$A$3:$AH$167,'LA33'!B$1,0),
IF(INDEX!$H$17=2,VLOOKUP($B121,'LA34'!$A$3:$AH$167,'LA34'!B$1,0),
0))</f>
        <v>685</v>
      </c>
      <c r="F121" s="95">
        <f xml:space="preserve">
IF(INDEX!$H$17=1,VLOOKUP($B121,'LA33'!$A$3:$AH$167,'LA33'!C$1,0),
IF(INDEX!$H$17=2,VLOOKUP($B121,'LA34'!$A$3:$AH$167,'LA34'!C$1,0),
0))</f>
        <v>2060</v>
      </c>
      <c r="G121" s="95">
        <f xml:space="preserve">
IF(INDEX!$H$17=1,VLOOKUP($B121,'LA33'!$A$3:$AH$167,'LA33'!D$1,0),
IF(INDEX!$H$17=2,VLOOKUP($B121,'LA34'!$A$3:$AH$167,'LA34'!D$1,0),
0))</f>
        <v>2750</v>
      </c>
      <c r="H121" s="95">
        <f xml:space="preserve">
IF(INDEX!$H$17=1,VLOOKUP($B121,'LA33'!$A$3:$AH$167,'LA33'!E$1,0),
IF(INDEX!$H$17=2,VLOOKUP($B121,'LA34'!$A$3:$AH$167,'LA34'!E$1,0),
0))</f>
        <v>89</v>
      </c>
      <c r="I121" s="95">
        <f xml:space="preserve">
IF(INDEX!$H$17=1,VLOOKUP($B121,'LA33'!$A$3:$AH$167,'LA33'!F$1,0),
IF(INDEX!$H$17=2,VLOOKUP($B121,'LA34'!$A$3:$AH$167,'LA34'!F$1,0),
0))</f>
        <v>96</v>
      </c>
      <c r="J121" s="95">
        <f xml:space="preserve">
IF(INDEX!$H$17=1,VLOOKUP($B121,'LA33'!$A$3:$AH$167,'LA33'!G$1,0),
IF(INDEX!$H$17=2,VLOOKUP($B121,'LA34'!$A$3:$AH$167,'LA34'!G$1,0),
0))</f>
        <v>94</v>
      </c>
      <c r="K121" s="95">
        <f xml:space="preserve">
IF(INDEX!$H$17=1,VLOOKUP($B121,'LA33'!$A$3:$AH$167,'LA33'!H$1,0),
IF(INDEX!$H$17=2,VLOOKUP($B121,'LA34'!$A$3:$AH$167,'LA34'!H$1,0),
0))</f>
        <v>5</v>
      </c>
      <c r="L121" s="95">
        <f xml:space="preserve">
IF(INDEX!$H$17=1,VLOOKUP($B121,'LA33'!$A$3:$AH$167,'LA33'!I$1,0),
IF(INDEX!$H$17=2,VLOOKUP($B121,'LA34'!$A$3:$AH$167,'LA34'!I$1,0),
0))</f>
        <v>5</v>
      </c>
      <c r="M121" s="95">
        <f xml:space="preserve">
IF(INDEX!$H$17=1,VLOOKUP($B121,'LA33'!$A$3:$AH$167,'LA33'!J$1,0),
IF(INDEX!$H$17=2,VLOOKUP($B121,'LA34'!$A$3:$AH$167,'LA34'!J$1,0),
0))</f>
        <v>5</v>
      </c>
      <c r="N121" s="95">
        <f xml:space="preserve">
IF(INDEX!$H$17=1,VLOOKUP($B121,'LA33'!$A$3:$AH$167,'LA33'!K$1,0),
IF(INDEX!$H$17=2,VLOOKUP($B121,'LA34'!$A$3:$AH$167,'LA34'!K$1,0),
0))</f>
        <v>82</v>
      </c>
      <c r="O121" s="95">
        <f xml:space="preserve">
IF(INDEX!$H$17=1,VLOOKUP($B121,'LA33'!$A$3:$AH$167,'LA33'!L$1,0),
IF(INDEX!$H$17=2,VLOOKUP($B121,'LA34'!$A$3:$AH$167,'LA34'!L$1,0),
0))</f>
        <v>92</v>
      </c>
      <c r="P121" s="95">
        <f xml:space="preserve">
IF(INDEX!$H$17=1,VLOOKUP($B121,'LA33'!$A$3:$AH$167,'LA33'!M$1,0),
IF(INDEX!$H$17=2,VLOOKUP($B121,'LA34'!$A$3:$AH$167,'LA34'!M$1,0),
0))</f>
        <v>89</v>
      </c>
      <c r="Q121" s="95">
        <f xml:space="preserve">
IF(INDEX!$H$17=1,VLOOKUP($B121,'LA33'!$A$3:$AH$167,'LA33'!N$1,0),
IF(INDEX!$H$17=2,VLOOKUP($B121,'LA34'!$A$3:$AH$167,'LA34'!N$1,0),
0))</f>
        <v>32</v>
      </c>
      <c r="R121" s="95">
        <f xml:space="preserve">
IF(INDEX!$H$17=1,VLOOKUP($B121,'LA33'!$A$3:$AH$167,'LA33'!O$1,0),
IF(INDEX!$H$17=2,VLOOKUP($B121,'LA34'!$A$3:$AH$167,'LA34'!O$1,0),
0))</f>
        <v>28</v>
      </c>
      <c r="S121" s="95">
        <f xml:space="preserve">
IF(INDEX!$H$17=1,VLOOKUP($B121,'LA33'!$A$3:$AH$167,'LA33'!P$1,0),
IF(INDEX!$H$17=2,VLOOKUP($B121,'LA34'!$A$3:$AH$167,'LA34'!P$1,0),
0))</f>
        <v>29</v>
      </c>
      <c r="T121" s="95">
        <f xml:space="preserve">
IF(INDEX!$H$17=1,VLOOKUP($B121,'LA33'!$A$3:$AH$167,'LA33'!Q$1,0),
IF(INDEX!$H$17=2,VLOOKUP($B121,'LA34'!$A$3:$AH$167,'LA34'!Q$1,0),
0))</f>
        <v>48</v>
      </c>
      <c r="U121" s="95">
        <f xml:space="preserve">
IF(INDEX!$H$17=1,VLOOKUP($B121,'LA33'!$A$3:$AH$167,'LA33'!R$1,0),
IF(INDEX!$H$17=2,VLOOKUP($B121,'LA34'!$A$3:$AH$167,'LA34'!R$1,0),
0))</f>
        <v>63</v>
      </c>
      <c r="V121" s="95">
        <f xml:space="preserve">
IF(INDEX!$H$17=1,VLOOKUP($B121,'LA33'!$A$3:$AH$167,'LA33'!S$1,0),
IF(INDEX!$H$17=2,VLOOKUP($B121,'LA34'!$A$3:$AH$167,'LA34'!S$1,0),
0))</f>
        <v>60</v>
      </c>
      <c r="W121" s="95" t="str">
        <f xml:space="preserve">
IF(INDEX!$H$17=1,VLOOKUP($B121,'LA33'!$A$3:$AH$167,'LA33'!T$1,0),
IF(INDEX!$H$17=2,VLOOKUP($B121,'LA34'!$A$3:$AH$167,'LA34'!T$1,0),
0))</f>
        <v>x</v>
      </c>
      <c r="X121" s="95" t="str">
        <f xml:space="preserve">
IF(INDEX!$H$17=1,VLOOKUP($B121,'LA33'!$A$3:$AH$167,'LA33'!U$1,0),
IF(INDEX!$H$17=2,VLOOKUP($B121,'LA34'!$A$3:$AH$167,'LA34'!U$1,0),
0))</f>
        <v>x</v>
      </c>
      <c r="Y121" s="95" t="str">
        <f xml:space="preserve">
IF(INDEX!$H$17=1,VLOOKUP($B121,'LA33'!$A$3:$AH$167,'LA33'!V$1,0),
IF(INDEX!$H$17=2,VLOOKUP($B121,'LA34'!$A$3:$AH$167,'LA34'!V$1,0),
0))</f>
        <v>x</v>
      </c>
      <c r="Z121" s="95" t="str">
        <f xml:space="preserve">
IF(INDEX!$H$17=1,VLOOKUP($B121,'LA33'!$A$3:$AH$167,'LA33'!W$1,0),
IF(INDEX!$H$17=2,VLOOKUP($B121,'LA34'!$A$3:$AH$167,'LA34'!W$1,0),
0))</f>
        <v>x</v>
      </c>
      <c r="AA121" s="95" t="str">
        <f xml:space="preserve">
IF(INDEX!$H$17=1,VLOOKUP($B121,'LA33'!$A$3:$AH$167,'LA33'!X$1,0),
IF(INDEX!$H$17=2,VLOOKUP($B121,'LA34'!$A$3:$AH$167,'LA34'!X$1,0),
0))</f>
        <v>x</v>
      </c>
      <c r="AB121" s="95" t="str">
        <f xml:space="preserve">
IF(INDEX!$H$17=1,VLOOKUP($B121,'LA33'!$A$3:$AH$167,'LA33'!Y$1,0),
IF(INDEX!$H$17=2,VLOOKUP($B121,'LA34'!$A$3:$AH$167,'LA34'!Y$1,0),
0))</f>
        <v>x</v>
      </c>
      <c r="AC121" s="95">
        <f xml:space="preserve">
IF(INDEX!$H$17=1,VLOOKUP($B121,'LA33'!$A$3:$AH$167,'LA33'!Z$1,0),
IF(INDEX!$H$17=2,VLOOKUP($B121,'LA34'!$A$3:$AH$167,'LA34'!Z$1,0),
0))</f>
        <v>7</v>
      </c>
      <c r="AD121" s="95">
        <f xml:space="preserve">
IF(INDEX!$H$17=1,VLOOKUP($B121,'LA33'!$A$3:$AH$167,'LA33'!AA$1,0),
IF(INDEX!$H$17=2,VLOOKUP($B121,'LA34'!$A$3:$AH$167,'LA34'!AA$1,0),
0))</f>
        <v>4</v>
      </c>
      <c r="AE121" s="95">
        <f xml:space="preserve">
IF(INDEX!$H$17=1,VLOOKUP($B121,'LA33'!$A$3:$AH$167,'LA33'!AB$1,0),
IF(INDEX!$H$17=2,VLOOKUP($B121,'LA34'!$A$3:$AH$167,'LA34'!AB$1,0),
0))</f>
        <v>5</v>
      </c>
      <c r="AF121" s="95">
        <f xml:space="preserve">
IF(INDEX!$H$17=1,VLOOKUP($B121,'LA33'!$A$3:$AH$167,'LA33'!AC$1,0),
IF(INDEX!$H$17=2,VLOOKUP($B121,'LA34'!$A$3:$AH$167,'LA34'!AC$1,0),
0))</f>
        <v>10</v>
      </c>
      <c r="AG121" s="95">
        <f xml:space="preserve">
IF(INDEX!$H$17=1,VLOOKUP($B121,'LA33'!$A$3:$AH$167,'LA33'!AD$1,0),
IF(INDEX!$H$17=2,VLOOKUP($B121,'LA34'!$A$3:$AH$167,'LA34'!AD$1,0),
0))</f>
        <v>3</v>
      </c>
      <c r="AH121" s="95">
        <f xml:space="preserve">
IF(INDEX!$H$17=1,VLOOKUP($B121,'LA33'!$A$3:$AH$167,'LA33'!AE$1,0),
IF(INDEX!$H$17=2,VLOOKUP($B121,'LA34'!$A$3:$AH$167,'LA34'!AE$1,0),
0))</f>
        <v>5</v>
      </c>
      <c r="AI121" s="95">
        <f xml:space="preserve">
IF(INDEX!$H$17=1,VLOOKUP($B121,'LA33'!$A$3:$AH$167,'LA33'!AF$1,0),
IF(INDEX!$H$17=2,VLOOKUP($B121,'LA34'!$A$3:$AH$167,'LA34'!AF$1,0),
0))</f>
        <v>1</v>
      </c>
      <c r="AJ121" s="95">
        <f xml:space="preserve">
IF(INDEX!$H$17=1,VLOOKUP($B121,'LA33'!$A$3:$AH$167,'LA33'!AG$1,0),
IF(INDEX!$H$17=2,VLOOKUP($B121,'LA34'!$A$3:$AH$167,'LA34'!AG$1,0),
0))</f>
        <v>1</v>
      </c>
      <c r="AK121" s="95">
        <f xml:space="preserve">
IF(INDEX!$H$17=1,VLOOKUP($B121,'LA33'!$A$3:$AH$167,'LA33'!AH$1,0),
IF(INDEX!$H$17=2,VLOOKUP($B121,'LA34'!$A$3:$AH$167,'LA34'!AH$1,0),
0))</f>
        <v>1</v>
      </c>
    </row>
    <row r="122" spans="1:37" s="76" customFormat="1" ht="11.25" x14ac:dyDescent="0.2">
      <c r="A122" s="63" t="s">
        <v>360</v>
      </c>
      <c r="B122" s="81">
        <v>931</v>
      </c>
      <c r="C122" s="63" t="s">
        <v>188</v>
      </c>
      <c r="D122" s="110" t="s">
        <v>90</v>
      </c>
      <c r="E122" s="95">
        <f xml:space="preserve">
IF(INDEX!$H$17=1,VLOOKUP($B122,'LA33'!$A$3:$AH$167,'LA33'!B$1,0),
IF(INDEX!$H$17=2,VLOOKUP($B122,'LA34'!$A$3:$AH$167,'LA34'!B$1,0),
0))</f>
        <v>1090</v>
      </c>
      <c r="F122" s="95">
        <f xml:space="preserve">
IF(INDEX!$H$17=1,VLOOKUP($B122,'LA33'!$A$3:$AH$167,'LA33'!C$1,0),
IF(INDEX!$H$17=2,VLOOKUP($B122,'LA34'!$A$3:$AH$167,'LA34'!C$1,0),
0))</f>
        <v>4970</v>
      </c>
      <c r="G122" s="95">
        <f xml:space="preserve">
IF(INDEX!$H$17=1,VLOOKUP($B122,'LA33'!$A$3:$AH$167,'LA33'!D$1,0),
IF(INDEX!$H$17=2,VLOOKUP($B122,'LA34'!$A$3:$AH$167,'LA34'!D$1,0),
0))</f>
        <v>6060</v>
      </c>
      <c r="H122" s="95">
        <f xml:space="preserve">
IF(INDEX!$H$17=1,VLOOKUP($B122,'LA33'!$A$3:$AH$167,'LA33'!E$1,0),
IF(INDEX!$H$17=2,VLOOKUP($B122,'LA34'!$A$3:$AH$167,'LA34'!E$1,0),
0))</f>
        <v>88</v>
      </c>
      <c r="I122" s="95">
        <f xml:space="preserve">
IF(INDEX!$H$17=1,VLOOKUP($B122,'LA33'!$A$3:$AH$167,'LA33'!F$1,0),
IF(INDEX!$H$17=2,VLOOKUP($B122,'LA34'!$A$3:$AH$167,'LA34'!F$1,0),
0))</f>
        <v>96</v>
      </c>
      <c r="J122" s="95">
        <f xml:space="preserve">
IF(INDEX!$H$17=1,VLOOKUP($B122,'LA33'!$A$3:$AH$167,'LA33'!G$1,0),
IF(INDEX!$H$17=2,VLOOKUP($B122,'LA34'!$A$3:$AH$167,'LA34'!G$1,0),
0))</f>
        <v>95</v>
      </c>
      <c r="K122" s="95">
        <f xml:space="preserve">
IF(INDEX!$H$17=1,VLOOKUP($B122,'LA33'!$A$3:$AH$167,'LA33'!H$1,0),
IF(INDEX!$H$17=2,VLOOKUP($B122,'LA34'!$A$3:$AH$167,'LA34'!H$1,0),
0))</f>
        <v>5</v>
      </c>
      <c r="L122" s="95">
        <f xml:space="preserve">
IF(INDEX!$H$17=1,VLOOKUP($B122,'LA33'!$A$3:$AH$167,'LA33'!I$1,0),
IF(INDEX!$H$17=2,VLOOKUP($B122,'LA34'!$A$3:$AH$167,'LA34'!I$1,0),
0))</f>
        <v>6</v>
      </c>
      <c r="M122" s="95">
        <f xml:space="preserve">
IF(INDEX!$H$17=1,VLOOKUP($B122,'LA33'!$A$3:$AH$167,'LA33'!J$1,0),
IF(INDEX!$H$17=2,VLOOKUP($B122,'LA34'!$A$3:$AH$167,'LA34'!J$1,0),
0))</f>
        <v>6</v>
      </c>
      <c r="N122" s="95">
        <f xml:space="preserve">
IF(INDEX!$H$17=1,VLOOKUP($B122,'LA33'!$A$3:$AH$167,'LA33'!K$1,0),
IF(INDEX!$H$17=2,VLOOKUP($B122,'LA34'!$A$3:$AH$167,'LA34'!K$1,0),
0))</f>
        <v>80</v>
      </c>
      <c r="O122" s="95">
        <f xml:space="preserve">
IF(INDEX!$H$17=1,VLOOKUP($B122,'LA33'!$A$3:$AH$167,'LA33'!L$1,0),
IF(INDEX!$H$17=2,VLOOKUP($B122,'LA34'!$A$3:$AH$167,'LA34'!L$1,0),
0))</f>
        <v>93</v>
      </c>
      <c r="P122" s="95">
        <f xml:space="preserve">
IF(INDEX!$H$17=1,VLOOKUP($B122,'LA33'!$A$3:$AH$167,'LA33'!M$1,0),
IF(INDEX!$H$17=2,VLOOKUP($B122,'LA34'!$A$3:$AH$167,'LA34'!M$1,0),
0))</f>
        <v>91</v>
      </c>
      <c r="Q122" s="95">
        <f xml:space="preserve">
IF(INDEX!$H$17=1,VLOOKUP($B122,'LA33'!$A$3:$AH$167,'LA33'!N$1,0),
IF(INDEX!$H$17=2,VLOOKUP($B122,'LA34'!$A$3:$AH$167,'LA34'!N$1,0),
0))</f>
        <v>47</v>
      </c>
      <c r="R122" s="95">
        <f xml:space="preserve">
IF(INDEX!$H$17=1,VLOOKUP($B122,'LA33'!$A$3:$AH$167,'LA33'!O$1,0),
IF(INDEX!$H$17=2,VLOOKUP($B122,'LA34'!$A$3:$AH$167,'LA34'!O$1,0),
0))</f>
        <v>32</v>
      </c>
      <c r="S122" s="95">
        <f xml:space="preserve">
IF(INDEX!$H$17=1,VLOOKUP($B122,'LA33'!$A$3:$AH$167,'LA33'!P$1,0),
IF(INDEX!$H$17=2,VLOOKUP($B122,'LA34'!$A$3:$AH$167,'LA34'!P$1,0),
0))</f>
        <v>34</v>
      </c>
      <c r="T122" s="95">
        <f xml:space="preserve">
IF(INDEX!$H$17=1,VLOOKUP($B122,'LA33'!$A$3:$AH$167,'LA33'!Q$1,0),
IF(INDEX!$H$17=2,VLOOKUP($B122,'LA34'!$A$3:$AH$167,'LA34'!Q$1,0),
0))</f>
        <v>29</v>
      </c>
      <c r="U122" s="95">
        <f xml:space="preserve">
IF(INDEX!$H$17=1,VLOOKUP($B122,'LA33'!$A$3:$AH$167,'LA33'!R$1,0),
IF(INDEX!$H$17=2,VLOOKUP($B122,'LA34'!$A$3:$AH$167,'LA34'!R$1,0),
0))</f>
        <v>54</v>
      </c>
      <c r="V122" s="95">
        <f xml:space="preserve">
IF(INDEX!$H$17=1,VLOOKUP($B122,'LA33'!$A$3:$AH$167,'LA33'!S$1,0),
IF(INDEX!$H$17=2,VLOOKUP($B122,'LA34'!$A$3:$AH$167,'LA34'!S$1,0),
0))</f>
        <v>49</v>
      </c>
      <c r="W122" s="95">
        <f xml:space="preserve">
IF(INDEX!$H$17=1,VLOOKUP($B122,'LA33'!$A$3:$AH$167,'LA33'!T$1,0),
IF(INDEX!$H$17=2,VLOOKUP($B122,'LA34'!$A$3:$AH$167,'LA34'!T$1,0),
0))</f>
        <v>3</v>
      </c>
      <c r="X122" s="95">
        <f xml:space="preserve">
IF(INDEX!$H$17=1,VLOOKUP($B122,'LA33'!$A$3:$AH$167,'LA33'!U$1,0),
IF(INDEX!$H$17=2,VLOOKUP($B122,'LA34'!$A$3:$AH$167,'LA34'!U$1,0),
0))</f>
        <v>6</v>
      </c>
      <c r="Y122" s="95">
        <f xml:space="preserve">
IF(INDEX!$H$17=1,VLOOKUP($B122,'LA33'!$A$3:$AH$167,'LA33'!V$1,0),
IF(INDEX!$H$17=2,VLOOKUP($B122,'LA34'!$A$3:$AH$167,'LA34'!V$1,0),
0))</f>
        <v>6</v>
      </c>
      <c r="Z122" s="95">
        <f xml:space="preserve">
IF(INDEX!$H$17=1,VLOOKUP($B122,'LA33'!$A$3:$AH$167,'LA33'!W$1,0),
IF(INDEX!$H$17=2,VLOOKUP($B122,'LA34'!$A$3:$AH$167,'LA34'!W$1,0),
0))</f>
        <v>1</v>
      </c>
      <c r="AA122" s="95">
        <f xml:space="preserve">
IF(INDEX!$H$17=1,VLOOKUP($B122,'LA33'!$A$3:$AH$167,'LA33'!X$1,0),
IF(INDEX!$H$17=2,VLOOKUP($B122,'LA34'!$A$3:$AH$167,'LA34'!X$1,0),
0))</f>
        <v>1</v>
      </c>
      <c r="AB122" s="95">
        <f xml:space="preserve">
IF(INDEX!$H$17=1,VLOOKUP($B122,'LA33'!$A$3:$AH$167,'LA33'!Y$1,0),
IF(INDEX!$H$17=2,VLOOKUP($B122,'LA34'!$A$3:$AH$167,'LA34'!Y$1,0),
0))</f>
        <v>1</v>
      </c>
      <c r="AC122" s="95">
        <f xml:space="preserve">
IF(INDEX!$H$17=1,VLOOKUP($B122,'LA33'!$A$3:$AH$167,'LA33'!Z$1,0),
IF(INDEX!$H$17=2,VLOOKUP($B122,'LA34'!$A$3:$AH$167,'LA34'!Z$1,0),
0))</f>
        <v>7</v>
      </c>
      <c r="AD122" s="95">
        <f xml:space="preserve">
IF(INDEX!$H$17=1,VLOOKUP($B122,'LA33'!$A$3:$AH$167,'LA33'!AA$1,0),
IF(INDEX!$H$17=2,VLOOKUP($B122,'LA34'!$A$3:$AH$167,'LA34'!AA$1,0),
0))</f>
        <v>4</v>
      </c>
      <c r="AE122" s="95">
        <f xml:space="preserve">
IF(INDEX!$H$17=1,VLOOKUP($B122,'LA33'!$A$3:$AH$167,'LA33'!AB$1,0),
IF(INDEX!$H$17=2,VLOOKUP($B122,'LA34'!$A$3:$AH$167,'LA34'!AB$1,0),
0))</f>
        <v>4</v>
      </c>
      <c r="AF122" s="95">
        <f xml:space="preserve">
IF(INDEX!$H$17=1,VLOOKUP($B122,'LA33'!$A$3:$AH$167,'LA33'!AC$1,0),
IF(INDEX!$H$17=2,VLOOKUP($B122,'LA34'!$A$3:$AH$167,'LA34'!AC$1,0),
0))</f>
        <v>10</v>
      </c>
      <c r="AG122" s="95">
        <f xml:space="preserve">
IF(INDEX!$H$17=1,VLOOKUP($B122,'LA33'!$A$3:$AH$167,'LA33'!AD$1,0),
IF(INDEX!$H$17=2,VLOOKUP($B122,'LA34'!$A$3:$AH$167,'LA34'!AD$1,0),
0))</f>
        <v>3</v>
      </c>
      <c r="AH122" s="95">
        <f xml:space="preserve">
IF(INDEX!$H$17=1,VLOOKUP($B122,'LA33'!$A$3:$AH$167,'LA33'!AE$1,0),
IF(INDEX!$H$17=2,VLOOKUP($B122,'LA34'!$A$3:$AH$167,'LA34'!AE$1,0),
0))</f>
        <v>4</v>
      </c>
      <c r="AI122" s="95">
        <f xml:space="preserve">
IF(INDEX!$H$17=1,VLOOKUP($B122,'LA33'!$A$3:$AH$167,'LA33'!AF$1,0),
IF(INDEX!$H$17=2,VLOOKUP($B122,'LA34'!$A$3:$AH$167,'LA34'!AF$1,0),
0))</f>
        <v>2</v>
      </c>
      <c r="AJ122" s="95">
        <f xml:space="preserve">
IF(INDEX!$H$17=1,VLOOKUP($B122,'LA33'!$A$3:$AH$167,'LA33'!AG$1,0),
IF(INDEX!$H$17=2,VLOOKUP($B122,'LA34'!$A$3:$AH$167,'LA34'!AG$1,0),
0))</f>
        <v>1</v>
      </c>
      <c r="AK122" s="95">
        <f xml:space="preserve">
IF(INDEX!$H$17=1,VLOOKUP($B122,'LA33'!$A$3:$AH$167,'LA33'!AH$1,0),
IF(INDEX!$H$17=2,VLOOKUP($B122,'LA34'!$A$3:$AH$167,'LA34'!AH$1,0),
0))</f>
        <v>1</v>
      </c>
    </row>
    <row r="123" spans="1:37" s="76" customFormat="1" ht="11.25" x14ac:dyDescent="0.2">
      <c r="A123" s="63" t="s">
        <v>361</v>
      </c>
      <c r="B123" s="81">
        <v>851</v>
      </c>
      <c r="C123" s="63" t="s">
        <v>192</v>
      </c>
      <c r="D123" s="110" t="s">
        <v>90</v>
      </c>
      <c r="E123" s="95">
        <f xml:space="preserve">
IF(INDEX!$H$17=1,VLOOKUP($B123,'LA33'!$A$3:$AH$167,'LA33'!B$1,0),
IF(INDEX!$H$17=2,VLOOKUP($B123,'LA34'!$A$3:$AH$167,'LA34'!B$1,0),
0))</f>
        <v>510</v>
      </c>
      <c r="F123" s="95">
        <f xml:space="preserve">
IF(INDEX!$H$17=1,VLOOKUP($B123,'LA33'!$A$3:$AH$167,'LA33'!C$1,0),
IF(INDEX!$H$17=2,VLOOKUP($B123,'LA34'!$A$3:$AH$167,'LA34'!C$1,0),
0))</f>
        <v>1200</v>
      </c>
      <c r="G123" s="95">
        <f xml:space="preserve">
IF(INDEX!$H$17=1,VLOOKUP($B123,'LA33'!$A$3:$AH$167,'LA33'!D$1,0),
IF(INDEX!$H$17=2,VLOOKUP($B123,'LA34'!$A$3:$AH$167,'LA34'!D$1,0),
0))</f>
        <v>1705</v>
      </c>
      <c r="H123" s="95">
        <f xml:space="preserve">
IF(INDEX!$H$17=1,VLOOKUP($B123,'LA33'!$A$3:$AH$167,'LA33'!E$1,0),
IF(INDEX!$H$17=2,VLOOKUP($B123,'LA34'!$A$3:$AH$167,'LA34'!E$1,0),
0))</f>
        <v>85</v>
      </c>
      <c r="I123" s="95">
        <f xml:space="preserve">
IF(INDEX!$H$17=1,VLOOKUP($B123,'LA33'!$A$3:$AH$167,'LA33'!F$1,0),
IF(INDEX!$H$17=2,VLOOKUP($B123,'LA34'!$A$3:$AH$167,'LA34'!F$1,0),
0))</f>
        <v>95</v>
      </c>
      <c r="J123" s="95">
        <f xml:space="preserve">
IF(INDEX!$H$17=1,VLOOKUP($B123,'LA33'!$A$3:$AH$167,'LA33'!G$1,0),
IF(INDEX!$H$17=2,VLOOKUP($B123,'LA34'!$A$3:$AH$167,'LA34'!G$1,0),
0))</f>
        <v>92</v>
      </c>
      <c r="K123" s="95">
        <f xml:space="preserve">
IF(INDEX!$H$17=1,VLOOKUP($B123,'LA33'!$A$3:$AH$167,'LA33'!H$1,0),
IF(INDEX!$H$17=2,VLOOKUP($B123,'LA34'!$A$3:$AH$167,'LA34'!H$1,0),
0))</f>
        <v>6</v>
      </c>
      <c r="L123" s="95">
        <f xml:space="preserve">
IF(INDEX!$H$17=1,VLOOKUP($B123,'LA33'!$A$3:$AH$167,'LA33'!I$1,0),
IF(INDEX!$H$17=2,VLOOKUP($B123,'LA34'!$A$3:$AH$167,'LA34'!I$1,0),
0))</f>
        <v>10</v>
      </c>
      <c r="M123" s="95">
        <f xml:space="preserve">
IF(INDEX!$H$17=1,VLOOKUP($B123,'LA33'!$A$3:$AH$167,'LA33'!J$1,0),
IF(INDEX!$H$17=2,VLOOKUP($B123,'LA34'!$A$3:$AH$167,'LA34'!J$1,0),
0))</f>
        <v>9</v>
      </c>
      <c r="N123" s="95">
        <f xml:space="preserve">
IF(INDEX!$H$17=1,VLOOKUP($B123,'LA33'!$A$3:$AH$167,'LA33'!K$1,0),
IF(INDEX!$H$17=2,VLOOKUP($B123,'LA34'!$A$3:$AH$167,'LA34'!K$1,0),
0))</f>
        <v>81</v>
      </c>
      <c r="O123" s="95">
        <f xml:space="preserve">
IF(INDEX!$H$17=1,VLOOKUP($B123,'LA33'!$A$3:$AH$167,'LA33'!L$1,0),
IF(INDEX!$H$17=2,VLOOKUP($B123,'LA34'!$A$3:$AH$167,'LA34'!L$1,0),
0))</f>
        <v>90</v>
      </c>
      <c r="P123" s="95">
        <f xml:space="preserve">
IF(INDEX!$H$17=1,VLOOKUP($B123,'LA33'!$A$3:$AH$167,'LA33'!M$1,0),
IF(INDEX!$H$17=2,VLOOKUP($B123,'LA34'!$A$3:$AH$167,'LA34'!M$1,0),
0))</f>
        <v>88</v>
      </c>
      <c r="Q123" s="95">
        <f xml:space="preserve">
IF(INDEX!$H$17=1,VLOOKUP($B123,'LA33'!$A$3:$AH$167,'LA33'!N$1,0),
IF(INDEX!$H$17=2,VLOOKUP($B123,'LA34'!$A$3:$AH$167,'LA34'!N$1,0),
0))</f>
        <v>52</v>
      </c>
      <c r="R123" s="95">
        <f xml:space="preserve">
IF(INDEX!$H$17=1,VLOOKUP($B123,'LA33'!$A$3:$AH$167,'LA33'!O$1,0),
IF(INDEX!$H$17=2,VLOOKUP($B123,'LA34'!$A$3:$AH$167,'LA34'!O$1,0),
0))</f>
        <v>48</v>
      </c>
      <c r="S123" s="95">
        <f xml:space="preserve">
IF(INDEX!$H$17=1,VLOOKUP($B123,'LA33'!$A$3:$AH$167,'LA33'!P$1,0),
IF(INDEX!$H$17=2,VLOOKUP($B123,'LA34'!$A$3:$AH$167,'LA34'!P$1,0),
0))</f>
        <v>49</v>
      </c>
      <c r="T123" s="95" t="str">
        <f xml:space="preserve">
IF(INDEX!$H$17=1,VLOOKUP($B123,'LA33'!$A$3:$AH$167,'LA33'!Q$1,0),
IF(INDEX!$H$17=2,VLOOKUP($B123,'LA34'!$A$3:$AH$167,'LA34'!Q$1,0),
0))</f>
        <v>x</v>
      </c>
      <c r="U123" s="95" t="str">
        <f xml:space="preserve">
IF(INDEX!$H$17=1,VLOOKUP($B123,'LA33'!$A$3:$AH$167,'LA33'!R$1,0),
IF(INDEX!$H$17=2,VLOOKUP($B123,'LA34'!$A$3:$AH$167,'LA34'!R$1,0),
0))</f>
        <v>x</v>
      </c>
      <c r="V123" s="95">
        <f xml:space="preserve">
IF(INDEX!$H$17=1,VLOOKUP($B123,'LA33'!$A$3:$AH$167,'LA33'!S$1,0),
IF(INDEX!$H$17=2,VLOOKUP($B123,'LA34'!$A$3:$AH$167,'LA34'!S$1,0),
0))</f>
        <v>1</v>
      </c>
      <c r="W123" s="95">
        <f xml:space="preserve">
IF(INDEX!$H$17=1,VLOOKUP($B123,'LA33'!$A$3:$AH$167,'LA33'!T$1,0),
IF(INDEX!$H$17=2,VLOOKUP($B123,'LA34'!$A$3:$AH$167,'LA34'!T$1,0),
0))</f>
        <v>28</v>
      </c>
      <c r="X123" s="95">
        <f xml:space="preserve">
IF(INDEX!$H$17=1,VLOOKUP($B123,'LA33'!$A$3:$AH$167,'LA33'!U$1,0),
IF(INDEX!$H$17=2,VLOOKUP($B123,'LA34'!$A$3:$AH$167,'LA34'!U$1,0),
0))</f>
        <v>40</v>
      </c>
      <c r="Y123" s="95">
        <f xml:space="preserve">
IF(INDEX!$H$17=1,VLOOKUP($B123,'LA33'!$A$3:$AH$167,'LA33'!V$1,0),
IF(INDEX!$H$17=2,VLOOKUP($B123,'LA34'!$A$3:$AH$167,'LA34'!V$1,0),
0))</f>
        <v>36</v>
      </c>
      <c r="Z123" s="95" t="str">
        <f xml:space="preserve">
IF(INDEX!$H$17=1,VLOOKUP($B123,'LA33'!$A$3:$AH$167,'LA33'!W$1,0),
IF(INDEX!$H$17=2,VLOOKUP($B123,'LA34'!$A$3:$AH$167,'LA34'!W$1,0),
0))</f>
        <v>x</v>
      </c>
      <c r="AA123" s="95" t="str">
        <f xml:space="preserve">
IF(INDEX!$H$17=1,VLOOKUP($B123,'LA33'!$A$3:$AH$167,'LA33'!X$1,0),
IF(INDEX!$H$17=2,VLOOKUP($B123,'LA34'!$A$3:$AH$167,'LA34'!X$1,0),
0))</f>
        <v>x</v>
      </c>
      <c r="AB123" s="95">
        <f xml:space="preserve">
IF(INDEX!$H$17=1,VLOOKUP($B123,'LA33'!$A$3:$AH$167,'LA33'!Y$1,0),
IF(INDEX!$H$17=2,VLOOKUP($B123,'LA34'!$A$3:$AH$167,'LA34'!Y$1,0),
0))</f>
        <v>1</v>
      </c>
      <c r="AC123" s="95">
        <f xml:space="preserve">
IF(INDEX!$H$17=1,VLOOKUP($B123,'LA33'!$A$3:$AH$167,'LA33'!Z$1,0),
IF(INDEX!$H$17=2,VLOOKUP($B123,'LA34'!$A$3:$AH$167,'LA34'!Z$1,0),
0))</f>
        <v>4</v>
      </c>
      <c r="AD123" s="95">
        <f xml:space="preserve">
IF(INDEX!$H$17=1,VLOOKUP($B123,'LA33'!$A$3:$AH$167,'LA33'!AA$1,0),
IF(INDEX!$H$17=2,VLOOKUP($B123,'LA34'!$A$3:$AH$167,'LA34'!AA$1,0),
0))</f>
        <v>4</v>
      </c>
      <c r="AE123" s="95">
        <f xml:space="preserve">
IF(INDEX!$H$17=1,VLOOKUP($B123,'LA33'!$A$3:$AH$167,'LA33'!AB$1,0),
IF(INDEX!$H$17=2,VLOOKUP($B123,'LA34'!$A$3:$AH$167,'LA34'!AB$1,0),
0))</f>
        <v>4</v>
      </c>
      <c r="AF123" s="95">
        <f xml:space="preserve">
IF(INDEX!$H$17=1,VLOOKUP($B123,'LA33'!$A$3:$AH$167,'LA33'!AC$1,0),
IF(INDEX!$H$17=2,VLOOKUP($B123,'LA34'!$A$3:$AH$167,'LA34'!AC$1,0),
0))</f>
        <v>14</v>
      </c>
      <c r="AG123" s="95">
        <f xml:space="preserve">
IF(INDEX!$H$17=1,VLOOKUP($B123,'LA33'!$A$3:$AH$167,'LA33'!AD$1,0),
IF(INDEX!$H$17=2,VLOOKUP($B123,'LA34'!$A$3:$AH$167,'LA34'!AD$1,0),
0))</f>
        <v>5</v>
      </c>
      <c r="AH123" s="95">
        <f xml:space="preserve">
IF(INDEX!$H$17=1,VLOOKUP($B123,'LA33'!$A$3:$AH$167,'LA33'!AE$1,0),
IF(INDEX!$H$17=2,VLOOKUP($B123,'LA34'!$A$3:$AH$167,'LA34'!AE$1,0),
0))</f>
        <v>7</v>
      </c>
      <c r="AI123" s="95">
        <f xml:space="preserve">
IF(INDEX!$H$17=1,VLOOKUP($B123,'LA33'!$A$3:$AH$167,'LA33'!AF$1,0),
IF(INDEX!$H$17=2,VLOOKUP($B123,'LA34'!$A$3:$AH$167,'LA34'!AF$1,0),
0))</f>
        <v>1</v>
      </c>
      <c r="AJ123" s="95">
        <f xml:space="preserve">
IF(INDEX!$H$17=1,VLOOKUP($B123,'LA33'!$A$3:$AH$167,'LA33'!AG$1,0),
IF(INDEX!$H$17=2,VLOOKUP($B123,'LA34'!$A$3:$AH$167,'LA34'!AG$1,0),
0))</f>
        <v>1</v>
      </c>
      <c r="AK123" s="95">
        <f xml:space="preserve">
IF(INDEX!$H$17=1,VLOOKUP($B123,'LA33'!$A$3:$AH$167,'LA33'!AH$1,0),
IF(INDEX!$H$17=2,VLOOKUP($B123,'LA34'!$A$3:$AH$167,'LA34'!AH$1,0),
0))</f>
        <v>1</v>
      </c>
    </row>
    <row r="124" spans="1:37" s="76" customFormat="1" ht="11.25" x14ac:dyDescent="0.2">
      <c r="A124" s="63" t="s">
        <v>362</v>
      </c>
      <c r="B124" s="81">
        <v>870</v>
      </c>
      <c r="C124" s="63" t="s">
        <v>193</v>
      </c>
      <c r="D124" s="110" t="s">
        <v>90</v>
      </c>
      <c r="E124" s="95">
        <f xml:space="preserve">
IF(INDEX!$H$17=1,VLOOKUP($B124,'LA33'!$A$3:$AH$167,'LA33'!B$1,0),
IF(INDEX!$H$17=2,VLOOKUP($B124,'LA34'!$A$3:$AH$167,'LA34'!B$1,0),
0))</f>
        <v>275</v>
      </c>
      <c r="F124" s="95">
        <f xml:space="preserve">
IF(INDEX!$H$17=1,VLOOKUP($B124,'LA33'!$A$3:$AH$167,'LA33'!C$1,0),
IF(INDEX!$H$17=2,VLOOKUP($B124,'LA34'!$A$3:$AH$167,'LA34'!C$1,0),
0))</f>
        <v>770</v>
      </c>
      <c r="G124" s="95">
        <f xml:space="preserve">
IF(INDEX!$H$17=1,VLOOKUP($B124,'LA33'!$A$3:$AH$167,'LA33'!D$1,0),
IF(INDEX!$H$17=2,VLOOKUP($B124,'LA34'!$A$3:$AH$167,'LA34'!D$1,0),
0))</f>
        <v>1045</v>
      </c>
      <c r="H124" s="95">
        <f xml:space="preserve">
IF(INDEX!$H$17=1,VLOOKUP($B124,'LA33'!$A$3:$AH$167,'LA33'!E$1,0),
IF(INDEX!$H$17=2,VLOOKUP($B124,'LA34'!$A$3:$AH$167,'LA34'!E$1,0),
0))</f>
        <v>86</v>
      </c>
      <c r="I124" s="95">
        <f xml:space="preserve">
IF(INDEX!$H$17=1,VLOOKUP($B124,'LA33'!$A$3:$AH$167,'LA33'!F$1,0),
IF(INDEX!$H$17=2,VLOOKUP($B124,'LA34'!$A$3:$AH$167,'LA34'!F$1,0),
0))</f>
        <v>96</v>
      </c>
      <c r="J124" s="95">
        <f xml:space="preserve">
IF(INDEX!$H$17=1,VLOOKUP($B124,'LA33'!$A$3:$AH$167,'LA33'!G$1,0),
IF(INDEX!$H$17=2,VLOOKUP($B124,'LA34'!$A$3:$AH$167,'LA34'!G$1,0),
0))</f>
        <v>93</v>
      </c>
      <c r="K124" s="95">
        <f xml:space="preserve">
IF(INDEX!$H$17=1,VLOOKUP($B124,'LA33'!$A$3:$AH$167,'LA33'!H$1,0),
IF(INDEX!$H$17=2,VLOOKUP($B124,'LA34'!$A$3:$AH$167,'LA34'!H$1,0),
0))</f>
        <v>7</v>
      </c>
      <c r="L124" s="95">
        <f xml:space="preserve">
IF(INDEX!$H$17=1,VLOOKUP($B124,'LA33'!$A$3:$AH$167,'LA33'!I$1,0),
IF(INDEX!$H$17=2,VLOOKUP($B124,'LA34'!$A$3:$AH$167,'LA34'!I$1,0),
0))</f>
        <v>5</v>
      </c>
      <c r="M124" s="95">
        <f xml:space="preserve">
IF(INDEX!$H$17=1,VLOOKUP($B124,'LA33'!$A$3:$AH$167,'LA33'!J$1,0),
IF(INDEX!$H$17=2,VLOOKUP($B124,'LA34'!$A$3:$AH$167,'LA34'!J$1,0),
0))</f>
        <v>6</v>
      </c>
      <c r="N124" s="95">
        <f xml:space="preserve">
IF(INDEX!$H$17=1,VLOOKUP($B124,'LA33'!$A$3:$AH$167,'LA33'!K$1,0),
IF(INDEX!$H$17=2,VLOOKUP($B124,'LA34'!$A$3:$AH$167,'LA34'!K$1,0),
0))</f>
        <v>82</v>
      </c>
      <c r="O124" s="95">
        <f xml:space="preserve">
IF(INDEX!$H$17=1,VLOOKUP($B124,'LA33'!$A$3:$AH$167,'LA33'!L$1,0),
IF(INDEX!$H$17=2,VLOOKUP($B124,'LA34'!$A$3:$AH$167,'LA34'!L$1,0),
0))</f>
        <v>93</v>
      </c>
      <c r="P124" s="95">
        <f xml:space="preserve">
IF(INDEX!$H$17=1,VLOOKUP($B124,'LA33'!$A$3:$AH$167,'LA33'!M$1,0),
IF(INDEX!$H$17=2,VLOOKUP($B124,'LA34'!$A$3:$AH$167,'LA34'!M$1,0),
0))</f>
        <v>90</v>
      </c>
      <c r="Q124" s="95">
        <f xml:space="preserve">
IF(INDEX!$H$17=1,VLOOKUP($B124,'LA33'!$A$3:$AH$167,'LA33'!N$1,0),
IF(INDEX!$H$17=2,VLOOKUP($B124,'LA34'!$A$3:$AH$167,'LA34'!N$1,0),
0))</f>
        <v>37</v>
      </c>
      <c r="R124" s="95">
        <f xml:space="preserve">
IF(INDEX!$H$17=1,VLOOKUP($B124,'LA33'!$A$3:$AH$167,'LA33'!O$1,0),
IF(INDEX!$H$17=2,VLOOKUP($B124,'LA34'!$A$3:$AH$167,'LA34'!O$1,0),
0))</f>
        <v>20</v>
      </c>
      <c r="S124" s="95">
        <f xml:space="preserve">
IF(INDEX!$H$17=1,VLOOKUP($B124,'LA33'!$A$3:$AH$167,'LA33'!P$1,0),
IF(INDEX!$H$17=2,VLOOKUP($B124,'LA34'!$A$3:$AH$167,'LA34'!P$1,0),
0))</f>
        <v>25</v>
      </c>
      <c r="T124" s="95">
        <f xml:space="preserve">
IF(INDEX!$H$17=1,VLOOKUP($B124,'LA33'!$A$3:$AH$167,'LA33'!Q$1,0),
IF(INDEX!$H$17=2,VLOOKUP($B124,'LA34'!$A$3:$AH$167,'LA34'!Q$1,0),
0))</f>
        <v>39</v>
      </c>
      <c r="U124" s="95">
        <f xml:space="preserve">
IF(INDEX!$H$17=1,VLOOKUP($B124,'LA33'!$A$3:$AH$167,'LA33'!R$1,0),
IF(INDEX!$H$17=2,VLOOKUP($B124,'LA34'!$A$3:$AH$167,'LA34'!R$1,0),
0))</f>
        <v>64</v>
      </c>
      <c r="V124" s="95">
        <f xml:space="preserve">
IF(INDEX!$H$17=1,VLOOKUP($B124,'LA33'!$A$3:$AH$167,'LA33'!S$1,0),
IF(INDEX!$H$17=2,VLOOKUP($B124,'LA34'!$A$3:$AH$167,'LA34'!S$1,0),
0))</f>
        <v>57</v>
      </c>
      <c r="W124" s="95">
        <f xml:space="preserve">
IF(INDEX!$H$17=1,VLOOKUP($B124,'LA33'!$A$3:$AH$167,'LA33'!T$1,0),
IF(INDEX!$H$17=2,VLOOKUP($B124,'LA34'!$A$3:$AH$167,'LA34'!T$1,0),
0))</f>
        <v>4</v>
      </c>
      <c r="X124" s="95">
        <f xml:space="preserve">
IF(INDEX!$H$17=1,VLOOKUP($B124,'LA33'!$A$3:$AH$167,'LA33'!U$1,0),
IF(INDEX!$H$17=2,VLOOKUP($B124,'LA34'!$A$3:$AH$167,'LA34'!U$1,0),
0))</f>
        <v>7</v>
      </c>
      <c r="Y124" s="95">
        <f xml:space="preserve">
IF(INDEX!$H$17=1,VLOOKUP($B124,'LA33'!$A$3:$AH$167,'LA33'!V$1,0),
IF(INDEX!$H$17=2,VLOOKUP($B124,'LA34'!$A$3:$AH$167,'LA34'!V$1,0),
0))</f>
        <v>6</v>
      </c>
      <c r="Z124" s="95">
        <f xml:space="preserve">
IF(INDEX!$H$17=1,VLOOKUP($B124,'LA33'!$A$3:$AH$167,'LA33'!W$1,0),
IF(INDEX!$H$17=2,VLOOKUP($B124,'LA34'!$A$3:$AH$167,'LA34'!W$1,0),
0))</f>
        <v>1</v>
      </c>
      <c r="AA124" s="95">
        <f xml:space="preserve">
IF(INDEX!$H$17=1,VLOOKUP($B124,'LA33'!$A$3:$AH$167,'LA33'!X$1,0),
IF(INDEX!$H$17=2,VLOOKUP($B124,'LA34'!$A$3:$AH$167,'LA34'!X$1,0),
0))</f>
        <v>2</v>
      </c>
      <c r="AB124" s="95">
        <f xml:space="preserve">
IF(INDEX!$H$17=1,VLOOKUP($B124,'LA33'!$A$3:$AH$167,'LA33'!Y$1,0),
IF(INDEX!$H$17=2,VLOOKUP($B124,'LA34'!$A$3:$AH$167,'LA34'!Y$1,0),
0))</f>
        <v>2</v>
      </c>
      <c r="AC124" s="95">
        <f xml:space="preserve">
IF(INDEX!$H$17=1,VLOOKUP($B124,'LA33'!$A$3:$AH$167,'LA33'!Z$1,0),
IF(INDEX!$H$17=2,VLOOKUP($B124,'LA34'!$A$3:$AH$167,'LA34'!Z$1,0),
0))</f>
        <v>4</v>
      </c>
      <c r="AD124" s="95">
        <f xml:space="preserve">
IF(INDEX!$H$17=1,VLOOKUP($B124,'LA33'!$A$3:$AH$167,'LA33'!AA$1,0),
IF(INDEX!$H$17=2,VLOOKUP($B124,'LA34'!$A$3:$AH$167,'LA34'!AA$1,0),
0))</f>
        <v>3</v>
      </c>
      <c r="AE124" s="95">
        <f xml:space="preserve">
IF(INDEX!$H$17=1,VLOOKUP($B124,'LA33'!$A$3:$AH$167,'LA33'!AB$1,0),
IF(INDEX!$H$17=2,VLOOKUP($B124,'LA34'!$A$3:$AH$167,'LA34'!AB$1,0),
0))</f>
        <v>3</v>
      </c>
      <c r="AF124" s="95" t="str">
        <f xml:space="preserve">
IF(INDEX!$H$17=1,VLOOKUP($B124,'LA33'!$A$3:$AH$167,'LA33'!AC$1,0),
IF(INDEX!$H$17=2,VLOOKUP($B124,'LA34'!$A$3:$AH$167,'LA34'!AC$1,0),
0))</f>
        <v>x</v>
      </c>
      <c r="AG124" s="95" t="str">
        <f xml:space="preserve">
IF(INDEX!$H$17=1,VLOOKUP($B124,'LA33'!$A$3:$AH$167,'LA33'!AD$1,0),
IF(INDEX!$H$17=2,VLOOKUP($B124,'LA34'!$A$3:$AH$167,'LA34'!AD$1,0),
0))</f>
        <v>x</v>
      </c>
      <c r="AH124" s="95">
        <f xml:space="preserve">
IF(INDEX!$H$17=1,VLOOKUP($B124,'LA33'!$A$3:$AH$167,'LA33'!AE$1,0),
IF(INDEX!$H$17=2,VLOOKUP($B124,'LA34'!$A$3:$AH$167,'LA34'!AE$1,0),
0))</f>
        <v>6</v>
      </c>
      <c r="AI124" s="95" t="str">
        <f xml:space="preserve">
IF(INDEX!$H$17=1,VLOOKUP($B124,'LA33'!$A$3:$AH$167,'LA33'!AF$1,0),
IF(INDEX!$H$17=2,VLOOKUP($B124,'LA34'!$A$3:$AH$167,'LA34'!AF$1,0),
0))</f>
        <v>x</v>
      </c>
      <c r="AJ124" s="95" t="str">
        <f xml:space="preserve">
IF(INDEX!$H$17=1,VLOOKUP($B124,'LA33'!$A$3:$AH$167,'LA33'!AG$1,0),
IF(INDEX!$H$17=2,VLOOKUP($B124,'LA34'!$A$3:$AH$167,'LA34'!AG$1,0),
0))</f>
        <v>x</v>
      </c>
      <c r="AK124" s="95">
        <f xml:space="preserve">
IF(INDEX!$H$17=1,VLOOKUP($B124,'LA33'!$A$3:$AH$167,'LA33'!AH$1,0),
IF(INDEX!$H$17=2,VLOOKUP($B124,'LA34'!$A$3:$AH$167,'LA34'!AH$1,0),
0))</f>
        <v>1</v>
      </c>
    </row>
    <row r="125" spans="1:37" s="76" customFormat="1" ht="11.25" x14ac:dyDescent="0.2">
      <c r="A125" s="63" t="s">
        <v>363</v>
      </c>
      <c r="B125" s="81">
        <v>871</v>
      </c>
      <c r="C125" s="63" t="s">
        <v>205</v>
      </c>
      <c r="D125" s="110" t="s">
        <v>90</v>
      </c>
      <c r="E125" s="95">
        <f xml:space="preserve">
IF(INDEX!$H$17=1,VLOOKUP($B125,'LA33'!$A$3:$AH$167,'LA33'!B$1,0),
IF(INDEX!$H$17=2,VLOOKUP($B125,'LA34'!$A$3:$AH$167,'LA34'!B$1,0),
0))</f>
        <v>375</v>
      </c>
      <c r="F125" s="95">
        <f xml:space="preserve">
IF(INDEX!$H$17=1,VLOOKUP($B125,'LA33'!$A$3:$AH$167,'LA33'!C$1,0),
IF(INDEX!$H$17=2,VLOOKUP($B125,'LA34'!$A$3:$AH$167,'LA34'!C$1,0),
0))</f>
        <v>1210</v>
      </c>
      <c r="G125" s="95">
        <f xml:space="preserve">
IF(INDEX!$H$17=1,VLOOKUP($B125,'LA33'!$A$3:$AH$167,'LA33'!D$1,0),
IF(INDEX!$H$17=2,VLOOKUP($B125,'LA34'!$A$3:$AH$167,'LA34'!D$1,0),
0))</f>
        <v>1585</v>
      </c>
      <c r="H125" s="95">
        <f xml:space="preserve">
IF(INDEX!$H$17=1,VLOOKUP($B125,'LA33'!$A$3:$AH$167,'LA33'!E$1,0),
IF(INDEX!$H$17=2,VLOOKUP($B125,'LA34'!$A$3:$AH$167,'LA34'!E$1,0),
0))</f>
        <v>93</v>
      </c>
      <c r="I125" s="95">
        <f xml:space="preserve">
IF(INDEX!$H$17=1,VLOOKUP($B125,'LA33'!$A$3:$AH$167,'LA33'!F$1,0),
IF(INDEX!$H$17=2,VLOOKUP($B125,'LA34'!$A$3:$AH$167,'LA34'!F$1,0),
0))</f>
        <v>98</v>
      </c>
      <c r="J125" s="95">
        <f xml:space="preserve">
IF(INDEX!$H$17=1,VLOOKUP($B125,'LA33'!$A$3:$AH$167,'LA33'!G$1,0),
IF(INDEX!$H$17=2,VLOOKUP($B125,'LA34'!$A$3:$AH$167,'LA34'!G$1,0),
0))</f>
        <v>96</v>
      </c>
      <c r="K125" s="95">
        <f xml:space="preserve">
IF(INDEX!$H$17=1,VLOOKUP($B125,'LA33'!$A$3:$AH$167,'LA33'!H$1,0),
IF(INDEX!$H$17=2,VLOOKUP($B125,'LA34'!$A$3:$AH$167,'LA34'!H$1,0),
0))</f>
        <v>2</v>
      </c>
      <c r="L125" s="95">
        <f xml:space="preserve">
IF(INDEX!$H$17=1,VLOOKUP($B125,'LA33'!$A$3:$AH$167,'LA33'!I$1,0),
IF(INDEX!$H$17=2,VLOOKUP($B125,'LA34'!$A$3:$AH$167,'LA34'!I$1,0),
0))</f>
        <v>1</v>
      </c>
      <c r="M125" s="95">
        <f xml:space="preserve">
IF(INDEX!$H$17=1,VLOOKUP($B125,'LA33'!$A$3:$AH$167,'LA33'!J$1,0),
IF(INDEX!$H$17=2,VLOOKUP($B125,'LA34'!$A$3:$AH$167,'LA34'!J$1,0),
0))</f>
        <v>2</v>
      </c>
      <c r="N125" s="95">
        <f xml:space="preserve">
IF(INDEX!$H$17=1,VLOOKUP($B125,'LA33'!$A$3:$AH$167,'LA33'!K$1,0),
IF(INDEX!$H$17=2,VLOOKUP($B125,'LA34'!$A$3:$AH$167,'LA34'!K$1,0),
0))</f>
        <v>90</v>
      </c>
      <c r="O125" s="95">
        <f xml:space="preserve">
IF(INDEX!$H$17=1,VLOOKUP($B125,'LA33'!$A$3:$AH$167,'LA33'!L$1,0),
IF(INDEX!$H$17=2,VLOOKUP($B125,'LA34'!$A$3:$AH$167,'LA34'!L$1,0),
0))</f>
        <v>97</v>
      </c>
      <c r="P125" s="95">
        <f xml:space="preserve">
IF(INDEX!$H$17=1,VLOOKUP($B125,'LA33'!$A$3:$AH$167,'LA33'!M$1,0),
IF(INDEX!$H$17=2,VLOOKUP($B125,'LA34'!$A$3:$AH$167,'LA34'!M$1,0),
0))</f>
        <v>95</v>
      </c>
      <c r="Q125" s="95">
        <f xml:space="preserve">
IF(INDEX!$H$17=1,VLOOKUP($B125,'LA33'!$A$3:$AH$167,'LA33'!N$1,0),
IF(INDEX!$H$17=2,VLOOKUP($B125,'LA34'!$A$3:$AH$167,'LA34'!N$1,0),
0))</f>
        <v>30</v>
      </c>
      <c r="R125" s="95">
        <f xml:space="preserve">
IF(INDEX!$H$17=1,VLOOKUP($B125,'LA33'!$A$3:$AH$167,'LA33'!O$1,0),
IF(INDEX!$H$17=2,VLOOKUP($B125,'LA34'!$A$3:$AH$167,'LA34'!O$1,0),
0))</f>
        <v>21</v>
      </c>
      <c r="S125" s="95">
        <f xml:space="preserve">
IF(INDEX!$H$17=1,VLOOKUP($B125,'LA33'!$A$3:$AH$167,'LA33'!P$1,0),
IF(INDEX!$H$17=2,VLOOKUP($B125,'LA34'!$A$3:$AH$167,'LA34'!P$1,0),
0))</f>
        <v>23</v>
      </c>
      <c r="T125" s="95">
        <f xml:space="preserve">
IF(INDEX!$H$17=1,VLOOKUP($B125,'LA33'!$A$3:$AH$167,'LA33'!Q$1,0),
IF(INDEX!$H$17=2,VLOOKUP($B125,'LA34'!$A$3:$AH$167,'LA34'!Q$1,0),
0))</f>
        <v>58</v>
      </c>
      <c r="U125" s="95">
        <f xml:space="preserve">
IF(INDEX!$H$17=1,VLOOKUP($B125,'LA33'!$A$3:$AH$167,'LA33'!R$1,0),
IF(INDEX!$H$17=2,VLOOKUP($B125,'LA34'!$A$3:$AH$167,'LA34'!R$1,0),
0))</f>
        <v>71</v>
      </c>
      <c r="V125" s="95">
        <f xml:space="preserve">
IF(INDEX!$H$17=1,VLOOKUP($B125,'LA33'!$A$3:$AH$167,'LA33'!S$1,0),
IF(INDEX!$H$17=2,VLOOKUP($B125,'LA34'!$A$3:$AH$167,'LA34'!S$1,0),
0))</f>
        <v>68</v>
      </c>
      <c r="W125" s="95">
        <f xml:space="preserve">
IF(INDEX!$H$17=1,VLOOKUP($B125,'LA33'!$A$3:$AH$167,'LA33'!T$1,0),
IF(INDEX!$H$17=2,VLOOKUP($B125,'LA34'!$A$3:$AH$167,'LA34'!T$1,0),
0))</f>
        <v>3</v>
      </c>
      <c r="X125" s="95">
        <f xml:space="preserve">
IF(INDEX!$H$17=1,VLOOKUP($B125,'LA33'!$A$3:$AH$167,'LA33'!U$1,0),
IF(INDEX!$H$17=2,VLOOKUP($B125,'LA34'!$A$3:$AH$167,'LA34'!U$1,0),
0))</f>
        <v>3</v>
      </c>
      <c r="Y125" s="95">
        <f xml:space="preserve">
IF(INDEX!$H$17=1,VLOOKUP($B125,'LA33'!$A$3:$AH$167,'LA33'!V$1,0),
IF(INDEX!$H$17=2,VLOOKUP($B125,'LA34'!$A$3:$AH$167,'LA34'!V$1,0),
0))</f>
        <v>3</v>
      </c>
      <c r="Z125" s="95">
        <f xml:space="preserve">
IF(INDEX!$H$17=1,VLOOKUP($B125,'LA33'!$A$3:$AH$167,'LA33'!W$1,0),
IF(INDEX!$H$17=2,VLOOKUP($B125,'LA34'!$A$3:$AH$167,'LA34'!W$1,0),
0))</f>
        <v>0</v>
      </c>
      <c r="AA125" s="95">
        <f xml:space="preserve">
IF(INDEX!$H$17=1,VLOOKUP($B125,'LA33'!$A$3:$AH$167,'LA33'!X$1,0),
IF(INDEX!$H$17=2,VLOOKUP($B125,'LA34'!$A$3:$AH$167,'LA34'!X$1,0),
0))</f>
        <v>1</v>
      </c>
      <c r="AB125" s="95">
        <f xml:space="preserve">
IF(INDEX!$H$17=1,VLOOKUP($B125,'LA33'!$A$3:$AH$167,'LA33'!Y$1,0),
IF(INDEX!$H$17=2,VLOOKUP($B125,'LA34'!$A$3:$AH$167,'LA34'!Y$1,0),
0))</f>
        <v>1</v>
      </c>
      <c r="AC125" s="95">
        <f xml:space="preserve">
IF(INDEX!$H$17=1,VLOOKUP($B125,'LA33'!$A$3:$AH$167,'LA33'!Z$1,0),
IF(INDEX!$H$17=2,VLOOKUP($B125,'LA34'!$A$3:$AH$167,'LA34'!Z$1,0),
0))</f>
        <v>2</v>
      </c>
      <c r="AD125" s="95">
        <f xml:space="preserve">
IF(INDEX!$H$17=1,VLOOKUP($B125,'LA33'!$A$3:$AH$167,'LA33'!AA$1,0),
IF(INDEX!$H$17=2,VLOOKUP($B125,'LA34'!$A$3:$AH$167,'LA34'!AA$1,0),
0))</f>
        <v>1</v>
      </c>
      <c r="AE125" s="95">
        <f xml:space="preserve">
IF(INDEX!$H$17=1,VLOOKUP($B125,'LA33'!$A$3:$AH$167,'LA33'!AB$1,0),
IF(INDEX!$H$17=2,VLOOKUP($B125,'LA34'!$A$3:$AH$167,'LA34'!AB$1,0),
0))</f>
        <v>1</v>
      </c>
      <c r="AF125" s="95">
        <f xml:space="preserve">
IF(INDEX!$H$17=1,VLOOKUP($B125,'LA33'!$A$3:$AH$167,'LA33'!AC$1,0),
IF(INDEX!$H$17=2,VLOOKUP($B125,'LA34'!$A$3:$AH$167,'LA34'!AC$1,0),
0))</f>
        <v>6</v>
      </c>
      <c r="AG125" s="95">
        <f xml:space="preserve">
IF(INDEX!$H$17=1,VLOOKUP($B125,'LA33'!$A$3:$AH$167,'LA33'!AD$1,0),
IF(INDEX!$H$17=2,VLOOKUP($B125,'LA34'!$A$3:$AH$167,'LA34'!AD$1,0),
0))</f>
        <v>2</v>
      </c>
      <c r="AH125" s="95">
        <f xml:space="preserve">
IF(INDEX!$H$17=1,VLOOKUP($B125,'LA33'!$A$3:$AH$167,'LA33'!AE$1,0),
IF(INDEX!$H$17=2,VLOOKUP($B125,'LA34'!$A$3:$AH$167,'LA34'!AE$1,0),
0))</f>
        <v>3</v>
      </c>
      <c r="AI125" s="95">
        <f xml:space="preserve">
IF(INDEX!$H$17=1,VLOOKUP($B125,'LA33'!$A$3:$AH$167,'LA33'!AF$1,0),
IF(INDEX!$H$17=2,VLOOKUP($B125,'LA34'!$A$3:$AH$167,'LA34'!AF$1,0),
0))</f>
        <v>1</v>
      </c>
      <c r="AJ125" s="95" t="str">
        <f xml:space="preserve">
IF(INDEX!$H$17=1,VLOOKUP($B125,'LA33'!$A$3:$AH$167,'LA33'!AG$1,0),
IF(INDEX!$H$17=2,VLOOKUP($B125,'LA34'!$A$3:$AH$167,'LA34'!AG$1,0),
0))</f>
        <v>-</v>
      </c>
      <c r="AK125" s="95">
        <f xml:space="preserve">
IF(INDEX!$H$17=1,VLOOKUP($B125,'LA33'!$A$3:$AH$167,'LA33'!AH$1,0),
IF(INDEX!$H$17=2,VLOOKUP($B125,'LA34'!$A$3:$AH$167,'LA34'!AH$1,0),
0))</f>
        <v>1</v>
      </c>
    </row>
    <row r="126" spans="1:37" s="76" customFormat="1" ht="11.25" x14ac:dyDescent="0.2">
      <c r="A126" s="63" t="s">
        <v>364</v>
      </c>
      <c r="B126" s="81">
        <v>852</v>
      </c>
      <c r="C126" s="63" t="s">
        <v>210</v>
      </c>
      <c r="D126" s="110" t="s">
        <v>90</v>
      </c>
      <c r="E126" s="95">
        <f xml:space="preserve">
IF(INDEX!$H$17=1,VLOOKUP($B126,'LA33'!$A$3:$AH$167,'LA33'!B$1,0),
IF(INDEX!$H$17=2,VLOOKUP($B126,'LA34'!$A$3:$AH$167,'LA34'!B$1,0),
0))</f>
        <v>665</v>
      </c>
      <c r="F126" s="95">
        <f xml:space="preserve">
IF(INDEX!$H$17=1,VLOOKUP($B126,'LA33'!$A$3:$AH$167,'LA33'!C$1,0),
IF(INDEX!$H$17=2,VLOOKUP($B126,'LA34'!$A$3:$AH$167,'LA34'!C$1,0),
0))</f>
        <v>1240</v>
      </c>
      <c r="G126" s="95">
        <f xml:space="preserve">
IF(INDEX!$H$17=1,VLOOKUP($B126,'LA33'!$A$3:$AH$167,'LA33'!D$1,0),
IF(INDEX!$H$17=2,VLOOKUP($B126,'LA34'!$A$3:$AH$167,'LA34'!D$1,0),
0))</f>
        <v>1905</v>
      </c>
      <c r="H126" s="95">
        <f xml:space="preserve">
IF(INDEX!$H$17=1,VLOOKUP($B126,'LA33'!$A$3:$AH$167,'LA33'!E$1,0),
IF(INDEX!$H$17=2,VLOOKUP($B126,'LA34'!$A$3:$AH$167,'LA34'!E$1,0),
0))</f>
        <v>82</v>
      </c>
      <c r="I126" s="95">
        <f xml:space="preserve">
IF(INDEX!$H$17=1,VLOOKUP($B126,'LA33'!$A$3:$AH$167,'LA33'!F$1,0),
IF(INDEX!$H$17=2,VLOOKUP($B126,'LA34'!$A$3:$AH$167,'LA34'!F$1,0),
0))</f>
        <v>94</v>
      </c>
      <c r="J126" s="95">
        <f xml:space="preserve">
IF(INDEX!$H$17=1,VLOOKUP($B126,'LA33'!$A$3:$AH$167,'LA33'!G$1,0),
IF(INDEX!$H$17=2,VLOOKUP($B126,'LA34'!$A$3:$AH$167,'LA34'!G$1,0),
0))</f>
        <v>90</v>
      </c>
      <c r="K126" s="95">
        <f xml:space="preserve">
IF(INDEX!$H$17=1,VLOOKUP($B126,'LA33'!$A$3:$AH$167,'LA33'!H$1,0),
IF(INDEX!$H$17=2,VLOOKUP($B126,'LA34'!$A$3:$AH$167,'LA34'!H$1,0),
0))</f>
        <v>8</v>
      </c>
      <c r="L126" s="95">
        <f xml:space="preserve">
IF(INDEX!$H$17=1,VLOOKUP($B126,'LA33'!$A$3:$AH$167,'LA33'!I$1,0),
IF(INDEX!$H$17=2,VLOOKUP($B126,'LA34'!$A$3:$AH$167,'LA34'!I$1,0),
0))</f>
        <v>6</v>
      </c>
      <c r="M126" s="95">
        <f xml:space="preserve">
IF(INDEX!$H$17=1,VLOOKUP($B126,'LA33'!$A$3:$AH$167,'LA33'!J$1,0),
IF(INDEX!$H$17=2,VLOOKUP($B126,'LA34'!$A$3:$AH$167,'LA34'!J$1,0),
0))</f>
        <v>7</v>
      </c>
      <c r="N126" s="95">
        <f xml:space="preserve">
IF(INDEX!$H$17=1,VLOOKUP($B126,'LA33'!$A$3:$AH$167,'LA33'!K$1,0),
IF(INDEX!$H$17=2,VLOOKUP($B126,'LA34'!$A$3:$AH$167,'LA34'!K$1,0),
0))</f>
        <v>77</v>
      </c>
      <c r="O126" s="95">
        <f xml:space="preserve">
IF(INDEX!$H$17=1,VLOOKUP($B126,'LA33'!$A$3:$AH$167,'LA33'!L$1,0),
IF(INDEX!$H$17=2,VLOOKUP($B126,'LA34'!$A$3:$AH$167,'LA34'!L$1,0),
0))</f>
        <v>90</v>
      </c>
      <c r="P126" s="95">
        <f xml:space="preserve">
IF(INDEX!$H$17=1,VLOOKUP($B126,'LA33'!$A$3:$AH$167,'LA33'!M$1,0),
IF(INDEX!$H$17=2,VLOOKUP($B126,'LA34'!$A$3:$AH$167,'LA34'!M$1,0),
0))</f>
        <v>85</v>
      </c>
      <c r="Q126" s="95">
        <f xml:space="preserve">
IF(INDEX!$H$17=1,VLOOKUP($B126,'LA33'!$A$3:$AH$167,'LA33'!N$1,0),
IF(INDEX!$H$17=2,VLOOKUP($B126,'LA34'!$A$3:$AH$167,'LA34'!N$1,0),
0))</f>
        <v>36</v>
      </c>
      <c r="R126" s="95">
        <f xml:space="preserve">
IF(INDEX!$H$17=1,VLOOKUP($B126,'LA33'!$A$3:$AH$167,'LA33'!O$1,0),
IF(INDEX!$H$17=2,VLOOKUP($B126,'LA34'!$A$3:$AH$167,'LA34'!O$1,0),
0))</f>
        <v>24</v>
      </c>
      <c r="S126" s="95">
        <f xml:space="preserve">
IF(INDEX!$H$17=1,VLOOKUP($B126,'LA33'!$A$3:$AH$167,'LA33'!P$1,0),
IF(INDEX!$H$17=2,VLOOKUP($B126,'LA34'!$A$3:$AH$167,'LA34'!P$1,0),
0))</f>
        <v>28</v>
      </c>
      <c r="T126" s="95" t="str">
        <f xml:space="preserve">
IF(INDEX!$H$17=1,VLOOKUP($B126,'LA33'!$A$3:$AH$167,'LA33'!Q$1,0),
IF(INDEX!$H$17=2,VLOOKUP($B126,'LA34'!$A$3:$AH$167,'LA34'!Q$1,0),
0))</f>
        <v>x</v>
      </c>
      <c r="U126" s="95" t="str">
        <f xml:space="preserve">
IF(INDEX!$H$17=1,VLOOKUP($B126,'LA33'!$A$3:$AH$167,'LA33'!R$1,0),
IF(INDEX!$H$17=2,VLOOKUP($B126,'LA34'!$A$3:$AH$167,'LA34'!R$1,0),
0))</f>
        <v>x</v>
      </c>
      <c r="V126" s="95" t="str">
        <f xml:space="preserve">
IF(INDEX!$H$17=1,VLOOKUP($B126,'LA33'!$A$3:$AH$167,'LA33'!S$1,0),
IF(INDEX!$H$17=2,VLOOKUP($B126,'LA34'!$A$3:$AH$167,'LA34'!S$1,0),
0))</f>
        <v>x</v>
      </c>
      <c r="W126" s="95">
        <f xml:space="preserve">
IF(INDEX!$H$17=1,VLOOKUP($B126,'LA33'!$A$3:$AH$167,'LA33'!T$1,0),
IF(INDEX!$H$17=2,VLOOKUP($B126,'LA34'!$A$3:$AH$167,'LA34'!T$1,0),
0))</f>
        <v>36</v>
      </c>
      <c r="X126" s="95">
        <f xml:space="preserve">
IF(INDEX!$H$17=1,VLOOKUP($B126,'LA33'!$A$3:$AH$167,'LA33'!U$1,0),
IF(INDEX!$H$17=2,VLOOKUP($B126,'LA34'!$A$3:$AH$167,'LA34'!U$1,0),
0))</f>
        <v>59</v>
      </c>
      <c r="Y126" s="95">
        <f xml:space="preserve">
IF(INDEX!$H$17=1,VLOOKUP($B126,'LA33'!$A$3:$AH$167,'LA33'!V$1,0),
IF(INDEX!$H$17=2,VLOOKUP($B126,'LA34'!$A$3:$AH$167,'LA34'!V$1,0),
0))</f>
        <v>51</v>
      </c>
      <c r="Z126" s="95" t="str">
        <f xml:space="preserve">
IF(INDEX!$H$17=1,VLOOKUP($B126,'LA33'!$A$3:$AH$167,'LA33'!W$1,0),
IF(INDEX!$H$17=2,VLOOKUP($B126,'LA34'!$A$3:$AH$167,'LA34'!W$1,0),
0))</f>
        <v>x</v>
      </c>
      <c r="AA126" s="95" t="str">
        <f xml:space="preserve">
IF(INDEX!$H$17=1,VLOOKUP($B126,'LA33'!$A$3:$AH$167,'LA33'!X$1,0),
IF(INDEX!$H$17=2,VLOOKUP($B126,'LA34'!$A$3:$AH$167,'LA34'!X$1,0),
0))</f>
        <v>x</v>
      </c>
      <c r="AB126" s="95" t="str">
        <f xml:space="preserve">
IF(INDEX!$H$17=1,VLOOKUP($B126,'LA33'!$A$3:$AH$167,'LA33'!Y$1,0),
IF(INDEX!$H$17=2,VLOOKUP($B126,'LA34'!$A$3:$AH$167,'LA34'!Y$1,0),
0))</f>
        <v>x</v>
      </c>
      <c r="AC126" s="95">
        <f xml:space="preserve">
IF(INDEX!$H$17=1,VLOOKUP($B126,'LA33'!$A$3:$AH$167,'LA33'!Z$1,0),
IF(INDEX!$H$17=2,VLOOKUP($B126,'LA34'!$A$3:$AH$167,'LA34'!Z$1,0),
0))</f>
        <v>5</v>
      </c>
      <c r="AD126" s="95">
        <f xml:space="preserve">
IF(INDEX!$H$17=1,VLOOKUP($B126,'LA33'!$A$3:$AH$167,'LA33'!AA$1,0),
IF(INDEX!$H$17=2,VLOOKUP($B126,'LA34'!$A$3:$AH$167,'LA34'!AA$1,0),
0))</f>
        <v>4</v>
      </c>
      <c r="AE126" s="95">
        <f xml:space="preserve">
IF(INDEX!$H$17=1,VLOOKUP($B126,'LA33'!$A$3:$AH$167,'LA33'!AB$1,0),
IF(INDEX!$H$17=2,VLOOKUP($B126,'LA34'!$A$3:$AH$167,'LA34'!AB$1,0),
0))</f>
        <v>4</v>
      </c>
      <c r="AF126" s="95">
        <f xml:space="preserve">
IF(INDEX!$H$17=1,VLOOKUP($B126,'LA33'!$A$3:$AH$167,'LA33'!AC$1,0),
IF(INDEX!$H$17=2,VLOOKUP($B126,'LA34'!$A$3:$AH$167,'LA34'!AC$1,0),
0))</f>
        <v>16</v>
      </c>
      <c r="AG126" s="95">
        <f xml:space="preserve">
IF(INDEX!$H$17=1,VLOOKUP($B126,'LA33'!$A$3:$AH$167,'LA33'!AD$1,0),
IF(INDEX!$H$17=2,VLOOKUP($B126,'LA34'!$A$3:$AH$167,'LA34'!AD$1,0),
0))</f>
        <v>5</v>
      </c>
      <c r="AH126" s="95">
        <f xml:space="preserve">
IF(INDEX!$H$17=1,VLOOKUP($B126,'LA33'!$A$3:$AH$167,'LA33'!AE$1,0),
IF(INDEX!$H$17=2,VLOOKUP($B126,'LA34'!$A$3:$AH$167,'LA34'!AE$1,0),
0))</f>
        <v>9</v>
      </c>
      <c r="AI126" s="95">
        <f xml:space="preserve">
IF(INDEX!$H$17=1,VLOOKUP($B126,'LA33'!$A$3:$AH$167,'LA33'!AF$1,0),
IF(INDEX!$H$17=2,VLOOKUP($B126,'LA34'!$A$3:$AH$167,'LA34'!AF$1,0),
0))</f>
        <v>2</v>
      </c>
      <c r="AJ126" s="95">
        <f xml:space="preserve">
IF(INDEX!$H$17=1,VLOOKUP($B126,'LA33'!$A$3:$AH$167,'LA33'!AG$1,0),
IF(INDEX!$H$17=2,VLOOKUP($B126,'LA34'!$A$3:$AH$167,'LA34'!AG$1,0),
0))</f>
        <v>1</v>
      </c>
      <c r="AK126" s="95">
        <f xml:space="preserve">
IF(INDEX!$H$17=1,VLOOKUP($B126,'LA33'!$A$3:$AH$167,'LA33'!AH$1,0),
IF(INDEX!$H$17=2,VLOOKUP($B126,'LA34'!$A$3:$AH$167,'LA34'!AH$1,0),
0))</f>
        <v>2</v>
      </c>
    </row>
    <row r="127" spans="1:37" s="76" customFormat="1" ht="11.25" x14ac:dyDescent="0.2">
      <c r="A127" s="63" t="s">
        <v>365</v>
      </c>
      <c r="B127" s="81">
        <v>936</v>
      </c>
      <c r="C127" s="63" t="s">
        <v>220</v>
      </c>
      <c r="D127" s="110" t="s">
        <v>90</v>
      </c>
      <c r="E127" s="95">
        <f xml:space="preserve">
IF(INDEX!$H$17=1,VLOOKUP($B127,'LA33'!$A$3:$AH$167,'LA33'!B$1,0),
IF(INDEX!$H$17=2,VLOOKUP($B127,'LA34'!$A$3:$AH$167,'LA34'!B$1,0),
0))</f>
        <v>1560</v>
      </c>
      <c r="F127" s="95">
        <f xml:space="preserve">
IF(INDEX!$H$17=1,VLOOKUP($B127,'LA33'!$A$3:$AH$167,'LA33'!C$1,0),
IF(INDEX!$H$17=2,VLOOKUP($B127,'LA34'!$A$3:$AH$167,'LA34'!C$1,0),
0))</f>
        <v>8975</v>
      </c>
      <c r="G127" s="95">
        <f xml:space="preserve">
IF(INDEX!$H$17=1,VLOOKUP($B127,'LA33'!$A$3:$AH$167,'LA33'!D$1,0),
IF(INDEX!$H$17=2,VLOOKUP($B127,'LA34'!$A$3:$AH$167,'LA34'!D$1,0),
0))</f>
        <v>10540</v>
      </c>
      <c r="H127" s="95">
        <f xml:space="preserve">
IF(INDEX!$H$17=1,VLOOKUP($B127,'LA33'!$A$3:$AH$167,'LA33'!E$1,0),
IF(INDEX!$H$17=2,VLOOKUP($B127,'LA34'!$A$3:$AH$167,'LA34'!E$1,0),
0))</f>
        <v>87</v>
      </c>
      <c r="I127" s="95">
        <f xml:space="preserve">
IF(INDEX!$H$17=1,VLOOKUP($B127,'LA33'!$A$3:$AH$167,'LA33'!F$1,0),
IF(INDEX!$H$17=2,VLOOKUP($B127,'LA34'!$A$3:$AH$167,'LA34'!F$1,0),
0))</f>
        <v>96</v>
      </c>
      <c r="J127" s="95">
        <f xml:space="preserve">
IF(INDEX!$H$17=1,VLOOKUP($B127,'LA33'!$A$3:$AH$167,'LA33'!G$1,0),
IF(INDEX!$H$17=2,VLOOKUP($B127,'LA34'!$A$3:$AH$167,'LA34'!G$1,0),
0))</f>
        <v>95</v>
      </c>
      <c r="K127" s="95">
        <f xml:space="preserve">
IF(INDEX!$H$17=1,VLOOKUP($B127,'LA33'!$A$3:$AH$167,'LA33'!H$1,0),
IF(INDEX!$H$17=2,VLOOKUP($B127,'LA34'!$A$3:$AH$167,'LA34'!H$1,0),
0))</f>
        <v>6</v>
      </c>
      <c r="L127" s="95">
        <f xml:space="preserve">
IF(INDEX!$H$17=1,VLOOKUP($B127,'LA33'!$A$3:$AH$167,'LA33'!I$1,0),
IF(INDEX!$H$17=2,VLOOKUP($B127,'LA34'!$A$3:$AH$167,'LA34'!I$1,0),
0))</f>
        <v>4</v>
      </c>
      <c r="M127" s="95">
        <f xml:space="preserve">
IF(INDEX!$H$17=1,VLOOKUP($B127,'LA33'!$A$3:$AH$167,'LA33'!J$1,0),
IF(INDEX!$H$17=2,VLOOKUP($B127,'LA34'!$A$3:$AH$167,'LA34'!J$1,0),
0))</f>
        <v>5</v>
      </c>
      <c r="N127" s="95">
        <f xml:space="preserve">
IF(INDEX!$H$17=1,VLOOKUP($B127,'LA33'!$A$3:$AH$167,'LA33'!K$1,0),
IF(INDEX!$H$17=2,VLOOKUP($B127,'LA34'!$A$3:$AH$167,'LA34'!K$1,0),
0))</f>
        <v>81</v>
      </c>
      <c r="O127" s="95">
        <f xml:space="preserve">
IF(INDEX!$H$17=1,VLOOKUP($B127,'LA33'!$A$3:$AH$167,'LA33'!L$1,0),
IF(INDEX!$H$17=2,VLOOKUP($B127,'LA34'!$A$3:$AH$167,'LA34'!L$1,0),
0))</f>
        <v>93</v>
      </c>
      <c r="P127" s="95">
        <f xml:space="preserve">
IF(INDEX!$H$17=1,VLOOKUP($B127,'LA33'!$A$3:$AH$167,'LA33'!M$1,0),
IF(INDEX!$H$17=2,VLOOKUP($B127,'LA34'!$A$3:$AH$167,'LA34'!M$1,0),
0))</f>
        <v>91</v>
      </c>
      <c r="Q127" s="95">
        <f xml:space="preserve">
IF(INDEX!$H$17=1,VLOOKUP($B127,'LA33'!$A$3:$AH$167,'LA33'!N$1,0),
IF(INDEX!$H$17=2,VLOOKUP($B127,'LA34'!$A$3:$AH$167,'LA34'!N$1,0),
0))</f>
        <v>40</v>
      </c>
      <c r="R127" s="95">
        <f xml:space="preserve">
IF(INDEX!$H$17=1,VLOOKUP($B127,'LA33'!$A$3:$AH$167,'LA33'!O$1,0),
IF(INDEX!$H$17=2,VLOOKUP($B127,'LA34'!$A$3:$AH$167,'LA34'!O$1,0),
0))</f>
        <v>23</v>
      </c>
      <c r="S127" s="95">
        <f xml:space="preserve">
IF(INDEX!$H$17=1,VLOOKUP($B127,'LA33'!$A$3:$AH$167,'LA33'!P$1,0),
IF(INDEX!$H$17=2,VLOOKUP($B127,'LA34'!$A$3:$AH$167,'LA34'!P$1,0),
0))</f>
        <v>25</v>
      </c>
      <c r="T127" s="95">
        <f xml:space="preserve">
IF(INDEX!$H$17=1,VLOOKUP($B127,'LA33'!$A$3:$AH$167,'LA33'!Q$1,0),
IF(INDEX!$H$17=2,VLOOKUP($B127,'LA34'!$A$3:$AH$167,'LA34'!Q$1,0),
0))</f>
        <v>20</v>
      </c>
      <c r="U127" s="95">
        <f xml:space="preserve">
IF(INDEX!$H$17=1,VLOOKUP($B127,'LA33'!$A$3:$AH$167,'LA33'!R$1,0),
IF(INDEX!$H$17=2,VLOOKUP($B127,'LA34'!$A$3:$AH$167,'LA34'!R$1,0),
0))</f>
        <v>35</v>
      </c>
      <c r="V127" s="95">
        <f xml:space="preserve">
IF(INDEX!$H$17=1,VLOOKUP($B127,'LA33'!$A$3:$AH$167,'LA33'!S$1,0),
IF(INDEX!$H$17=2,VLOOKUP($B127,'LA34'!$A$3:$AH$167,'LA34'!S$1,0),
0))</f>
        <v>33</v>
      </c>
      <c r="W127" s="95">
        <f xml:space="preserve">
IF(INDEX!$H$17=1,VLOOKUP($B127,'LA33'!$A$3:$AH$167,'LA33'!T$1,0),
IF(INDEX!$H$17=2,VLOOKUP($B127,'LA34'!$A$3:$AH$167,'LA34'!T$1,0),
0))</f>
        <v>20</v>
      </c>
      <c r="X127" s="95">
        <f xml:space="preserve">
IF(INDEX!$H$17=1,VLOOKUP($B127,'LA33'!$A$3:$AH$167,'LA33'!U$1,0),
IF(INDEX!$H$17=2,VLOOKUP($B127,'LA34'!$A$3:$AH$167,'LA34'!U$1,0),
0))</f>
        <v>34</v>
      </c>
      <c r="Y127" s="95">
        <f xml:space="preserve">
IF(INDEX!$H$17=1,VLOOKUP($B127,'LA33'!$A$3:$AH$167,'LA33'!V$1,0),
IF(INDEX!$H$17=2,VLOOKUP($B127,'LA34'!$A$3:$AH$167,'LA34'!V$1,0),
0))</f>
        <v>32</v>
      </c>
      <c r="Z127" s="95">
        <f xml:space="preserve">
IF(INDEX!$H$17=1,VLOOKUP($B127,'LA33'!$A$3:$AH$167,'LA33'!W$1,0),
IF(INDEX!$H$17=2,VLOOKUP($B127,'LA34'!$A$3:$AH$167,'LA34'!W$1,0),
0))</f>
        <v>1</v>
      </c>
      <c r="AA127" s="95">
        <f xml:space="preserve">
IF(INDEX!$H$17=1,VLOOKUP($B127,'LA33'!$A$3:$AH$167,'LA33'!X$1,0),
IF(INDEX!$H$17=2,VLOOKUP($B127,'LA34'!$A$3:$AH$167,'LA34'!X$1,0),
0))</f>
        <v>1</v>
      </c>
      <c r="AB127" s="95">
        <f xml:space="preserve">
IF(INDEX!$H$17=1,VLOOKUP($B127,'LA33'!$A$3:$AH$167,'LA33'!Y$1,0),
IF(INDEX!$H$17=2,VLOOKUP($B127,'LA34'!$A$3:$AH$167,'LA34'!Y$1,0),
0))</f>
        <v>1</v>
      </c>
      <c r="AC127" s="95">
        <f xml:space="preserve">
IF(INDEX!$H$17=1,VLOOKUP($B127,'LA33'!$A$3:$AH$167,'LA33'!Z$1,0),
IF(INDEX!$H$17=2,VLOOKUP($B127,'LA34'!$A$3:$AH$167,'LA34'!Z$1,0),
0))</f>
        <v>6</v>
      </c>
      <c r="AD127" s="95">
        <f xml:space="preserve">
IF(INDEX!$H$17=1,VLOOKUP($B127,'LA33'!$A$3:$AH$167,'LA33'!AA$1,0),
IF(INDEX!$H$17=2,VLOOKUP($B127,'LA34'!$A$3:$AH$167,'LA34'!AA$1,0),
0))</f>
        <v>3</v>
      </c>
      <c r="AE127" s="95">
        <f xml:space="preserve">
IF(INDEX!$H$17=1,VLOOKUP($B127,'LA33'!$A$3:$AH$167,'LA33'!AB$1,0),
IF(INDEX!$H$17=2,VLOOKUP($B127,'LA34'!$A$3:$AH$167,'LA34'!AB$1,0),
0))</f>
        <v>4</v>
      </c>
      <c r="AF127" s="95">
        <f xml:space="preserve">
IF(INDEX!$H$17=1,VLOOKUP($B127,'LA33'!$A$3:$AH$167,'LA33'!AC$1,0),
IF(INDEX!$H$17=2,VLOOKUP($B127,'LA34'!$A$3:$AH$167,'LA34'!AC$1,0),
0))</f>
        <v>12</v>
      </c>
      <c r="AG127" s="95">
        <f xml:space="preserve">
IF(INDEX!$H$17=1,VLOOKUP($B127,'LA33'!$A$3:$AH$167,'LA33'!AD$1,0),
IF(INDEX!$H$17=2,VLOOKUP($B127,'LA34'!$A$3:$AH$167,'LA34'!AD$1,0),
0))</f>
        <v>3</v>
      </c>
      <c r="AH127" s="95">
        <f xml:space="preserve">
IF(INDEX!$H$17=1,VLOOKUP($B127,'LA33'!$A$3:$AH$167,'LA33'!AE$1,0),
IF(INDEX!$H$17=2,VLOOKUP($B127,'LA34'!$A$3:$AH$167,'LA34'!AE$1,0),
0))</f>
        <v>4</v>
      </c>
      <c r="AI127" s="95">
        <f xml:space="preserve">
IF(INDEX!$H$17=1,VLOOKUP($B127,'LA33'!$A$3:$AH$167,'LA33'!AF$1,0),
IF(INDEX!$H$17=2,VLOOKUP($B127,'LA34'!$A$3:$AH$167,'LA34'!AF$1,0),
0))</f>
        <v>2</v>
      </c>
      <c r="AJ127" s="95">
        <f xml:space="preserve">
IF(INDEX!$H$17=1,VLOOKUP($B127,'LA33'!$A$3:$AH$167,'LA33'!AG$1,0),
IF(INDEX!$H$17=2,VLOOKUP($B127,'LA34'!$A$3:$AH$167,'LA34'!AG$1,0),
0))</f>
        <v>1</v>
      </c>
      <c r="AK127" s="95">
        <f xml:space="preserve">
IF(INDEX!$H$17=1,VLOOKUP($B127,'LA33'!$A$3:$AH$167,'LA33'!AH$1,0),
IF(INDEX!$H$17=2,VLOOKUP($B127,'LA34'!$A$3:$AH$167,'LA34'!AH$1,0),
0))</f>
        <v>1</v>
      </c>
    </row>
    <row r="128" spans="1:37" s="76" customFormat="1" ht="11.25" x14ac:dyDescent="0.2">
      <c r="A128" s="63" t="s">
        <v>366</v>
      </c>
      <c r="B128" s="81">
        <v>869</v>
      </c>
      <c r="C128" s="63" t="s">
        <v>235</v>
      </c>
      <c r="D128" s="110" t="s">
        <v>90</v>
      </c>
      <c r="E128" s="95">
        <f xml:space="preserve">
IF(INDEX!$H$17=1,VLOOKUP($B128,'LA33'!$A$3:$AH$167,'LA33'!B$1,0),
IF(INDEX!$H$17=2,VLOOKUP($B128,'LA34'!$A$3:$AH$167,'LA34'!B$1,0),
0))</f>
        <v>280</v>
      </c>
      <c r="F128" s="95">
        <f xml:space="preserve">
IF(INDEX!$H$17=1,VLOOKUP($B128,'LA33'!$A$3:$AH$167,'LA33'!C$1,0),
IF(INDEX!$H$17=2,VLOOKUP($B128,'LA34'!$A$3:$AH$167,'LA34'!C$1,0),
0))</f>
        <v>1605</v>
      </c>
      <c r="G128" s="95">
        <f xml:space="preserve">
IF(INDEX!$H$17=1,VLOOKUP($B128,'LA33'!$A$3:$AH$167,'LA33'!D$1,0),
IF(INDEX!$H$17=2,VLOOKUP($B128,'LA34'!$A$3:$AH$167,'LA34'!D$1,0),
0))</f>
        <v>1885</v>
      </c>
      <c r="H128" s="95">
        <f xml:space="preserve">
IF(INDEX!$H$17=1,VLOOKUP($B128,'LA33'!$A$3:$AH$167,'LA33'!E$1,0),
IF(INDEX!$H$17=2,VLOOKUP($B128,'LA34'!$A$3:$AH$167,'LA34'!E$1,0),
0))</f>
        <v>91</v>
      </c>
      <c r="I128" s="95">
        <f xml:space="preserve">
IF(INDEX!$H$17=1,VLOOKUP($B128,'LA33'!$A$3:$AH$167,'LA33'!F$1,0),
IF(INDEX!$H$17=2,VLOOKUP($B128,'LA34'!$A$3:$AH$167,'LA34'!F$1,0),
0))</f>
        <v>98</v>
      </c>
      <c r="J128" s="95">
        <f xml:space="preserve">
IF(INDEX!$H$17=1,VLOOKUP($B128,'LA33'!$A$3:$AH$167,'LA33'!G$1,0),
IF(INDEX!$H$17=2,VLOOKUP($B128,'LA34'!$A$3:$AH$167,'LA34'!G$1,0),
0))</f>
        <v>97</v>
      </c>
      <c r="K128" s="95">
        <f xml:space="preserve">
IF(INDEX!$H$17=1,VLOOKUP($B128,'LA33'!$A$3:$AH$167,'LA33'!H$1,0),
IF(INDEX!$H$17=2,VLOOKUP($B128,'LA34'!$A$3:$AH$167,'LA34'!H$1,0),
0))</f>
        <v>10</v>
      </c>
      <c r="L128" s="95">
        <f xml:space="preserve">
IF(INDEX!$H$17=1,VLOOKUP($B128,'LA33'!$A$3:$AH$167,'LA33'!I$1,0),
IF(INDEX!$H$17=2,VLOOKUP($B128,'LA34'!$A$3:$AH$167,'LA34'!I$1,0),
0))</f>
        <v>7</v>
      </c>
      <c r="M128" s="95">
        <f xml:space="preserve">
IF(INDEX!$H$17=1,VLOOKUP($B128,'LA33'!$A$3:$AH$167,'LA33'!J$1,0),
IF(INDEX!$H$17=2,VLOOKUP($B128,'LA34'!$A$3:$AH$167,'LA34'!J$1,0),
0))</f>
        <v>7</v>
      </c>
      <c r="N128" s="95">
        <f xml:space="preserve">
IF(INDEX!$H$17=1,VLOOKUP($B128,'LA33'!$A$3:$AH$167,'LA33'!K$1,0),
IF(INDEX!$H$17=2,VLOOKUP($B128,'LA34'!$A$3:$AH$167,'LA34'!K$1,0),
0))</f>
        <v>84</v>
      </c>
      <c r="O128" s="95">
        <f xml:space="preserve">
IF(INDEX!$H$17=1,VLOOKUP($B128,'LA33'!$A$3:$AH$167,'LA33'!L$1,0),
IF(INDEX!$H$17=2,VLOOKUP($B128,'LA34'!$A$3:$AH$167,'LA34'!L$1,0),
0))</f>
        <v>95</v>
      </c>
      <c r="P128" s="95">
        <f xml:space="preserve">
IF(INDEX!$H$17=1,VLOOKUP($B128,'LA33'!$A$3:$AH$167,'LA33'!M$1,0),
IF(INDEX!$H$17=2,VLOOKUP($B128,'LA34'!$A$3:$AH$167,'LA34'!M$1,0),
0))</f>
        <v>93</v>
      </c>
      <c r="Q128" s="95">
        <f xml:space="preserve">
IF(INDEX!$H$17=1,VLOOKUP($B128,'LA33'!$A$3:$AH$167,'LA33'!N$1,0),
IF(INDEX!$H$17=2,VLOOKUP($B128,'LA34'!$A$3:$AH$167,'LA34'!N$1,0),
0))</f>
        <v>41</v>
      </c>
      <c r="R128" s="95">
        <f xml:space="preserve">
IF(INDEX!$H$17=1,VLOOKUP($B128,'LA33'!$A$3:$AH$167,'LA33'!O$1,0),
IF(INDEX!$H$17=2,VLOOKUP($B128,'LA34'!$A$3:$AH$167,'LA34'!O$1,0),
0))</f>
        <v>25</v>
      </c>
      <c r="S128" s="95">
        <f xml:space="preserve">
IF(INDEX!$H$17=1,VLOOKUP($B128,'LA33'!$A$3:$AH$167,'LA33'!P$1,0),
IF(INDEX!$H$17=2,VLOOKUP($B128,'LA34'!$A$3:$AH$167,'LA34'!P$1,0),
0))</f>
        <v>28</v>
      </c>
      <c r="T128" s="95">
        <f xml:space="preserve">
IF(INDEX!$H$17=1,VLOOKUP($B128,'LA33'!$A$3:$AH$167,'LA33'!Q$1,0),
IF(INDEX!$H$17=2,VLOOKUP($B128,'LA34'!$A$3:$AH$167,'LA34'!Q$1,0),
0))</f>
        <v>40</v>
      </c>
      <c r="U128" s="95">
        <f xml:space="preserve">
IF(INDEX!$H$17=1,VLOOKUP($B128,'LA33'!$A$3:$AH$167,'LA33'!R$1,0),
IF(INDEX!$H$17=2,VLOOKUP($B128,'LA34'!$A$3:$AH$167,'LA34'!R$1,0),
0))</f>
        <v>63</v>
      </c>
      <c r="V128" s="95">
        <f xml:space="preserve">
IF(INDEX!$H$17=1,VLOOKUP($B128,'LA33'!$A$3:$AH$167,'LA33'!S$1,0),
IF(INDEX!$H$17=2,VLOOKUP($B128,'LA34'!$A$3:$AH$167,'LA34'!S$1,0),
0))</f>
        <v>60</v>
      </c>
      <c r="W128" s="95">
        <f xml:space="preserve">
IF(INDEX!$H$17=1,VLOOKUP($B128,'LA33'!$A$3:$AH$167,'LA33'!T$1,0),
IF(INDEX!$H$17=2,VLOOKUP($B128,'LA34'!$A$3:$AH$167,'LA34'!T$1,0),
0))</f>
        <v>1</v>
      </c>
      <c r="X128" s="95">
        <f xml:space="preserve">
IF(INDEX!$H$17=1,VLOOKUP($B128,'LA33'!$A$3:$AH$167,'LA33'!U$1,0),
IF(INDEX!$H$17=2,VLOOKUP($B128,'LA34'!$A$3:$AH$167,'LA34'!U$1,0),
0))</f>
        <v>5</v>
      </c>
      <c r="Y128" s="95">
        <f xml:space="preserve">
IF(INDEX!$H$17=1,VLOOKUP($B128,'LA33'!$A$3:$AH$167,'LA33'!V$1,0),
IF(INDEX!$H$17=2,VLOOKUP($B128,'LA34'!$A$3:$AH$167,'LA34'!V$1,0),
0))</f>
        <v>4</v>
      </c>
      <c r="Z128" s="95">
        <f xml:space="preserve">
IF(INDEX!$H$17=1,VLOOKUP($B128,'LA33'!$A$3:$AH$167,'LA33'!W$1,0),
IF(INDEX!$H$17=2,VLOOKUP($B128,'LA34'!$A$3:$AH$167,'LA34'!W$1,0),
0))</f>
        <v>3</v>
      </c>
      <c r="AA128" s="95">
        <f xml:space="preserve">
IF(INDEX!$H$17=1,VLOOKUP($B128,'LA33'!$A$3:$AH$167,'LA33'!X$1,0),
IF(INDEX!$H$17=2,VLOOKUP($B128,'LA34'!$A$3:$AH$167,'LA34'!X$1,0),
0))</f>
        <v>2</v>
      </c>
      <c r="AB128" s="95">
        <f xml:space="preserve">
IF(INDEX!$H$17=1,VLOOKUP($B128,'LA33'!$A$3:$AH$167,'LA33'!Y$1,0),
IF(INDEX!$H$17=2,VLOOKUP($B128,'LA34'!$A$3:$AH$167,'LA34'!Y$1,0),
0))</f>
        <v>2</v>
      </c>
      <c r="AC128" s="95">
        <f xml:space="preserve">
IF(INDEX!$H$17=1,VLOOKUP($B128,'LA33'!$A$3:$AH$167,'LA33'!Z$1,0),
IF(INDEX!$H$17=2,VLOOKUP($B128,'LA34'!$A$3:$AH$167,'LA34'!Z$1,0),
0))</f>
        <v>7</v>
      </c>
      <c r="AD128" s="95">
        <f xml:space="preserve">
IF(INDEX!$H$17=1,VLOOKUP($B128,'LA33'!$A$3:$AH$167,'LA33'!AA$1,0),
IF(INDEX!$H$17=2,VLOOKUP($B128,'LA34'!$A$3:$AH$167,'LA34'!AA$1,0),
0))</f>
        <v>3</v>
      </c>
      <c r="AE128" s="95">
        <f xml:space="preserve">
IF(INDEX!$H$17=1,VLOOKUP($B128,'LA33'!$A$3:$AH$167,'LA33'!AB$1,0),
IF(INDEX!$H$17=2,VLOOKUP($B128,'LA34'!$A$3:$AH$167,'LA34'!AB$1,0),
0))</f>
        <v>4</v>
      </c>
      <c r="AF128" s="95" t="str">
        <f xml:space="preserve">
IF(INDEX!$H$17=1,VLOOKUP($B128,'LA33'!$A$3:$AH$167,'LA33'!AC$1,0),
IF(INDEX!$H$17=2,VLOOKUP($B128,'LA34'!$A$3:$AH$167,'LA34'!AC$1,0),
0))</f>
        <v>x</v>
      </c>
      <c r="AG128" s="95" t="str">
        <f xml:space="preserve">
IF(INDEX!$H$17=1,VLOOKUP($B128,'LA33'!$A$3:$AH$167,'LA33'!AD$1,0),
IF(INDEX!$H$17=2,VLOOKUP($B128,'LA34'!$A$3:$AH$167,'LA34'!AD$1,0),
0))</f>
        <v>x</v>
      </c>
      <c r="AH128" s="95">
        <f xml:space="preserve">
IF(INDEX!$H$17=1,VLOOKUP($B128,'LA33'!$A$3:$AH$167,'LA33'!AE$1,0),
IF(INDEX!$H$17=2,VLOOKUP($B128,'LA34'!$A$3:$AH$167,'LA34'!AE$1,0),
0))</f>
        <v>2</v>
      </c>
      <c r="AI128" s="95" t="str">
        <f xml:space="preserve">
IF(INDEX!$H$17=1,VLOOKUP($B128,'LA33'!$A$3:$AH$167,'LA33'!AF$1,0),
IF(INDEX!$H$17=2,VLOOKUP($B128,'LA34'!$A$3:$AH$167,'LA34'!AF$1,0),
0))</f>
        <v>x</v>
      </c>
      <c r="AJ128" s="95" t="str">
        <f xml:space="preserve">
IF(INDEX!$H$17=1,VLOOKUP($B128,'LA33'!$A$3:$AH$167,'LA33'!AG$1,0),
IF(INDEX!$H$17=2,VLOOKUP($B128,'LA34'!$A$3:$AH$167,'LA34'!AG$1,0),
0))</f>
        <v>x</v>
      </c>
      <c r="AK128" s="95">
        <f xml:space="preserve">
IF(INDEX!$H$17=1,VLOOKUP($B128,'LA33'!$A$3:$AH$167,'LA33'!AH$1,0),
IF(INDEX!$H$17=2,VLOOKUP($B128,'LA34'!$A$3:$AH$167,'LA34'!AH$1,0),
0))</f>
        <v>1</v>
      </c>
    </row>
    <row r="129" spans="1:37" s="76" customFormat="1" ht="11.25" x14ac:dyDescent="0.2">
      <c r="A129" s="63" t="s">
        <v>367</v>
      </c>
      <c r="B129" s="81">
        <v>938</v>
      </c>
      <c r="C129" s="63" t="s">
        <v>236</v>
      </c>
      <c r="D129" s="110" t="s">
        <v>90</v>
      </c>
      <c r="E129" s="95">
        <f xml:space="preserve">
IF(INDEX!$H$17=1,VLOOKUP($B129,'LA33'!$A$3:$AH$167,'LA33'!B$1,0),
IF(INDEX!$H$17=2,VLOOKUP($B129,'LA34'!$A$3:$AH$167,'LA34'!B$1,0),
0))</f>
        <v>1315</v>
      </c>
      <c r="F129" s="95">
        <f xml:space="preserve">
IF(INDEX!$H$17=1,VLOOKUP($B129,'LA33'!$A$3:$AH$167,'LA33'!C$1,0),
IF(INDEX!$H$17=2,VLOOKUP($B129,'LA34'!$A$3:$AH$167,'LA34'!C$1,0),
0))</f>
        <v>6935</v>
      </c>
      <c r="G129" s="95">
        <f xml:space="preserve">
IF(INDEX!$H$17=1,VLOOKUP($B129,'LA33'!$A$3:$AH$167,'LA33'!D$1,0),
IF(INDEX!$H$17=2,VLOOKUP($B129,'LA34'!$A$3:$AH$167,'LA34'!D$1,0),
0))</f>
        <v>8245</v>
      </c>
      <c r="H129" s="95">
        <f xml:space="preserve">
IF(INDEX!$H$17=1,VLOOKUP($B129,'LA33'!$A$3:$AH$167,'LA33'!E$1,0),
IF(INDEX!$H$17=2,VLOOKUP($B129,'LA34'!$A$3:$AH$167,'LA34'!E$1,0),
0))</f>
        <v>87</v>
      </c>
      <c r="I129" s="95">
        <f xml:space="preserve">
IF(INDEX!$H$17=1,VLOOKUP($B129,'LA33'!$A$3:$AH$167,'LA33'!F$1,0),
IF(INDEX!$H$17=2,VLOOKUP($B129,'LA34'!$A$3:$AH$167,'LA34'!F$1,0),
0))</f>
        <v>96</v>
      </c>
      <c r="J129" s="95">
        <f xml:space="preserve">
IF(INDEX!$H$17=1,VLOOKUP($B129,'LA33'!$A$3:$AH$167,'LA33'!G$1,0),
IF(INDEX!$H$17=2,VLOOKUP($B129,'LA34'!$A$3:$AH$167,'LA34'!G$1,0),
0))</f>
        <v>94</v>
      </c>
      <c r="K129" s="95">
        <f xml:space="preserve">
IF(INDEX!$H$17=1,VLOOKUP($B129,'LA33'!$A$3:$AH$167,'LA33'!H$1,0),
IF(INDEX!$H$17=2,VLOOKUP($B129,'LA34'!$A$3:$AH$167,'LA34'!H$1,0),
0))</f>
        <v>5</v>
      </c>
      <c r="L129" s="95">
        <f xml:space="preserve">
IF(INDEX!$H$17=1,VLOOKUP($B129,'LA33'!$A$3:$AH$167,'LA33'!I$1,0),
IF(INDEX!$H$17=2,VLOOKUP($B129,'LA34'!$A$3:$AH$167,'LA34'!I$1,0),
0))</f>
        <v>4</v>
      </c>
      <c r="M129" s="95">
        <f xml:space="preserve">
IF(INDEX!$H$17=1,VLOOKUP($B129,'LA33'!$A$3:$AH$167,'LA33'!J$1,0),
IF(INDEX!$H$17=2,VLOOKUP($B129,'LA34'!$A$3:$AH$167,'LA34'!J$1,0),
0))</f>
        <v>4</v>
      </c>
      <c r="N129" s="95">
        <f xml:space="preserve">
IF(INDEX!$H$17=1,VLOOKUP($B129,'LA33'!$A$3:$AH$167,'LA33'!K$1,0),
IF(INDEX!$H$17=2,VLOOKUP($B129,'LA34'!$A$3:$AH$167,'LA34'!K$1,0),
0))</f>
        <v>81</v>
      </c>
      <c r="O129" s="95">
        <f xml:space="preserve">
IF(INDEX!$H$17=1,VLOOKUP($B129,'LA33'!$A$3:$AH$167,'LA33'!L$1,0),
IF(INDEX!$H$17=2,VLOOKUP($B129,'LA34'!$A$3:$AH$167,'LA34'!L$1,0),
0))</f>
        <v>93</v>
      </c>
      <c r="P129" s="95">
        <f xml:space="preserve">
IF(INDEX!$H$17=1,VLOOKUP($B129,'LA33'!$A$3:$AH$167,'LA33'!M$1,0),
IF(INDEX!$H$17=2,VLOOKUP($B129,'LA34'!$A$3:$AH$167,'LA34'!M$1,0),
0))</f>
        <v>91</v>
      </c>
      <c r="Q129" s="95">
        <f xml:space="preserve">
IF(INDEX!$H$17=1,VLOOKUP($B129,'LA33'!$A$3:$AH$167,'LA33'!N$1,0),
IF(INDEX!$H$17=2,VLOOKUP($B129,'LA34'!$A$3:$AH$167,'LA34'!N$1,0),
0))</f>
        <v>53</v>
      </c>
      <c r="R129" s="95">
        <f xml:space="preserve">
IF(INDEX!$H$17=1,VLOOKUP($B129,'LA33'!$A$3:$AH$167,'LA33'!O$1,0),
IF(INDEX!$H$17=2,VLOOKUP($B129,'LA34'!$A$3:$AH$167,'LA34'!O$1,0),
0))</f>
        <v>42</v>
      </c>
      <c r="S129" s="95">
        <f xml:space="preserve">
IF(INDEX!$H$17=1,VLOOKUP($B129,'LA33'!$A$3:$AH$167,'LA33'!P$1,0),
IF(INDEX!$H$17=2,VLOOKUP($B129,'LA34'!$A$3:$AH$167,'LA34'!P$1,0),
0))</f>
        <v>44</v>
      </c>
      <c r="T129" s="95">
        <f xml:space="preserve">
IF(INDEX!$H$17=1,VLOOKUP($B129,'LA33'!$A$3:$AH$167,'LA33'!Q$1,0),
IF(INDEX!$H$17=2,VLOOKUP($B129,'LA34'!$A$3:$AH$167,'LA34'!Q$1,0),
0))</f>
        <v>21</v>
      </c>
      <c r="U129" s="95">
        <f xml:space="preserve">
IF(INDEX!$H$17=1,VLOOKUP($B129,'LA33'!$A$3:$AH$167,'LA33'!R$1,0),
IF(INDEX!$H$17=2,VLOOKUP($B129,'LA34'!$A$3:$AH$167,'LA34'!R$1,0),
0))</f>
        <v>32</v>
      </c>
      <c r="V129" s="95">
        <f xml:space="preserve">
IF(INDEX!$H$17=1,VLOOKUP($B129,'LA33'!$A$3:$AH$167,'LA33'!S$1,0),
IF(INDEX!$H$17=2,VLOOKUP($B129,'LA34'!$A$3:$AH$167,'LA34'!S$1,0),
0))</f>
        <v>30</v>
      </c>
      <c r="W129" s="95">
        <f xml:space="preserve">
IF(INDEX!$H$17=1,VLOOKUP($B129,'LA33'!$A$3:$AH$167,'LA33'!T$1,0),
IF(INDEX!$H$17=2,VLOOKUP($B129,'LA34'!$A$3:$AH$167,'LA34'!T$1,0),
0))</f>
        <v>6</v>
      </c>
      <c r="X129" s="95">
        <f xml:space="preserve">
IF(INDEX!$H$17=1,VLOOKUP($B129,'LA33'!$A$3:$AH$167,'LA33'!U$1,0),
IF(INDEX!$H$17=2,VLOOKUP($B129,'LA34'!$A$3:$AH$167,'LA34'!U$1,0),
0))</f>
        <v>18</v>
      </c>
      <c r="Y129" s="95">
        <f xml:space="preserve">
IF(INDEX!$H$17=1,VLOOKUP($B129,'LA33'!$A$3:$AH$167,'LA33'!V$1,0),
IF(INDEX!$H$17=2,VLOOKUP($B129,'LA34'!$A$3:$AH$167,'LA34'!V$1,0),
0))</f>
        <v>16</v>
      </c>
      <c r="Z129" s="95">
        <f xml:space="preserve">
IF(INDEX!$H$17=1,VLOOKUP($B129,'LA33'!$A$3:$AH$167,'LA33'!W$1,0),
IF(INDEX!$H$17=2,VLOOKUP($B129,'LA34'!$A$3:$AH$167,'LA34'!W$1,0),
0))</f>
        <v>1</v>
      </c>
      <c r="AA129" s="95">
        <f xml:space="preserve">
IF(INDEX!$H$17=1,VLOOKUP($B129,'LA33'!$A$3:$AH$167,'LA33'!X$1,0),
IF(INDEX!$H$17=2,VLOOKUP($B129,'LA34'!$A$3:$AH$167,'LA34'!X$1,0),
0))</f>
        <v>1</v>
      </c>
      <c r="AB129" s="95">
        <f xml:space="preserve">
IF(INDEX!$H$17=1,VLOOKUP($B129,'LA33'!$A$3:$AH$167,'LA33'!Y$1,0),
IF(INDEX!$H$17=2,VLOOKUP($B129,'LA34'!$A$3:$AH$167,'LA34'!Y$1,0),
0))</f>
        <v>1</v>
      </c>
      <c r="AC129" s="95">
        <f xml:space="preserve">
IF(INDEX!$H$17=1,VLOOKUP($B129,'LA33'!$A$3:$AH$167,'LA33'!Z$1,0),
IF(INDEX!$H$17=2,VLOOKUP($B129,'LA34'!$A$3:$AH$167,'LA34'!Z$1,0),
0))</f>
        <v>6</v>
      </c>
      <c r="AD129" s="95">
        <f xml:space="preserve">
IF(INDEX!$H$17=1,VLOOKUP($B129,'LA33'!$A$3:$AH$167,'LA33'!AA$1,0),
IF(INDEX!$H$17=2,VLOOKUP($B129,'LA34'!$A$3:$AH$167,'LA34'!AA$1,0),
0))</f>
        <v>3</v>
      </c>
      <c r="AE129" s="95">
        <f xml:space="preserve">
IF(INDEX!$H$17=1,VLOOKUP($B129,'LA33'!$A$3:$AH$167,'LA33'!AB$1,0),
IF(INDEX!$H$17=2,VLOOKUP($B129,'LA34'!$A$3:$AH$167,'LA34'!AB$1,0),
0))</f>
        <v>3</v>
      </c>
      <c r="AF129" s="95">
        <f xml:space="preserve">
IF(INDEX!$H$17=1,VLOOKUP($B129,'LA33'!$A$3:$AH$167,'LA33'!AC$1,0),
IF(INDEX!$H$17=2,VLOOKUP($B129,'LA34'!$A$3:$AH$167,'LA34'!AC$1,0),
0))</f>
        <v>12</v>
      </c>
      <c r="AG129" s="95">
        <f xml:space="preserve">
IF(INDEX!$H$17=1,VLOOKUP($B129,'LA33'!$A$3:$AH$167,'LA33'!AD$1,0),
IF(INDEX!$H$17=2,VLOOKUP($B129,'LA34'!$A$3:$AH$167,'LA34'!AD$1,0),
0))</f>
        <v>4</v>
      </c>
      <c r="AH129" s="95">
        <f xml:space="preserve">
IF(INDEX!$H$17=1,VLOOKUP($B129,'LA33'!$A$3:$AH$167,'LA33'!AE$1,0),
IF(INDEX!$H$17=2,VLOOKUP($B129,'LA34'!$A$3:$AH$167,'LA34'!AE$1,0),
0))</f>
        <v>5</v>
      </c>
      <c r="AI129" s="95">
        <f xml:space="preserve">
IF(INDEX!$H$17=1,VLOOKUP($B129,'LA33'!$A$3:$AH$167,'LA33'!AF$1,0),
IF(INDEX!$H$17=2,VLOOKUP($B129,'LA34'!$A$3:$AH$167,'LA34'!AF$1,0),
0))</f>
        <v>2</v>
      </c>
      <c r="AJ129" s="95">
        <f xml:space="preserve">
IF(INDEX!$H$17=1,VLOOKUP($B129,'LA33'!$A$3:$AH$167,'LA33'!AG$1,0),
IF(INDEX!$H$17=2,VLOOKUP($B129,'LA34'!$A$3:$AH$167,'LA34'!AG$1,0),
0))</f>
        <v>1</v>
      </c>
      <c r="AK129" s="95">
        <f xml:space="preserve">
IF(INDEX!$H$17=1,VLOOKUP($B129,'LA33'!$A$3:$AH$167,'LA33'!AH$1,0),
IF(INDEX!$H$17=2,VLOOKUP($B129,'LA34'!$A$3:$AH$167,'LA34'!AH$1,0),
0))</f>
        <v>1</v>
      </c>
    </row>
    <row r="130" spans="1:37" s="76" customFormat="1" ht="11.25" x14ac:dyDescent="0.2">
      <c r="A130" s="63" t="s">
        <v>368</v>
      </c>
      <c r="B130" s="81">
        <v>868</v>
      </c>
      <c r="C130" s="63" t="s">
        <v>240</v>
      </c>
      <c r="D130" s="110" t="s">
        <v>90</v>
      </c>
      <c r="E130" s="95">
        <f xml:space="preserve">
IF(INDEX!$H$17=1,VLOOKUP($B130,'LA33'!$A$3:$AH$167,'LA33'!B$1,0),
IF(INDEX!$H$17=2,VLOOKUP($B130,'LA34'!$A$3:$AH$167,'LA34'!B$1,0),
0))</f>
        <v>240</v>
      </c>
      <c r="F130" s="95">
        <f xml:space="preserve">
IF(INDEX!$H$17=1,VLOOKUP($B130,'LA33'!$A$3:$AH$167,'LA33'!C$1,0),
IF(INDEX!$H$17=2,VLOOKUP($B130,'LA34'!$A$3:$AH$167,'LA34'!C$1,0),
0))</f>
        <v>1270</v>
      </c>
      <c r="G130" s="95">
        <f xml:space="preserve">
IF(INDEX!$H$17=1,VLOOKUP($B130,'LA33'!$A$3:$AH$167,'LA33'!D$1,0),
IF(INDEX!$H$17=2,VLOOKUP($B130,'LA34'!$A$3:$AH$167,'LA34'!D$1,0),
0))</f>
        <v>1510</v>
      </c>
      <c r="H130" s="95">
        <f xml:space="preserve">
IF(INDEX!$H$17=1,VLOOKUP($B130,'LA33'!$A$3:$AH$167,'LA33'!E$1,0),
IF(INDEX!$H$17=2,VLOOKUP($B130,'LA34'!$A$3:$AH$167,'LA34'!E$1,0),
0))</f>
        <v>88</v>
      </c>
      <c r="I130" s="95">
        <f xml:space="preserve">
IF(INDEX!$H$17=1,VLOOKUP($B130,'LA33'!$A$3:$AH$167,'LA33'!F$1,0),
IF(INDEX!$H$17=2,VLOOKUP($B130,'LA34'!$A$3:$AH$167,'LA34'!F$1,0),
0))</f>
        <v>97</v>
      </c>
      <c r="J130" s="95">
        <f xml:space="preserve">
IF(INDEX!$H$17=1,VLOOKUP($B130,'LA33'!$A$3:$AH$167,'LA33'!G$1,0),
IF(INDEX!$H$17=2,VLOOKUP($B130,'LA34'!$A$3:$AH$167,'LA34'!G$1,0),
0))</f>
        <v>95</v>
      </c>
      <c r="K130" s="95">
        <f xml:space="preserve">
IF(INDEX!$H$17=1,VLOOKUP($B130,'LA33'!$A$3:$AH$167,'LA33'!H$1,0),
IF(INDEX!$H$17=2,VLOOKUP($B130,'LA34'!$A$3:$AH$167,'LA34'!H$1,0),
0))</f>
        <v>6</v>
      </c>
      <c r="L130" s="95">
        <f xml:space="preserve">
IF(INDEX!$H$17=1,VLOOKUP($B130,'LA33'!$A$3:$AH$167,'LA33'!I$1,0),
IF(INDEX!$H$17=2,VLOOKUP($B130,'LA34'!$A$3:$AH$167,'LA34'!I$1,0),
0))</f>
        <v>4</v>
      </c>
      <c r="M130" s="95">
        <f xml:space="preserve">
IF(INDEX!$H$17=1,VLOOKUP($B130,'LA33'!$A$3:$AH$167,'LA33'!J$1,0),
IF(INDEX!$H$17=2,VLOOKUP($B130,'LA34'!$A$3:$AH$167,'LA34'!J$1,0),
0))</f>
        <v>4</v>
      </c>
      <c r="N130" s="95">
        <f xml:space="preserve">
IF(INDEX!$H$17=1,VLOOKUP($B130,'LA33'!$A$3:$AH$167,'LA33'!K$1,0),
IF(INDEX!$H$17=2,VLOOKUP($B130,'LA34'!$A$3:$AH$167,'LA34'!K$1,0),
0))</f>
        <v>81</v>
      </c>
      <c r="O130" s="95">
        <f xml:space="preserve">
IF(INDEX!$H$17=1,VLOOKUP($B130,'LA33'!$A$3:$AH$167,'LA33'!L$1,0),
IF(INDEX!$H$17=2,VLOOKUP($B130,'LA34'!$A$3:$AH$167,'LA34'!L$1,0),
0))</f>
        <v>94</v>
      </c>
      <c r="P130" s="95">
        <f xml:space="preserve">
IF(INDEX!$H$17=1,VLOOKUP($B130,'LA33'!$A$3:$AH$167,'LA33'!M$1,0),
IF(INDEX!$H$17=2,VLOOKUP($B130,'LA34'!$A$3:$AH$167,'LA34'!M$1,0),
0))</f>
        <v>92</v>
      </c>
      <c r="Q130" s="95">
        <f xml:space="preserve">
IF(INDEX!$H$17=1,VLOOKUP($B130,'LA33'!$A$3:$AH$167,'LA33'!N$1,0),
IF(INDEX!$H$17=2,VLOOKUP($B130,'LA34'!$A$3:$AH$167,'LA34'!N$1,0),
0))</f>
        <v>42</v>
      </c>
      <c r="R130" s="95">
        <f xml:space="preserve">
IF(INDEX!$H$17=1,VLOOKUP($B130,'LA33'!$A$3:$AH$167,'LA33'!O$1,0),
IF(INDEX!$H$17=2,VLOOKUP($B130,'LA34'!$A$3:$AH$167,'LA34'!O$1,0),
0))</f>
        <v>27</v>
      </c>
      <c r="S130" s="95">
        <f xml:space="preserve">
IF(INDEX!$H$17=1,VLOOKUP($B130,'LA33'!$A$3:$AH$167,'LA33'!P$1,0),
IF(INDEX!$H$17=2,VLOOKUP($B130,'LA34'!$A$3:$AH$167,'LA34'!P$1,0),
0))</f>
        <v>30</v>
      </c>
      <c r="T130" s="95">
        <f xml:space="preserve">
IF(INDEX!$H$17=1,VLOOKUP($B130,'LA33'!$A$3:$AH$167,'LA33'!Q$1,0),
IF(INDEX!$H$17=2,VLOOKUP($B130,'LA34'!$A$3:$AH$167,'LA34'!Q$1,0),
0))</f>
        <v>35</v>
      </c>
      <c r="U130" s="95">
        <f xml:space="preserve">
IF(INDEX!$H$17=1,VLOOKUP($B130,'LA33'!$A$3:$AH$167,'LA33'!R$1,0),
IF(INDEX!$H$17=2,VLOOKUP($B130,'LA34'!$A$3:$AH$167,'LA34'!R$1,0),
0))</f>
        <v>60</v>
      </c>
      <c r="V130" s="95">
        <f xml:space="preserve">
IF(INDEX!$H$17=1,VLOOKUP($B130,'LA33'!$A$3:$AH$167,'LA33'!S$1,0),
IF(INDEX!$H$17=2,VLOOKUP($B130,'LA34'!$A$3:$AH$167,'LA34'!S$1,0),
0))</f>
        <v>56</v>
      </c>
      <c r="W130" s="95" t="str">
        <f xml:space="preserve">
IF(INDEX!$H$17=1,VLOOKUP($B130,'LA33'!$A$3:$AH$167,'LA33'!T$1,0),
IF(INDEX!$H$17=2,VLOOKUP($B130,'LA34'!$A$3:$AH$167,'LA34'!T$1,0),
0))</f>
        <v>x</v>
      </c>
      <c r="X130" s="95" t="str">
        <f xml:space="preserve">
IF(INDEX!$H$17=1,VLOOKUP($B130,'LA33'!$A$3:$AH$167,'LA33'!U$1,0),
IF(INDEX!$H$17=2,VLOOKUP($B130,'LA34'!$A$3:$AH$167,'LA34'!U$1,0),
0))</f>
        <v>x</v>
      </c>
      <c r="Y130" s="95">
        <f xml:space="preserve">
IF(INDEX!$H$17=1,VLOOKUP($B130,'LA33'!$A$3:$AH$167,'LA33'!V$1,0),
IF(INDEX!$H$17=2,VLOOKUP($B130,'LA34'!$A$3:$AH$167,'LA34'!V$1,0),
0))</f>
        <v>5</v>
      </c>
      <c r="Z130" s="95" t="str">
        <f xml:space="preserve">
IF(INDEX!$H$17=1,VLOOKUP($B130,'LA33'!$A$3:$AH$167,'LA33'!W$1,0),
IF(INDEX!$H$17=2,VLOOKUP($B130,'LA34'!$A$3:$AH$167,'LA34'!W$1,0),
0))</f>
        <v>x</v>
      </c>
      <c r="AA130" s="95" t="str">
        <f xml:space="preserve">
IF(INDEX!$H$17=1,VLOOKUP($B130,'LA33'!$A$3:$AH$167,'LA33'!X$1,0),
IF(INDEX!$H$17=2,VLOOKUP($B130,'LA34'!$A$3:$AH$167,'LA34'!X$1,0),
0))</f>
        <v>x</v>
      </c>
      <c r="AB130" s="95">
        <f xml:space="preserve">
IF(INDEX!$H$17=1,VLOOKUP($B130,'LA33'!$A$3:$AH$167,'LA33'!Y$1,0),
IF(INDEX!$H$17=2,VLOOKUP($B130,'LA34'!$A$3:$AH$167,'LA34'!Y$1,0),
0))</f>
        <v>1</v>
      </c>
      <c r="AC130" s="95">
        <f xml:space="preserve">
IF(INDEX!$H$17=1,VLOOKUP($B130,'LA33'!$A$3:$AH$167,'LA33'!Z$1,0),
IF(INDEX!$H$17=2,VLOOKUP($B130,'LA34'!$A$3:$AH$167,'LA34'!Z$1,0),
0))</f>
        <v>8</v>
      </c>
      <c r="AD130" s="95">
        <f xml:space="preserve">
IF(INDEX!$H$17=1,VLOOKUP($B130,'LA33'!$A$3:$AH$167,'LA33'!AA$1,0),
IF(INDEX!$H$17=2,VLOOKUP($B130,'LA34'!$A$3:$AH$167,'LA34'!AA$1,0),
0))</f>
        <v>3</v>
      </c>
      <c r="AE130" s="95">
        <f xml:space="preserve">
IF(INDEX!$H$17=1,VLOOKUP($B130,'LA33'!$A$3:$AH$167,'LA33'!AB$1,0),
IF(INDEX!$H$17=2,VLOOKUP($B130,'LA34'!$A$3:$AH$167,'LA34'!AB$1,0),
0))</f>
        <v>4</v>
      </c>
      <c r="AF130" s="95">
        <f xml:space="preserve">
IF(INDEX!$H$17=1,VLOOKUP($B130,'LA33'!$A$3:$AH$167,'LA33'!AC$1,0),
IF(INDEX!$H$17=2,VLOOKUP($B130,'LA34'!$A$3:$AH$167,'LA34'!AC$1,0),
0))</f>
        <v>9</v>
      </c>
      <c r="AG130" s="95">
        <f xml:space="preserve">
IF(INDEX!$H$17=1,VLOOKUP($B130,'LA33'!$A$3:$AH$167,'LA33'!AD$1,0),
IF(INDEX!$H$17=2,VLOOKUP($B130,'LA34'!$A$3:$AH$167,'LA34'!AD$1,0),
0))</f>
        <v>2</v>
      </c>
      <c r="AH130" s="95">
        <f xml:space="preserve">
IF(INDEX!$H$17=1,VLOOKUP($B130,'LA33'!$A$3:$AH$167,'LA33'!AE$1,0),
IF(INDEX!$H$17=2,VLOOKUP($B130,'LA34'!$A$3:$AH$167,'LA34'!AE$1,0),
0))</f>
        <v>3</v>
      </c>
      <c r="AI130" s="95">
        <f xml:space="preserve">
IF(INDEX!$H$17=1,VLOOKUP($B130,'LA33'!$A$3:$AH$167,'LA33'!AF$1,0),
IF(INDEX!$H$17=2,VLOOKUP($B130,'LA34'!$A$3:$AH$167,'LA34'!AF$1,0),
0))</f>
        <v>3</v>
      </c>
      <c r="AJ130" s="95">
        <f xml:space="preserve">
IF(INDEX!$H$17=1,VLOOKUP($B130,'LA33'!$A$3:$AH$167,'LA33'!AG$1,0),
IF(INDEX!$H$17=2,VLOOKUP($B130,'LA34'!$A$3:$AH$167,'LA34'!AG$1,0),
0))</f>
        <v>1</v>
      </c>
      <c r="AK130" s="95">
        <f xml:space="preserve">
IF(INDEX!$H$17=1,VLOOKUP($B130,'LA33'!$A$3:$AH$167,'LA33'!AH$1,0),
IF(INDEX!$H$17=2,VLOOKUP($B130,'LA34'!$A$3:$AH$167,'LA34'!AH$1,0),
0))</f>
        <v>1</v>
      </c>
    </row>
    <row r="131" spans="1:37" s="76" customFormat="1" ht="11.25" x14ac:dyDescent="0.2">
      <c r="A131" s="63" t="s">
        <v>369</v>
      </c>
      <c r="B131" s="81">
        <v>872</v>
      </c>
      <c r="C131" s="63" t="s">
        <v>242</v>
      </c>
      <c r="D131" s="110" t="s">
        <v>90</v>
      </c>
      <c r="E131" s="95">
        <f xml:space="preserve">
IF(INDEX!$H$17=1,VLOOKUP($B131,'LA33'!$A$3:$AH$167,'LA33'!B$1,0),
IF(INDEX!$H$17=2,VLOOKUP($B131,'LA34'!$A$3:$AH$167,'LA34'!B$1,0),
0))</f>
        <v>190</v>
      </c>
      <c r="F131" s="95">
        <f xml:space="preserve">
IF(INDEX!$H$17=1,VLOOKUP($B131,'LA33'!$A$3:$AH$167,'LA33'!C$1,0),
IF(INDEX!$H$17=2,VLOOKUP($B131,'LA34'!$A$3:$AH$167,'LA34'!C$1,0),
0))</f>
        <v>1450</v>
      </c>
      <c r="G131" s="95">
        <f xml:space="preserve">
IF(INDEX!$H$17=1,VLOOKUP($B131,'LA33'!$A$3:$AH$167,'LA33'!D$1,0),
IF(INDEX!$H$17=2,VLOOKUP($B131,'LA34'!$A$3:$AH$167,'LA34'!D$1,0),
0))</f>
        <v>1640</v>
      </c>
      <c r="H131" s="95">
        <f xml:space="preserve">
IF(INDEX!$H$17=1,VLOOKUP($B131,'LA33'!$A$3:$AH$167,'LA33'!E$1,0),
IF(INDEX!$H$17=2,VLOOKUP($B131,'LA34'!$A$3:$AH$167,'LA34'!E$1,0),
0))</f>
        <v>89</v>
      </c>
      <c r="I131" s="95">
        <f xml:space="preserve">
IF(INDEX!$H$17=1,VLOOKUP($B131,'LA33'!$A$3:$AH$167,'LA33'!F$1,0),
IF(INDEX!$H$17=2,VLOOKUP($B131,'LA34'!$A$3:$AH$167,'LA34'!F$1,0),
0))</f>
        <v>98</v>
      </c>
      <c r="J131" s="95">
        <f xml:space="preserve">
IF(INDEX!$H$17=1,VLOOKUP($B131,'LA33'!$A$3:$AH$167,'LA33'!G$1,0),
IF(INDEX!$H$17=2,VLOOKUP($B131,'LA34'!$A$3:$AH$167,'LA34'!G$1,0),
0))</f>
        <v>97</v>
      </c>
      <c r="K131" s="95">
        <f xml:space="preserve">
IF(INDEX!$H$17=1,VLOOKUP($B131,'LA33'!$A$3:$AH$167,'LA33'!H$1,0),
IF(INDEX!$H$17=2,VLOOKUP($B131,'LA34'!$A$3:$AH$167,'LA34'!H$1,0),
0))</f>
        <v>7</v>
      </c>
      <c r="L131" s="95">
        <f xml:space="preserve">
IF(INDEX!$H$17=1,VLOOKUP($B131,'LA33'!$A$3:$AH$167,'LA33'!I$1,0),
IF(INDEX!$H$17=2,VLOOKUP($B131,'LA34'!$A$3:$AH$167,'LA34'!I$1,0),
0))</f>
        <v>4</v>
      </c>
      <c r="M131" s="95">
        <f xml:space="preserve">
IF(INDEX!$H$17=1,VLOOKUP($B131,'LA33'!$A$3:$AH$167,'LA33'!J$1,0),
IF(INDEX!$H$17=2,VLOOKUP($B131,'LA34'!$A$3:$AH$167,'LA34'!J$1,0),
0))</f>
        <v>5</v>
      </c>
      <c r="N131" s="95">
        <f xml:space="preserve">
IF(INDEX!$H$17=1,VLOOKUP($B131,'LA33'!$A$3:$AH$167,'LA33'!K$1,0),
IF(INDEX!$H$17=2,VLOOKUP($B131,'LA34'!$A$3:$AH$167,'LA34'!K$1,0),
0))</f>
        <v>84</v>
      </c>
      <c r="O131" s="95">
        <f xml:space="preserve">
IF(INDEX!$H$17=1,VLOOKUP($B131,'LA33'!$A$3:$AH$167,'LA33'!L$1,0),
IF(INDEX!$H$17=2,VLOOKUP($B131,'LA34'!$A$3:$AH$167,'LA34'!L$1,0),
0))</f>
        <v>96</v>
      </c>
      <c r="P131" s="95">
        <f xml:space="preserve">
IF(INDEX!$H$17=1,VLOOKUP($B131,'LA33'!$A$3:$AH$167,'LA33'!M$1,0),
IF(INDEX!$H$17=2,VLOOKUP($B131,'LA34'!$A$3:$AH$167,'LA34'!M$1,0),
0))</f>
        <v>95</v>
      </c>
      <c r="Q131" s="95">
        <f xml:space="preserve">
IF(INDEX!$H$17=1,VLOOKUP($B131,'LA33'!$A$3:$AH$167,'LA33'!N$1,0),
IF(INDEX!$H$17=2,VLOOKUP($B131,'LA34'!$A$3:$AH$167,'LA34'!N$1,0),
0))</f>
        <v>40</v>
      </c>
      <c r="R131" s="95">
        <f xml:space="preserve">
IF(INDEX!$H$17=1,VLOOKUP($B131,'LA33'!$A$3:$AH$167,'LA33'!O$1,0),
IF(INDEX!$H$17=2,VLOOKUP($B131,'LA34'!$A$3:$AH$167,'LA34'!O$1,0),
0))</f>
        <v>22</v>
      </c>
      <c r="S131" s="95">
        <f xml:space="preserve">
IF(INDEX!$H$17=1,VLOOKUP($B131,'LA33'!$A$3:$AH$167,'LA33'!P$1,0),
IF(INDEX!$H$17=2,VLOOKUP($B131,'LA34'!$A$3:$AH$167,'LA34'!P$1,0),
0))</f>
        <v>24</v>
      </c>
      <c r="T131" s="95">
        <f xml:space="preserve">
IF(INDEX!$H$17=1,VLOOKUP($B131,'LA33'!$A$3:$AH$167,'LA33'!Q$1,0),
IF(INDEX!$H$17=2,VLOOKUP($B131,'LA34'!$A$3:$AH$167,'LA34'!Q$1,0),
0))</f>
        <v>37</v>
      </c>
      <c r="U131" s="95">
        <f xml:space="preserve">
IF(INDEX!$H$17=1,VLOOKUP($B131,'LA33'!$A$3:$AH$167,'LA33'!R$1,0),
IF(INDEX!$H$17=2,VLOOKUP($B131,'LA34'!$A$3:$AH$167,'LA34'!R$1,0),
0))</f>
        <v>65</v>
      </c>
      <c r="V131" s="95">
        <f xml:space="preserve">
IF(INDEX!$H$17=1,VLOOKUP($B131,'LA33'!$A$3:$AH$167,'LA33'!S$1,0),
IF(INDEX!$H$17=2,VLOOKUP($B131,'LA34'!$A$3:$AH$167,'LA34'!S$1,0),
0))</f>
        <v>61</v>
      </c>
      <c r="W131" s="95">
        <f xml:space="preserve">
IF(INDEX!$H$17=1,VLOOKUP($B131,'LA33'!$A$3:$AH$167,'LA33'!T$1,0),
IF(INDEX!$H$17=2,VLOOKUP($B131,'LA34'!$A$3:$AH$167,'LA34'!T$1,0),
0))</f>
        <v>5</v>
      </c>
      <c r="X131" s="95">
        <f xml:space="preserve">
IF(INDEX!$H$17=1,VLOOKUP($B131,'LA33'!$A$3:$AH$167,'LA33'!U$1,0),
IF(INDEX!$H$17=2,VLOOKUP($B131,'LA34'!$A$3:$AH$167,'LA34'!U$1,0),
0))</f>
        <v>9</v>
      </c>
      <c r="Y131" s="95">
        <f xml:space="preserve">
IF(INDEX!$H$17=1,VLOOKUP($B131,'LA33'!$A$3:$AH$167,'LA33'!V$1,0),
IF(INDEX!$H$17=2,VLOOKUP($B131,'LA34'!$A$3:$AH$167,'LA34'!V$1,0),
0))</f>
        <v>8</v>
      </c>
      <c r="Z131" s="95">
        <f xml:space="preserve">
IF(INDEX!$H$17=1,VLOOKUP($B131,'LA33'!$A$3:$AH$167,'LA33'!W$1,0),
IF(INDEX!$H$17=2,VLOOKUP($B131,'LA34'!$A$3:$AH$167,'LA34'!W$1,0),
0))</f>
        <v>3</v>
      </c>
      <c r="AA131" s="95">
        <f xml:space="preserve">
IF(INDEX!$H$17=1,VLOOKUP($B131,'LA33'!$A$3:$AH$167,'LA33'!X$1,0),
IF(INDEX!$H$17=2,VLOOKUP($B131,'LA34'!$A$3:$AH$167,'LA34'!X$1,0),
0))</f>
        <v>1</v>
      </c>
      <c r="AB131" s="95">
        <f xml:space="preserve">
IF(INDEX!$H$17=1,VLOOKUP($B131,'LA33'!$A$3:$AH$167,'LA33'!Y$1,0),
IF(INDEX!$H$17=2,VLOOKUP($B131,'LA34'!$A$3:$AH$167,'LA34'!Y$1,0),
0))</f>
        <v>1</v>
      </c>
      <c r="AC131" s="95">
        <f xml:space="preserve">
IF(INDEX!$H$17=1,VLOOKUP($B131,'LA33'!$A$3:$AH$167,'LA33'!Z$1,0),
IF(INDEX!$H$17=2,VLOOKUP($B131,'LA34'!$A$3:$AH$167,'LA34'!Z$1,0),
0))</f>
        <v>5</v>
      </c>
      <c r="AD131" s="95">
        <f xml:space="preserve">
IF(INDEX!$H$17=1,VLOOKUP($B131,'LA33'!$A$3:$AH$167,'LA33'!AA$1,0),
IF(INDEX!$H$17=2,VLOOKUP($B131,'LA34'!$A$3:$AH$167,'LA34'!AA$1,0),
0))</f>
        <v>2</v>
      </c>
      <c r="AE131" s="95">
        <f xml:space="preserve">
IF(INDEX!$H$17=1,VLOOKUP($B131,'LA33'!$A$3:$AH$167,'LA33'!AB$1,0),
IF(INDEX!$H$17=2,VLOOKUP($B131,'LA34'!$A$3:$AH$167,'LA34'!AB$1,0),
0))</f>
        <v>2</v>
      </c>
      <c r="AF131" s="95" t="str">
        <f xml:space="preserve">
IF(INDEX!$H$17=1,VLOOKUP($B131,'LA33'!$A$3:$AH$167,'LA33'!AC$1,0),
IF(INDEX!$H$17=2,VLOOKUP($B131,'LA34'!$A$3:$AH$167,'LA34'!AC$1,0),
0))</f>
        <v>x</v>
      </c>
      <c r="AG131" s="95" t="str">
        <f xml:space="preserve">
IF(INDEX!$H$17=1,VLOOKUP($B131,'LA33'!$A$3:$AH$167,'LA33'!AD$1,0),
IF(INDEX!$H$17=2,VLOOKUP($B131,'LA34'!$A$3:$AH$167,'LA34'!AD$1,0),
0))</f>
        <v>x</v>
      </c>
      <c r="AH131" s="95">
        <f xml:space="preserve">
IF(INDEX!$H$17=1,VLOOKUP($B131,'LA33'!$A$3:$AH$167,'LA33'!AE$1,0),
IF(INDEX!$H$17=2,VLOOKUP($B131,'LA34'!$A$3:$AH$167,'LA34'!AE$1,0),
0))</f>
        <v>3</v>
      </c>
      <c r="AI131" s="95" t="str">
        <f xml:space="preserve">
IF(INDEX!$H$17=1,VLOOKUP($B131,'LA33'!$A$3:$AH$167,'LA33'!AF$1,0),
IF(INDEX!$H$17=2,VLOOKUP($B131,'LA34'!$A$3:$AH$167,'LA34'!AF$1,0),
0))</f>
        <v>x</v>
      </c>
      <c r="AJ131" s="95" t="str">
        <f xml:space="preserve">
IF(INDEX!$H$17=1,VLOOKUP($B131,'LA33'!$A$3:$AH$167,'LA33'!AG$1,0),
IF(INDEX!$H$17=2,VLOOKUP($B131,'LA34'!$A$3:$AH$167,'LA34'!AG$1,0),
0))</f>
        <v>x</v>
      </c>
      <c r="AK131" s="95">
        <f xml:space="preserve">
IF(INDEX!$H$17=1,VLOOKUP($B131,'LA33'!$A$3:$AH$167,'LA33'!AH$1,0),
IF(INDEX!$H$17=2,VLOOKUP($B131,'LA34'!$A$3:$AH$167,'LA34'!AH$1,0),
0))</f>
        <v>1</v>
      </c>
    </row>
    <row r="132" spans="1:37" s="76" customFormat="1" ht="11.25" x14ac:dyDescent="0.2">
      <c r="A132" s="63"/>
      <c r="B132" s="81"/>
      <c r="C132" s="63"/>
      <c r="D132" s="110"/>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c r="AK132" s="95"/>
    </row>
    <row r="133" spans="1:37" s="70" customFormat="1" ht="11.25" x14ac:dyDescent="0.2">
      <c r="A133" s="124" t="s">
        <v>370</v>
      </c>
      <c r="B133" s="90" t="s">
        <v>371</v>
      </c>
      <c r="C133" s="125" t="s">
        <v>74</v>
      </c>
      <c r="D133" s="119"/>
      <c r="E133" s="135">
        <f xml:space="preserve">
IF(INDEX!$H$17=1,VLOOKUP($B133,'LA33'!$A$3:$AH$167,'LA33'!B$1,0),
IF(INDEX!$H$17=2,VLOOKUP($B133,'LA34'!$A$3:$AH$167,'LA34'!B$1,0),
0))</f>
        <v>10745</v>
      </c>
      <c r="F133" s="135">
        <f xml:space="preserve">
IF(INDEX!$H$17=1,VLOOKUP($B133,'LA33'!$A$3:$AH$167,'LA33'!C$1,0),
IF(INDEX!$H$17=2,VLOOKUP($B133,'LA34'!$A$3:$AH$167,'LA34'!C$1,0),
0))</f>
        <v>43150</v>
      </c>
      <c r="G133" s="135">
        <f xml:space="preserve">
IF(INDEX!$H$17=1,VLOOKUP($B133,'LA33'!$A$3:$AH$167,'LA33'!D$1,0),
IF(INDEX!$H$17=2,VLOOKUP($B133,'LA34'!$A$3:$AH$167,'LA34'!D$1,0),
0))</f>
        <v>53895</v>
      </c>
      <c r="H133" s="135">
        <f xml:space="preserve">
IF(INDEX!$H$17=1,VLOOKUP($B133,'LA33'!$A$3:$AH$167,'LA33'!E$1,0),
IF(INDEX!$H$17=2,VLOOKUP($B133,'LA34'!$A$3:$AH$167,'LA34'!E$1,0),
0))</f>
        <v>88</v>
      </c>
      <c r="I133" s="135">
        <f xml:space="preserve">
IF(INDEX!$H$17=1,VLOOKUP($B133,'LA33'!$A$3:$AH$167,'LA33'!F$1,0),
IF(INDEX!$H$17=2,VLOOKUP($B133,'LA34'!$A$3:$AH$167,'LA34'!F$1,0),
0))</f>
        <v>96</v>
      </c>
      <c r="J133" s="135">
        <f xml:space="preserve">
IF(INDEX!$H$17=1,VLOOKUP($B133,'LA33'!$A$3:$AH$167,'LA33'!G$1,0),
IF(INDEX!$H$17=2,VLOOKUP($B133,'LA34'!$A$3:$AH$167,'LA34'!G$1,0),
0))</f>
        <v>95</v>
      </c>
      <c r="K133" s="135">
        <f xml:space="preserve">
IF(INDEX!$H$17=1,VLOOKUP($B133,'LA33'!$A$3:$AH$167,'LA33'!H$1,0),
IF(INDEX!$H$17=2,VLOOKUP($B133,'LA34'!$A$3:$AH$167,'LA34'!H$1,0),
0))</f>
        <v>6</v>
      </c>
      <c r="L133" s="135">
        <f xml:space="preserve">
IF(INDEX!$H$17=1,VLOOKUP($B133,'LA33'!$A$3:$AH$167,'LA33'!I$1,0),
IF(INDEX!$H$17=2,VLOOKUP($B133,'LA34'!$A$3:$AH$167,'LA34'!I$1,0),
0))</f>
        <v>7</v>
      </c>
      <c r="M133" s="135">
        <f xml:space="preserve">
IF(INDEX!$H$17=1,VLOOKUP($B133,'LA33'!$A$3:$AH$167,'LA33'!J$1,0),
IF(INDEX!$H$17=2,VLOOKUP($B133,'LA34'!$A$3:$AH$167,'LA34'!J$1,0),
0))</f>
        <v>7</v>
      </c>
      <c r="N133" s="135">
        <f xml:space="preserve">
IF(INDEX!$H$17=1,VLOOKUP($B133,'LA33'!$A$3:$AH$167,'LA33'!K$1,0),
IF(INDEX!$H$17=2,VLOOKUP($B133,'LA34'!$A$3:$AH$167,'LA34'!K$1,0),
0))</f>
        <v>83</v>
      </c>
      <c r="O133" s="135">
        <f xml:space="preserve">
IF(INDEX!$H$17=1,VLOOKUP($B133,'LA33'!$A$3:$AH$167,'LA33'!L$1,0),
IF(INDEX!$H$17=2,VLOOKUP($B133,'LA34'!$A$3:$AH$167,'LA34'!L$1,0),
0))</f>
        <v>93</v>
      </c>
      <c r="P133" s="135">
        <f xml:space="preserve">
IF(INDEX!$H$17=1,VLOOKUP($B133,'LA33'!$A$3:$AH$167,'LA33'!M$1,0),
IF(INDEX!$H$17=2,VLOOKUP($B133,'LA34'!$A$3:$AH$167,'LA34'!M$1,0),
0))</f>
        <v>91</v>
      </c>
      <c r="Q133" s="135">
        <f xml:space="preserve">
IF(INDEX!$H$17=1,VLOOKUP($B133,'LA33'!$A$3:$AH$167,'LA33'!N$1,0),
IF(INDEX!$H$17=2,VLOOKUP($B133,'LA34'!$A$3:$AH$167,'LA34'!N$1,0),
0))</f>
        <v>53</v>
      </c>
      <c r="R133" s="135">
        <f xml:space="preserve">
IF(INDEX!$H$17=1,VLOOKUP($B133,'LA33'!$A$3:$AH$167,'LA33'!O$1,0),
IF(INDEX!$H$17=2,VLOOKUP($B133,'LA34'!$A$3:$AH$167,'LA34'!O$1,0),
0))</f>
        <v>43</v>
      </c>
      <c r="S133" s="135">
        <f xml:space="preserve">
IF(INDEX!$H$17=1,VLOOKUP($B133,'LA33'!$A$3:$AH$167,'LA33'!P$1,0),
IF(INDEX!$H$17=2,VLOOKUP($B133,'LA34'!$A$3:$AH$167,'LA34'!P$1,0),
0))</f>
        <v>45</v>
      </c>
      <c r="T133" s="135">
        <f xml:space="preserve">
IF(INDEX!$H$17=1,VLOOKUP($B133,'LA33'!$A$3:$AH$167,'LA33'!Q$1,0),
IF(INDEX!$H$17=2,VLOOKUP($B133,'LA34'!$A$3:$AH$167,'LA34'!Q$1,0),
0))</f>
        <v>26</v>
      </c>
      <c r="U133" s="135">
        <f xml:space="preserve">
IF(INDEX!$H$17=1,VLOOKUP($B133,'LA33'!$A$3:$AH$167,'LA33'!R$1,0),
IF(INDEX!$H$17=2,VLOOKUP($B133,'LA34'!$A$3:$AH$167,'LA34'!R$1,0),
0))</f>
        <v>44</v>
      </c>
      <c r="V133" s="135">
        <f xml:space="preserve">
IF(INDEX!$H$17=1,VLOOKUP($B133,'LA33'!$A$3:$AH$167,'LA33'!S$1,0),
IF(INDEX!$H$17=2,VLOOKUP($B133,'LA34'!$A$3:$AH$167,'LA34'!S$1,0),
0))</f>
        <v>41</v>
      </c>
      <c r="W133" s="135">
        <f xml:space="preserve">
IF(INDEX!$H$17=1,VLOOKUP($B133,'LA33'!$A$3:$AH$167,'LA33'!T$1,0),
IF(INDEX!$H$17=2,VLOOKUP($B133,'LA34'!$A$3:$AH$167,'LA34'!T$1,0),
0))</f>
        <v>3</v>
      </c>
      <c r="X133" s="135">
        <f xml:space="preserve">
IF(INDEX!$H$17=1,VLOOKUP($B133,'LA33'!$A$3:$AH$167,'LA33'!U$1,0),
IF(INDEX!$H$17=2,VLOOKUP($B133,'LA34'!$A$3:$AH$167,'LA34'!U$1,0),
0))</f>
        <v>5</v>
      </c>
      <c r="Y133" s="135">
        <f xml:space="preserve">
IF(INDEX!$H$17=1,VLOOKUP($B133,'LA33'!$A$3:$AH$167,'LA33'!V$1,0),
IF(INDEX!$H$17=2,VLOOKUP($B133,'LA34'!$A$3:$AH$167,'LA34'!V$1,0),
0))</f>
        <v>5</v>
      </c>
      <c r="Z133" s="135">
        <f xml:space="preserve">
IF(INDEX!$H$17=1,VLOOKUP($B133,'LA33'!$A$3:$AH$167,'LA33'!W$1,0),
IF(INDEX!$H$17=2,VLOOKUP($B133,'LA34'!$A$3:$AH$167,'LA34'!W$1,0),
0))</f>
        <v>1</v>
      </c>
      <c r="AA133" s="135">
        <f xml:space="preserve">
IF(INDEX!$H$17=1,VLOOKUP($B133,'LA33'!$A$3:$AH$167,'LA33'!X$1,0),
IF(INDEX!$H$17=2,VLOOKUP($B133,'LA34'!$A$3:$AH$167,'LA34'!X$1,0),
0))</f>
        <v>1</v>
      </c>
      <c r="AB133" s="135">
        <f xml:space="preserve">
IF(INDEX!$H$17=1,VLOOKUP($B133,'LA33'!$A$3:$AH$167,'LA33'!Y$1,0),
IF(INDEX!$H$17=2,VLOOKUP($B133,'LA34'!$A$3:$AH$167,'LA34'!Y$1,0),
0))</f>
        <v>1</v>
      </c>
      <c r="AC133" s="135">
        <f xml:space="preserve">
IF(INDEX!$H$17=1,VLOOKUP($B133,'LA33'!$A$3:$AH$167,'LA33'!Z$1,0),
IF(INDEX!$H$17=2,VLOOKUP($B133,'LA34'!$A$3:$AH$167,'LA34'!Z$1,0),
0))</f>
        <v>4</v>
      </c>
      <c r="AD133" s="135">
        <f xml:space="preserve">
IF(INDEX!$H$17=1,VLOOKUP($B133,'LA33'!$A$3:$AH$167,'LA33'!AA$1,0),
IF(INDEX!$H$17=2,VLOOKUP($B133,'LA34'!$A$3:$AH$167,'LA34'!AA$1,0),
0))</f>
        <v>3</v>
      </c>
      <c r="AE133" s="135">
        <f xml:space="preserve">
IF(INDEX!$H$17=1,VLOOKUP($B133,'LA33'!$A$3:$AH$167,'LA33'!AB$1,0),
IF(INDEX!$H$17=2,VLOOKUP($B133,'LA34'!$A$3:$AH$167,'LA34'!AB$1,0),
0))</f>
        <v>3</v>
      </c>
      <c r="AF133" s="135">
        <f xml:space="preserve">
IF(INDEX!$H$17=1,VLOOKUP($B133,'LA33'!$A$3:$AH$167,'LA33'!AC$1,0),
IF(INDEX!$H$17=2,VLOOKUP($B133,'LA34'!$A$3:$AH$167,'LA34'!AC$1,0),
0))</f>
        <v>12</v>
      </c>
      <c r="AG133" s="135">
        <f xml:space="preserve">
IF(INDEX!$H$17=1,VLOOKUP($B133,'LA33'!$A$3:$AH$167,'LA33'!AD$1,0),
IF(INDEX!$H$17=2,VLOOKUP($B133,'LA34'!$A$3:$AH$167,'LA34'!AD$1,0),
0))</f>
        <v>3</v>
      </c>
      <c r="AH133" s="135">
        <f xml:space="preserve">
IF(INDEX!$H$17=1,VLOOKUP($B133,'LA33'!$A$3:$AH$167,'LA33'!AE$1,0),
IF(INDEX!$H$17=2,VLOOKUP($B133,'LA34'!$A$3:$AH$167,'LA34'!AE$1,0),
0))</f>
        <v>5</v>
      </c>
      <c r="AI133" s="135">
        <f xml:space="preserve">
IF(INDEX!$H$17=1,VLOOKUP($B133,'LA33'!$A$3:$AH$167,'LA33'!AF$1,0),
IF(INDEX!$H$17=2,VLOOKUP($B133,'LA34'!$A$3:$AH$167,'LA34'!AF$1,0),
0))</f>
        <v>1</v>
      </c>
      <c r="AJ133" s="135">
        <f xml:space="preserve">
IF(INDEX!$H$17=1,VLOOKUP($B133,'LA33'!$A$3:$AH$167,'LA33'!AG$1,0),
IF(INDEX!$H$17=2,VLOOKUP($B133,'LA34'!$A$3:$AH$167,'LA34'!AG$1,0),
0))</f>
        <v>1</v>
      </c>
      <c r="AK133" s="135">
        <f xml:space="preserve">
IF(INDEX!$H$17=1,VLOOKUP($B133,'LA33'!$A$3:$AH$167,'LA33'!AH$1,0),
IF(INDEX!$H$17=2,VLOOKUP($B133,'LA34'!$A$3:$AH$167,'LA34'!AH$1,0),
0))</f>
        <v>1</v>
      </c>
    </row>
    <row r="134" spans="1:37" s="76" customFormat="1" ht="11.25" x14ac:dyDescent="0.2">
      <c r="A134" s="121"/>
      <c r="B134" s="81"/>
      <c r="C134" s="122"/>
      <c r="D134" s="110"/>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c r="AK134" s="95"/>
    </row>
    <row r="135" spans="1:37" s="76" customFormat="1" ht="11.25" x14ac:dyDescent="0.2">
      <c r="A135" s="63" t="s">
        <v>372</v>
      </c>
      <c r="B135" s="81">
        <v>800</v>
      </c>
      <c r="C135" s="63" t="s">
        <v>73</v>
      </c>
      <c r="D135" s="110" t="s">
        <v>74</v>
      </c>
      <c r="E135" s="95">
        <f xml:space="preserve">
IF(INDEX!$H$17=1,VLOOKUP($B135,'LA33'!$A$3:$AH$167,'LA33'!B$1,0),
IF(INDEX!$H$17=2,VLOOKUP($B135,'LA34'!$A$3:$AH$167,'LA34'!B$1,0),
0))</f>
        <v>310</v>
      </c>
      <c r="F135" s="95">
        <f xml:space="preserve">
IF(INDEX!$H$17=1,VLOOKUP($B135,'LA33'!$A$3:$AH$167,'LA33'!C$1,0),
IF(INDEX!$H$17=2,VLOOKUP($B135,'LA34'!$A$3:$AH$167,'LA34'!C$1,0),
0))</f>
        <v>1750</v>
      </c>
      <c r="G135" s="95">
        <f xml:space="preserve">
IF(INDEX!$H$17=1,VLOOKUP($B135,'LA33'!$A$3:$AH$167,'LA33'!D$1,0),
IF(INDEX!$H$17=2,VLOOKUP($B135,'LA34'!$A$3:$AH$167,'LA34'!D$1,0),
0))</f>
        <v>2060</v>
      </c>
      <c r="H135" s="95">
        <f xml:space="preserve">
IF(INDEX!$H$17=1,VLOOKUP($B135,'LA33'!$A$3:$AH$167,'LA33'!E$1,0),
IF(INDEX!$H$17=2,VLOOKUP($B135,'LA34'!$A$3:$AH$167,'LA34'!E$1,0),
0))</f>
        <v>88</v>
      </c>
      <c r="I135" s="95">
        <f xml:space="preserve">
IF(INDEX!$H$17=1,VLOOKUP($B135,'LA33'!$A$3:$AH$167,'LA33'!F$1,0),
IF(INDEX!$H$17=2,VLOOKUP($B135,'LA34'!$A$3:$AH$167,'LA34'!F$1,0),
0))</f>
        <v>97</v>
      </c>
      <c r="J135" s="95">
        <f xml:space="preserve">
IF(INDEX!$H$17=1,VLOOKUP($B135,'LA33'!$A$3:$AH$167,'LA33'!G$1,0),
IF(INDEX!$H$17=2,VLOOKUP($B135,'LA34'!$A$3:$AH$167,'LA34'!G$1,0),
0))</f>
        <v>96</v>
      </c>
      <c r="K135" s="95">
        <f xml:space="preserve">
IF(INDEX!$H$17=1,VLOOKUP($B135,'LA33'!$A$3:$AH$167,'LA33'!H$1,0),
IF(INDEX!$H$17=2,VLOOKUP($B135,'LA34'!$A$3:$AH$167,'LA34'!H$1,0),
0))</f>
        <v>6</v>
      </c>
      <c r="L135" s="95">
        <f xml:space="preserve">
IF(INDEX!$H$17=1,VLOOKUP($B135,'LA33'!$A$3:$AH$167,'LA33'!I$1,0),
IF(INDEX!$H$17=2,VLOOKUP($B135,'LA34'!$A$3:$AH$167,'LA34'!I$1,0),
0))</f>
        <v>7</v>
      </c>
      <c r="M135" s="95">
        <f xml:space="preserve">
IF(INDEX!$H$17=1,VLOOKUP($B135,'LA33'!$A$3:$AH$167,'LA33'!J$1,0),
IF(INDEX!$H$17=2,VLOOKUP($B135,'LA34'!$A$3:$AH$167,'LA34'!J$1,0),
0))</f>
        <v>7</v>
      </c>
      <c r="N135" s="95">
        <f xml:space="preserve">
IF(INDEX!$H$17=1,VLOOKUP($B135,'LA33'!$A$3:$AH$167,'LA33'!K$1,0),
IF(INDEX!$H$17=2,VLOOKUP($B135,'LA34'!$A$3:$AH$167,'LA34'!K$1,0),
0))</f>
        <v>85</v>
      </c>
      <c r="O135" s="95">
        <f xml:space="preserve">
IF(INDEX!$H$17=1,VLOOKUP($B135,'LA33'!$A$3:$AH$167,'LA33'!L$1,0),
IF(INDEX!$H$17=2,VLOOKUP($B135,'LA34'!$A$3:$AH$167,'LA34'!L$1,0),
0))</f>
        <v>94</v>
      </c>
      <c r="P135" s="95">
        <f xml:space="preserve">
IF(INDEX!$H$17=1,VLOOKUP($B135,'LA33'!$A$3:$AH$167,'LA33'!M$1,0),
IF(INDEX!$H$17=2,VLOOKUP($B135,'LA34'!$A$3:$AH$167,'LA34'!M$1,0),
0))</f>
        <v>93</v>
      </c>
      <c r="Q135" s="95">
        <f xml:space="preserve">
IF(INDEX!$H$17=1,VLOOKUP($B135,'LA33'!$A$3:$AH$167,'LA33'!N$1,0),
IF(INDEX!$H$17=2,VLOOKUP($B135,'LA34'!$A$3:$AH$167,'LA34'!N$1,0),
0))</f>
        <v>50</v>
      </c>
      <c r="R135" s="95">
        <f xml:space="preserve">
IF(INDEX!$H$17=1,VLOOKUP($B135,'LA33'!$A$3:$AH$167,'LA33'!O$1,0),
IF(INDEX!$H$17=2,VLOOKUP($B135,'LA34'!$A$3:$AH$167,'LA34'!O$1,0),
0))</f>
        <v>28</v>
      </c>
      <c r="S135" s="95">
        <f xml:space="preserve">
IF(INDEX!$H$17=1,VLOOKUP($B135,'LA33'!$A$3:$AH$167,'LA33'!P$1,0),
IF(INDEX!$H$17=2,VLOOKUP($B135,'LA34'!$A$3:$AH$167,'LA34'!P$1,0),
0))</f>
        <v>31</v>
      </c>
      <c r="T135" s="95">
        <f xml:space="preserve">
IF(INDEX!$H$17=1,VLOOKUP($B135,'LA33'!$A$3:$AH$167,'LA33'!Q$1,0),
IF(INDEX!$H$17=2,VLOOKUP($B135,'LA34'!$A$3:$AH$167,'LA34'!Q$1,0),
0))</f>
        <v>30</v>
      </c>
      <c r="U135" s="95">
        <f xml:space="preserve">
IF(INDEX!$H$17=1,VLOOKUP($B135,'LA33'!$A$3:$AH$167,'LA33'!R$1,0),
IF(INDEX!$H$17=2,VLOOKUP($B135,'LA34'!$A$3:$AH$167,'LA34'!R$1,0),
0))</f>
        <v>57</v>
      </c>
      <c r="V135" s="95">
        <f xml:space="preserve">
IF(INDEX!$H$17=1,VLOOKUP($B135,'LA33'!$A$3:$AH$167,'LA33'!S$1,0),
IF(INDEX!$H$17=2,VLOOKUP($B135,'LA34'!$A$3:$AH$167,'LA34'!S$1,0),
0))</f>
        <v>53</v>
      </c>
      <c r="W135" s="95" t="str">
        <f xml:space="preserve">
IF(INDEX!$H$17=1,VLOOKUP($B135,'LA33'!$A$3:$AH$167,'LA33'!T$1,0),
IF(INDEX!$H$17=2,VLOOKUP($B135,'LA34'!$A$3:$AH$167,'LA34'!T$1,0),
0))</f>
        <v>x</v>
      </c>
      <c r="X135" s="95" t="str">
        <f xml:space="preserve">
IF(INDEX!$H$17=1,VLOOKUP($B135,'LA33'!$A$3:$AH$167,'LA33'!U$1,0),
IF(INDEX!$H$17=2,VLOOKUP($B135,'LA34'!$A$3:$AH$167,'LA34'!U$1,0),
0))</f>
        <v>x</v>
      </c>
      <c r="Y135" s="95">
        <f xml:space="preserve">
IF(INDEX!$H$17=1,VLOOKUP($B135,'LA33'!$A$3:$AH$167,'LA33'!V$1,0),
IF(INDEX!$H$17=2,VLOOKUP($B135,'LA34'!$A$3:$AH$167,'LA34'!V$1,0),
0))</f>
        <v>7</v>
      </c>
      <c r="Z135" s="95" t="str">
        <f xml:space="preserve">
IF(INDEX!$H$17=1,VLOOKUP($B135,'LA33'!$A$3:$AH$167,'LA33'!W$1,0),
IF(INDEX!$H$17=2,VLOOKUP($B135,'LA34'!$A$3:$AH$167,'LA34'!W$1,0),
0))</f>
        <v>x</v>
      </c>
      <c r="AA135" s="95" t="str">
        <f xml:space="preserve">
IF(INDEX!$H$17=1,VLOOKUP($B135,'LA33'!$A$3:$AH$167,'LA33'!X$1,0),
IF(INDEX!$H$17=2,VLOOKUP($B135,'LA34'!$A$3:$AH$167,'LA34'!X$1,0),
0))</f>
        <v>x</v>
      </c>
      <c r="AB135" s="95">
        <f xml:space="preserve">
IF(INDEX!$H$17=1,VLOOKUP($B135,'LA33'!$A$3:$AH$167,'LA33'!Y$1,0),
IF(INDEX!$H$17=2,VLOOKUP($B135,'LA34'!$A$3:$AH$167,'LA34'!Y$1,0),
0))</f>
        <v>1</v>
      </c>
      <c r="AC135" s="95">
        <f xml:space="preserve">
IF(INDEX!$H$17=1,VLOOKUP($B135,'LA33'!$A$3:$AH$167,'LA33'!Z$1,0),
IF(INDEX!$H$17=2,VLOOKUP($B135,'LA34'!$A$3:$AH$167,'LA34'!Z$1,0),
0))</f>
        <v>3</v>
      </c>
      <c r="AD135" s="95">
        <f xml:space="preserve">
IF(INDEX!$H$17=1,VLOOKUP($B135,'LA33'!$A$3:$AH$167,'LA33'!AA$1,0),
IF(INDEX!$H$17=2,VLOOKUP($B135,'LA34'!$A$3:$AH$167,'LA34'!AA$1,0),
0))</f>
        <v>3</v>
      </c>
      <c r="AE135" s="95">
        <f xml:space="preserve">
IF(INDEX!$H$17=1,VLOOKUP($B135,'LA33'!$A$3:$AH$167,'LA33'!AB$1,0),
IF(INDEX!$H$17=2,VLOOKUP($B135,'LA34'!$A$3:$AH$167,'LA34'!AB$1,0),
0))</f>
        <v>3</v>
      </c>
      <c r="AF135" s="95">
        <f xml:space="preserve">
IF(INDEX!$H$17=1,VLOOKUP($B135,'LA33'!$A$3:$AH$167,'LA33'!AC$1,0),
IF(INDEX!$H$17=2,VLOOKUP($B135,'LA34'!$A$3:$AH$167,'LA34'!AC$1,0),
0))</f>
        <v>10</v>
      </c>
      <c r="AG135" s="95">
        <f xml:space="preserve">
IF(INDEX!$H$17=1,VLOOKUP($B135,'LA33'!$A$3:$AH$167,'LA33'!AD$1,0),
IF(INDEX!$H$17=2,VLOOKUP($B135,'LA34'!$A$3:$AH$167,'LA34'!AD$1,0),
0))</f>
        <v>3</v>
      </c>
      <c r="AH135" s="95">
        <f xml:space="preserve">
IF(INDEX!$H$17=1,VLOOKUP($B135,'LA33'!$A$3:$AH$167,'LA33'!AE$1,0),
IF(INDEX!$H$17=2,VLOOKUP($B135,'LA34'!$A$3:$AH$167,'LA34'!AE$1,0),
0))</f>
        <v>4</v>
      </c>
      <c r="AI135" s="95">
        <f xml:space="preserve">
IF(INDEX!$H$17=1,VLOOKUP($B135,'LA33'!$A$3:$AH$167,'LA33'!AF$1,0),
IF(INDEX!$H$17=2,VLOOKUP($B135,'LA34'!$A$3:$AH$167,'LA34'!AF$1,0),
0))</f>
        <v>2</v>
      </c>
      <c r="AJ135" s="95" t="str">
        <f xml:space="preserve">
IF(INDEX!$H$17=1,VLOOKUP($B135,'LA33'!$A$3:$AH$167,'LA33'!AG$1,0),
IF(INDEX!$H$17=2,VLOOKUP($B135,'LA34'!$A$3:$AH$167,'LA34'!AG$1,0),
0))</f>
        <v>-</v>
      </c>
      <c r="AK135" s="95">
        <f xml:space="preserve">
IF(INDEX!$H$17=1,VLOOKUP($B135,'LA33'!$A$3:$AH$167,'LA33'!AH$1,0),
IF(INDEX!$H$17=2,VLOOKUP($B135,'LA34'!$A$3:$AH$167,'LA34'!AH$1,0),
0))</f>
        <v>1</v>
      </c>
    </row>
    <row r="136" spans="1:37" s="76" customFormat="1" ht="11.25" x14ac:dyDescent="0.2">
      <c r="A136" s="63" t="s">
        <v>373</v>
      </c>
      <c r="B136" s="81">
        <v>837</v>
      </c>
      <c r="C136" s="63" t="s">
        <v>88</v>
      </c>
      <c r="D136" s="110" t="s">
        <v>74</v>
      </c>
      <c r="E136" s="95">
        <f xml:space="preserve">
IF(INDEX!$H$17=1,VLOOKUP($B136,'LA33'!$A$3:$AH$167,'LA33'!B$1,0),
IF(INDEX!$H$17=2,VLOOKUP($B136,'LA34'!$A$3:$AH$167,'LA34'!B$1,0),
0))</f>
        <v>410</v>
      </c>
      <c r="F136" s="95">
        <f xml:space="preserve">
IF(INDEX!$H$17=1,VLOOKUP($B136,'LA33'!$A$3:$AH$167,'LA33'!C$1,0),
IF(INDEX!$H$17=2,VLOOKUP($B136,'LA34'!$A$3:$AH$167,'LA34'!C$1,0),
0))</f>
        <v>1280</v>
      </c>
      <c r="G136" s="95">
        <f xml:space="preserve">
IF(INDEX!$H$17=1,VLOOKUP($B136,'LA33'!$A$3:$AH$167,'LA33'!D$1,0),
IF(INDEX!$H$17=2,VLOOKUP($B136,'LA34'!$A$3:$AH$167,'LA34'!D$1,0),
0))</f>
        <v>1685</v>
      </c>
      <c r="H136" s="95">
        <f xml:space="preserve">
IF(INDEX!$H$17=1,VLOOKUP($B136,'LA33'!$A$3:$AH$167,'LA33'!E$1,0),
IF(INDEX!$H$17=2,VLOOKUP($B136,'LA34'!$A$3:$AH$167,'LA34'!E$1,0),
0))</f>
        <v>84</v>
      </c>
      <c r="I136" s="95">
        <f xml:space="preserve">
IF(INDEX!$H$17=1,VLOOKUP($B136,'LA33'!$A$3:$AH$167,'LA33'!F$1,0),
IF(INDEX!$H$17=2,VLOOKUP($B136,'LA34'!$A$3:$AH$167,'LA34'!F$1,0),
0))</f>
        <v>95</v>
      </c>
      <c r="J136" s="95">
        <f xml:space="preserve">
IF(INDEX!$H$17=1,VLOOKUP($B136,'LA33'!$A$3:$AH$167,'LA33'!G$1,0),
IF(INDEX!$H$17=2,VLOOKUP($B136,'LA34'!$A$3:$AH$167,'LA34'!G$1,0),
0))</f>
        <v>92</v>
      </c>
      <c r="K136" s="95">
        <f xml:space="preserve">
IF(INDEX!$H$17=1,VLOOKUP($B136,'LA33'!$A$3:$AH$167,'LA33'!H$1,0),
IF(INDEX!$H$17=2,VLOOKUP($B136,'LA34'!$A$3:$AH$167,'LA34'!H$1,0),
0))</f>
        <v>6</v>
      </c>
      <c r="L136" s="95">
        <f xml:space="preserve">
IF(INDEX!$H$17=1,VLOOKUP($B136,'LA33'!$A$3:$AH$167,'LA33'!I$1,0),
IF(INDEX!$H$17=2,VLOOKUP($B136,'LA34'!$A$3:$AH$167,'LA34'!I$1,0),
0))</f>
        <v>6</v>
      </c>
      <c r="M136" s="95">
        <f xml:space="preserve">
IF(INDEX!$H$17=1,VLOOKUP($B136,'LA33'!$A$3:$AH$167,'LA33'!J$1,0),
IF(INDEX!$H$17=2,VLOOKUP($B136,'LA34'!$A$3:$AH$167,'LA34'!J$1,0),
0))</f>
        <v>6</v>
      </c>
      <c r="N136" s="95">
        <f xml:space="preserve">
IF(INDEX!$H$17=1,VLOOKUP($B136,'LA33'!$A$3:$AH$167,'LA33'!K$1,0),
IF(INDEX!$H$17=2,VLOOKUP($B136,'LA34'!$A$3:$AH$167,'LA34'!K$1,0),
0))</f>
        <v>78</v>
      </c>
      <c r="O136" s="95">
        <f xml:space="preserve">
IF(INDEX!$H$17=1,VLOOKUP($B136,'LA33'!$A$3:$AH$167,'LA33'!L$1,0),
IF(INDEX!$H$17=2,VLOOKUP($B136,'LA34'!$A$3:$AH$167,'LA34'!L$1,0),
0))</f>
        <v>93</v>
      </c>
      <c r="P136" s="95">
        <f xml:space="preserve">
IF(INDEX!$H$17=1,VLOOKUP($B136,'LA33'!$A$3:$AH$167,'LA33'!M$1,0),
IF(INDEX!$H$17=2,VLOOKUP($B136,'LA34'!$A$3:$AH$167,'LA34'!M$1,0),
0))</f>
        <v>89</v>
      </c>
      <c r="Q136" s="95">
        <f xml:space="preserve">
IF(INDEX!$H$17=1,VLOOKUP($B136,'LA33'!$A$3:$AH$167,'LA33'!N$1,0),
IF(INDEX!$H$17=2,VLOOKUP($B136,'LA34'!$A$3:$AH$167,'LA34'!N$1,0),
0))</f>
        <v>50</v>
      </c>
      <c r="R136" s="95">
        <f xml:space="preserve">
IF(INDEX!$H$17=1,VLOOKUP($B136,'LA33'!$A$3:$AH$167,'LA33'!O$1,0),
IF(INDEX!$H$17=2,VLOOKUP($B136,'LA34'!$A$3:$AH$167,'LA34'!O$1,0),
0))</f>
        <v>37</v>
      </c>
      <c r="S136" s="95">
        <f xml:space="preserve">
IF(INDEX!$H$17=1,VLOOKUP($B136,'LA33'!$A$3:$AH$167,'LA33'!P$1,0),
IF(INDEX!$H$17=2,VLOOKUP($B136,'LA34'!$A$3:$AH$167,'LA34'!P$1,0),
0))</f>
        <v>40</v>
      </c>
      <c r="T136" s="95">
        <f xml:space="preserve">
IF(INDEX!$H$17=1,VLOOKUP($B136,'LA33'!$A$3:$AH$167,'LA33'!Q$1,0),
IF(INDEX!$H$17=2,VLOOKUP($B136,'LA34'!$A$3:$AH$167,'LA34'!Q$1,0),
0))</f>
        <v>27</v>
      </c>
      <c r="U136" s="95">
        <f xml:space="preserve">
IF(INDEX!$H$17=1,VLOOKUP($B136,'LA33'!$A$3:$AH$167,'LA33'!R$1,0),
IF(INDEX!$H$17=2,VLOOKUP($B136,'LA34'!$A$3:$AH$167,'LA34'!R$1,0),
0))</f>
        <v>54</v>
      </c>
      <c r="V136" s="95">
        <f xml:space="preserve">
IF(INDEX!$H$17=1,VLOOKUP($B136,'LA33'!$A$3:$AH$167,'LA33'!S$1,0),
IF(INDEX!$H$17=2,VLOOKUP($B136,'LA34'!$A$3:$AH$167,'LA34'!S$1,0),
0))</f>
        <v>47</v>
      </c>
      <c r="W136" s="95" t="str">
        <f xml:space="preserve">
IF(INDEX!$H$17=1,VLOOKUP($B136,'LA33'!$A$3:$AH$167,'LA33'!T$1,0),
IF(INDEX!$H$17=2,VLOOKUP($B136,'LA34'!$A$3:$AH$167,'LA34'!T$1,0),
0))</f>
        <v>x</v>
      </c>
      <c r="X136" s="95" t="str">
        <f xml:space="preserve">
IF(INDEX!$H$17=1,VLOOKUP($B136,'LA33'!$A$3:$AH$167,'LA33'!U$1,0),
IF(INDEX!$H$17=2,VLOOKUP($B136,'LA34'!$A$3:$AH$167,'LA34'!U$1,0),
0))</f>
        <v>x</v>
      </c>
      <c r="Y136" s="95" t="str">
        <f xml:space="preserve">
IF(INDEX!$H$17=1,VLOOKUP($B136,'LA33'!$A$3:$AH$167,'LA33'!V$1,0),
IF(INDEX!$H$17=2,VLOOKUP($B136,'LA34'!$A$3:$AH$167,'LA34'!V$1,0),
0))</f>
        <v>x</v>
      </c>
      <c r="Z136" s="95" t="str">
        <f xml:space="preserve">
IF(INDEX!$H$17=1,VLOOKUP($B136,'LA33'!$A$3:$AH$167,'LA33'!W$1,0),
IF(INDEX!$H$17=2,VLOOKUP($B136,'LA34'!$A$3:$AH$167,'LA34'!W$1,0),
0))</f>
        <v>x</v>
      </c>
      <c r="AA136" s="95" t="str">
        <f xml:space="preserve">
IF(INDEX!$H$17=1,VLOOKUP($B136,'LA33'!$A$3:$AH$167,'LA33'!X$1,0),
IF(INDEX!$H$17=2,VLOOKUP($B136,'LA34'!$A$3:$AH$167,'LA34'!X$1,0),
0))</f>
        <v>x</v>
      </c>
      <c r="AB136" s="95" t="str">
        <f xml:space="preserve">
IF(INDEX!$H$17=1,VLOOKUP($B136,'LA33'!$A$3:$AH$167,'LA33'!Y$1,0),
IF(INDEX!$H$17=2,VLOOKUP($B136,'LA34'!$A$3:$AH$167,'LA34'!Y$1,0),
0))</f>
        <v>x</v>
      </c>
      <c r="AC136" s="95">
        <f xml:space="preserve">
IF(INDEX!$H$17=1,VLOOKUP($B136,'LA33'!$A$3:$AH$167,'LA33'!Z$1,0),
IF(INDEX!$H$17=2,VLOOKUP($B136,'LA34'!$A$3:$AH$167,'LA34'!Z$1,0),
0))</f>
        <v>5</v>
      </c>
      <c r="AD136" s="95">
        <f xml:space="preserve">
IF(INDEX!$H$17=1,VLOOKUP($B136,'LA33'!$A$3:$AH$167,'LA33'!AA$1,0),
IF(INDEX!$H$17=2,VLOOKUP($B136,'LA34'!$A$3:$AH$167,'LA34'!AA$1,0),
0))</f>
        <v>3</v>
      </c>
      <c r="AE136" s="95">
        <f xml:space="preserve">
IF(INDEX!$H$17=1,VLOOKUP($B136,'LA33'!$A$3:$AH$167,'LA33'!AB$1,0),
IF(INDEX!$H$17=2,VLOOKUP($B136,'LA34'!$A$3:$AH$167,'LA34'!AB$1,0),
0))</f>
        <v>3</v>
      </c>
      <c r="AF136" s="95" t="str">
        <f xml:space="preserve">
IF(INDEX!$H$17=1,VLOOKUP($B136,'LA33'!$A$3:$AH$167,'LA33'!AC$1,0),
IF(INDEX!$H$17=2,VLOOKUP($B136,'LA34'!$A$3:$AH$167,'LA34'!AC$1,0),
0))</f>
        <v>x</v>
      </c>
      <c r="AG136" s="95" t="str">
        <f xml:space="preserve">
IF(INDEX!$H$17=1,VLOOKUP($B136,'LA33'!$A$3:$AH$167,'LA33'!AD$1,0),
IF(INDEX!$H$17=2,VLOOKUP($B136,'LA34'!$A$3:$AH$167,'LA34'!AD$1,0),
0))</f>
        <v>x</v>
      </c>
      <c r="AH136" s="95">
        <f xml:space="preserve">
IF(INDEX!$H$17=1,VLOOKUP($B136,'LA33'!$A$3:$AH$167,'LA33'!AE$1,0),
IF(INDEX!$H$17=2,VLOOKUP($B136,'LA34'!$A$3:$AH$167,'LA34'!AE$1,0),
0))</f>
        <v>7</v>
      </c>
      <c r="AI136" s="95" t="str">
        <f xml:space="preserve">
IF(INDEX!$H$17=1,VLOOKUP($B136,'LA33'!$A$3:$AH$167,'LA33'!AF$1,0),
IF(INDEX!$H$17=2,VLOOKUP($B136,'LA34'!$A$3:$AH$167,'LA34'!AF$1,0),
0))</f>
        <v>x</v>
      </c>
      <c r="AJ136" s="95" t="str">
        <f xml:space="preserve">
IF(INDEX!$H$17=1,VLOOKUP($B136,'LA33'!$A$3:$AH$167,'LA33'!AG$1,0),
IF(INDEX!$H$17=2,VLOOKUP($B136,'LA34'!$A$3:$AH$167,'LA34'!AG$1,0),
0))</f>
        <v>x</v>
      </c>
      <c r="AK136" s="95">
        <f xml:space="preserve">
IF(INDEX!$H$17=1,VLOOKUP($B136,'LA33'!$A$3:$AH$167,'LA33'!AH$1,0),
IF(INDEX!$H$17=2,VLOOKUP($B136,'LA34'!$A$3:$AH$167,'LA34'!AH$1,0),
0))</f>
        <v>1</v>
      </c>
    </row>
    <row r="137" spans="1:37" s="76" customFormat="1" ht="11.25" x14ac:dyDescent="0.2">
      <c r="A137" s="126" t="s">
        <v>374</v>
      </c>
      <c r="B137" s="81">
        <v>801</v>
      </c>
      <c r="C137" s="63" t="s">
        <v>94</v>
      </c>
      <c r="D137" s="110" t="s">
        <v>74</v>
      </c>
      <c r="E137" s="95">
        <f xml:space="preserve">
IF(INDEX!$H$17=1,VLOOKUP($B137,'LA33'!$A$3:$AH$167,'LA33'!B$1,0),
IF(INDEX!$H$17=2,VLOOKUP($B137,'LA34'!$A$3:$AH$167,'LA34'!B$1,0),
0))</f>
        <v>1070</v>
      </c>
      <c r="F137" s="95">
        <f xml:space="preserve">
IF(INDEX!$H$17=1,VLOOKUP($B137,'LA33'!$A$3:$AH$167,'LA33'!C$1,0),
IF(INDEX!$H$17=2,VLOOKUP($B137,'LA34'!$A$3:$AH$167,'LA34'!C$1,0),
0))</f>
        <v>1995</v>
      </c>
      <c r="G137" s="95">
        <f xml:space="preserve">
IF(INDEX!$H$17=1,VLOOKUP($B137,'LA33'!$A$3:$AH$167,'LA33'!D$1,0),
IF(INDEX!$H$17=2,VLOOKUP($B137,'LA34'!$A$3:$AH$167,'LA34'!D$1,0),
0))</f>
        <v>3065</v>
      </c>
      <c r="H137" s="95">
        <f xml:space="preserve">
IF(INDEX!$H$17=1,VLOOKUP($B137,'LA33'!$A$3:$AH$167,'LA33'!E$1,0),
IF(INDEX!$H$17=2,VLOOKUP($B137,'LA34'!$A$3:$AH$167,'LA34'!E$1,0),
0))</f>
        <v>84</v>
      </c>
      <c r="I137" s="95">
        <f xml:space="preserve">
IF(INDEX!$H$17=1,VLOOKUP($B137,'LA33'!$A$3:$AH$167,'LA33'!F$1,0),
IF(INDEX!$H$17=2,VLOOKUP($B137,'LA34'!$A$3:$AH$167,'LA34'!F$1,0),
0))</f>
        <v>95</v>
      </c>
      <c r="J137" s="95">
        <f xml:space="preserve">
IF(INDEX!$H$17=1,VLOOKUP($B137,'LA33'!$A$3:$AH$167,'LA33'!G$1,0),
IF(INDEX!$H$17=2,VLOOKUP($B137,'LA34'!$A$3:$AH$167,'LA34'!G$1,0),
0))</f>
        <v>91</v>
      </c>
      <c r="K137" s="95">
        <f xml:space="preserve">
IF(INDEX!$H$17=1,VLOOKUP($B137,'LA33'!$A$3:$AH$167,'LA33'!H$1,0),
IF(INDEX!$H$17=2,VLOOKUP($B137,'LA34'!$A$3:$AH$167,'LA34'!H$1,0),
0))</f>
        <v>6</v>
      </c>
      <c r="L137" s="95">
        <f xml:space="preserve">
IF(INDEX!$H$17=1,VLOOKUP($B137,'LA33'!$A$3:$AH$167,'LA33'!I$1,0),
IF(INDEX!$H$17=2,VLOOKUP($B137,'LA34'!$A$3:$AH$167,'LA34'!I$1,0),
0))</f>
        <v>7</v>
      </c>
      <c r="M137" s="95">
        <f xml:space="preserve">
IF(INDEX!$H$17=1,VLOOKUP($B137,'LA33'!$A$3:$AH$167,'LA33'!J$1,0),
IF(INDEX!$H$17=2,VLOOKUP($B137,'LA34'!$A$3:$AH$167,'LA34'!J$1,0),
0))</f>
        <v>6</v>
      </c>
      <c r="N137" s="95">
        <f xml:space="preserve">
IF(INDEX!$H$17=1,VLOOKUP($B137,'LA33'!$A$3:$AH$167,'LA33'!K$1,0),
IF(INDEX!$H$17=2,VLOOKUP($B137,'LA34'!$A$3:$AH$167,'LA34'!K$1,0),
0))</f>
        <v>80</v>
      </c>
      <c r="O137" s="95">
        <f xml:space="preserve">
IF(INDEX!$H$17=1,VLOOKUP($B137,'LA33'!$A$3:$AH$167,'LA33'!L$1,0),
IF(INDEX!$H$17=2,VLOOKUP($B137,'LA34'!$A$3:$AH$167,'LA34'!L$1,0),
0))</f>
        <v>92</v>
      </c>
      <c r="P137" s="95">
        <f xml:space="preserve">
IF(INDEX!$H$17=1,VLOOKUP($B137,'LA33'!$A$3:$AH$167,'LA33'!M$1,0),
IF(INDEX!$H$17=2,VLOOKUP($B137,'LA34'!$A$3:$AH$167,'LA34'!M$1,0),
0))</f>
        <v>88</v>
      </c>
      <c r="Q137" s="95">
        <f xml:space="preserve">
IF(INDEX!$H$17=1,VLOOKUP($B137,'LA33'!$A$3:$AH$167,'LA33'!N$1,0),
IF(INDEX!$H$17=2,VLOOKUP($B137,'LA34'!$A$3:$AH$167,'LA34'!N$1,0),
0))</f>
        <v>38</v>
      </c>
      <c r="R137" s="95">
        <f xml:space="preserve">
IF(INDEX!$H$17=1,VLOOKUP($B137,'LA33'!$A$3:$AH$167,'LA33'!O$1,0),
IF(INDEX!$H$17=2,VLOOKUP($B137,'LA34'!$A$3:$AH$167,'LA34'!O$1,0),
0))</f>
        <v>29</v>
      </c>
      <c r="S137" s="95">
        <f xml:space="preserve">
IF(INDEX!$H$17=1,VLOOKUP($B137,'LA33'!$A$3:$AH$167,'LA33'!P$1,0),
IF(INDEX!$H$17=2,VLOOKUP($B137,'LA34'!$A$3:$AH$167,'LA34'!P$1,0),
0))</f>
        <v>32</v>
      </c>
      <c r="T137" s="95">
        <f xml:space="preserve">
IF(INDEX!$H$17=1,VLOOKUP($B137,'LA33'!$A$3:$AH$167,'LA33'!Q$1,0),
IF(INDEX!$H$17=2,VLOOKUP($B137,'LA34'!$A$3:$AH$167,'LA34'!Q$1,0),
0))</f>
        <v>30</v>
      </c>
      <c r="U137" s="95">
        <f xml:space="preserve">
IF(INDEX!$H$17=1,VLOOKUP($B137,'LA33'!$A$3:$AH$167,'LA33'!R$1,0),
IF(INDEX!$H$17=2,VLOOKUP($B137,'LA34'!$A$3:$AH$167,'LA34'!R$1,0),
0))</f>
        <v>47</v>
      </c>
      <c r="V137" s="95">
        <f xml:space="preserve">
IF(INDEX!$H$17=1,VLOOKUP($B137,'LA33'!$A$3:$AH$167,'LA33'!S$1,0),
IF(INDEX!$H$17=2,VLOOKUP($B137,'LA34'!$A$3:$AH$167,'LA34'!S$1,0),
0))</f>
        <v>41</v>
      </c>
      <c r="W137" s="95">
        <f xml:space="preserve">
IF(INDEX!$H$17=1,VLOOKUP($B137,'LA33'!$A$3:$AH$167,'LA33'!T$1,0),
IF(INDEX!$H$17=2,VLOOKUP($B137,'LA34'!$A$3:$AH$167,'LA34'!T$1,0),
0))</f>
        <v>9</v>
      </c>
      <c r="X137" s="95">
        <f xml:space="preserve">
IF(INDEX!$H$17=1,VLOOKUP($B137,'LA33'!$A$3:$AH$167,'LA33'!U$1,0),
IF(INDEX!$H$17=2,VLOOKUP($B137,'LA34'!$A$3:$AH$167,'LA34'!U$1,0),
0))</f>
        <v>13</v>
      </c>
      <c r="Y137" s="95">
        <f xml:space="preserve">
IF(INDEX!$H$17=1,VLOOKUP($B137,'LA33'!$A$3:$AH$167,'LA33'!V$1,0),
IF(INDEX!$H$17=2,VLOOKUP($B137,'LA34'!$A$3:$AH$167,'LA34'!V$1,0),
0))</f>
        <v>12</v>
      </c>
      <c r="Z137" s="95">
        <f xml:space="preserve">
IF(INDEX!$H$17=1,VLOOKUP($B137,'LA33'!$A$3:$AH$167,'LA33'!W$1,0),
IF(INDEX!$H$17=2,VLOOKUP($B137,'LA34'!$A$3:$AH$167,'LA34'!W$1,0),
0))</f>
        <v>2</v>
      </c>
      <c r="AA137" s="95">
        <f xml:space="preserve">
IF(INDEX!$H$17=1,VLOOKUP($B137,'LA33'!$A$3:$AH$167,'LA33'!X$1,0),
IF(INDEX!$H$17=2,VLOOKUP($B137,'LA34'!$A$3:$AH$167,'LA34'!X$1,0),
0))</f>
        <v>2</v>
      </c>
      <c r="AB137" s="95">
        <f xml:space="preserve">
IF(INDEX!$H$17=1,VLOOKUP($B137,'LA33'!$A$3:$AH$167,'LA33'!Y$1,0),
IF(INDEX!$H$17=2,VLOOKUP($B137,'LA34'!$A$3:$AH$167,'LA34'!Y$1,0),
0))</f>
        <v>2</v>
      </c>
      <c r="AC137" s="95">
        <f xml:space="preserve">
IF(INDEX!$H$17=1,VLOOKUP($B137,'LA33'!$A$3:$AH$167,'LA33'!Z$1,0),
IF(INDEX!$H$17=2,VLOOKUP($B137,'LA34'!$A$3:$AH$167,'LA34'!Z$1,0),
0))</f>
        <v>4</v>
      </c>
      <c r="AD137" s="95">
        <f xml:space="preserve">
IF(INDEX!$H$17=1,VLOOKUP($B137,'LA33'!$A$3:$AH$167,'LA33'!AA$1,0),
IF(INDEX!$H$17=2,VLOOKUP($B137,'LA34'!$A$3:$AH$167,'LA34'!AA$1,0),
0))</f>
        <v>3</v>
      </c>
      <c r="AE137" s="95">
        <f xml:space="preserve">
IF(INDEX!$H$17=1,VLOOKUP($B137,'LA33'!$A$3:$AH$167,'LA33'!AB$1,0),
IF(INDEX!$H$17=2,VLOOKUP($B137,'LA34'!$A$3:$AH$167,'LA34'!AB$1,0),
0))</f>
        <v>4</v>
      </c>
      <c r="AF137" s="95">
        <f xml:space="preserve">
IF(INDEX!$H$17=1,VLOOKUP($B137,'LA33'!$A$3:$AH$167,'LA33'!AC$1,0),
IF(INDEX!$H$17=2,VLOOKUP($B137,'LA34'!$A$3:$AH$167,'LA34'!AC$1,0),
0))</f>
        <v>15</v>
      </c>
      <c r="AG137" s="95">
        <f xml:space="preserve">
IF(INDEX!$H$17=1,VLOOKUP($B137,'LA33'!$A$3:$AH$167,'LA33'!AD$1,0),
IF(INDEX!$H$17=2,VLOOKUP($B137,'LA34'!$A$3:$AH$167,'LA34'!AD$1,0),
0))</f>
        <v>4</v>
      </c>
      <c r="AH137" s="95">
        <f xml:space="preserve">
IF(INDEX!$H$17=1,VLOOKUP($B137,'LA33'!$A$3:$AH$167,'LA33'!AE$1,0),
IF(INDEX!$H$17=2,VLOOKUP($B137,'LA34'!$A$3:$AH$167,'LA34'!AE$1,0),
0))</f>
        <v>8</v>
      </c>
      <c r="AI137" s="95">
        <f xml:space="preserve">
IF(INDEX!$H$17=1,VLOOKUP($B137,'LA33'!$A$3:$AH$167,'LA33'!AF$1,0),
IF(INDEX!$H$17=2,VLOOKUP($B137,'LA34'!$A$3:$AH$167,'LA34'!AF$1,0),
0))</f>
        <v>1</v>
      </c>
      <c r="AJ137" s="95">
        <f xml:space="preserve">
IF(INDEX!$H$17=1,VLOOKUP($B137,'LA33'!$A$3:$AH$167,'LA33'!AG$1,0),
IF(INDEX!$H$17=2,VLOOKUP($B137,'LA34'!$A$3:$AH$167,'LA34'!AG$1,0),
0))</f>
        <v>1</v>
      </c>
      <c r="AK137" s="95">
        <f xml:space="preserve">
IF(INDEX!$H$17=1,VLOOKUP($B137,'LA33'!$A$3:$AH$167,'LA33'!AH$1,0),
IF(INDEX!$H$17=2,VLOOKUP($B137,'LA34'!$A$3:$AH$167,'LA34'!AH$1,0),
0))</f>
        <v>1</v>
      </c>
    </row>
    <row r="138" spans="1:37" s="76" customFormat="1" ht="11.25" x14ac:dyDescent="0.2">
      <c r="A138" s="63" t="s">
        <v>375</v>
      </c>
      <c r="B138" s="81">
        <v>908</v>
      </c>
      <c r="C138" s="63" t="s">
        <v>112</v>
      </c>
      <c r="D138" s="110" t="s">
        <v>74</v>
      </c>
      <c r="E138" s="95">
        <f xml:space="preserve">
IF(INDEX!$H$17=1,VLOOKUP($B138,'LA33'!$A$3:$AH$167,'LA33'!B$1,0),
IF(INDEX!$H$17=2,VLOOKUP($B138,'LA34'!$A$3:$AH$167,'LA34'!B$1,0),
0))</f>
        <v>1285</v>
      </c>
      <c r="F138" s="95">
        <f xml:space="preserve">
IF(INDEX!$H$17=1,VLOOKUP($B138,'LA33'!$A$3:$AH$167,'LA33'!C$1,0),
IF(INDEX!$H$17=2,VLOOKUP($B138,'LA34'!$A$3:$AH$167,'LA34'!C$1,0),
0))</f>
        <v>4355</v>
      </c>
      <c r="G138" s="95">
        <f xml:space="preserve">
IF(INDEX!$H$17=1,VLOOKUP($B138,'LA33'!$A$3:$AH$167,'LA33'!D$1,0),
IF(INDEX!$H$17=2,VLOOKUP($B138,'LA34'!$A$3:$AH$167,'LA34'!D$1,0),
0))</f>
        <v>5640</v>
      </c>
      <c r="H138" s="95">
        <f xml:space="preserve">
IF(INDEX!$H$17=1,VLOOKUP($B138,'LA33'!$A$3:$AH$167,'LA33'!E$1,0),
IF(INDEX!$H$17=2,VLOOKUP($B138,'LA34'!$A$3:$AH$167,'LA34'!E$1,0),
0))</f>
        <v>87</v>
      </c>
      <c r="I138" s="95">
        <f xml:space="preserve">
IF(INDEX!$H$17=1,VLOOKUP($B138,'LA33'!$A$3:$AH$167,'LA33'!F$1,0),
IF(INDEX!$H$17=2,VLOOKUP($B138,'LA34'!$A$3:$AH$167,'LA34'!F$1,0),
0))</f>
        <v>96</v>
      </c>
      <c r="J138" s="95">
        <f xml:space="preserve">
IF(INDEX!$H$17=1,VLOOKUP($B138,'LA33'!$A$3:$AH$167,'LA33'!G$1,0),
IF(INDEX!$H$17=2,VLOOKUP($B138,'LA34'!$A$3:$AH$167,'LA34'!G$1,0),
0))</f>
        <v>94</v>
      </c>
      <c r="K138" s="95">
        <f xml:space="preserve">
IF(INDEX!$H$17=1,VLOOKUP($B138,'LA33'!$A$3:$AH$167,'LA33'!H$1,0),
IF(INDEX!$H$17=2,VLOOKUP($B138,'LA34'!$A$3:$AH$167,'LA34'!H$1,0),
0))</f>
        <v>4</v>
      </c>
      <c r="L138" s="95">
        <f xml:space="preserve">
IF(INDEX!$H$17=1,VLOOKUP($B138,'LA33'!$A$3:$AH$167,'LA33'!I$1,0),
IF(INDEX!$H$17=2,VLOOKUP($B138,'LA34'!$A$3:$AH$167,'LA34'!I$1,0),
0))</f>
        <v>7</v>
      </c>
      <c r="M138" s="95">
        <f xml:space="preserve">
IF(INDEX!$H$17=1,VLOOKUP($B138,'LA33'!$A$3:$AH$167,'LA33'!J$1,0),
IF(INDEX!$H$17=2,VLOOKUP($B138,'LA34'!$A$3:$AH$167,'LA34'!J$1,0),
0))</f>
        <v>6</v>
      </c>
      <c r="N138" s="95">
        <f xml:space="preserve">
IF(INDEX!$H$17=1,VLOOKUP($B138,'LA33'!$A$3:$AH$167,'LA33'!K$1,0),
IF(INDEX!$H$17=2,VLOOKUP($B138,'LA34'!$A$3:$AH$167,'LA34'!K$1,0),
0))</f>
        <v>84</v>
      </c>
      <c r="O138" s="95">
        <f xml:space="preserve">
IF(INDEX!$H$17=1,VLOOKUP($B138,'LA33'!$A$3:$AH$167,'LA33'!L$1,0),
IF(INDEX!$H$17=2,VLOOKUP($B138,'LA34'!$A$3:$AH$167,'LA34'!L$1,0),
0))</f>
        <v>93</v>
      </c>
      <c r="P138" s="95">
        <f xml:space="preserve">
IF(INDEX!$H$17=1,VLOOKUP($B138,'LA33'!$A$3:$AH$167,'LA33'!M$1,0),
IF(INDEX!$H$17=2,VLOOKUP($B138,'LA34'!$A$3:$AH$167,'LA34'!M$1,0),
0))</f>
        <v>91</v>
      </c>
      <c r="Q138" s="95">
        <f xml:space="preserve">
IF(INDEX!$H$17=1,VLOOKUP($B138,'LA33'!$A$3:$AH$167,'LA33'!N$1,0),
IF(INDEX!$H$17=2,VLOOKUP($B138,'LA34'!$A$3:$AH$167,'LA34'!N$1,0),
0))</f>
        <v>65</v>
      </c>
      <c r="R138" s="95">
        <f xml:space="preserve">
IF(INDEX!$H$17=1,VLOOKUP($B138,'LA33'!$A$3:$AH$167,'LA33'!O$1,0),
IF(INDEX!$H$17=2,VLOOKUP($B138,'LA34'!$A$3:$AH$167,'LA34'!O$1,0),
0))</f>
        <v>64</v>
      </c>
      <c r="S138" s="95">
        <f xml:space="preserve">
IF(INDEX!$H$17=1,VLOOKUP($B138,'LA33'!$A$3:$AH$167,'LA33'!P$1,0),
IF(INDEX!$H$17=2,VLOOKUP($B138,'LA34'!$A$3:$AH$167,'LA34'!P$1,0),
0))</f>
        <v>64</v>
      </c>
      <c r="T138" s="95">
        <f xml:space="preserve">
IF(INDEX!$H$17=1,VLOOKUP($B138,'LA33'!$A$3:$AH$167,'LA33'!Q$1,0),
IF(INDEX!$H$17=2,VLOOKUP($B138,'LA34'!$A$3:$AH$167,'LA34'!Q$1,0),
0))</f>
        <v>17</v>
      </c>
      <c r="U138" s="95">
        <f xml:space="preserve">
IF(INDEX!$H$17=1,VLOOKUP($B138,'LA33'!$A$3:$AH$167,'LA33'!R$1,0),
IF(INDEX!$H$17=2,VLOOKUP($B138,'LA34'!$A$3:$AH$167,'LA34'!R$1,0),
0))</f>
        <v>28</v>
      </c>
      <c r="V138" s="95">
        <f xml:space="preserve">
IF(INDEX!$H$17=1,VLOOKUP($B138,'LA33'!$A$3:$AH$167,'LA33'!S$1,0),
IF(INDEX!$H$17=2,VLOOKUP($B138,'LA34'!$A$3:$AH$167,'LA34'!S$1,0),
0))</f>
        <v>26</v>
      </c>
      <c r="W138" s="95">
        <f xml:space="preserve">
IF(INDEX!$H$17=1,VLOOKUP($B138,'LA33'!$A$3:$AH$167,'LA33'!T$1,0),
IF(INDEX!$H$17=2,VLOOKUP($B138,'LA34'!$A$3:$AH$167,'LA34'!T$1,0),
0))</f>
        <v>0</v>
      </c>
      <c r="X138" s="95" t="str">
        <f xml:space="preserve">
IF(INDEX!$H$17=1,VLOOKUP($B138,'LA33'!$A$3:$AH$167,'LA33'!U$1,0),
IF(INDEX!$H$17=2,VLOOKUP($B138,'LA34'!$A$3:$AH$167,'LA34'!U$1,0),
0))</f>
        <v>-</v>
      </c>
      <c r="Y138" s="95" t="str">
        <f xml:space="preserve">
IF(INDEX!$H$17=1,VLOOKUP($B138,'LA33'!$A$3:$AH$167,'LA33'!V$1,0),
IF(INDEX!$H$17=2,VLOOKUP($B138,'LA34'!$A$3:$AH$167,'LA34'!V$1,0),
0))</f>
        <v>-</v>
      </c>
      <c r="Z138" s="95">
        <f xml:space="preserve">
IF(INDEX!$H$17=1,VLOOKUP($B138,'LA33'!$A$3:$AH$167,'LA33'!W$1,0),
IF(INDEX!$H$17=2,VLOOKUP($B138,'LA34'!$A$3:$AH$167,'LA34'!W$1,0),
0))</f>
        <v>1</v>
      </c>
      <c r="AA138" s="95">
        <f xml:space="preserve">
IF(INDEX!$H$17=1,VLOOKUP($B138,'LA33'!$A$3:$AH$167,'LA33'!X$1,0),
IF(INDEX!$H$17=2,VLOOKUP($B138,'LA34'!$A$3:$AH$167,'LA34'!X$1,0),
0))</f>
        <v>1</v>
      </c>
      <c r="AB138" s="95">
        <f xml:space="preserve">
IF(INDEX!$H$17=1,VLOOKUP($B138,'LA33'!$A$3:$AH$167,'LA33'!Y$1,0),
IF(INDEX!$H$17=2,VLOOKUP($B138,'LA34'!$A$3:$AH$167,'LA34'!Y$1,0),
0))</f>
        <v>1</v>
      </c>
      <c r="AC138" s="95">
        <f xml:space="preserve">
IF(INDEX!$H$17=1,VLOOKUP($B138,'LA33'!$A$3:$AH$167,'LA33'!Z$1,0),
IF(INDEX!$H$17=2,VLOOKUP($B138,'LA34'!$A$3:$AH$167,'LA34'!Z$1,0),
0))</f>
        <v>4</v>
      </c>
      <c r="AD138" s="95">
        <f xml:space="preserve">
IF(INDEX!$H$17=1,VLOOKUP($B138,'LA33'!$A$3:$AH$167,'LA33'!AA$1,0),
IF(INDEX!$H$17=2,VLOOKUP($B138,'LA34'!$A$3:$AH$167,'LA34'!AA$1,0),
0))</f>
        <v>3</v>
      </c>
      <c r="AE138" s="95">
        <f xml:space="preserve">
IF(INDEX!$H$17=1,VLOOKUP($B138,'LA33'!$A$3:$AH$167,'LA33'!AB$1,0),
IF(INDEX!$H$17=2,VLOOKUP($B138,'LA34'!$A$3:$AH$167,'LA34'!AB$1,0),
0))</f>
        <v>3</v>
      </c>
      <c r="AF138" s="95">
        <f xml:space="preserve">
IF(INDEX!$H$17=1,VLOOKUP($B138,'LA33'!$A$3:$AH$167,'LA33'!AC$1,0),
IF(INDEX!$H$17=2,VLOOKUP($B138,'LA34'!$A$3:$AH$167,'LA34'!AC$1,0),
0))</f>
        <v>12</v>
      </c>
      <c r="AG138" s="95">
        <f xml:space="preserve">
IF(INDEX!$H$17=1,VLOOKUP($B138,'LA33'!$A$3:$AH$167,'LA33'!AD$1,0),
IF(INDEX!$H$17=2,VLOOKUP($B138,'LA34'!$A$3:$AH$167,'LA34'!AD$1,0),
0))</f>
        <v>4</v>
      </c>
      <c r="AH138" s="95">
        <f xml:space="preserve">
IF(INDEX!$H$17=1,VLOOKUP($B138,'LA33'!$A$3:$AH$167,'LA33'!AE$1,0),
IF(INDEX!$H$17=2,VLOOKUP($B138,'LA34'!$A$3:$AH$167,'LA34'!AE$1,0),
0))</f>
        <v>6</v>
      </c>
      <c r="AI138" s="95" t="str">
        <f xml:space="preserve">
IF(INDEX!$H$17=1,VLOOKUP($B138,'LA33'!$A$3:$AH$167,'LA33'!AF$1,0),
IF(INDEX!$H$17=2,VLOOKUP($B138,'LA34'!$A$3:$AH$167,'LA34'!AF$1,0),
0))</f>
        <v>-</v>
      </c>
      <c r="AJ138" s="95" t="str">
        <f xml:space="preserve">
IF(INDEX!$H$17=1,VLOOKUP($B138,'LA33'!$A$3:$AH$167,'LA33'!AG$1,0),
IF(INDEX!$H$17=2,VLOOKUP($B138,'LA34'!$A$3:$AH$167,'LA34'!AG$1,0),
0))</f>
        <v>-</v>
      </c>
      <c r="AK138" s="95" t="str">
        <f xml:space="preserve">
IF(INDEX!$H$17=1,VLOOKUP($B138,'LA33'!$A$3:$AH$167,'LA33'!AH$1,0),
IF(INDEX!$H$17=2,VLOOKUP($B138,'LA34'!$A$3:$AH$167,'LA34'!AH$1,0),
0))</f>
        <v>-</v>
      </c>
    </row>
    <row r="139" spans="1:37" s="76" customFormat="1" ht="11.25" x14ac:dyDescent="0.2">
      <c r="A139" s="63" t="s">
        <v>376</v>
      </c>
      <c r="B139" s="81">
        <v>878</v>
      </c>
      <c r="C139" s="63" t="s">
        <v>127</v>
      </c>
      <c r="D139" s="110" t="s">
        <v>74</v>
      </c>
      <c r="E139" s="95">
        <f xml:space="preserve">
IF(INDEX!$H$17=1,VLOOKUP($B139,'LA33'!$A$3:$AH$167,'LA33'!B$1,0),
IF(INDEX!$H$17=2,VLOOKUP($B139,'LA34'!$A$3:$AH$167,'LA34'!B$1,0),
0))</f>
        <v>1405</v>
      </c>
      <c r="F139" s="95">
        <f xml:space="preserve">
IF(INDEX!$H$17=1,VLOOKUP($B139,'LA33'!$A$3:$AH$167,'LA33'!C$1,0),
IF(INDEX!$H$17=2,VLOOKUP($B139,'LA34'!$A$3:$AH$167,'LA34'!C$1,0),
0))</f>
        <v>5735</v>
      </c>
      <c r="G139" s="95">
        <f xml:space="preserve">
IF(INDEX!$H$17=1,VLOOKUP($B139,'LA33'!$A$3:$AH$167,'LA33'!D$1,0),
IF(INDEX!$H$17=2,VLOOKUP($B139,'LA34'!$A$3:$AH$167,'LA34'!D$1,0),
0))</f>
        <v>7140</v>
      </c>
      <c r="H139" s="95">
        <f xml:space="preserve">
IF(INDEX!$H$17=1,VLOOKUP($B139,'LA33'!$A$3:$AH$167,'LA33'!E$1,0),
IF(INDEX!$H$17=2,VLOOKUP($B139,'LA34'!$A$3:$AH$167,'LA34'!E$1,0),
0))</f>
        <v>87</v>
      </c>
      <c r="I139" s="95">
        <f xml:space="preserve">
IF(INDEX!$H$17=1,VLOOKUP($B139,'LA33'!$A$3:$AH$167,'LA33'!F$1,0),
IF(INDEX!$H$17=2,VLOOKUP($B139,'LA34'!$A$3:$AH$167,'LA34'!F$1,0),
0))</f>
        <v>97</v>
      </c>
      <c r="J139" s="95">
        <f xml:space="preserve">
IF(INDEX!$H$17=1,VLOOKUP($B139,'LA33'!$A$3:$AH$167,'LA33'!G$1,0),
IF(INDEX!$H$17=2,VLOOKUP($B139,'LA34'!$A$3:$AH$167,'LA34'!G$1,0),
0))</f>
        <v>95</v>
      </c>
      <c r="K139" s="95">
        <f xml:space="preserve">
IF(INDEX!$H$17=1,VLOOKUP($B139,'LA33'!$A$3:$AH$167,'LA33'!H$1,0),
IF(INDEX!$H$17=2,VLOOKUP($B139,'LA34'!$A$3:$AH$167,'LA34'!H$1,0),
0))</f>
        <v>5</v>
      </c>
      <c r="L139" s="95">
        <f xml:space="preserve">
IF(INDEX!$H$17=1,VLOOKUP($B139,'LA33'!$A$3:$AH$167,'LA33'!I$1,0),
IF(INDEX!$H$17=2,VLOOKUP($B139,'LA34'!$A$3:$AH$167,'LA34'!I$1,0),
0))</f>
        <v>8</v>
      </c>
      <c r="M139" s="95">
        <f xml:space="preserve">
IF(INDEX!$H$17=1,VLOOKUP($B139,'LA33'!$A$3:$AH$167,'LA33'!J$1,0),
IF(INDEX!$H$17=2,VLOOKUP($B139,'LA34'!$A$3:$AH$167,'LA34'!J$1,0),
0))</f>
        <v>7</v>
      </c>
      <c r="N139" s="95">
        <f xml:space="preserve">
IF(INDEX!$H$17=1,VLOOKUP($B139,'LA33'!$A$3:$AH$167,'LA33'!K$1,0),
IF(INDEX!$H$17=2,VLOOKUP($B139,'LA34'!$A$3:$AH$167,'LA34'!K$1,0),
0))</f>
        <v>83</v>
      </c>
      <c r="O139" s="95">
        <f xml:space="preserve">
IF(INDEX!$H$17=1,VLOOKUP($B139,'LA33'!$A$3:$AH$167,'LA33'!L$1,0),
IF(INDEX!$H$17=2,VLOOKUP($B139,'LA34'!$A$3:$AH$167,'LA34'!L$1,0),
0))</f>
        <v>94</v>
      </c>
      <c r="P139" s="95">
        <f xml:space="preserve">
IF(INDEX!$H$17=1,VLOOKUP($B139,'LA33'!$A$3:$AH$167,'LA33'!M$1,0),
IF(INDEX!$H$17=2,VLOOKUP($B139,'LA34'!$A$3:$AH$167,'LA34'!M$1,0),
0))</f>
        <v>92</v>
      </c>
      <c r="Q139" s="95">
        <f xml:space="preserve">
IF(INDEX!$H$17=1,VLOOKUP($B139,'LA33'!$A$3:$AH$167,'LA33'!N$1,0),
IF(INDEX!$H$17=2,VLOOKUP($B139,'LA34'!$A$3:$AH$167,'LA34'!N$1,0),
0))</f>
        <v>59</v>
      </c>
      <c r="R139" s="95">
        <f xml:space="preserve">
IF(INDEX!$H$17=1,VLOOKUP($B139,'LA33'!$A$3:$AH$167,'LA33'!O$1,0),
IF(INDEX!$H$17=2,VLOOKUP($B139,'LA34'!$A$3:$AH$167,'LA34'!O$1,0),
0))</f>
        <v>56</v>
      </c>
      <c r="S139" s="95">
        <f xml:space="preserve">
IF(INDEX!$H$17=1,VLOOKUP($B139,'LA33'!$A$3:$AH$167,'LA33'!P$1,0),
IF(INDEX!$H$17=2,VLOOKUP($B139,'LA34'!$A$3:$AH$167,'LA34'!P$1,0),
0))</f>
        <v>56</v>
      </c>
      <c r="T139" s="95">
        <f xml:space="preserve">
IF(INDEX!$H$17=1,VLOOKUP($B139,'LA33'!$A$3:$AH$167,'LA33'!Q$1,0),
IF(INDEX!$H$17=2,VLOOKUP($B139,'LA34'!$A$3:$AH$167,'LA34'!Q$1,0),
0))</f>
        <v>23</v>
      </c>
      <c r="U139" s="95">
        <f xml:space="preserve">
IF(INDEX!$H$17=1,VLOOKUP($B139,'LA33'!$A$3:$AH$167,'LA33'!R$1,0),
IF(INDEX!$H$17=2,VLOOKUP($B139,'LA34'!$A$3:$AH$167,'LA34'!R$1,0),
0))</f>
        <v>36</v>
      </c>
      <c r="V139" s="95">
        <f xml:space="preserve">
IF(INDEX!$H$17=1,VLOOKUP($B139,'LA33'!$A$3:$AH$167,'LA33'!S$1,0),
IF(INDEX!$H$17=2,VLOOKUP($B139,'LA34'!$A$3:$AH$167,'LA34'!S$1,0),
0))</f>
        <v>33</v>
      </c>
      <c r="W139" s="95" t="str">
        <f xml:space="preserve">
IF(INDEX!$H$17=1,VLOOKUP($B139,'LA33'!$A$3:$AH$167,'LA33'!T$1,0),
IF(INDEX!$H$17=2,VLOOKUP($B139,'LA34'!$A$3:$AH$167,'LA34'!T$1,0),
0))</f>
        <v>-</v>
      </c>
      <c r="X139" s="95">
        <f xml:space="preserve">
IF(INDEX!$H$17=1,VLOOKUP($B139,'LA33'!$A$3:$AH$167,'LA33'!U$1,0),
IF(INDEX!$H$17=2,VLOOKUP($B139,'LA34'!$A$3:$AH$167,'LA34'!U$1,0),
0))</f>
        <v>1</v>
      </c>
      <c r="Y139" s="95">
        <f xml:space="preserve">
IF(INDEX!$H$17=1,VLOOKUP($B139,'LA33'!$A$3:$AH$167,'LA33'!V$1,0),
IF(INDEX!$H$17=2,VLOOKUP($B139,'LA34'!$A$3:$AH$167,'LA34'!V$1,0),
0))</f>
        <v>1</v>
      </c>
      <c r="Z139" s="95">
        <f xml:space="preserve">
IF(INDEX!$H$17=1,VLOOKUP($B139,'LA33'!$A$3:$AH$167,'LA33'!W$1,0),
IF(INDEX!$H$17=2,VLOOKUP($B139,'LA34'!$A$3:$AH$167,'LA34'!W$1,0),
0))</f>
        <v>1</v>
      </c>
      <c r="AA139" s="95">
        <f xml:space="preserve">
IF(INDEX!$H$17=1,VLOOKUP($B139,'LA33'!$A$3:$AH$167,'LA33'!X$1,0),
IF(INDEX!$H$17=2,VLOOKUP($B139,'LA34'!$A$3:$AH$167,'LA34'!X$1,0),
0))</f>
        <v>1</v>
      </c>
      <c r="AB139" s="95">
        <f xml:space="preserve">
IF(INDEX!$H$17=1,VLOOKUP($B139,'LA33'!$A$3:$AH$167,'LA33'!Y$1,0),
IF(INDEX!$H$17=2,VLOOKUP($B139,'LA34'!$A$3:$AH$167,'LA34'!Y$1,0),
0))</f>
        <v>1</v>
      </c>
      <c r="AC139" s="95">
        <f xml:space="preserve">
IF(INDEX!$H$17=1,VLOOKUP($B139,'LA33'!$A$3:$AH$167,'LA33'!Z$1,0),
IF(INDEX!$H$17=2,VLOOKUP($B139,'LA34'!$A$3:$AH$167,'LA34'!Z$1,0),
0))</f>
        <v>5</v>
      </c>
      <c r="AD139" s="95">
        <f xml:space="preserve">
IF(INDEX!$H$17=1,VLOOKUP($B139,'LA33'!$A$3:$AH$167,'LA33'!AA$1,0),
IF(INDEX!$H$17=2,VLOOKUP($B139,'LA34'!$A$3:$AH$167,'LA34'!AA$1,0),
0))</f>
        <v>3</v>
      </c>
      <c r="AE139" s="95">
        <f xml:space="preserve">
IF(INDEX!$H$17=1,VLOOKUP($B139,'LA33'!$A$3:$AH$167,'LA33'!AB$1,0),
IF(INDEX!$H$17=2,VLOOKUP($B139,'LA34'!$A$3:$AH$167,'LA34'!AB$1,0),
0))</f>
        <v>3</v>
      </c>
      <c r="AF139" s="95">
        <f xml:space="preserve">
IF(INDEX!$H$17=1,VLOOKUP($B139,'LA33'!$A$3:$AH$167,'LA33'!AC$1,0),
IF(INDEX!$H$17=2,VLOOKUP($B139,'LA34'!$A$3:$AH$167,'LA34'!AC$1,0),
0))</f>
        <v>12</v>
      </c>
      <c r="AG139" s="95">
        <f xml:space="preserve">
IF(INDEX!$H$17=1,VLOOKUP($B139,'LA33'!$A$3:$AH$167,'LA33'!AD$1,0),
IF(INDEX!$H$17=2,VLOOKUP($B139,'LA34'!$A$3:$AH$167,'LA34'!AD$1,0),
0))</f>
        <v>3</v>
      </c>
      <c r="AH139" s="95">
        <f xml:space="preserve">
IF(INDEX!$H$17=1,VLOOKUP($B139,'LA33'!$A$3:$AH$167,'LA33'!AE$1,0),
IF(INDEX!$H$17=2,VLOOKUP($B139,'LA34'!$A$3:$AH$167,'LA34'!AE$1,0),
0))</f>
        <v>5</v>
      </c>
      <c r="AI139" s="95" t="str">
        <f xml:space="preserve">
IF(INDEX!$H$17=1,VLOOKUP($B139,'LA33'!$A$3:$AH$167,'LA33'!AF$1,0),
IF(INDEX!$H$17=2,VLOOKUP($B139,'LA34'!$A$3:$AH$167,'LA34'!AF$1,0),
0))</f>
        <v>-</v>
      </c>
      <c r="AJ139" s="95" t="str">
        <f xml:space="preserve">
IF(INDEX!$H$17=1,VLOOKUP($B139,'LA33'!$A$3:$AH$167,'LA33'!AG$1,0),
IF(INDEX!$H$17=2,VLOOKUP($B139,'LA34'!$A$3:$AH$167,'LA34'!AG$1,0),
0))</f>
        <v>-</v>
      </c>
      <c r="AK139" s="95" t="str">
        <f xml:space="preserve">
IF(INDEX!$H$17=1,VLOOKUP($B139,'LA33'!$A$3:$AH$167,'LA33'!AH$1,0),
IF(INDEX!$H$17=2,VLOOKUP($B139,'LA34'!$A$3:$AH$167,'LA34'!AH$1,0),
0))</f>
        <v>-</v>
      </c>
    </row>
    <row r="140" spans="1:37" s="76" customFormat="1" ht="11.25" x14ac:dyDescent="0.2">
      <c r="A140" s="63" t="s">
        <v>377</v>
      </c>
      <c r="B140" s="81">
        <v>835</v>
      </c>
      <c r="C140" s="63" t="s">
        <v>129</v>
      </c>
      <c r="D140" s="110" t="s">
        <v>74</v>
      </c>
      <c r="E140" s="95">
        <f xml:space="preserve">
IF(INDEX!$H$17=1,VLOOKUP($B140,'LA33'!$A$3:$AH$167,'LA33'!B$1,0),
IF(INDEX!$H$17=2,VLOOKUP($B140,'LA34'!$A$3:$AH$167,'LA34'!B$1,0),
0))</f>
        <v>660</v>
      </c>
      <c r="F140" s="95">
        <f xml:space="preserve">
IF(INDEX!$H$17=1,VLOOKUP($B140,'LA33'!$A$3:$AH$167,'LA33'!C$1,0),
IF(INDEX!$H$17=2,VLOOKUP($B140,'LA34'!$A$3:$AH$167,'LA34'!C$1,0),
0))</f>
        <v>3625</v>
      </c>
      <c r="G140" s="95">
        <f xml:space="preserve">
IF(INDEX!$H$17=1,VLOOKUP($B140,'LA33'!$A$3:$AH$167,'LA33'!D$1,0),
IF(INDEX!$H$17=2,VLOOKUP($B140,'LA34'!$A$3:$AH$167,'LA34'!D$1,0),
0))</f>
        <v>4285</v>
      </c>
      <c r="H140" s="95">
        <f xml:space="preserve">
IF(INDEX!$H$17=1,VLOOKUP($B140,'LA33'!$A$3:$AH$167,'LA33'!E$1,0),
IF(INDEX!$H$17=2,VLOOKUP($B140,'LA34'!$A$3:$AH$167,'LA34'!E$1,0),
0))</f>
        <v>92</v>
      </c>
      <c r="I140" s="95">
        <f xml:space="preserve">
IF(INDEX!$H$17=1,VLOOKUP($B140,'LA33'!$A$3:$AH$167,'LA33'!F$1,0),
IF(INDEX!$H$17=2,VLOOKUP($B140,'LA34'!$A$3:$AH$167,'LA34'!F$1,0),
0))</f>
        <v>97</v>
      </c>
      <c r="J140" s="95">
        <f xml:space="preserve">
IF(INDEX!$H$17=1,VLOOKUP($B140,'LA33'!$A$3:$AH$167,'LA33'!G$1,0),
IF(INDEX!$H$17=2,VLOOKUP($B140,'LA34'!$A$3:$AH$167,'LA34'!G$1,0),
0))</f>
        <v>96</v>
      </c>
      <c r="K140" s="95">
        <f xml:space="preserve">
IF(INDEX!$H$17=1,VLOOKUP($B140,'LA33'!$A$3:$AH$167,'LA33'!H$1,0),
IF(INDEX!$H$17=2,VLOOKUP($B140,'LA34'!$A$3:$AH$167,'LA34'!H$1,0),
0))</f>
        <v>6</v>
      </c>
      <c r="L140" s="95">
        <f xml:space="preserve">
IF(INDEX!$H$17=1,VLOOKUP($B140,'LA33'!$A$3:$AH$167,'LA33'!I$1,0),
IF(INDEX!$H$17=2,VLOOKUP($B140,'LA34'!$A$3:$AH$167,'LA34'!I$1,0),
0))</f>
        <v>9</v>
      </c>
      <c r="M140" s="95">
        <f xml:space="preserve">
IF(INDEX!$H$17=1,VLOOKUP($B140,'LA33'!$A$3:$AH$167,'LA33'!J$1,0),
IF(INDEX!$H$17=2,VLOOKUP($B140,'LA34'!$A$3:$AH$167,'LA34'!J$1,0),
0))</f>
        <v>8</v>
      </c>
      <c r="N140" s="95">
        <f xml:space="preserve">
IF(INDEX!$H$17=1,VLOOKUP($B140,'LA33'!$A$3:$AH$167,'LA33'!K$1,0),
IF(INDEX!$H$17=2,VLOOKUP($B140,'LA34'!$A$3:$AH$167,'LA34'!K$1,0),
0))</f>
        <v>88</v>
      </c>
      <c r="O140" s="95">
        <f xml:space="preserve">
IF(INDEX!$H$17=1,VLOOKUP($B140,'LA33'!$A$3:$AH$167,'LA33'!L$1,0),
IF(INDEX!$H$17=2,VLOOKUP($B140,'LA34'!$A$3:$AH$167,'LA34'!L$1,0),
0))</f>
        <v>94</v>
      </c>
      <c r="P140" s="95">
        <f xml:space="preserve">
IF(INDEX!$H$17=1,VLOOKUP($B140,'LA33'!$A$3:$AH$167,'LA33'!M$1,0),
IF(INDEX!$H$17=2,VLOOKUP($B140,'LA34'!$A$3:$AH$167,'LA34'!M$1,0),
0))</f>
        <v>93</v>
      </c>
      <c r="Q140" s="95">
        <f xml:space="preserve">
IF(INDEX!$H$17=1,VLOOKUP($B140,'LA33'!$A$3:$AH$167,'LA33'!N$1,0),
IF(INDEX!$H$17=2,VLOOKUP($B140,'LA34'!$A$3:$AH$167,'LA34'!N$1,0),
0))</f>
        <v>51</v>
      </c>
      <c r="R140" s="95">
        <f xml:space="preserve">
IF(INDEX!$H$17=1,VLOOKUP($B140,'LA33'!$A$3:$AH$167,'LA33'!O$1,0),
IF(INDEX!$H$17=2,VLOOKUP($B140,'LA34'!$A$3:$AH$167,'LA34'!O$1,0),
0))</f>
        <v>36</v>
      </c>
      <c r="S140" s="95">
        <f xml:space="preserve">
IF(INDEX!$H$17=1,VLOOKUP($B140,'LA33'!$A$3:$AH$167,'LA33'!P$1,0),
IF(INDEX!$H$17=2,VLOOKUP($B140,'LA34'!$A$3:$AH$167,'LA34'!P$1,0),
0))</f>
        <v>38</v>
      </c>
      <c r="T140" s="95">
        <f xml:space="preserve">
IF(INDEX!$H$17=1,VLOOKUP($B140,'LA33'!$A$3:$AH$167,'LA33'!Q$1,0),
IF(INDEX!$H$17=2,VLOOKUP($B140,'LA34'!$A$3:$AH$167,'LA34'!Q$1,0),
0))</f>
        <v>35</v>
      </c>
      <c r="U140" s="95">
        <f xml:space="preserve">
IF(INDEX!$H$17=1,VLOOKUP($B140,'LA33'!$A$3:$AH$167,'LA33'!R$1,0),
IF(INDEX!$H$17=2,VLOOKUP($B140,'LA34'!$A$3:$AH$167,'LA34'!R$1,0),
0))</f>
        <v>57</v>
      </c>
      <c r="V140" s="95">
        <f xml:space="preserve">
IF(INDEX!$H$17=1,VLOOKUP($B140,'LA33'!$A$3:$AH$167,'LA33'!S$1,0),
IF(INDEX!$H$17=2,VLOOKUP($B140,'LA34'!$A$3:$AH$167,'LA34'!S$1,0),
0))</f>
        <v>53</v>
      </c>
      <c r="W140" s="95" t="str">
        <f xml:space="preserve">
IF(INDEX!$H$17=1,VLOOKUP($B140,'LA33'!$A$3:$AH$167,'LA33'!T$1,0),
IF(INDEX!$H$17=2,VLOOKUP($B140,'LA34'!$A$3:$AH$167,'LA34'!T$1,0),
0))</f>
        <v>x</v>
      </c>
      <c r="X140" s="95" t="str">
        <f xml:space="preserve">
IF(INDEX!$H$17=1,VLOOKUP($B140,'LA33'!$A$3:$AH$167,'LA33'!U$1,0),
IF(INDEX!$H$17=2,VLOOKUP($B140,'LA34'!$A$3:$AH$167,'LA34'!U$1,0),
0))</f>
        <v>x</v>
      </c>
      <c r="Y140" s="95" t="str">
        <f xml:space="preserve">
IF(INDEX!$H$17=1,VLOOKUP($B140,'LA33'!$A$3:$AH$167,'LA33'!V$1,0),
IF(INDEX!$H$17=2,VLOOKUP($B140,'LA34'!$A$3:$AH$167,'LA34'!V$1,0),
0))</f>
        <v>-</v>
      </c>
      <c r="Z140" s="95" t="str">
        <f xml:space="preserve">
IF(INDEX!$H$17=1,VLOOKUP($B140,'LA33'!$A$3:$AH$167,'LA33'!W$1,0),
IF(INDEX!$H$17=2,VLOOKUP($B140,'LA34'!$A$3:$AH$167,'LA34'!W$1,0),
0))</f>
        <v>x</v>
      </c>
      <c r="AA140" s="95" t="str">
        <f xml:space="preserve">
IF(INDEX!$H$17=1,VLOOKUP($B140,'LA33'!$A$3:$AH$167,'LA33'!X$1,0),
IF(INDEX!$H$17=2,VLOOKUP($B140,'LA34'!$A$3:$AH$167,'LA34'!X$1,0),
0))</f>
        <v>x</v>
      </c>
      <c r="AB140" s="95">
        <f xml:space="preserve">
IF(INDEX!$H$17=1,VLOOKUP($B140,'LA33'!$A$3:$AH$167,'LA33'!Y$1,0),
IF(INDEX!$H$17=2,VLOOKUP($B140,'LA34'!$A$3:$AH$167,'LA34'!Y$1,0),
0))</f>
        <v>1</v>
      </c>
      <c r="AC140" s="95">
        <f xml:space="preserve">
IF(INDEX!$H$17=1,VLOOKUP($B140,'LA33'!$A$3:$AH$167,'LA33'!Z$1,0),
IF(INDEX!$H$17=2,VLOOKUP($B140,'LA34'!$A$3:$AH$167,'LA34'!Z$1,0),
0))</f>
        <v>4</v>
      </c>
      <c r="AD140" s="95">
        <f xml:space="preserve">
IF(INDEX!$H$17=1,VLOOKUP($B140,'LA33'!$A$3:$AH$167,'LA33'!AA$1,0),
IF(INDEX!$H$17=2,VLOOKUP($B140,'LA34'!$A$3:$AH$167,'LA34'!AA$1,0),
0))</f>
        <v>3</v>
      </c>
      <c r="AE140" s="95">
        <f xml:space="preserve">
IF(INDEX!$H$17=1,VLOOKUP($B140,'LA33'!$A$3:$AH$167,'LA33'!AB$1,0),
IF(INDEX!$H$17=2,VLOOKUP($B140,'LA34'!$A$3:$AH$167,'LA34'!AB$1,0),
0))</f>
        <v>3</v>
      </c>
      <c r="AF140" s="95">
        <f xml:space="preserve">
IF(INDEX!$H$17=1,VLOOKUP($B140,'LA33'!$A$3:$AH$167,'LA33'!AC$1,0),
IF(INDEX!$H$17=2,VLOOKUP($B140,'LA34'!$A$3:$AH$167,'LA34'!AC$1,0),
0))</f>
        <v>8</v>
      </c>
      <c r="AG140" s="95">
        <f xml:space="preserve">
IF(INDEX!$H$17=1,VLOOKUP($B140,'LA33'!$A$3:$AH$167,'LA33'!AD$1,0),
IF(INDEX!$H$17=2,VLOOKUP($B140,'LA34'!$A$3:$AH$167,'LA34'!AD$1,0),
0))</f>
        <v>3</v>
      </c>
      <c r="AH140" s="95">
        <f xml:space="preserve">
IF(INDEX!$H$17=1,VLOOKUP($B140,'LA33'!$A$3:$AH$167,'LA33'!AE$1,0),
IF(INDEX!$H$17=2,VLOOKUP($B140,'LA34'!$A$3:$AH$167,'LA34'!AE$1,0),
0))</f>
        <v>4</v>
      </c>
      <c r="AI140" s="95" t="str">
        <f xml:space="preserve">
IF(INDEX!$H$17=1,VLOOKUP($B140,'LA33'!$A$3:$AH$167,'LA33'!AF$1,0),
IF(INDEX!$H$17=2,VLOOKUP($B140,'LA34'!$A$3:$AH$167,'LA34'!AF$1,0),
0))</f>
        <v>-</v>
      </c>
      <c r="AJ140" s="95" t="str">
        <f xml:space="preserve">
IF(INDEX!$H$17=1,VLOOKUP($B140,'LA33'!$A$3:$AH$167,'LA33'!AG$1,0),
IF(INDEX!$H$17=2,VLOOKUP($B140,'LA34'!$A$3:$AH$167,'LA34'!AG$1,0),
0))</f>
        <v>-</v>
      </c>
      <c r="AK140" s="95" t="str">
        <f xml:space="preserve">
IF(INDEX!$H$17=1,VLOOKUP($B140,'LA33'!$A$3:$AH$167,'LA33'!AH$1,0),
IF(INDEX!$H$17=2,VLOOKUP($B140,'LA34'!$A$3:$AH$167,'LA34'!AH$1,0),
0))</f>
        <v>-</v>
      </c>
    </row>
    <row r="141" spans="1:37" s="76" customFormat="1" ht="11.25" x14ac:dyDescent="0.2">
      <c r="A141" s="63" t="s">
        <v>378</v>
      </c>
      <c r="B141" s="81">
        <v>916</v>
      </c>
      <c r="C141" s="63" t="s">
        <v>138</v>
      </c>
      <c r="D141" s="110" t="s">
        <v>74</v>
      </c>
      <c r="E141" s="95">
        <f xml:space="preserve">
IF(INDEX!$H$17=1,VLOOKUP($B141,'LA33'!$A$3:$AH$167,'LA33'!B$1,0),
IF(INDEX!$H$17=2,VLOOKUP($B141,'LA34'!$A$3:$AH$167,'LA34'!B$1,0),
0))</f>
        <v>1040</v>
      </c>
      <c r="F141" s="95">
        <f xml:space="preserve">
IF(INDEX!$H$17=1,VLOOKUP($B141,'LA33'!$A$3:$AH$167,'LA33'!C$1,0),
IF(INDEX!$H$17=2,VLOOKUP($B141,'LA34'!$A$3:$AH$167,'LA34'!C$1,0),
0))</f>
        <v>5440</v>
      </c>
      <c r="G141" s="95">
        <f xml:space="preserve">
IF(INDEX!$H$17=1,VLOOKUP($B141,'LA33'!$A$3:$AH$167,'LA33'!D$1,0),
IF(INDEX!$H$17=2,VLOOKUP($B141,'LA34'!$A$3:$AH$167,'LA34'!D$1,0),
0))</f>
        <v>6480</v>
      </c>
      <c r="H141" s="95">
        <f xml:space="preserve">
IF(INDEX!$H$17=1,VLOOKUP($B141,'LA33'!$A$3:$AH$167,'LA33'!E$1,0),
IF(INDEX!$H$17=2,VLOOKUP($B141,'LA34'!$A$3:$AH$167,'LA34'!E$1,0),
0))</f>
        <v>87</v>
      </c>
      <c r="I141" s="95">
        <f xml:space="preserve">
IF(INDEX!$H$17=1,VLOOKUP($B141,'LA33'!$A$3:$AH$167,'LA33'!F$1,0),
IF(INDEX!$H$17=2,VLOOKUP($B141,'LA34'!$A$3:$AH$167,'LA34'!F$1,0),
0))</f>
        <v>96</v>
      </c>
      <c r="J141" s="95">
        <f xml:space="preserve">
IF(INDEX!$H$17=1,VLOOKUP($B141,'LA33'!$A$3:$AH$167,'LA33'!G$1,0),
IF(INDEX!$H$17=2,VLOOKUP($B141,'LA34'!$A$3:$AH$167,'LA34'!G$1,0),
0))</f>
        <v>94</v>
      </c>
      <c r="K141" s="95">
        <f xml:space="preserve">
IF(INDEX!$H$17=1,VLOOKUP($B141,'LA33'!$A$3:$AH$167,'LA33'!H$1,0),
IF(INDEX!$H$17=2,VLOOKUP($B141,'LA34'!$A$3:$AH$167,'LA34'!H$1,0),
0))</f>
        <v>8</v>
      </c>
      <c r="L141" s="95">
        <f xml:space="preserve">
IF(INDEX!$H$17=1,VLOOKUP($B141,'LA33'!$A$3:$AH$167,'LA33'!I$1,0),
IF(INDEX!$H$17=2,VLOOKUP($B141,'LA34'!$A$3:$AH$167,'LA34'!I$1,0),
0))</f>
        <v>6</v>
      </c>
      <c r="M141" s="95">
        <f xml:space="preserve">
IF(INDEX!$H$17=1,VLOOKUP($B141,'LA33'!$A$3:$AH$167,'LA33'!J$1,0),
IF(INDEX!$H$17=2,VLOOKUP($B141,'LA34'!$A$3:$AH$167,'LA34'!J$1,0),
0))</f>
        <v>6</v>
      </c>
      <c r="N141" s="95">
        <f xml:space="preserve">
IF(INDEX!$H$17=1,VLOOKUP($B141,'LA33'!$A$3:$AH$167,'LA33'!K$1,0),
IF(INDEX!$H$17=2,VLOOKUP($B141,'LA34'!$A$3:$AH$167,'LA34'!K$1,0),
0))</f>
        <v>81</v>
      </c>
      <c r="O141" s="95">
        <f xml:space="preserve">
IF(INDEX!$H$17=1,VLOOKUP($B141,'LA33'!$A$3:$AH$167,'LA33'!L$1,0),
IF(INDEX!$H$17=2,VLOOKUP($B141,'LA34'!$A$3:$AH$167,'LA34'!L$1,0),
0))</f>
        <v>93</v>
      </c>
      <c r="P141" s="95">
        <f xml:space="preserve">
IF(INDEX!$H$17=1,VLOOKUP($B141,'LA33'!$A$3:$AH$167,'LA33'!M$1,0),
IF(INDEX!$H$17=2,VLOOKUP($B141,'LA34'!$A$3:$AH$167,'LA34'!M$1,0),
0))</f>
        <v>91</v>
      </c>
      <c r="Q141" s="95">
        <f xml:space="preserve">
IF(INDEX!$H$17=1,VLOOKUP($B141,'LA33'!$A$3:$AH$167,'LA33'!N$1,0),
IF(INDEX!$H$17=2,VLOOKUP($B141,'LA34'!$A$3:$AH$167,'LA34'!N$1,0),
0))</f>
        <v>47</v>
      </c>
      <c r="R141" s="95">
        <f xml:space="preserve">
IF(INDEX!$H$17=1,VLOOKUP($B141,'LA33'!$A$3:$AH$167,'LA33'!O$1,0),
IF(INDEX!$H$17=2,VLOOKUP($B141,'LA34'!$A$3:$AH$167,'LA34'!O$1,0),
0))</f>
        <v>31</v>
      </c>
      <c r="S141" s="95">
        <f xml:space="preserve">
IF(INDEX!$H$17=1,VLOOKUP($B141,'LA33'!$A$3:$AH$167,'LA33'!P$1,0),
IF(INDEX!$H$17=2,VLOOKUP($B141,'LA34'!$A$3:$AH$167,'LA34'!P$1,0),
0))</f>
        <v>33</v>
      </c>
      <c r="T141" s="95">
        <f xml:space="preserve">
IF(INDEX!$H$17=1,VLOOKUP($B141,'LA33'!$A$3:$AH$167,'LA33'!Q$1,0),
IF(INDEX!$H$17=2,VLOOKUP($B141,'LA34'!$A$3:$AH$167,'LA34'!Q$1,0),
0))</f>
        <v>28</v>
      </c>
      <c r="U141" s="95">
        <f xml:space="preserve">
IF(INDEX!$H$17=1,VLOOKUP($B141,'LA33'!$A$3:$AH$167,'LA33'!R$1,0),
IF(INDEX!$H$17=2,VLOOKUP($B141,'LA34'!$A$3:$AH$167,'LA34'!R$1,0),
0))</f>
        <v>53</v>
      </c>
      <c r="V141" s="95">
        <f xml:space="preserve">
IF(INDEX!$H$17=1,VLOOKUP($B141,'LA33'!$A$3:$AH$167,'LA33'!S$1,0),
IF(INDEX!$H$17=2,VLOOKUP($B141,'LA34'!$A$3:$AH$167,'LA34'!S$1,0),
0))</f>
        <v>49</v>
      </c>
      <c r="W141" s="95">
        <f xml:space="preserve">
IF(INDEX!$H$17=1,VLOOKUP($B141,'LA33'!$A$3:$AH$167,'LA33'!T$1,0),
IF(INDEX!$H$17=2,VLOOKUP($B141,'LA34'!$A$3:$AH$167,'LA34'!T$1,0),
0))</f>
        <v>4</v>
      </c>
      <c r="X141" s="95">
        <f xml:space="preserve">
IF(INDEX!$H$17=1,VLOOKUP($B141,'LA33'!$A$3:$AH$167,'LA33'!U$1,0),
IF(INDEX!$H$17=2,VLOOKUP($B141,'LA34'!$A$3:$AH$167,'LA34'!U$1,0),
0))</f>
        <v>8</v>
      </c>
      <c r="Y141" s="95">
        <f xml:space="preserve">
IF(INDEX!$H$17=1,VLOOKUP($B141,'LA33'!$A$3:$AH$167,'LA33'!V$1,0),
IF(INDEX!$H$17=2,VLOOKUP($B141,'LA34'!$A$3:$AH$167,'LA34'!V$1,0),
0))</f>
        <v>7</v>
      </c>
      <c r="Z141" s="95">
        <f xml:space="preserve">
IF(INDEX!$H$17=1,VLOOKUP($B141,'LA33'!$A$3:$AH$167,'LA33'!W$1,0),
IF(INDEX!$H$17=2,VLOOKUP($B141,'LA34'!$A$3:$AH$167,'LA34'!W$1,0),
0))</f>
        <v>1</v>
      </c>
      <c r="AA141" s="95">
        <f xml:space="preserve">
IF(INDEX!$H$17=1,VLOOKUP($B141,'LA33'!$A$3:$AH$167,'LA33'!X$1,0),
IF(INDEX!$H$17=2,VLOOKUP($B141,'LA34'!$A$3:$AH$167,'LA34'!X$1,0),
0))</f>
        <v>1</v>
      </c>
      <c r="AB141" s="95">
        <f xml:space="preserve">
IF(INDEX!$H$17=1,VLOOKUP($B141,'LA33'!$A$3:$AH$167,'LA33'!Y$1,0),
IF(INDEX!$H$17=2,VLOOKUP($B141,'LA34'!$A$3:$AH$167,'LA34'!Y$1,0),
0))</f>
        <v>1</v>
      </c>
      <c r="AC141" s="95">
        <f xml:space="preserve">
IF(INDEX!$H$17=1,VLOOKUP($B141,'LA33'!$A$3:$AH$167,'LA33'!Z$1,0),
IF(INDEX!$H$17=2,VLOOKUP($B141,'LA34'!$A$3:$AH$167,'LA34'!Z$1,0),
0))</f>
        <v>7</v>
      </c>
      <c r="AD141" s="95">
        <f xml:space="preserve">
IF(INDEX!$H$17=1,VLOOKUP($B141,'LA33'!$A$3:$AH$167,'LA33'!AA$1,0),
IF(INDEX!$H$17=2,VLOOKUP($B141,'LA34'!$A$3:$AH$167,'LA34'!AA$1,0),
0))</f>
        <v>3</v>
      </c>
      <c r="AE141" s="95">
        <f xml:space="preserve">
IF(INDEX!$H$17=1,VLOOKUP($B141,'LA33'!$A$3:$AH$167,'LA33'!AB$1,0),
IF(INDEX!$H$17=2,VLOOKUP($B141,'LA34'!$A$3:$AH$167,'LA34'!AB$1,0),
0))</f>
        <v>4</v>
      </c>
      <c r="AF141" s="95">
        <f xml:space="preserve">
IF(INDEX!$H$17=1,VLOOKUP($B141,'LA33'!$A$3:$AH$167,'LA33'!AC$1,0),
IF(INDEX!$H$17=2,VLOOKUP($B141,'LA34'!$A$3:$AH$167,'LA34'!AC$1,0),
0))</f>
        <v>11</v>
      </c>
      <c r="AG141" s="95">
        <f xml:space="preserve">
IF(INDEX!$H$17=1,VLOOKUP($B141,'LA33'!$A$3:$AH$167,'LA33'!AD$1,0),
IF(INDEX!$H$17=2,VLOOKUP($B141,'LA34'!$A$3:$AH$167,'LA34'!AD$1,0),
0))</f>
        <v>3</v>
      </c>
      <c r="AH141" s="95">
        <f xml:space="preserve">
IF(INDEX!$H$17=1,VLOOKUP($B141,'LA33'!$A$3:$AH$167,'LA33'!AE$1,0),
IF(INDEX!$H$17=2,VLOOKUP($B141,'LA34'!$A$3:$AH$167,'LA34'!AE$1,0),
0))</f>
        <v>5</v>
      </c>
      <c r="AI141" s="95">
        <f xml:space="preserve">
IF(INDEX!$H$17=1,VLOOKUP($B141,'LA33'!$A$3:$AH$167,'LA33'!AF$1,0),
IF(INDEX!$H$17=2,VLOOKUP($B141,'LA34'!$A$3:$AH$167,'LA34'!AF$1,0),
0))</f>
        <v>2</v>
      </c>
      <c r="AJ141" s="95">
        <f xml:space="preserve">
IF(INDEX!$H$17=1,VLOOKUP($B141,'LA33'!$A$3:$AH$167,'LA33'!AG$1,0),
IF(INDEX!$H$17=2,VLOOKUP($B141,'LA34'!$A$3:$AH$167,'LA34'!AG$1,0),
0))</f>
        <v>1</v>
      </c>
      <c r="AK141" s="95">
        <f xml:space="preserve">
IF(INDEX!$H$17=1,VLOOKUP($B141,'LA33'!$A$3:$AH$167,'LA33'!AH$1,0),
IF(INDEX!$H$17=2,VLOOKUP($B141,'LA34'!$A$3:$AH$167,'LA34'!AH$1,0),
0))</f>
        <v>1</v>
      </c>
    </row>
    <row r="142" spans="1:37" s="76" customFormat="1" ht="11.25" x14ac:dyDescent="0.2">
      <c r="A142" s="126" t="s">
        <v>379</v>
      </c>
      <c r="B142" s="81">
        <v>420</v>
      </c>
      <c r="C142" s="63" t="s">
        <v>153</v>
      </c>
      <c r="D142" s="110" t="s">
        <v>74</v>
      </c>
      <c r="E142" s="95">
        <f xml:space="preserve">
IF(INDEX!$H$17=1,VLOOKUP($B142,'LA33'!$A$3:$AH$167,'LA33'!B$1,0),
IF(INDEX!$H$17=2,VLOOKUP($B142,'LA34'!$A$3:$AH$167,'LA34'!B$1,0),
0))</f>
        <v>0</v>
      </c>
      <c r="F142" s="95">
        <f xml:space="preserve">
IF(INDEX!$H$17=1,VLOOKUP($B142,'LA33'!$A$3:$AH$167,'LA33'!C$1,0),
IF(INDEX!$H$17=2,VLOOKUP($B142,'LA34'!$A$3:$AH$167,'LA34'!C$1,0),
0))</f>
        <v>20</v>
      </c>
      <c r="G142" s="95">
        <f xml:space="preserve">
IF(INDEX!$H$17=1,VLOOKUP($B142,'LA33'!$A$3:$AH$167,'LA33'!D$1,0),
IF(INDEX!$H$17=2,VLOOKUP($B142,'LA34'!$A$3:$AH$167,'LA34'!D$1,0),
0))</f>
        <v>20</v>
      </c>
      <c r="H142" s="95" t="str">
        <f xml:space="preserve">
IF(INDEX!$H$17=1,VLOOKUP($B142,'LA33'!$A$3:$AH$167,'LA33'!E$1,0),
IF(INDEX!$H$17=2,VLOOKUP($B142,'LA34'!$A$3:$AH$167,'LA34'!E$1,0),
0))</f>
        <v>x</v>
      </c>
      <c r="I142" s="95" t="str">
        <f xml:space="preserve">
IF(INDEX!$H$17=1,VLOOKUP($B142,'LA33'!$A$3:$AH$167,'LA33'!F$1,0),
IF(INDEX!$H$17=2,VLOOKUP($B142,'LA34'!$A$3:$AH$167,'LA34'!F$1,0),
0))</f>
        <v>x</v>
      </c>
      <c r="J142" s="95">
        <f xml:space="preserve">
IF(INDEX!$H$17=1,VLOOKUP($B142,'LA33'!$A$3:$AH$167,'LA33'!G$1,0),
IF(INDEX!$H$17=2,VLOOKUP($B142,'LA34'!$A$3:$AH$167,'LA34'!G$1,0),
0))</f>
        <v>91</v>
      </c>
      <c r="K142" s="95" t="str">
        <f xml:space="preserve">
IF(INDEX!$H$17=1,VLOOKUP($B142,'LA33'!$A$3:$AH$167,'LA33'!H$1,0),
IF(INDEX!$H$17=2,VLOOKUP($B142,'LA34'!$A$3:$AH$167,'LA34'!H$1,0),
0))</f>
        <v>x</v>
      </c>
      <c r="L142" s="95" t="str">
        <f xml:space="preserve">
IF(INDEX!$H$17=1,VLOOKUP($B142,'LA33'!$A$3:$AH$167,'LA33'!I$1,0),
IF(INDEX!$H$17=2,VLOOKUP($B142,'LA34'!$A$3:$AH$167,'LA34'!I$1,0),
0))</f>
        <v>x</v>
      </c>
      <c r="M142" s="95">
        <f xml:space="preserve">
IF(INDEX!$H$17=1,VLOOKUP($B142,'LA33'!$A$3:$AH$167,'LA33'!J$1,0),
IF(INDEX!$H$17=2,VLOOKUP($B142,'LA34'!$A$3:$AH$167,'LA34'!J$1,0),
0))</f>
        <v>0</v>
      </c>
      <c r="N142" s="95" t="str">
        <f xml:space="preserve">
IF(INDEX!$H$17=1,VLOOKUP($B142,'LA33'!$A$3:$AH$167,'LA33'!K$1,0),
IF(INDEX!$H$17=2,VLOOKUP($B142,'LA34'!$A$3:$AH$167,'LA34'!K$1,0),
0))</f>
        <v>x</v>
      </c>
      <c r="O142" s="95" t="str">
        <f xml:space="preserve">
IF(INDEX!$H$17=1,VLOOKUP($B142,'LA33'!$A$3:$AH$167,'LA33'!L$1,0),
IF(INDEX!$H$17=2,VLOOKUP($B142,'LA34'!$A$3:$AH$167,'LA34'!L$1,0),
0))</f>
        <v>x</v>
      </c>
      <c r="P142" s="95" t="str">
        <f xml:space="preserve">
IF(INDEX!$H$17=1,VLOOKUP($B142,'LA33'!$A$3:$AH$167,'LA33'!M$1,0),
IF(INDEX!$H$17=2,VLOOKUP($B142,'LA34'!$A$3:$AH$167,'LA34'!M$1,0),
0))</f>
        <v>x</v>
      </c>
      <c r="Q142" s="95" t="str">
        <f xml:space="preserve">
IF(INDEX!$H$17=1,VLOOKUP($B142,'LA33'!$A$3:$AH$167,'LA33'!N$1,0),
IF(INDEX!$H$17=2,VLOOKUP($B142,'LA34'!$A$3:$AH$167,'LA34'!N$1,0),
0))</f>
        <v>x</v>
      </c>
      <c r="R142" s="95" t="str">
        <f xml:space="preserve">
IF(INDEX!$H$17=1,VLOOKUP($B142,'LA33'!$A$3:$AH$167,'LA33'!O$1,0),
IF(INDEX!$H$17=2,VLOOKUP($B142,'LA34'!$A$3:$AH$167,'LA34'!O$1,0),
0))</f>
        <v>x</v>
      </c>
      <c r="S142" s="95">
        <f xml:space="preserve">
IF(INDEX!$H$17=1,VLOOKUP($B142,'LA33'!$A$3:$AH$167,'LA33'!P$1,0),
IF(INDEX!$H$17=2,VLOOKUP($B142,'LA34'!$A$3:$AH$167,'LA34'!P$1,0),
0))</f>
        <v>68</v>
      </c>
      <c r="T142" s="95" t="str">
        <f xml:space="preserve">
IF(INDEX!$H$17=1,VLOOKUP($B142,'LA33'!$A$3:$AH$167,'LA33'!Q$1,0),
IF(INDEX!$H$17=2,VLOOKUP($B142,'LA34'!$A$3:$AH$167,'LA34'!Q$1,0),
0))</f>
        <v>x</v>
      </c>
      <c r="U142" s="95" t="str">
        <f xml:space="preserve">
IF(INDEX!$H$17=1,VLOOKUP($B142,'LA33'!$A$3:$AH$167,'LA33'!R$1,0),
IF(INDEX!$H$17=2,VLOOKUP($B142,'LA34'!$A$3:$AH$167,'LA34'!R$1,0),
0))</f>
        <v>x</v>
      </c>
      <c r="V142" s="95">
        <f xml:space="preserve">
IF(INDEX!$H$17=1,VLOOKUP($B142,'LA33'!$A$3:$AH$167,'LA33'!S$1,0),
IF(INDEX!$H$17=2,VLOOKUP($B142,'LA34'!$A$3:$AH$167,'LA34'!S$1,0),
0))</f>
        <v>14</v>
      </c>
      <c r="W142" s="95" t="str">
        <f xml:space="preserve">
IF(INDEX!$H$17=1,VLOOKUP($B142,'LA33'!$A$3:$AH$167,'LA33'!T$1,0),
IF(INDEX!$H$17=2,VLOOKUP($B142,'LA34'!$A$3:$AH$167,'LA34'!T$1,0),
0))</f>
        <v>x</v>
      </c>
      <c r="X142" s="95" t="str">
        <f xml:space="preserve">
IF(INDEX!$H$17=1,VLOOKUP($B142,'LA33'!$A$3:$AH$167,'LA33'!U$1,0),
IF(INDEX!$H$17=2,VLOOKUP($B142,'LA34'!$A$3:$AH$167,'LA34'!U$1,0),
0))</f>
        <v>x</v>
      </c>
      <c r="Y142" s="95" t="str">
        <f xml:space="preserve">
IF(INDEX!$H$17=1,VLOOKUP($B142,'LA33'!$A$3:$AH$167,'LA33'!V$1,0),
IF(INDEX!$H$17=2,VLOOKUP($B142,'LA34'!$A$3:$AH$167,'LA34'!V$1,0),
0))</f>
        <v>x</v>
      </c>
      <c r="Z142" s="95" t="str">
        <f xml:space="preserve">
IF(INDEX!$H$17=1,VLOOKUP($B142,'LA33'!$A$3:$AH$167,'LA33'!W$1,0),
IF(INDEX!$H$17=2,VLOOKUP($B142,'LA34'!$A$3:$AH$167,'LA34'!W$1,0),
0))</f>
        <v>x</v>
      </c>
      <c r="AA142" s="95" t="str">
        <f xml:space="preserve">
IF(INDEX!$H$17=1,VLOOKUP($B142,'LA33'!$A$3:$AH$167,'LA33'!X$1,0),
IF(INDEX!$H$17=2,VLOOKUP($B142,'LA34'!$A$3:$AH$167,'LA34'!X$1,0),
0))</f>
        <v>x</v>
      </c>
      <c r="AB142" s="95" t="str">
        <f xml:space="preserve">
IF(INDEX!$H$17=1,VLOOKUP($B142,'LA33'!$A$3:$AH$167,'LA33'!Y$1,0),
IF(INDEX!$H$17=2,VLOOKUP($B142,'LA34'!$A$3:$AH$167,'LA34'!Y$1,0),
0))</f>
        <v>x</v>
      </c>
      <c r="AC142" s="95" t="str">
        <f xml:space="preserve">
IF(INDEX!$H$17=1,VLOOKUP($B142,'LA33'!$A$3:$AH$167,'LA33'!Z$1,0),
IF(INDEX!$H$17=2,VLOOKUP($B142,'LA34'!$A$3:$AH$167,'LA34'!Z$1,0),
0))</f>
        <v>x</v>
      </c>
      <c r="AD142" s="95" t="str">
        <f xml:space="preserve">
IF(INDEX!$H$17=1,VLOOKUP($B142,'LA33'!$A$3:$AH$167,'LA33'!AA$1,0),
IF(INDEX!$H$17=2,VLOOKUP($B142,'LA34'!$A$3:$AH$167,'LA34'!AA$1,0),
0))</f>
        <v>x</v>
      </c>
      <c r="AE142" s="95" t="str">
        <f xml:space="preserve">
IF(INDEX!$H$17=1,VLOOKUP($B142,'LA33'!$A$3:$AH$167,'LA33'!AB$1,0),
IF(INDEX!$H$17=2,VLOOKUP($B142,'LA34'!$A$3:$AH$167,'LA34'!AB$1,0),
0))</f>
        <v>x</v>
      </c>
      <c r="AF142" s="95" t="str">
        <f xml:space="preserve">
IF(INDEX!$H$17=1,VLOOKUP($B142,'LA33'!$A$3:$AH$167,'LA33'!AC$1,0),
IF(INDEX!$H$17=2,VLOOKUP($B142,'LA34'!$A$3:$AH$167,'LA34'!AC$1,0),
0))</f>
        <v>x</v>
      </c>
      <c r="AG142" s="95" t="str">
        <f xml:space="preserve">
IF(INDEX!$H$17=1,VLOOKUP($B142,'LA33'!$A$3:$AH$167,'LA33'!AD$1,0),
IF(INDEX!$H$17=2,VLOOKUP($B142,'LA34'!$A$3:$AH$167,'LA34'!AD$1,0),
0))</f>
        <v>x</v>
      </c>
      <c r="AH142" s="95" t="str">
        <f xml:space="preserve">
IF(INDEX!$H$17=1,VLOOKUP($B142,'LA33'!$A$3:$AH$167,'LA33'!AE$1,0),
IF(INDEX!$H$17=2,VLOOKUP($B142,'LA34'!$A$3:$AH$167,'LA34'!AE$1,0),
0))</f>
        <v>x</v>
      </c>
      <c r="AI142" s="95" t="str">
        <f xml:space="preserve">
IF(INDEX!$H$17=1,VLOOKUP($B142,'LA33'!$A$3:$AH$167,'LA33'!AF$1,0),
IF(INDEX!$H$17=2,VLOOKUP($B142,'LA34'!$A$3:$AH$167,'LA34'!AF$1,0),
0))</f>
        <v>x</v>
      </c>
      <c r="AJ142" s="95" t="str">
        <f xml:space="preserve">
IF(INDEX!$H$17=1,VLOOKUP($B142,'LA33'!$A$3:$AH$167,'LA33'!AG$1,0),
IF(INDEX!$H$17=2,VLOOKUP($B142,'LA34'!$A$3:$AH$167,'LA34'!AG$1,0),
0))</f>
        <v>x</v>
      </c>
      <c r="AK142" s="95" t="str">
        <f xml:space="preserve">
IF(INDEX!$H$17=1,VLOOKUP($B142,'LA33'!$A$3:$AH$167,'LA33'!AH$1,0),
IF(INDEX!$H$17=2,VLOOKUP($B142,'LA34'!$A$3:$AH$167,'LA34'!AH$1,0),
0))</f>
        <v>x</v>
      </c>
    </row>
    <row r="143" spans="1:37" s="76" customFormat="1" ht="11.25" x14ac:dyDescent="0.2">
      <c r="A143" s="63" t="s">
        <v>380</v>
      </c>
      <c r="B143" s="81">
        <v>802</v>
      </c>
      <c r="C143" s="63" t="s">
        <v>180</v>
      </c>
      <c r="D143" s="110" t="s">
        <v>74</v>
      </c>
      <c r="E143" s="95">
        <f xml:space="preserve">
IF(INDEX!$H$17=1,VLOOKUP($B143,'LA33'!$A$3:$AH$167,'LA33'!B$1,0),
IF(INDEX!$H$17=2,VLOOKUP($B143,'LA34'!$A$3:$AH$167,'LA34'!B$1,0),
0))</f>
        <v>435</v>
      </c>
      <c r="F143" s="95">
        <f xml:space="preserve">
IF(INDEX!$H$17=1,VLOOKUP($B143,'LA33'!$A$3:$AH$167,'LA33'!C$1,0),
IF(INDEX!$H$17=2,VLOOKUP($B143,'LA34'!$A$3:$AH$167,'LA34'!C$1,0),
0))</f>
        <v>1710</v>
      </c>
      <c r="G143" s="95">
        <f xml:space="preserve">
IF(INDEX!$H$17=1,VLOOKUP($B143,'LA33'!$A$3:$AH$167,'LA33'!D$1,0),
IF(INDEX!$H$17=2,VLOOKUP($B143,'LA34'!$A$3:$AH$167,'LA34'!D$1,0),
0))</f>
        <v>2145</v>
      </c>
      <c r="H143" s="95">
        <f xml:space="preserve">
IF(INDEX!$H$17=1,VLOOKUP($B143,'LA33'!$A$3:$AH$167,'LA33'!E$1,0),
IF(INDEX!$H$17=2,VLOOKUP($B143,'LA34'!$A$3:$AH$167,'LA34'!E$1,0),
0))</f>
        <v>89</v>
      </c>
      <c r="I143" s="95">
        <f xml:space="preserve">
IF(INDEX!$H$17=1,VLOOKUP($B143,'LA33'!$A$3:$AH$167,'LA33'!F$1,0),
IF(INDEX!$H$17=2,VLOOKUP($B143,'LA34'!$A$3:$AH$167,'LA34'!F$1,0),
0))</f>
        <v>97</v>
      </c>
      <c r="J143" s="95">
        <f xml:space="preserve">
IF(INDEX!$H$17=1,VLOOKUP($B143,'LA33'!$A$3:$AH$167,'LA33'!G$1,0),
IF(INDEX!$H$17=2,VLOOKUP($B143,'LA34'!$A$3:$AH$167,'LA34'!G$1,0),
0))</f>
        <v>96</v>
      </c>
      <c r="K143" s="95">
        <f xml:space="preserve">
IF(INDEX!$H$17=1,VLOOKUP($B143,'LA33'!$A$3:$AH$167,'LA33'!H$1,0),
IF(INDEX!$H$17=2,VLOOKUP($B143,'LA34'!$A$3:$AH$167,'LA34'!H$1,0),
0))</f>
        <v>6</v>
      </c>
      <c r="L143" s="95">
        <f xml:space="preserve">
IF(INDEX!$H$17=1,VLOOKUP($B143,'LA33'!$A$3:$AH$167,'LA33'!I$1,0),
IF(INDEX!$H$17=2,VLOOKUP($B143,'LA34'!$A$3:$AH$167,'LA34'!I$1,0),
0))</f>
        <v>7</v>
      </c>
      <c r="M143" s="95">
        <f xml:space="preserve">
IF(INDEX!$H$17=1,VLOOKUP($B143,'LA33'!$A$3:$AH$167,'LA33'!J$1,0),
IF(INDEX!$H$17=2,VLOOKUP($B143,'LA34'!$A$3:$AH$167,'LA34'!J$1,0),
0))</f>
        <v>7</v>
      </c>
      <c r="N143" s="95">
        <f xml:space="preserve">
IF(INDEX!$H$17=1,VLOOKUP($B143,'LA33'!$A$3:$AH$167,'LA33'!K$1,0),
IF(INDEX!$H$17=2,VLOOKUP($B143,'LA34'!$A$3:$AH$167,'LA34'!K$1,0),
0))</f>
        <v>85</v>
      </c>
      <c r="O143" s="95">
        <f xml:space="preserve">
IF(INDEX!$H$17=1,VLOOKUP($B143,'LA33'!$A$3:$AH$167,'LA33'!L$1,0),
IF(INDEX!$H$17=2,VLOOKUP($B143,'LA34'!$A$3:$AH$167,'LA34'!L$1,0),
0))</f>
        <v>94</v>
      </c>
      <c r="P143" s="95">
        <f xml:space="preserve">
IF(INDEX!$H$17=1,VLOOKUP($B143,'LA33'!$A$3:$AH$167,'LA33'!M$1,0),
IF(INDEX!$H$17=2,VLOOKUP($B143,'LA34'!$A$3:$AH$167,'LA34'!M$1,0),
0))</f>
        <v>92</v>
      </c>
      <c r="Q143" s="95">
        <f xml:space="preserve">
IF(INDEX!$H$17=1,VLOOKUP($B143,'LA33'!$A$3:$AH$167,'LA33'!N$1,0),
IF(INDEX!$H$17=2,VLOOKUP($B143,'LA34'!$A$3:$AH$167,'LA34'!N$1,0),
0))</f>
        <v>62</v>
      </c>
      <c r="R143" s="95">
        <f xml:space="preserve">
IF(INDEX!$H$17=1,VLOOKUP($B143,'LA33'!$A$3:$AH$167,'LA33'!O$1,0),
IF(INDEX!$H$17=2,VLOOKUP($B143,'LA34'!$A$3:$AH$167,'LA34'!O$1,0),
0))</f>
        <v>47</v>
      </c>
      <c r="S143" s="95">
        <f xml:space="preserve">
IF(INDEX!$H$17=1,VLOOKUP($B143,'LA33'!$A$3:$AH$167,'LA33'!P$1,0),
IF(INDEX!$H$17=2,VLOOKUP($B143,'LA34'!$A$3:$AH$167,'LA34'!P$1,0),
0))</f>
        <v>50</v>
      </c>
      <c r="T143" s="95">
        <f xml:space="preserve">
IF(INDEX!$H$17=1,VLOOKUP($B143,'LA33'!$A$3:$AH$167,'LA33'!Q$1,0),
IF(INDEX!$H$17=2,VLOOKUP($B143,'LA34'!$A$3:$AH$167,'LA34'!Q$1,0),
0))</f>
        <v>22</v>
      </c>
      <c r="U143" s="95">
        <f xml:space="preserve">
IF(INDEX!$H$17=1,VLOOKUP($B143,'LA33'!$A$3:$AH$167,'LA33'!R$1,0),
IF(INDEX!$H$17=2,VLOOKUP($B143,'LA34'!$A$3:$AH$167,'LA34'!R$1,0),
0))</f>
        <v>46</v>
      </c>
      <c r="V143" s="95">
        <f xml:space="preserve">
IF(INDEX!$H$17=1,VLOOKUP($B143,'LA33'!$A$3:$AH$167,'LA33'!S$1,0),
IF(INDEX!$H$17=2,VLOOKUP($B143,'LA34'!$A$3:$AH$167,'LA34'!S$1,0),
0))</f>
        <v>41</v>
      </c>
      <c r="W143" s="95" t="str">
        <f xml:space="preserve">
IF(INDEX!$H$17=1,VLOOKUP($B143,'LA33'!$A$3:$AH$167,'LA33'!T$1,0),
IF(INDEX!$H$17=2,VLOOKUP($B143,'LA34'!$A$3:$AH$167,'LA34'!T$1,0),
0))</f>
        <v>x</v>
      </c>
      <c r="X143" s="95" t="str">
        <f xml:space="preserve">
IF(INDEX!$H$17=1,VLOOKUP($B143,'LA33'!$A$3:$AH$167,'LA33'!U$1,0),
IF(INDEX!$H$17=2,VLOOKUP($B143,'LA34'!$A$3:$AH$167,'LA34'!U$1,0),
0))</f>
        <v>x</v>
      </c>
      <c r="Y143" s="95">
        <f xml:space="preserve">
IF(INDEX!$H$17=1,VLOOKUP($B143,'LA33'!$A$3:$AH$167,'LA33'!V$1,0),
IF(INDEX!$H$17=2,VLOOKUP($B143,'LA34'!$A$3:$AH$167,'LA34'!V$1,0),
0))</f>
        <v>1</v>
      </c>
      <c r="Z143" s="95" t="str">
        <f xml:space="preserve">
IF(INDEX!$H$17=1,VLOOKUP($B143,'LA33'!$A$3:$AH$167,'LA33'!W$1,0),
IF(INDEX!$H$17=2,VLOOKUP($B143,'LA34'!$A$3:$AH$167,'LA34'!W$1,0),
0))</f>
        <v>x</v>
      </c>
      <c r="AA143" s="95" t="str">
        <f xml:space="preserve">
IF(INDEX!$H$17=1,VLOOKUP($B143,'LA33'!$A$3:$AH$167,'LA33'!X$1,0),
IF(INDEX!$H$17=2,VLOOKUP($B143,'LA34'!$A$3:$AH$167,'LA34'!X$1,0),
0))</f>
        <v>x</v>
      </c>
      <c r="AB143" s="95">
        <f xml:space="preserve">
IF(INDEX!$H$17=1,VLOOKUP($B143,'LA33'!$A$3:$AH$167,'LA33'!Y$1,0),
IF(INDEX!$H$17=2,VLOOKUP($B143,'LA34'!$A$3:$AH$167,'LA34'!Y$1,0),
0))</f>
        <v>1</v>
      </c>
      <c r="AC143" s="95">
        <f xml:space="preserve">
IF(INDEX!$H$17=1,VLOOKUP($B143,'LA33'!$A$3:$AH$167,'LA33'!Z$1,0),
IF(INDEX!$H$17=2,VLOOKUP($B143,'LA34'!$A$3:$AH$167,'LA34'!Z$1,0),
0))</f>
        <v>4</v>
      </c>
      <c r="AD143" s="95">
        <f xml:space="preserve">
IF(INDEX!$H$17=1,VLOOKUP($B143,'LA33'!$A$3:$AH$167,'LA33'!AA$1,0),
IF(INDEX!$H$17=2,VLOOKUP($B143,'LA34'!$A$3:$AH$167,'LA34'!AA$1,0),
0))</f>
        <v>3</v>
      </c>
      <c r="AE143" s="95">
        <f xml:space="preserve">
IF(INDEX!$H$17=1,VLOOKUP($B143,'LA33'!$A$3:$AH$167,'LA33'!AB$1,0),
IF(INDEX!$H$17=2,VLOOKUP($B143,'LA34'!$A$3:$AH$167,'LA34'!AB$1,0),
0))</f>
        <v>3</v>
      </c>
      <c r="AF143" s="95">
        <f xml:space="preserve">
IF(INDEX!$H$17=1,VLOOKUP($B143,'LA33'!$A$3:$AH$167,'LA33'!AC$1,0),
IF(INDEX!$H$17=2,VLOOKUP($B143,'LA34'!$A$3:$AH$167,'LA34'!AC$1,0),
0))</f>
        <v>10</v>
      </c>
      <c r="AG143" s="95">
        <f xml:space="preserve">
IF(INDEX!$H$17=1,VLOOKUP($B143,'LA33'!$A$3:$AH$167,'LA33'!AD$1,0),
IF(INDEX!$H$17=2,VLOOKUP($B143,'LA34'!$A$3:$AH$167,'LA34'!AD$1,0),
0))</f>
        <v>2</v>
      </c>
      <c r="AH143" s="95">
        <f xml:space="preserve">
IF(INDEX!$H$17=1,VLOOKUP($B143,'LA33'!$A$3:$AH$167,'LA33'!AE$1,0),
IF(INDEX!$H$17=2,VLOOKUP($B143,'LA34'!$A$3:$AH$167,'LA34'!AE$1,0),
0))</f>
        <v>4</v>
      </c>
      <c r="AI143" s="95">
        <f xml:space="preserve">
IF(INDEX!$H$17=1,VLOOKUP($B143,'LA33'!$A$3:$AH$167,'LA33'!AF$1,0),
IF(INDEX!$H$17=2,VLOOKUP($B143,'LA34'!$A$3:$AH$167,'LA34'!AF$1,0),
0))</f>
        <v>1</v>
      </c>
      <c r="AJ143" s="95">
        <f xml:space="preserve">
IF(INDEX!$H$17=1,VLOOKUP($B143,'LA33'!$A$3:$AH$167,'LA33'!AG$1,0),
IF(INDEX!$H$17=2,VLOOKUP($B143,'LA34'!$A$3:$AH$167,'LA34'!AG$1,0),
0))</f>
        <v>1</v>
      </c>
      <c r="AK143" s="95">
        <f xml:space="preserve">
IF(INDEX!$H$17=1,VLOOKUP($B143,'LA33'!$A$3:$AH$167,'LA33'!AH$1,0),
IF(INDEX!$H$17=2,VLOOKUP($B143,'LA34'!$A$3:$AH$167,'LA34'!AH$1,0),
0))</f>
        <v>1</v>
      </c>
    </row>
    <row r="144" spans="1:37" s="76" customFormat="1" ht="11.25" x14ac:dyDescent="0.2">
      <c r="A144" s="63" t="s">
        <v>381</v>
      </c>
      <c r="B144" s="81">
        <v>879</v>
      </c>
      <c r="C144" s="63" t="s">
        <v>190</v>
      </c>
      <c r="D144" s="110" t="s">
        <v>74</v>
      </c>
      <c r="E144" s="95">
        <f xml:space="preserve">
IF(INDEX!$H$17=1,VLOOKUP($B144,'LA33'!$A$3:$AH$167,'LA33'!B$1,0),
IF(INDEX!$H$17=2,VLOOKUP($B144,'LA34'!$A$3:$AH$167,'LA34'!B$1,0),
0))</f>
        <v>700</v>
      </c>
      <c r="F144" s="95">
        <f xml:space="preserve">
IF(INDEX!$H$17=1,VLOOKUP($B144,'LA33'!$A$3:$AH$167,'LA33'!C$1,0),
IF(INDEX!$H$17=2,VLOOKUP($B144,'LA34'!$A$3:$AH$167,'LA34'!C$1,0),
0))</f>
        <v>2005</v>
      </c>
      <c r="G144" s="95">
        <f xml:space="preserve">
IF(INDEX!$H$17=1,VLOOKUP($B144,'LA33'!$A$3:$AH$167,'LA33'!D$1,0),
IF(INDEX!$H$17=2,VLOOKUP($B144,'LA34'!$A$3:$AH$167,'LA34'!D$1,0),
0))</f>
        <v>2705</v>
      </c>
      <c r="H144" s="95">
        <f xml:space="preserve">
IF(INDEX!$H$17=1,VLOOKUP($B144,'LA33'!$A$3:$AH$167,'LA33'!E$1,0),
IF(INDEX!$H$17=2,VLOOKUP($B144,'LA34'!$A$3:$AH$167,'LA34'!E$1,0),
0))</f>
        <v>90</v>
      </c>
      <c r="I144" s="95">
        <f xml:space="preserve">
IF(INDEX!$H$17=1,VLOOKUP($B144,'LA33'!$A$3:$AH$167,'LA33'!F$1,0),
IF(INDEX!$H$17=2,VLOOKUP($B144,'LA34'!$A$3:$AH$167,'LA34'!F$1,0),
0))</f>
        <v>97</v>
      </c>
      <c r="J144" s="95">
        <f xml:space="preserve">
IF(INDEX!$H$17=1,VLOOKUP($B144,'LA33'!$A$3:$AH$167,'LA33'!G$1,0),
IF(INDEX!$H$17=2,VLOOKUP($B144,'LA34'!$A$3:$AH$167,'LA34'!G$1,0),
0))</f>
        <v>95</v>
      </c>
      <c r="K144" s="95">
        <f xml:space="preserve">
IF(INDEX!$H$17=1,VLOOKUP($B144,'LA33'!$A$3:$AH$167,'LA33'!H$1,0),
IF(INDEX!$H$17=2,VLOOKUP($B144,'LA34'!$A$3:$AH$167,'LA34'!H$1,0),
0))</f>
        <v>8</v>
      </c>
      <c r="L144" s="95">
        <f xml:space="preserve">
IF(INDEX!$H$17=1,VLOOKUP($B144,'LA33'!$A$3:$AH$167,'LA33'!I$1,0),
IF(INDEX!$H$17=2,VLOOKUP($B144,'LA34'!$A$3:$AH$167,'LA34'!I$1,0),
0))</f>
        <v>9</v>
      </c>
      <c r="M144" s="95">
        <f xml:space="preserve">
IF(INDEX!$H$17=1,VLOOKUP($B144,'LA33'!$A$3:$AH$167,'LA33'!J$1,0),
IF(INDEX!$H$17=2,VLOOKUP($B144,'LA34'!$A$3:$AH$167,'LA34'!J$1,0),
0))</f>
        <v>9</v>
      </c>
      <c r="N144" s="95">
        <f xml:space="preserve">
IF(INDEX!$H$17=1,VLOOKUP($B144,'LA33'!$A$3:$AH$167,'LA33'!K$1,0),
IF(INDEX!$H$17=2,VLOOKUP($B144,'LA34'!$A$3:$AH$167,'LA34'!K$1,0),
0))</f>
        <v>87</v>
      </c>
      <c r="O144" s="95">
        <f xml:space="preserve">
IF(INDEX!$H$17=1,VLOOKUP($B144,'LA33'!$A$3:$AH$167,'LA33'!L$1,0),
IF(INDEX!$H$17=2,VLOOKUP($B144,'LA34'!$A$3:$AH$167,'LA34'!L$1,0),
0))</f>
        <v>95</v>
      </c>
      <c r="P144" s="95">
        <f xml:space="preserve">
IF(INDEX!$H$17=1,VLOOKUP($B144,'LA33'!$A$3:$AH$167,'LA33'!M$1,0),
IF(INDEX!$H$17=2,VLOOKUP($B144,'LA34'!$A$3:$AH$167,'LA34'!M$1,0),
0))</f>
        <v>93</v>
      </c>
      <c r="Q144" s="95">
        <f xml:space="preserve">
IF(INDEX!$H$17=1,VLOOKUP($B144,'LA33'!$A$3:$AH$167,'LA33'!N$1,0),
IF(INDEX!$H$17=2,VLOOKUP($B144,'LA34'!$A$3:$AH$167,'LA34'!N$1,0),
0))</f>
        <v>25</v>
      </c>
      <c r="R144" s="95">
        <f xml:space="preserve">
IF(INDEX!$H$17=1,VLOOKUP($B144,'LA33'!$A$3:$AH$167,'LA33'!O$1,0),
IF(INDEX!$H$17=2,VLOOKUP($B144,'LA34'!$A$3:$AH$167,'LA34'!O$1,0),
0))</f>
        <v>23</v>
      </c>
      <c r="S144" s="95">
        <f xml:space="preserve">
IF(INDEX!$H$17=1,VLOOKUP($B144,'LA33'!$A$3:$AH$167,'LA33'!P$1,0),
IF(INDEX!$H$17=2,VLOOKUP($B144,'LA34'!$A$3:$AH$167,'LA34'!P$1,0),
0))</f>
        <v>24</v>
      </c>
      <c r="T144" s="95">
        <f xml:space="preserve">
IF(INDEX!$H$17=1,VLOOKUP($B144,'LA33'!$A$3:$AH$167,'LA33'!Q$1,0),
IF(INDEX!$H$17=2,VLOOKUP($B144,'LA34'!$A$3:$AH$167,'LA34'!Q$1,0),
0))</f>
        <v>61</v>
      </c>
      <c r="U144" s="95">
        <f xml:space="preserve">
IF(INDEX!$H$17=1,VLOOKUP($B144,'LA33'!$A$3:$AH$167,'LA33'!R$1,0),
IF(INDEX!$H$17=2,VLOOKUP($B144,'LA34'!$A$3:$AH$167,'LA34'!R$1,0),
0))</f>
        <v>70</v>
      </c>
      <c r="V144" s="95">
        <f xml:space="preserve">
IF(INDEX!$H$17=1,VLOOKUP($B144,'LA33'!$A$3:$AH$167,'LA33'!S$1,0),
IF(INDEX!$H$17=2,VLOOKUP($B144,'LA34'!$A$3:$AH$167,'LA34'!S$1,0),
0))</f>
        <v>68</v>
      </c>
      <c r="W144" s="95">
        <f xml:space="preserve">
IF(INDEX!$H$17=1,VLOOKUP($B144,'LA33'!$A$3:$AH$167,'LA33'!T$1,0),
IF(INDEX!$H$17=2,VLOOKUP($B144,'LA34'!$A$3:$AH$167,'LA34'!T$1,0),
0))</f>
        <v>0</v>
      </c>
      <c r="X144" s="95">
        <f xml:space="preserve">
IF(INDEX!$H$17=1,VLOOKUP($B144,'LA33'!$A$3:$AH$167,'LA33'!U$1,0),
IF(INDEX!$H$17=2,VLOOKUP($B144,'LA34'!$A$3:$AH$167,'LA34'!U$1,0),
0))</f>
        <v>0</v>
      </c>
      <c r="Y144" s="95">
        <f xml:space="preserve">
IF(INDEX!$H$17=1,VLOOKUP($B144,'LA33'!$A$3:$AH$167,'LA33'!V$1,0),
IF(INDEX!$H$17=2,VLOOKUP($B144,'LA34'!$A$3:$AH$167,'LA34'!V$1,0),
0))</f>
        <v>0</v>
      </c>
      <c r="Z144" s="95">
        <f xml:space="preserve">
IF(INDEX!$H$17=1,VLOOKUP($B144,'LA33'!$A$3:$AH$167,'LA33'!W$1,0),
IF(INDEX!$H$17=2,VLOOKUP($B144,'LA34'!$A$3:$AH$167,'LA34'!W$1,0),
0))</f>
        <v>2</v>
      </c>
      <c r="AA144" s="95">
        <f xml:space="preserve">
IF(INDEX!$H$17=1,VLOOKUP($B144,'LA33'!$A$3:$AH$167,'LA33'!X$1,0),
IF(INDEX!$H$17=2,VLOOKUP($B144,'LA34'!$A$3:$AH$167,'LA34'!X$1,0),
0))</f>
        <v>2</v>
      </c>
      <c r="AB144" s="95">
        <f xml:space="preserve">
IF(INDEX!$H$17=1,VLOOKUP($B144,'LA33'!$A$3:$AH$167,'LA33'!Y$1,0),
IF(INDEX!$H$17=2,VLOOKUP($B144,'LA34'!$A$3:$AH$167,'LA34'!Y$1,0),
0))</f>
        <v>2</v>
      </c>
      <c r="AC144" s="95">
        <f xml:space="preserve">
IF(INDEX!$H$17=1,VLOOKUP($B144,'LA33'!$A$3:$AH$167,'LA33'!Z$1,0),
IF(INDEX!$H$17=2,VLOOKUP($B144,'LA34'!$A$3:$AH$167,'LA34'!Z$1,0),
0))</f>
        <v>3</v>
      </c>
      <c r="AD144" s="95">
        <f xml:space="preserve">
IF(INDEX!$H$17=1,VLOOKUP($B144,'LA33'!$A$3:$AH$167,'LA33'!AA$1,0),
IF(INDEX!$H$17=2,VLOOKUP($B144,'LA34'!$A$3:$AH$167,'LA34'!AA$1,0),
0))</f>
        <v>2</v>
      </c>
      <c r="AE144" s="95">
        <f xml:space="preserve">
IF(INDEX!$H$17=1,VLOOKUP($B144,'LA33'!$A$3:$AH$167,'LA33'!AB$1,0),
IF(INDEX!$H$17=2,VLOOKUP($B144,'LA34'!$A$3:$AH$167,'LA34'!AB$1,0),
0))</f>
        <v>2</v>
      </c>
      <c r="AF144" s="95">
        <f xml:space="preserve">
IF(INDEX!$H$17=1,VLOOKUP($B144,'LA33'!$A$3:$AH$167,'LA33'!AC$1,0),
IF(INDEX!$H$17=2,VLOOKUP($B144,'LA34'!$A$3:$AH$167,'LA34'!AC$1,0),
0))</f>
        <v>9</v>
      </c>
      <c r="AG144" s="95">
        <f xml:space="preserve">
IF(INDEX!$H$17=1,VLOOKUP($B144,'LA33'!$A$3:$AH$167,'LA33'!AD$1,0),
IF(INDEX!$H$17=2,VLOOKUP($B144,'LA34'!$A$3:$AH$167,'LA34'!AD$1,0),
0))</f>
        <v>3</v>
      </c>
      <c r="AH144" s="95">
        <f xml:space="preserve">
IF(INDEX!$H$17=1,VLOOKUP($B144,'LA33'!$A$3:$AH$167,'LA33'!AE$1,0),
IF(INDEX!$H$17=2,VLOOKUP($B144,'LA34'!$A$3:$AH$167,'LA34'!AE$1,0),
0))</f>
        <v>4</v>
      </c>
      <c r="AI144" s="95" t="str">
        <f xml:space="preserve">
IF(INDEX!$H$17=1,VLOOKUP($B144,'LA33'!$A$3:$AH$167,'LA33'!AF$1,0),
IF(INDEX!$H$17=2,VLOOKUP($B144,'LA34'!$A$3:$AH$167,'LA34'!AF$1,0),
0))</f>
        <v>-</v>
      </c>
      <c r="AJ144" s="95" t="str">
        <f xml:space="preserve">
IF(INDEX!$H$17=1,VLOOKUP($B144,'LA33'!$A$3:$AH$167,'LA33'!AG$1,0),
IF(INDEX!$H$17=2,VLOOKUP($B144,'LA34'!$A$3:$AH$167,'LA34'!AG$1,0),
0))</f>
        <v>-</v>
      </c>
      <c r="AK144" s="95" t="str">
        <f xml:space="preserve">
IF(INDEX!$H$17=1,VLOOKUP($B144,'LA33'!$A$3:$AH$167,'LA33'!AH$1,0),
IF(INDEX!$H$17=2,VLOOKUP($B144,'LA34'!$A$3:$AH$167,'LA34'!AH$1,0),
0))</f>
        <v>-</v>
      </c>
    </row>
    <row r="145" spans="1:37" s="76" customFormat="1" ht="11.25" x14ac:dyDescent="0.2">
      <c r="A145" s="63" t="s">
        <v>382</v>
      </c>
      <c r="B145" s="81">
        <v>836</v>
      </c>
      <c r="C145" s="63" t="s">
        <v>191</v>
      </c>
      <c r="D145" s="110" t="s">
        <v>74</v>
      </c>
      <c r="E145" s="95">
        <f xml:space="preserve">
IF(INDEX!$H$17=1,VLOOKUP($B145,'LA33'!$A$3:$AH$167,'LA33'!B$1,0),
IF(INDEX!$H$17=2,VLOOKUP($B145,'LA34'!$A$3:$AH$167,'LA34'!B$1,0),
0))</f>
        <v>270</v>
      </c>
      <c r="F145" s="95">
        <f xml:space="preserve">
IF(INDEX!$H$17=1,VLOOKUP($B145,'LA33'!$A$3:$AH$167,'LA33'!C$1,0),
IF(INDEX!$H$17=2,VLOOKUP($B145,'LA34'!$A$3:$AH$167,'LA34'!C$1,0),
0))</f>
        <v>1285</v>
      </c>
      <c r="G145" s="95">
        <f xml:space="preserve">
IF(INDEX!$H$17=1,VLOOKUP($B145,'LA33'!$A$3:$AH$167,'LA33'!D$1,0),
IF(INDEX!$H$17=2,VLOOKUP($B145,'LA34'!$A$3:$AH$167,'LA34'!D$1,0),
0))</f>
        <v>1555</v>
      </c>
      <c r="H145" s="95">
        <f xml:space="preserve">
IF(INDEX!$H$17=1,VLOOKUP($B145,'LA33'!$A$3:$AH$167,'LA33'!E$1,0),
IF(INDEX!$H$17=2,VLOOKUP($B145,'LA34'!$A$3:$AH$167,'LA34'!E$1,0),
0))</f>
        <v>89</v>
      </c>
      <c r="I145" s="95">
        <f xml:space="preserve">
IF(INDEX!$H$17=1,VLOOKUP($B145,'LA33'!$A$3:$AH$167,'LA33'!F$1,0),
IF(INDEX!$H$17=2,VLOOKUP($B145,'LA34'!$A$3:$AH$167,'LA34'!F$1,0),
0))</f>
        <v>96</v>
      </c>
      <c r="J145" s="95">
        <f xml:space="preserve">
IF(INDEX!$H$17=1,VLOOKUP($B145,'LA33'!$A$3:$AH$167,'LA33'!G$1,0),
IF(INDEX!$H$17=2,VLOOKUP($B145,'LA34'!$A$3:$AH$167,'LA34'!G$1,0),
0))</f>
        <v>95</v>
      </c>
      <c r="K145" s="95">
        <f xml:space="preserve">
IF(INDEX!$H$17=1,VLOOKUP($B145,'LA33'!$A$3:$AH$167,'LA33'!H$1,0),
IF(INDEX!$H$17=2,VLOOKUP($B145,'LA34'!$A$3:$AH$167,'LA34'!H$1,0),
0))</f>
        <v>11</v>
      </c>
      <c r="L145" s="95">
        <f xml:space="preserve">
IF(INDEX!$H$17=1,VLOOKUP($B145,'LA33'!$A$3:$AH$167,'LA33'!I$1,0),
IF(INDEX!$H$17=2,VLOOKUP($B145,'LA34'!$A$3:$AH$167,'LA34'!I$1,0),
0))</f>
        <v>7</v>
      </c>
      <c r="M145" s="95">
        <f xml:space="preserve">
IF(INDEX!$H$17=1,VLOOKUP($B145,'LA33'!$A$3:$AH$167,'LA33'!J$1,0),
IF(INDEX!$H$17=2,VLOOKUP($B145,'LA34'!$A$3:$AH$167,'LA34'!J$1,0),
0))</f>
        <v>8</v>
      </c>
      <c r="N145" s="95">
        <f xml:space="preserve">
IF(INDEX!$H$17=1,VLOOKUP($B145,'LA33'!$A$3:$AH$167,'LA33'!K$1,0),
IF(INDEX!$H$17=2,VLOOKUP($B145,'LA34'!$A$3:$AH$167,'LA34'!K$1,0),
0))</f>
        <v>82</v>
      </c>
      <c r="O145" s="95">
        <f xml:space="preserve">
IF(INDEX!$H$17=1,VLOOKUP($B145,'LA33'!$A$3:$AH$167,'LA33'!L$1,0),
IF(INDEX!$H$17=2,VLOOKUP($B145,'LA34'!$A$3:$AH$167,'LA34'!L$1,0),
0))</f>
        <v>92</v>
      </c>
      <c r="P145" s="95">
        <f xml:space="preserve">
IF(INDEX!$H$17=1,VLOOKUP($B145,'LA33'!$A$3:$AH$167,'LA33'!M$1,0),
IF(INDEX!$H$17=2,VLOOKUP($B145,'LA34'!$A$3:$AH$167,'LA34'!M$1,0),
0))</f>
        <v>90</v>
      </c>
      <c r="Q145" s="95">
        <f xml:space="preserve">
IF(INDEX!$H$17=1,VLOOKUP($B145,'LA33'!$A$3:$AH$167,'LA33'!N$1,0),
IF(INDEX!$H$17=2,VLOOKUP($B145,'LA34'!$A$3:$AH$167,'LA34'!N$1,0),
0))</f>
        <v>50</v>
      </c>
      <c r="R145" s="95">
        <f xml:space="preserve">
IF(INDEX!$H$17=1,VLOOKUP($B145,'LA33'!$A$3:$AH$167,'LA33'!O$1,0),
IF(INDEX!$H$17=2,VLOOKUP($B145,'LA34'!$A$3:$AH$167,'LA34'!O$1,0),
0))</f>
        <v>30</v>
      </c>
      <c r="S145" s="95">
        <f xml:space="preserve">
IF(INDEX!$H$17=1,VLOOKUP($B145,'LA33'!$A$3:$AH$167,'LA33'!P$1,0),
IF(INDEX!$H$17=2,VLOOKUP($B145,'LA34'!$A$3:$AH$167,'LA34'!P$1,0),
0))</f>
        <v>34</v>
      </c>
      <c r="T145" s="95">
        <f xml:space="preserve">
IF(INDEX!$H$17=1,VLOOKUP($B145,'LA33'!$A$3:$AH$167,'LA33'!Q$1,0),
IF(INDEX!$H$17=2,VLOOKUP($B145,'LA34'!$A$3:$AH$167,'LA34'!Q$1,0),
0))</f>
        <v>32</v>
      </c>
      <c r="U145" s="95">
        <f xml:space="preserve">
IF(INDEX!$H$17=1,VLOOKUP($B145,'LA33'!$A$3:$AH$167,'LA33'!R$1,0),
IF(INDEX!$H$17=2,VLOOKUP($B145,'LA34'!$A$3:$AH$167,'LA34'!R$1,0),
0))</f>
        <v>60</v>
      </c>
      <c r="V145" s="95">
        <f xml:space="preserve">
IF(INDEX!$H$17=1,VLOOKUP($B145,'LA33'!$A$3:$AH$167,'LA33'!S$1,0),
IF(INDEX!$H$17=2,VLOOKUP($B145,'LA34'!$A$3:$AH$167,'LA34'!S$1,0),
0))</f>
        <v>56</v>
      </c>
      <c r="W145" s="95" t="str">
        <f xml:space="preserve">
IF(INDEX!$H$17=1,VLOOKUP($B145,'LA33'!$A$3:$AH$167,'LA33'!T$1,0),
IF(INDEX!$H$17=2,VLOOKUP($B145,'LA34'!$A$3:$AH$167,'LA34'!T$1,0),
0))</f>
        <v>x</v>
      </c>
      <c r="X145" s="95" t="str">
        <f xml:space="preserve">
IF(INDEX!$H$17=1,VLOOKUP($B145,'LA33'!$A$3:$AH$167,'LA33'!U$1,0),
IF(INDEX!$H$17=2,VLOOKUP($B145,'LA34'!$A$3:$AH$167,'LA34'!U$1,0),
0))</f>
        <v>x</v>
      </c>
      <c r="Y145" s="95" t="str">
        <f xml:space="preserve">
IF(INDEX!$H$17=1,VLOOKUP($B145,'LA33'!$A$3:$AH$167,'LA33'!V$1,0),
IF(INDEX!$H$17=2,VLOOKUP($B145,'LA34'!$A$3:$AH$167,'LA34'!V$1,0),
0))</f>
        <v>x</v>
      </c>
      <c r="Z145" s="95" t="str">
        <f xml:space="preserve">
IF(INDEX!$H$17=1,VLOOKUP($B145,'LA33'!$A$3:$AH$167,'LA33'!W$1,0),
IF(INDEX!$H$17=2,VLOOKUP($B145,'LA34'!$A$3:$AH$167,'LA34'!W$1,0),
0))</f>
        <v>x</v>
      </c>
      <c r="AA145" s="95" t="str">
        <f xml:space="preserve">
IF(INDEX!$H$17=1,VLOOKUP($B145,'LA33'!$A$3:$AH$167,'LA33'!X$1,0),
IF(INDEX!$H$17=2,VLOOKUP($B145,'LA34'!$A$3:$AH$167,'LA34'!X$1,0),
0))</f>
        <v>x</v>
      </c>
      <c r="AB145" s="95" t="str">
        <f xml:space="preserve">
IF(INDEX!$H$17=1,VLOOKUP($B145,'LA33'!$A$3:$AH$167,'LA33'!Y$1,0),
IF(INDEX!$H$17=2,VLOOKUP($B145,'LA34'!$A$3:$AH$167,'LA34'!Y$1,0),
0))</f>
        <v>x</v>
      </c>
      <c r="AC145" s="95">
        <f xml:space="preserve">
IF(INDEX!$H$17=1,VLOOKUP($B145,'LA33'!$A$3:$AH$167,'LA33'!Z$1,0),
IF(INDEX!$H$17=2,VLOOKUP($B145,'LA34'!$A$3:$AH$167,'LA34'!Z$1,0),
0))</f>
        <v>7</v>
      </c>
      <c r="AD145" s="95">
        <f xml:space="preserve">
IF(INDEX!$H$17=1,VLOOKUP($B145,'LA33'!$A$3:$AH$167,'LA33'!AA$1,0),
IF(INDEX!$H$17=2,VLOOKUP($B145,'LA34'!$A$3:$AH$167,'LA34'!AA$1,0),
0))</f>
        <v>4</v>
      </c>
      <c r="AE145" s="95">
        <f xml:space="preserve">
IF(INDEX!$H$17=1,VLOOKUP($B145,'LA33'!$A$3:$AH$167,'LA33'!AB$1,0),
IF(INDEX!$H$17=2,VLOOKUP($B145,'LA34'!$A$3:$AH$167,'LA34'!AB$1,0),
0))</f>
        <v>5</v>
      </c>
      <c r="AF145" s="95" t="str">
        <f xml:space="preserve">
IF(INDEX!$H$17=1,VLOOKUP($B145,'LA33'!$A$3:$AH$167,'LA33'!AC$1,0),
IF(INDEX!$H$17=2,VLOOKUP($B145,'LA34'!$A$3:$AH$167,'LA34'!AC$1,0),
0))</f>
        <v>x</v>
      </c>
      <c r="AG145" s="95" t="str">
        <f xml:space="preserve">
IF(INDEX!$H$17=1,VLOOKUP($B145,'LA33'!$A$3:$AH$167,'LA33'!AD$1,0),
IF(INDEX!$H$17=2,VLOOKUP($B145,'LA34'!$A$3:$AH$167,'LA34'!AD$1,0),
0))</f>
        <v>x</v>
      </c>
      <c r="AH145" s="95">
        <f xml:space="preserve">
IF(INDEX!$H$17=1,VLOOKUP($B145,'LA33'!$A$3:$AH$167,'LA33'!AE$1,0),
IF(INDEX!$H$17=2,VLOOKUP($B145,'LA34'!$A$3:$AH$167,'LA34'!AE$1,0),
0))</f>
        <v>5</v>
      </c>
      <c r="AI145" s="95" t="str">
        <f xml:space="preserve">
IF(INDEX!$H$17=1,VLOOKUP($B145,'LA33'!$A$3:$AH$167,'LA33'!AF$1,0),
IF(INDEX!$H$17=2,VLOOKUP($B145,'LA34'!$A$3:$AH$167,'LA34'!AF$1,0),
0))</f>
        <v>x</v>
      </c>
      <c r="AJ145" s="95" t="str">
        <f xml:space="preserve">
IF(INDEX!$H$17=1,VLOOKUP($B145,'LA33'!$A$3:$AH$167,'LA33'!AG$1,0),
IF(INDEX!$H$17=2,VLOOKUP($B145,'LA34'!$A$3:$AH$167,'LA34'!AG$1,0),
0))</f>
        <v>x</v>
      </c>
      <c r="AK145" s="95" t="str">
        <f xml:space="preserve">
IF(INDEX!$H$17=1,VLOOKUP($B145,'LA33'!$A$3:$AH$167,'LA33'!AH$1,0),
IF(INDEX!$H$17=2,VLOOKUP($B145,'LA34'!$A$3:$AH$167,'LA34'!AH$1,0),
0))</f>
        <v>-</v>
      </c>
    </row>
    <row r="146" spans="1:37" s="76" customFormat="1" ht="11.25" x14ac:dyDescent="0.2">
      <c r="A146" s="63" t="s">
        <v>383</v>
      </c>
      <c r="B146" s="81">
        <v>933</v>
      </c>
      <c r="C146" s="63" t="s">
        <v>207</v>
      </c>
      <c r="D146" s="110" t="s">
        <v>74</v>
      </c>
      <c r="E146" s="95">
        <f xml:space="preserve">
IF(INDEX!$H$17=1,VLOOKUP($B146,'LA33'!$A$3:$AH$167,'LA33'!B$1,0),
IF(INDEX!$H$17=2,VLOOKUP($B146,'LA34'!$A$3:$AH$167,'LA34'!B$1,0),
0))</f>
        <v>995</v>
      </c>
      <c r="F146" s="95">
        <f xml:space="preserve">
IF(INDEX!$H$17=1,VLOOKUP($B146,'LA33'!$A$3:$AH$167,'LA33'!C$1,0),
IF(INDEX!$H$17=2,VLOOKUP($B146,'LA34'!$A$3:$AH$167,'LA34'!C$1,0),
0))</f>
        <v>4355</v>
      </c>
      <c r="G146" s="95">
        <f xml:space="preserve">
IF(INDEX!$H$17=1,VLOOKUP($B146,'LA33'!$A$3:$AH$167,'LA33'!D$1,0),
IF(INDEX!$H$17=2,VLOOKUP($B146,'LA34'!$A$3:$AH$167,'LA34'!D$1,0),
0))</f>
        <v>5350</v>
      </c>
      <c r="H146" s="95">
        <f xml:space="preserve">
IF(INDEX!$H$17=1,VLOOKUP($B146,'LA33'!$A$3:$AH$167,'LA33'!E$1,0),
IF(INDEX!$H$17=2,VLOOKUP($B146,'LA34'!$A$3:$AH$167,'LA34'!E$1,0),
0))</f>
        <v>87</v>
      </c>
      <c r="I146" s="95">
        <f xml:space="preserve">
IF(INDEX!$H$17=1,VLOOKUP($B146,'LA33'!$A$3:$AH$167,'LA33'!F$1,0),
IF(INDEX!$H$17=2,VLOOKUP($B146,'LA34'!$A$3:$AH$167,'LA34'!F$1,0),
0))</f>
        <v>96</v>
      </c>
      <c r="J146" s="95">
        <f xml:space="preserve">
IF(INDEX!$H$17=1,VLOOKUP($B146,'LA33'!$A$3:$AH$167,'LA33'!G$1,0),
IF(INDEX!$H$17=2,VLOOKUP($B146,'LA34'!$A$3:$AH$167,'LA34'!G$1,0),
0))</f>
        <v>95</v>
      </c>
      <c r="K146" s="95">
        <f xml:space="preserve">
IF(INDEX!$H$17=1,VLOOKUP($B146,'LA33'!$A$3:$AH$167,'LA33'!H$1,0),
IF(INDEX!$H$17=2,VLOOKUP($B146,'LA34'!$A$3:$AH$167,'LA34'!H$1,0),
0))</f>
        <v>6</v>
      </c>
      <c r="L146" s="95">
        <f xml:space="preserve">
IF(INDEX!$H$17=1,VLOOKUP($B146,'LA33'!$A$3:$AH$167,'LA33'!I$1,0),
IF(INDEX!$H$17=2,VLOOKUP($B146,'LA34'!$A$3:$AH$167,'LA34'!I$1,0),
0))</f>
        <v>7</v>
      </c>
      <c r="M146" s="95">
        <f xml:space="preserve">
IF(INDEX!$H$17=1,VLOOKUP($B146,'LA33'!$A$3:$AH$167,'LA33'!J$1,0),
IF(INDEX!$H$17=2,VLOOKUP($B146,'LA34'!$A$3:$AH$167,'LA34'!J$1,0),
0))</f>
        <v>7</v>
      </c>
      <c r="N146" s="95">
        <f xml:space="preserve">
IF(INDEX!$H$17=1,VLOOKUP($B146,'LA33'!$A$3:$AH$167,'LA33'!K$1,0),
IF(INDEX!$H$17=2,VLOOKUP($B146,'LA34'!$A$3:$AH$167,'LA34'!K$1,0),
0))</f>
        <v>83</v>
      </c>
      <c r="O146" s="95">
        <f xml:space="preserve">
IF(INDEX!$H$17=1,VLOOKUP($B146,'LA33'!$A$3:$AH$167,'LA33'!L$1,0),
IF(INDEX!$H$17=2,VLOOKUP($B146,'LA34'!$A$3:$AH$167,'LA34'!L$1,0),
0))</f>
        <v>94</v>
      </c>
      <c r="P146" s="95">
        <f xml:space="preserve">
IF(INDEX!$H$17=1,VLOOKUP($B146,'LA33'!$A$3:$AH$167,'LA33'!M$1,0),
IF(INDEX!$H$17=2,VLOOKUP($B146,'LA34'!$A$3:$AH$167,'LA34'!M$1,0),
0))</f>
        <v>92</v>
      </c>
      <c r="Q146" s="95">
        <f xml:space="preserve">
IF(INDEX!$H$17=1,VLOOKUP($B146,'LA33'!$A$3:$AH$167,'LA33'!N$1,0),
IF(INDEX!$H$17=2,VLOOKUP($B146,'LA34'!$A$3:$AH$167,'LA34'!N$1,0),
0))</f>
        <v>62</v>
      </c>
      <c r="R146" s="95">
        <f xml:space="preserve">
IF(INDEX!$H$17=1,VLOOKUP($B146,'LA33'!$A$3:$AH$167,'LA33'!O$1,0),
IF(INDEX!$H$17=2,VLOOKUP($B146,'LA34'!$A$3:$AH$167,'LA34'!O$1,0),
0))</f>
        <v>55</v>
      </c>
      <c r="S146" s="95">
        <f xml:space="preserve">
IF(INDEX!$H$17=1,VLOOKUP($B146,'LA33'!$A$3:$AH$167,'LA33'!P$1,0),
IF(INDEX!$H$17=2,VLOOKUP($B146,'LA34'!$A$3:$AH$167,'LA34'!P$1,0),
0))</f>
        <v>57</v>
      </c>
      <c r="T146" s="95">
        <f xml:space="preserve">
IF(INDEX!$H$17=1,VLOOKUP($B146,'LA33'!$A$3:$AH$167,'LA33'!Q$1,0),
IF(INDEX!$H$17=2,VLOOKUP($B146,'LA34'!$A$3:$AH$167,'LA34'!Q$1,0),
0))</f>
        <v>16</v>
      </c>
      <c r="U146" s="95">
        <f xml:space="preserve">
IF(INDEX!$H$17=1,VLOOKUP($B146,'LA33'!$A$3:$AH$167,'LA33'!R$1,0),
IF(INDEX!$H$17=2,VLOOKUP($B146,'LA34'!$A$3:$AH$167,'LA34'!R$1,0),
0))</f>
        <v>23</v>
      </c>
      <c r="V146" s="95">
        <f xml:space="preserve">
IF(INDEX!$H$17=1,VLOOKUP($B146,'LA33'!$A$3:$AH$167,'LA33'!S$1,0),
IF(INDEX!$H$17=2,VLOOKUP($B146,'LA34'!$A$3:$AH$167,'LA34'!S$1,0),
0))</f>
        <v>22</v>
      </c>
      <c r="W146" s="95">
        <f xml:space="preserve">
IF(INDEX!$H$17=1,VLOOKUP($B146,'LA33'!$A$3:$AH$167,'LA33'!T$1,0),
IF(INDEX!$H$17=2,VLOOKUP($B146,'LA34'!$A$3:$AH$167,'LA34'!T$1,0),
0))</f>
        <v>5</v>
      </c>
      <c r="X146" s="95">
        <f xml:space="preserve">
IF(INDEX!$H$17=1,VLOOKUP($B146,'LA33'!$A$3:$AH$167,'LA33'!U$1,0),
IF(INDEX!$H$17=2,VLOOKUP($B146,'LA34'!$A$3:$AH$167,'LA34'!U$1,0),
0))</f>
        <v>14</v>
      </c>
      <c r="Y146" s="95">
        <f xml:space="preserve">
IF(INDEX!$H$17=1,VLOOKUP($B146,'LA33'!$A$3:$AH$167,'LA33'!V$1,0),
IF(INDEX!$H$17=2,VLOOKUP($B146,'LA34'!$A$3:$AH$167,'LA34'!V$1,0),
0))</f>
        <v>12</v>
      </c>
      <c r="Z146" s="95">
        <f xml:space="preserve">
IF(INDEX!$H$17=1,VLOOKUP($B146,'LA33'!$A$3:$AH$167,'LA33'!W$1,0),
IF(INDEX!$H$17=2,VLOOKUP($B146,'LA34'!$A$3:$AH$167,'LA34'!W$1,0),
0))</f>
        <v>1</v>
      </c>
      <c r="AA146" s="95">
        <f xml:space="preserve">
IF(INDEX!$H$17=1,VLOOKUP($B146,'LA33'!$A$3:$AH$167,'LA33'!X$1,0),
IF(INDEX!$H$17=2,VLOOKUP($B146,'LA34'!$A$3:$AH$167,'LA34'!X$1,0),
0))</f>
        <v>1</v>
      </c>
      <c r="AB146" s="95">
        <f xml:space="preserve">
IF(INDEX!$H$17=1,VLOOKUP($B146,'LA33'!$A$3:$AH$167,'LA33'!Y$1,0),
IF(INDEX!$H$17=2,VLOOKUP($B146,'LA34'!$A$3:$AH$167,'LA34'!Y$1,0),
0))</f>
        <v>1</v>
      </c>
      <c r="AC146" s="95">
        <f xml:space="preserve">
IF(INDEX!$H$17=1,VLOOKUP($B146,'LA33'!$A$3:$AH$167,'LA33'!Z$1,0),
IF(INDEX!$H$17=2,VLOOKUP($B146,'LA34'!$A$3:$AH$167,'LA34'!Z$1,0),
0))</f>
        <v>3</v>
      </c>
      <c r="AD146" s="95">
        <f xml:space="preserve">
IF(INDEX!$H$17=1,VLOOKUP($B146,'LA33'!$A$3:$AH$167,'LA33'!AA$1,0),
IF(INDEX!$H$17=2,VLOOKUP($B146,'LA34'!$A$3:$AH$167,'LA34'!AA$1,0),
0))</f>
        <v>3</v>
      </c>
      <c r="AE146" s="95">
        <f xml:space="preserve">
IF(INDEX!$H$17=1,VLOOKUP($B146,'LA33'!$A$3:$AH$167,'LA33'!AB$1,0),
IF(INDEX!$H$17=2,VLOOKUP($B146,'LA34'!$A$3:$AH$167,'LA34'!AB$1,0),
0))</f>
        <v>3</v>
      </c>
      <c r="AF146" s="95">
        <f xml:space="preserve">
IF(INDEX!$H$17=1,VLOOKUP($B146,'LA33'!$A$3:$AH$167,'LA33'!AC$1,0),
IF(INDEX!$H$17=2,VLOOKUP($B146,'LA34'!$A$3:$AH$167,'LA34'!AC$1,0),
0))</f>
        <v>12</v>
      </c>
      <c r="AG146" s="95">
        <f xml:space="preserve">
IF(INDEX!$H$17=1,VLOOKUP($B146,'LA33'!$A$3:$AH$167,'LA33'!AD$1,0),
IF(INDEX!$H$17=2,VLOOKUP($B146,'LA34'!$A$3:$AH$167,'LA34'!AD$1,0),
0))</f>
        <v>3</v>
      </c>
      <c r="AH146" s="95">
        <f xml:space="preserve">
IF(INDEX!$H$17=1,VLOOKUP($B146,'LA33'!$A$3:$AH$167,'LA33'!AE$1,0),
IF(INDEX!$H$17=2,VLOOKUP($B146,'LA34'!$A$3:$AH$167,'LA34'!AE$1,0),
0))</f>
        <v>5</v>
      </c>
      <c r="AI146" s="95">
        <f xml:space="preserve">
IF(INDEX!$H$17=1,VLOOKUP($B146,'LA33'!$A$3:$AH$167,'LA33'!AF$1,0),
IF(INDEX!$H$17=2,VLOOKUP($B146,'LA34'!$A$3:$AH$167,'LA34'!AF$1,0),
0))</f>
        <v>1</v>
      </c>
      <c r="AJ146" s="95" t="str">
        <f xml:space="preserve">
IF(INDEX!$H$17=1,VLOOKUP($B146,'LA33'!$A$3:$AH$167,'LA33'!AG$1,0),
IF(INDEX!$H$17=2,VLOOKUP($B146,'LA34'!$A$3:$AH$167,'LA34'!AG$1,0),
0))</f>
        <v>-</v>
      </c>
      <c r="AK146" s="95">
        <f xml:space="preserve">
IF(INDEX!$H$17=1,VLOOKUP($B146,'LA33'!$A$3:$AH$167,'LA33'!AH$1,0),
IF(INDEX!$H$17=2,VLOOKUP($B146,'LA34'!$A$3:$AH$167,'LA34'!AH$1,0),
0))</f>
        <v>1</v>
      </c>
    </row>
    <row r="147" spans="1:37" s="76" customFormat="1" ht="11.25" x14ac:dyDescent="0.2">
      <c r="A147" s="63" t="s">
        <v>384</v>
      </c>
      <c r="B147" s="81">
        <v>803</v>
      </c>
      <c r="C147" s="63" t="s">
        <v>208</v>
      </c>
      <c r="D147" s="110" t="s">
        <v>74</v>
      </c>
      <c r="E147" s="95">
        <f xml:space="preserve">
IF(INDEX!$H$17=1,VLOOKUP($B147,'LA33'!$A$3:$AH$167,'LA33'!B$1,0),
IF(INDEX!$H$17=2,VLOOKUP($B147,'LA34'!$A$3:$AH$167,'LA34'!B$1,0),
0))</f>
        <v>485</v>
      </c>
      <c r="F147" s="95">
        <f xml:space="preserve">
IF(INDEX!$H$17=1,VLOOKUP($B147,'LA33'!$A$3:$AH$167,'LA33'!C$1,0),
IF(INDEX!$H$17=2,VLOOKUP($B147,'LA34'!$A$3:$AH$167,'LA34'!C$1,0),
0))</f>
        <v>2540</v>
      </c>
      <c r="G147" s="95">
        <f xml:space="preserve">
IF(INDEX!$H$17=1,VLOOKUP($B147,'LA33'!$A$3:$AH$167,'LA33'!D$1,0),
IF(INDEX!$H$17=2,VLOOKUP($B147,'LA34'!$A$3:$AH$167,'LA34'!D$1,0),
0))</f>
        <v>3025</v>
      </c>
      <c r="H147" s="95">
        <f xml:space="preserve">
IF(INDEX!$H$17=1,VLOOKUP($B147,'LA33'!$A$3:$AH$167,'LA33'!E$1,0),
IF(INDEX!$H$17=2,VLOOKUP($B147,'LA34'!$A$3:$AH$167,'LA34'!E$1,0),
0))</f>
        <v>88</v>
      </c>
      <c r="I147" s="95">
        <f xml:space="preserve">
IF(INDEX!$H$17=1,VLOOKUP($B147,'LA33'!$A$3:$AH$167,'LA33'!F$1,0),
IF(INDEX!$H$17=2,VLOOKUP($B147,'LA34'!$A$3:$AH$167,'LA34'!F$1,0),
0))</f>
        <v>96</v>
      </c>
      <c r="J147" s="95">
        <f xml:space="preserve">
IF(INDEX!$H$17=1,VLOOKUP($B147,'LA33'!$A$3:$AH$167,'LA33'!G$1,0),
IF(INDEX!$H$17=2,VLOOKUP($B147,'LA34'!$A$3:$AH$167,'LA34'!G$1,0),
0))</f>
        <v>95</v>
      </c>
      <c r="K147" s="95">
        <f xml:space="preserve">
IF(INDEX!$H$17=1,VLOOKUP($B147,'LA33'!$A$3:$AH$167,'LA33'!H$1,0),
IF(INDEX!$H$17=2,VLOOKUP($B147,'LA34'!$A$3:$AH$167,'LA34'!H$1,0),
0))</f>
        <v>8</v>
      </c>
      <c r="L147" s="95">
        <f xml:space="preserve">
IF(INDEX!$H$17=1,VLOOKUP($B147,'LA33'!$A$3:$AH$167,'LA33'!I$1,0),
IF(INDEX!$H$17=2,VLOOKUP($B147,'LA34'!$A$3:$AH$167,'LA34'!I$1,0),
0))</f>
        <v>10</v>
      </c>
      <c r="M147" s="95">
        <f xml:space="preserve">
IF(INDEX!$H$17=1,VLOOKUP($B147,'LA33'!$A$3:$AH$167,'LA33'!J$1,0),
IF(INDEX!$H$17=2,VLOOKUP($B147,'LA34'!$A$3:$AH$167,'LA34'!J$1,0),
0))</f>
        <v>9</v>
      </c>
      <c r="N147" s="95">
        <f xml:space="preserve">
IF(INDEX!$H$17=1,VLOOKUP($B147,'LA33'!$A$3:$AH$167,'LA33'!K$1,0),
IF(INDEX!$H$17=2,VLOOKUP($B147,'LA34'!$A$3:$AH$167,'LA34'!K$1,0),
0))</f>
        <v>82</v>
      </c>
      <c r="O147" s="95">
        <f xml:space="preserve">
IF(INDEX!$H$17=1,VLOOKUP($B147,'LA33'!$A$3:$AH$167,'LA33'!L$1,0),
IF(INDEX!$H$17=2,VLOOKUP($B147,'LA34'!$A$3:$AH$167,'LA34'!L$1,0),
0))</f>
        <v>93</v>
      </c>
      <c r="P147" s="95">
        <f xml:space="preserve">
IF(INDEX!$H$17=1,VLOOKUP($B147,'LA33'!$A$3:$AH$167,'LA33'!M$1,0),
IF(INDEX!$H$17=2,VLOOKUP($B147,'LA34'!$A$3:$AH$167,'LA34'!M$1,0),
0))</f>
        <v>91</v>
      </c>
      <c r="Q147" s="95">
        <f xml:space="preserve">
IF(INDEX!$H$17=1,VLOOKUP($B147,'LA33'!$A$3:$AH$167,'LA33'!N$1,0),
IF(INDEX!$H$17=2,VLOOKUP($B147,'LA34'!$A$3:$AH$167,'LA34'!N$1,0),
0))</f>
        <v>51</v>
      </c>
      <c r="R147" s="95">
        <f xml:space="preserve">
IF(INDEX!$H$17=1,VLOOKUP($B147,'LA33'!$A$3:$AH$167,'LA33'!O$1,0),
IF(INDEX!$H$17=2,VLOOKUP($B147,'LA34'!$A$3:$AH$167,'LA34'!O$1,0),
0))</f>
        <v>36</v>
      </c>
      <c r="S147" s="95">
        <f xml:space="preserve">
IF(INDEX!$H$17=1,VLOOKUP($B147,'LA33'!$A$3:$AH$167,'LA33'!P$1,0),
IF(INDEX!$H$17=2,VLOOKUP($B147,'LA34'!$A$3:$AH$167,'LA34'!P$1,0),
0))</f>
        <v>38</v>
      </c>
      <c r="T147" s="95">
        <f xml:space="preserve">
IF(INDEX!$H$17=1,VLOOKUP($B147,'LA33'!$A$3:$AH$167,'LA33'!Q$1,0),
IF(INDEX!$H$17=2,VLOOKUP($B147,'LA34'!$A$3:$AH$167,'LA34'!Q$1,0),
0))</f>
        <v>26</v>
      </c>
      <c r="U147" s="95">
        <f xml:space="preserve">
IF(INDEX!$H$17=1,VLOOKUP($B147,'LA33'!$A$3:$AH$167,'LA33'!R$1,0),
IF(INDEX!$H$17=2,VLOOKUP($B147,'LA34'!$A$3:$AH$167,'LA34'!R$1,0),
0))</f>
        <v>46</v>
      </c>
      <c r="V147" s="95">
        <f xml:space="preserve">
IF(INDEX!$H$17=1,VLOOKUP($B147,'LA33'!$A$3:$AH$167,'LA33'!S$1,0),
IF(INDEX!$H$17=2,VLOOKUP($B147,'LA34'!$A$3:$AH$167,'LA34'!S$1,0),
0))</f>
        <v>43</v>
      </c>
      <c r="W147" s="95">
        <f xml:space="preserve">
IF(INDEX!$H$17=1,VLOOKUP($B147,'LA33'!$A$3:$AH$167,'LA33'!T$1,0),
IF(INDEX!$H$17=2,VLOOKUP($B147,'LA34'!$A$3:$AH$167,'LA34'!T$1,0),
0))</f>
        <v>4</v>
      </c>
      <c r="X147" s="95">
        <f xml:space="preserve">
IF(INDEX!$H$17=1,VLOOKUP($B147,'LA33'!$A$3:$AH$167,'LA33'!U$1,0),
IF(INDEX!$H$17=2,VLOOKUP($B147,'LA34'!$A$3:$AH$167,'LA34'!U$1,0),
0))</f>
        <v>10</v>
      </c>
      <c r="Y147" s="95">
        <f xml:space="preserve">
IF(INDEX!$H$17=1,VLOOKUP($B147,'LA33'!$A$3:$AH$167,'LA33'!V$1,0),
IF(INDEX!$H$17=2,VLOOKUP($B147,'LA34'!$A$3:$AH$167,'LA34'!V$1,0),
0))</f>
        <v>9</v>
      </c>
      <c r="Z147" s="95">
        <f xml:space="preserve">
IF(INDEX!$H$17=1,VLOOKUP($B147,'LA33'!$A$3:$AH$167,'LA33'!W$1,0),
IF(INDEX!$H$17=2,VLOOKUP($B147,'LA34'!$A$3:$AH$167,'LA34'!W$1,0),
0))</f>
        <v>1</v>
      </c>
      <c r="AA147" s="95">
        <f xml:space="preserve">
IF(INDEX!$H$17=1,VLOOKUP($B147,'LA33'!$A$3:$AH$167,'LA33'!X$1,0),
IF(INDEX!$H$17=2,VLOOKUP($B147,'LA34'!$A$3:$AH$167,'LA34'!X$1,0),
0))</f>
        <v>1</v>
      </c>
      <c r="AB147" s="95">
        <f xml:space="preserve">
IF(INDEX!$H$17=1,VLOOKUP($B147,'LA33'!$A$3:$AH$167,'LA33'!Y$1,0),
IF(INDEX!$H$17=2,VLOOKUP($B147,'LA34'!$A$3:$AH$167,'LA34'!Y$1,0),
0))</f>
        <v>1</v>
      </c>
      <c r="AC147" s="95">
        <f xml:space="preserve">
IF(INDEX!$H$17=1,VLOOKUP($B147,'LA33'!$A$3:$AH$167,'LA33'!Z$1,0),
IF(INDEX!$H$17=2,VLOOKUP($B147,'LA34'!$A$3:$AH$167,'LA34'!Z$1,0),
0))</f>
        <v>6</v>
      </c>
      <c r="AD147" s="95">
        <f xml:space="preserve">
IF(INDEX!$H$17=1,VLOOKUP($B147,'LA33'!$A$3:$AH$167,'LA33'!AA$1,0),
IF(INDEX!$H$17=2,VLOOKUP($B147,'LA34'!$A$3:$AH$167,'LA34'!AA$1,0),
0))</f>
        <v>3</v>
      </c>
      <c r="AE147" s="95">
        <f xml:space="preserve">
IF(INDEX!$H$17=1,VLOOKUP($B147,'LA33'!$A$3:$AH$167,'LA33'!AB$1,0),
IF(INDEX!$H$17=2,VLOOKUP($B147,'LA34'!$A$3:$AH$167,'LA34'!AB$1,0),
0))</f>
        <v>3</v>
      </c>
      <c r="AF147" s="95">
        <f xml:space="preserve">
IF(INDEX!$H$17=1,VLOOKUP($B147,'LA33'!$A$3:$AH$167,'LA33'!AC$1,0),
IF(INDEX!$H$17=2,VLOOKUP($B147,'LA34'!$A$3:$AH$167,'LA34'!AC$1,0),
0))</f>
        <v>11</v>
      </c>
      <c r="AG147" s="95">
        <f xml:space="preserve">
IF(INDEX!$H$17=1,VLOOKUP($B147,'LA33'!$A$3:$AH$167,'LA33'!AD$1,0),
IF(INDEX!$H$17=2,VLOOKUP($B147,'LA34'!$A$3:$AH$167,'LA34'!AD$1,0),
0))</f>
        <v>3</v>
      </c>
      <c r="AH147" s="95">
        <f xml:space="preserve">
IF(INDEX!$H$17=1,VLOOKUP($B147,'LA33'!$A$3:$AH$167,'LA33'!AE$1,0),
IF(INDEX!$H$17=2,VLOOKUP($B147,'LA34'!$A$3:$AH$167,'LA34'!AE$1,0),
0))</f>
        <v>5</v>
      </c>
      <c r="AI147" s="95">
        <f xml:space="preserve">
IF(INDEX!$H$17=1,VLOOKUP($B147,'LA33'!$A$3:$AH$167,'LA33'!AF$1,0),
IF(INDEX!$H$17=2,VLOOKUP($B147,'LA34'!$A$3:$AH$167,'LA34'!AF$1,0),
0))</f>
        <v>1</v>
      </c>
      <c r="AJ147" s="95">
        <f xml:space="preserve">
IF(INDEX!$H$17=1,VLOOKUP($B147,'LA33'!$A$3:$AH$167,'LA33'!AG$1,0),
IF(INDEX!$H$17=2,VLOOKUP($B147,'LA34'!$A$3:$AH$167,'LA34'!AG$1,0),
0))</f>
        <v>1</v>
      </c>
      <c r="AK147" s="95">
        <f xml:space="preserve">
IF(INDEX!$H$17=1,VLOOKUP($B147,'LA33'!$A$3:$AH$167,'LA33'!AH$1,0),
IF(INDEX!$H$17=2,VLOOKUP($B147,'LA34'!$A$3:$AH$167,'LA34'!AH$1,0),
0))</f>
        <v>1</v>
      </c>
    </row>
    <row r="148" spans="1:37" s="76" customFormat="1" ht="11.25" x14ac:dyDescent="0.2">
      <c r="A148" s="63" t="s">
        <v>385</v>
      </c>
      <c r="B148" s="81">
        <v>866</v>
      </c>
      <c r="C148" s="63" t="s">
        <v>222</v>
      </c>
      <c r="D148" s="110" t="s">
        <v>74</v>
      </c>
      <c r="E148" s="95">
        <f xml:space="preserve">
IF(INDEX!$H$17=1,VLOOKUP($B148,'LA33'!$A$3:$AH$167,'LA33'!B$1,0),
IF(INDEX!$H$17=2,VLOOKUP($B148,'LA34'!$A$3:$AH$167,'LA34'!B$1,0),
0))</f>
        <v>485</v>
      </c>
      <c r="F148" s="95">
        <f xml:space="preserve">
IF(INDEX!$H$17=1,VLOOKUP($B148,'LA33'!$A$3:$AH$167,'LA33'!C$1,0),
IF(INDEX!$H$17=2,VLOOKUP($B148,'LA34'!$A$3:$AH$167,'LA34'!C$1,0),
0))</f>
        <v>1730</v>
      </c>
      <c r="G148" s="95">
        <f xml:space="preserve">
IF(INDEX!$H$17=1,VLOOKUP($B148,'LA33'!$A$3:$AH$167,'LA33'!D$1,0),
IF(INDEX!$H$17=2,VLOOKUP($B148,'LA34'!$A$3:$AH$167,'LA34'!D$1,0),
0))</f>
        <v>2215</v>
      </c>
      <c r="H148" s="95">
        <f xml:space="preserve">
IF(INDEX!$H$17=1,VLOOKUP($B148,'LA33'!$A$3:$AH$167,'LA33'!E$1,0),
IF(INDEX!$H$17=2,VLOOKUP($B148,'LA34'!$A$3:$AH$167,'LA34'!E$1,0),
0))</f>
        <v>87</v>
      </c>
      <c r="I148" s="95">
        <f xml:space="preserve">
IF(INDEX!$H$17=1,VLOOKUP($B148,'LA33'!$A$3:$AH$167,'LA33'!F$1,0),
IF(INDEX!$H$17=2,VLOOKUP($B148,'LA34'!$A$3:$AH$167,'LA34'!F$1,0),
0))</f>
        <v>97</v>
      </c>
      <c r="J148" s="95">
        <f xml:space="preserve">
IF(INDEX!$H$17=1,VLOOKUP($B148,'LA33'!$A$3:$AH$167,'LA33'!G$1,0),
IF(INDEX!$H$17=2,VLOOKUP($B148,'LA34'!$A$3:$AH$167,'LA34'!G$1,0),
0))</f>
        <v>95</v>
      </c>
      <c r="K148" s="95">
        <f xml:space="preserve">
IF(INDEX!$H$17=1,VLOOKUP($B148,'LA33'!$A$3:$AH$167,'LA33'!H$1,0),
IF(INDEX!$H$17=2,VLOOKUP($B148,'LA34'!$A$3:$AH$167,'LA34'!H$1,0),
0))</f>
        <v>5</v>
      </c>
      <c r="L148" s="95">
        <f xml:space="preserve">
IF(INDEX!$H$17=1,VLOOKUP($B148,'LA33'!$A$3:$AH$167,'LA33'!I$1,0),
IF(INDEX!$H$17=2,VLOOKUP($B148,'LA34'!$A$3:$AH$167,'LA34'!I$1,0),
0))</f>
        <v>6</v>
      </c>
      <c r="M148" s="95">
        <f xml:space="preserve">
IF(INDEX!$H$17=1,VLOOKUP($B148,'LA33'!$A$3:$AH$167,'LA33'!J$1,0),
IF(INDEX!$H$17=2,VLOOKUP($B148,'LA34'!$A$3:$AH$167,'LA34'!J$1,0),
0))</f>
        <v>6</v>
      </c>
      <c r="N148" s="95">
        <f xml:space="preserve">
IF(INDEX!$H$17=1,VLOOKUP($B148,'LA33'!$A$3:$AH$167,'LA33'!K$1,0),
IF(INDEX!$H$17=2,VLOOKUP($B148,'LA34'!$A$3:$AH$167,'LA34'!K$1,0),
0))</f>
        <v>81</v>
      </c>
      <c r="O148" s="95">
        <f xml:space="preserve">
IF(INDEX!$H$17=1,VLOOKUP($B148,'LA33'!$A$3:$AH$167,'LA33'!L$1,0),
IF(INDEX!$H$17=2,VLOOKUP($B148,'LA34'!$A$3:$AH$167,'LA34'!L$1,0),
0))</f>
        <v>94</v>
      </c>
      <c r="P148" s="95">
        <f xml:space="preserve">
IF(INDEX!$H$17=1,VLOOKUP($B148,'LA33'!$A$3:$AH$167,'LA33'!M$1,0),
IF(INDEX!$H$17=2,VLOOKUP($B148,'LA34'!$A$3:$AH$167,'LA34'!M$1,0),
0))</f>
        <v>91</v>
      </c>
      <c r="Q148" s="95">
        <f xml:space="preserve">
IF(INDEX!$H$17=1,VLOOKUP($B148,'LA33'!$A$3:$AH$167,'LA33'!N$1,0),
IF(INDEX!$H$17=2,VLOOKUP($B148,'LA34'!$A$3:$AH$167,'LA34'!N$1,0),
0))</f>
        <v>67</v>
      </c>
      <c r="R148" s="95">
        <f xml:space="preserve">
IF(INDEX!$H$17=1,VLOOKUP($B148,'LA33'!$A$3:$AH$167,'LA33'!O$1,0),
IF(INDEX!$H$17=2,VLOOKUP($B148,'LA34'!$A$3:$AH$167,'LA34'!O$1,0),
0))</f>
        <v>63</v>
      </c>
      <c r="S148" s="95">
        <f xml:space="preserve">
IF(INDEX!$H$17=1,VLOOKUP($B148,'LA33'!$A$3:$AH$167,'LA33'!P$1,0),
IF(INDEX!$H$17=2,VLOOKUP($B148,'LA34'!$A$3:$AH$167,'LA34'!P$1,0),
0))</f>
        <v>64</v>
      </c>
      <c r="T148" s="95">
        <f xml:space="preserve">
IF(INDEX!$H$17=1,VLOOKUP($B148,'LA33'!$A$3:$AH$167,'LA33'!Q$1,0),
IF(INDEX!$H$17=2,VLOOKUP($B148,'LA34'!$A$3:$AH$167,'LA34'!Q$1,0),
0))</f>
        <v>10</v>
      </c>
      <c r="U148" s="95">
        <f xml:space="preserve">
IF(INDEX!$H$17=1,VLOOKUP($B148,'LA33'!$A$3:$AH$167,'LA33'!R$1,0),
IF(INDEX!$H$17=2,VLOOKUP($B148,'LA34'!$A$3:$AH$167,'LA34'!R$1,0),
0))</f>
        <v>19</v>
      </c>
      <c r="V148" s="95">
        <f xml:space="preserve">
IF(INDEX!$H$17=1,VLOOKUP($B148,'LA33'!$A$3:$AH$167,'LA33'!S$1,0),
IF(INDEX!$H$17=2,VLOOKUP($B148,'LA34'!$A$3:$AH$167,'LA34'!S$1,0),
0))</f>
        <v>18</v>
      </c>
      <c r="W148" s="95">
        <f xml:space="preserve">
IF(INDEX!$H$17=1,VLOOKUP($B148,'LA33'!$A$3:$AH$167,'LA33'!T$1,0),
IF(INDEX!$H$17=2,VLOOKUP($B148,'LA34'!$A$3:$AH$167,'LA34'!T$1,0),
0))</f>
        <v>4</v>
      </c>
      <c r="X148" s="95">
        <f xml:space="preserve">
IF(INDEX!$H$17=1,VLOOKUP($B148,'LA33'!$A$3:$AH$167,'LA33'!U$1,0),
IF(INDEX!$H$17=2,VLOOKUP($B148,'LA34'!$A$3:$AH$167,'LA34'!U$1,0),
0))</f>
        <v>11</v>
      </c>
      <c r="Y148" s="95">
        <f xml:space="preserve">
IF(INDEX!$H$17=1,VLOOKUP($B148,'LA33'!$A$3:$AH$167,'LA33'!V$1,0),
IF(INDEX!$H$17=2,VLOOKUP($B148,'LA34'!$A$3:$AH$167,'LA34'!V$1,0),
0))</f>
        <v>9</v>
      </c>
      <c r="Z148" s="95">
        <f xml:space="preserve">
IF(INDEX!$H$17=1,VLOOKUP($B148,'LA33'!$A$3:$AH$167,'LA33'!W$1,0),
IF(INDEX!$H$17=2,VLOOKUP($B148,'LA34'!$A$3:$AH$167,'LA34'!W$1,0),
0))</f>
        <v>0</v>
      </c>
      <c r="AA148" s="95">
        <f xml:space="preserve">
IF(INDEX!$H$17=1,VLOOKUP($B148,'LA33'!$A$3:$AH$167,'LA33'!X$1,0),
IF(INDEX!$H$17=2,VLOOKUP($B148,'LA34'!$A$3:$AH$167,'LA34'!X$1,0),
0))</f>
        <v>1</v>
      </c>
      <c r="AB148" s="95" t="str">
        <f xml:space="preserve">
IF(INDEX!$H$17=1,VLOOKUP($B148,'LA33'!$A$3:$AH$167,'LA33'!Y$1,0),
IF(INDEX!$H$17=2,VLOOKUP($B148,'LA34'!$A$3:$AH$167,'LA34'!Y$1,0),
0))</f>
        <v>-</v>
      </c>
      <c r="AC148" s="95">
        <f xml:space="preserve">
IF(INDEX!$H$17=1,VLOOKUP($B148,'LA33'!$A$3:$AH$167,'LA33'!Z$1,0),
IF(INDEX!$H$17=2,VLOOKUP($B148,'LA34'!$A$3:$AH$167,'LA34'!Z$1,0),
0))</f>
        <v>5</v>
      </c>
      <c r="AD148" s="95">
        <f xml:space="preserve">
IF(INDEX!$H$17=1,VLOOKUP($B148,'LA33'!$A$3:$AH$167,'LA33'!AA$1,0),
IF(INDEX!$H$17=2,VLOOKUP($B148,'LA34'!$A$3:$AH$167,'LA34'!AA$1,0),
0))</f>
        <v>3</v>
      </c>
      <c r="AE148" s="95">
        <f xml:space="preserve">
IF(INDEX!$H$17=1,VLOOKUP($B148,'LA33'!$A$3:$AH$167,'LA33'!AB$1,0),
IF(INDEX!$H$17=2,VLOOKUP($B148,'LA34'!$A$3:$AH$167,'LA34'!AB$1,0),
0))</f>
        <v>3</v>
      </c>
      <c r="AF148" s="95">
        <f xml:space="preserve">
IF(INDEX!$H$17=1,VLOOKUP($B148,'LA33'!$A$3:$AH$167,'LA33'!AC$1,0),
IF(INDEX!$H$17=2,VLOOKUP($B148,'LA34'!$A$3:$AH$167,'LA34'!AC$1,0),
0))</f>
        <v>12</v>
      </c>
      <c r="AG148" s="95">
        <f xml:space="preserve">
IF(INDEX!$H$17=1,VLOOKUP($B148,'LA33'!$A$3:$AH$167,'LA33'!AD$1,0),
IF(INDEX!$H$17=2,VLOOKUP($B148,'LA34'!$A$3:$AH$167,'LA34'!AD$1,0),
0))</f>
        <v>3</v>
      </c>
      <c r="AH148" s="95">
        <f xml:space="preserve">
IF(INDEX!$H$17=1,VLOOKUP($B148,'LA33'!$A$3:$AH$167,'LA33'!AE$1,0),
IF(INDEX!$H$17=2,VLOOKUP($B148,'LA34'!$A$3:$AH$167,'LA34'!AE$1,0),
0))</f>
        <v>5</v>
      </c>
      <c r="AI148" s="95">
        <f xml:space="preserve">
IF(INDEX!$H$17=1,VLOOKUP($B148,'LA33'!$A$3:$AH$167,'LA33'!AF$1,0),
IF(INDEX!$H$17=2,VLOOKUP($B148,'LA34'!$A$3:$AH$167,'LA34'!AF$1,0),
0))</f>
        <v>1</v>
      </c>
      <c r="AJ148" s="95" t="str">
        <f xml:space="preserve">
IF(INDEX!$H$17=1,VLOOKUP($B148,'LA33'!$A$3:$AH$167,'LA33'!AG$1,0),
IF(INDEX!$H$17=2,VLOOKUP($B148,'LA34'!$A$3:$AH$167,'LA34'!AG$1,0),
0))</f>
        <v>-</v>
      </c>
      <c r="AK148" s="95" t="str">
        <f xml:space="preserve">
IF(INDEX!$H$17=1,VLOOKUP($B148,'LA33'!$A$3:$AH$167,'LA33'!AH$1,0),
IF(INDEX!$H$17=2,VLOOKUP($B148,'LA34'!$A$3:$AH$167,'LA34'!AH$1,0),
0))</f>
        <v>-</v>
      </c>
    </row>
    <row r="149" spans="1:37" s="76" customFormat="1" ht="11.25" x14ac:dyDescent="0.2">
      <c r="A149" s="63" t="s">
        <v>386</v>
      </c>
      <c r="B149" s="81">
        <v>880</v>
      </c>
      <c r="C149" s="63" t="s">
        <v>226</v>
      </c>
      <c r="D149" s="110" t="s">
        <v>74</v>
      </c>
      <c r="E149" s="95">
        <f xml:space="preserve">
IF(INDEX!$H$17=1,VLOOKUP($B149,'LA33'!$A$3:$AH$167,'LA33'!B$1,0),
IF(INDEX!$H$17=2,VLOOKUP($B149,'LA34'!$A$3:$AH$167,'LA34'!B$1,0),
0))</f>
        <v>420</v>
      </c>
      <c r="F149" s="95">
        <f xml:space="preserve">
IF(INDEX!$H$17=1,VLOOKUP($B149,'LA33'!$A$3:$AH$167,'LA33'!C$1,0),
IF(INDEX!$H$17=2,VLOOKUP($B149,'LA34'!$A$3:$AH$167,'LA34'!C$1,0),
0))</f>
        <v>1015</v>
      </c>
      <c r="G149" s="95">
        <f xml:space="preserve">
IF(INDEX!$H$17=1,VLOOKUP($B149,'LA33'!$A$3:$AH$167,'LA33'!D$1,0),
IF(INDEX!$H$17=2,VLOOKUP($B149,'LA34'!$A$3:$AH$167,'LA34'!D$1,0),
0))</f>
        <v>1435</v>
      </c>
      <c r="H149" s="95">
        <f xml:space="preserve">
IF(INDEX!$H$17=1,VLOOKUP($B149,'LA33'!$A$3:$AH$167,'LA33'!E$1,0),
IF(INDEX!$H$17=2,VLOOKUP($B149,'LA34'!$A$3:$AH$167,'LA34'!E$1,0),
0))</f>
        <v>91</v>
      </c>
      <c r="I149" s="95">
        <f xml:space="preserve">
IF(INDEX!$H$17=1,VLOOKUP($B149,'LA33'!$A$3:$AH$167,'LA33'!F$1,0),
IF(INDEX!$H$17=2,VLOOKUP($B149,'LA34'!$A$3:$AH$167,'LA34'!F$1,0),
0))</f>
        <v>97</v>
      </c>
      <c r="J149" s="95">
        <f xml:space="preserve">
IF(INDEX!$H$17=1,VLOOKUP($B149,'LA33'!$A$3:$AH$167,'LA33'!G$1,0),
IF(INDEX!$H$17=2,VLOOKUP($B149,'LA34'!$A$3:$AH$167,'LA34'!G$1,0),
0))</f>
        <v>96</v>
      </c>
      <c r="K149" s="95">
        <f xml:space="preserve">
IF(INDEX!$H$17=1,VLOOKUP($B149,'LA33'!$A$3:$AH$167,'LA33'!H$1,0),
IF(INDEX!$H$17=2,VLOOKUP($B149,'LA34'!$A$3:$AH$167,'LA34'!H$1,0),
0))</f>
        <v>5</v>
      </c>
      <c r="L149" s="95">
        <f xml:space="preserve">
IF(INDEX!$H$17=1,VLOOKUP($B149,'LA33'!$A$3:$AH$167,'LA33'!I$1,0),
IF(INDEX!$H$17=2,VLOOKUP($B149,'LA34'!$A$3:$AH$167,'LA34'!I$1,0),
0))</f>
        <v>4</v>
      </c>
      <c r="M149" s="95">
        <f xml:space="preserve">
IF(INDEX!$H$17=1,VLOOKUP($B149,'LA33'!$A$3:$AH$167,'LA33'!J$1,0),
IF(INDEX!$H$17=2,VLOOKUP($B149,'LA34'!$A$3:$AH$167,'LA34'!J$1,0),
0))</f>
        <v>4</v>
      </c>
      <c r="N149" s="95">
        <f xml:space="preserve">
IF(INDEX!$H$17=1,VLOOKUP($B149,'LA33'!$A$3:$AH$167,'LA33'!K$1,0),
IF(INDEX!$H$17=2,VLOOKUP($B149,'LA34'!$A$3:$AH$167,'LA34'!K$1,0),
0))</f>
        <v>90</v>
      </c>
      <c r="O149" s="95">
        <f xml:space="preserve">
IF(INDEX!$H$17=1,VLOOKUP($B149,'LA33'!$A$3:$AH$167,'LA33'!L$1,0),
IF(INDEX!$H$17=2,VLOOKUP($B149,'LA34'!$A$3:$AH$167,'LA34'!L$1,0),
0))</f>
        <v>96</v>
      </c>
      <c r="P149" s="95">
        <f xml:space="preserve">
IF(INDEX!$H$17=1,VLOOKUP($B149,'LA33'!$A$3:$AH$167,'LA33'!M$1,0),
IF(INDEX!$H$17=2,VLOOKUP($B149,'LA34'!$A$3:$AH$167,'LA34'!M$1,0),
0))</f>
        <v>94</v>
      </c>
      <c r="Q149" s="95">
        <f xml:space="preserve">
IF(INDEX!$H$17=1,VLOOKUP($B149,'LA33'!$A$3:$AH$167,'LA33'!N$1,0),
IF(INDEX!$H$17=2,VLOOKUP($B149,'LA34'!$A$3:$AH$167,'LA34'!N$1,0),
0))</f>
        <v>63</v>
      </c>
      <c r="R149" s="95">
        <f xml:space="preserve">
IF(INDEX!$H$17=1,VLOOKUP($B149,'LA33'!$A$3:$AH$167,'LA33'!O$1,0),
IF(INDEX!$H$17=2,VLOOKUP($B149,'LA34'!$A$3:$AH$167,'LA34'!O$1,0),
0))</f>
        <v>36</v>
      </c>
      <c r="S149" s="95">
        <f xml:space="preserve">
IF(INDEX!$H$17=1,VLOOKUP($B149,'LA33'!$A$3:$AH$167,'LA33'!P$1,0),
IF(INDEX!$H$17=2,VLOOKUP($B149,'LA34'!$A$3:$AH$167,'LA34'!P$1,0),
0))</f>
        <v>44</v>
      </c>
      <c r="T149" s="95">
        <f xml:space="preserve">
IF(INDEX!$H$17=1,VLOOKUP($B149,'LA33'!$A$3:$AH$167,'LA33'!Q$1,0),
IF(INDEX!$H$17=2,VLOOKUP($B149,'LA34'!$A$3:$AH$167,'LA34'!Q$1,0),
0))</f>
        <v>26</v>
      </c>
      <c r="U149" s="95">
        <f xml:space="preserve">
IF(INDEX!$H$17=1,VLOOKUP($B149,'LA33'!$A$3:$AH$167,'LA33'!R$1,0),
IF(INDEX!$H$17=2,VLOOKUP($B149,'LA34'!$A$3:$AH$167,'LA34'!R$1,0),
0))</f>
        <v>59</v>
      </c>
      <c r="V149" s="95">
        <f xml:space="preserve">
IF(INDEX!$H$17=1,VLOOKUP($B149,'LA33'!$A$3:$AH$167,'LA33'!S$1,0),
IF(INDEX!$H$17=2,VLOOKUP($B149,'LA34'!$A$3:$AH$167,'LA34'!S$1,0),
0))</f>
        <v>50</v>
      </c>
      <c r="W149" s="95" t="str">
        <f xml:space="preserve">
IF(INDEX!$H$17=1,VLOOKUP($B149,'LA33'!$A$3:$AH$167,'LA33'!T$1,0),
IF(INDEX!$H$17=2,VLOOKUP($B149,'LA34'!$A$3:$AH$167,'LA34'!T$1,0),
0))</f>
        <v>x</v>
      </c>
      <c r="X149" s="95" t="str">
        <f xml:space="preserve">
IF(INDEX!$H$17=1,VLOOKUP($B149,'LA33'!$A$3:$AH$167,'LA33'!U$1,0),
IF(INDEX!$H$17=2,VLOOKUP($B149,'LA34'!$A$3:$AH$167,'LA34'!U$1,0),
0))</f>
        <v>x</v>
      </c>
      <c r="Y149" s="95" t="str">
        <f xml:space="preserve">
IF(INDEX!$H$17=1,VLOOKUP($B149,'LA33'!$A$3:$AH$167,'LA33'!V$1,0),
IF(INDEX!$H$17=2,VLOOKUP($B149,'LA34'!$A$3:$AH$167,'LA34'!V$1,0),
0))</f>
        <v>x</v>
      </c>
      <c r="Z149" s="95" t="str">
        <f xml:space="preserve">
IF(INDEX!$H$17=1,VLOOKUP($B149,'LA33'!$A$3:$AH$167,'LA33'!W$1,0),
IF(INDEX!$H$17=2,VLOOKUP($B149,'LA34'!$A$3:$AH$167,'LA34'!W$1,0),
0))</f>
        <v>x</v>
      </c>
      <c r="AA149" s="95" t="str">
        <f xml:space="preserve">
IF(INDEX!$H$17=1,VLOOKUP($B149,'LA33'!$A$3:$AH$167,'LA33'!X$1,0),
IF(INDEX!$H$17=2,VLOOKUP($B149,'LA34'!$A$3:$AH$167,'LA34'!X$1,0),
0))</f>
        <v>x</v>
      </c>
      <c r="AB149" s="95" t="str">
        <f xml:space="preserve">
IF(INDEX!$H$17=1,VLOOKUP($B149,'LA33'!$A$3:$AH$167,'LA33'!Y$1,0),
IF(INDEX!$H$17=2,VLOOKUP($B149,'LA34'!$A$3:$AH$167,'LA34'!Y$1,0),
0))</f>
        <v>x</v>
      </c>
      <c r="AC149" s="95">
        <f xml:space="preserve">
IF(INDEX!$H$17=1,VLOOKUP($B149,'LA33'!$A$3:$AH$167,'LA33'!Z$1,0),
IF(INDEX!$H$17=2,VLOOKUP($B149,'LA34'!$A$3:$AH$167,'LA34'!Z$1,0),
0))</f>
        <v>1</v>
      </c>
      <c r="AD149" s="95">
        <f xml:space="preserve">
IF(INDEX!$H$17=1,VLOOKUP($B149,'LA33'!$A$3:$AH$167,'LA33'!AA$1,0),
IF(INDEX!$H$17=2,VLOOKUP($B149,'LA34'!$A$3:$AH$167,'LA34'!AA$1,0),
0))</f>
        <v>2</v>
      </c>
      <c r="AE149" s="95">
        <f xml:space="preserve">
IF(INDEX!$H$17=1,VLOOKUP($B149,'LA33'!$A$3:$AH$167,'LA33'!AB$1,0),
IF(INDEX!$H$17=2,VLOOKUP($B149,'LA34'!$A$3:$AH$167,'LA34'!AB$1,0),
0))</f>
        <v>2</v>
      </c>
      <c r="AF149" s="95" t="str">
        <f xml:space="preserve">
IF(INDEX!$H$17=1,VLOOKUP($B149,'LA33'!$A$3:$AH$167,'LA33'!AC$1,0),
IF(INDEX!$H$17=2,VLOOKUP($B149,'LA34'!$A$3:$AH$167,'LA34'!AC$1,0),
0))</f>
        <v>x</v>
      </c>
      <c r="AG149" s="95" t="str">
        <f xml:space="preserve">
IF(INDEX!$H$17=1,VLOOKUP($B149,'LA33'!$A$3:$AH$167,'LA33'!AD$1,0),
IF(INDEX!$H$17=2,VLOOKUP($B149,'LA34'!$A$3:$AH$167,'LA34'!AD$1,0),
0))</f>
        <v>x</v>
      </c>
      <c r="AH149" s="95">
        <f xml:space="preserve">
IF(INDEX!$H$17=1,VLOOKUP($B149,'LA33'!$A$3:$AH$167,'LA33'!AE$1,0),
IF(INDEX!$H$17=2,VLOOKUP($B149,'LA34'!$A$3:$AH$167,'LA34'!AE$1,0),
0))</f>
        <v>4</v>
      </c>
      <c r="AI149" s="95" t="str">
        <f xml:space="preserve">
IF(INDEX!$H$17=1,VLOOKUP($B149,'LA33'!$A$3:$AH$167,'LA33'!AF$1,0),
IF(INDEX!$H$17=2,VLOOKUP($B149,'LA34'!$A$3:$AH$167,'LA34'!AF$1,0),
0))</f>
        <v>x</v>
      </c>
      <c r="AJ149" s="95" t="str">
        <f xml:space="preserve">
IF(INDEX!$H$17=1,VLOOKUP($B149,'LA33'!$A$3:$AH$167,'LA33'!AG$1,0),
IF(INDEX!$H$17=2,VLOOKUP($B149,'LA34'!$A$3:$AH$167,'LA34'!AG$1,0),
0))</f>
        <v>x</v>
      </c>
      <c r="AK149" s="95" t="str">
        <f xml:space="preserve">
IF(INDEX!$H$17=1,VLOOKUP($B149,'LA33'!$A$3:$AH$167,'LA33'!AH$1,0),
IF(INDEX!$H$17=2,VLOOKUP($B149,'LA34'!$A$3:$AH$167,'LA34'!AH$1,0),
0))</f>
        <v>-</v>
      </c>
    </row>
    <row r="150" spans="1:37" s="76" customFormat="1" ht="11.25" x14ac:dyDescent="0.2">
      <c r="A150" s="63" t="s">
        <v>387</v>
      </c>
      <c r="B150" s="81">
        <v>865</v>
      </c>
      <c r="C150" s="63" t="s">
        <v>239</v>
      </c>
      <c r="D150" s="110" t="s">
        <v>74</v>
      </c>
      <c r="E150" s="95">
        <f xml:space="preserve">
IF(INDEX!$H$17=1,VLOOKUP($B150,'LA33'!$A$3:$AH$167,'LA33'!B$1,0),
IF(INDEX!$H$17=2,VLOOKUP($B150,'LA34'!$A$3:$AH$167,'LA34'!B$1,0),
0))</f>
        <v>775</v>
      </c>
      <c r="F150" s="95">
        <f xml:space="preserve">
IF(INDEX!$H$17=1,VLOOKUP($B150,'LA33'!$A$3:$AH$167,'LA33'!C$1,0),
IF(INDEX!$H$17=2,VLOOKUP($B150,'LA34'!$A$3:$AH$167,'LA34'!C$1,0),
0))</f>
        <v>4315</v>
      </c>
      <c r="G150" s="95">
        <f xml:space="preserve">
IF(INDEX!$H$17=1,VLOOKUP($B150,'LA33'!$A$3:$AH$167,'LA33'!D$1,0),
IF(INDEX!$H$17=2,VLOOKUP($B150,'LA34'!$A$3:$AH$167,'LA34'!D$1,0),
0))</f>
        <v>5085</v>
      </c>
      <c r="H150" s="95">
        <f xml:space="preserve">
IF(INDEX!$H$17=1,VLOOKUP($B150,'LA33'!$A$3:$AH$167,'LA33'!E$1,0),
IF(INDEX!$H$17=2,VLOOKUP($B150,'LA34'!$A$3:$AH$167,'LA34'!E$1,0),
0))</f>
        <v>88</v>
      </c>
      <c r="I150" s="95">
        <f xml:space="preserve">
IF(INDEX!$H$17=1,VLOOKUP($B150,'LA33'!$A$3:$AH$167,'LA33'!F$1,0),
IF(INDEX!$H$17=2,VLOOKUP($B150,'LA34'!$A$3:$AH$167,'LA34'!F$1,0),
0))</f>
        <v>96</v>
      </c>
      <c r="J150" s="95">
        <f xml:space="preserve">
IF(INDEX!$H$17=1,VLOOKUP($B150,'LA33'!$A$3:$AH$167,'LA33'!G$1,0),
IF(INDEX!$H$17=2,VLOOKUP($B150,'LA34'!$A$3:$AH$167,'LA34'!G$1,0),
0))</f>
        <v>95</v>
      </c>
      <c r="K150" s="95">
        <f xml:space="preserve">
IF(INDEX!$H$17=1,VLOOKUP($B150,'LA33'!$A$3:$AH$167,'LA33'!H$1,0),
IF(INDEX!$H$17=2,VLOOKUP($B150,'LA34'!$A$3:$AH$167,'LA34'!H$1,0),
0))</f>
        <v>6</v>
      </c>
      <c r="L150" s="95">
        <f xml:space="preserve">
IF(INDEX!$H$17=1,VLOOKUP($B150,'LA33'!$A$3:$AH$167,'LA33'!I$1,0),
IF(INDEX!$H$17=2,VLOOKUP($B150,'LA34'!$A$3:$AH$167,'LA34'!I$1,0),
0))</f>
        <v>4</v>
      </c>
      <c r="M150" s="95">
        <f xml:space="preserve">
IF(INDEX!$H$17=1,VLOOKUP($B150,'LA33'!$A$3:$AH$167,'LA33'!J$1,0),
IF(INDEX!$H$17=2,VLOOKUP($B150,'LA34'!$A$3:$AH$167,'LA34'!J$1,0),
0))</f>
        <v>5</v>
      </c>
      <c r="N150" s="95">
        <f xml:space="preserve">
IF(INDEX!$H$17=1,VLOOKUP($B150,'LA33'!$A$3:$AH$167,'LA33'!K$1,0),
IF(INDEX!$H$17=2,VLOOKUP($B150,'LA34'!$A$3:$AH$167,'LA34'!K$1,0),
0))</f>
        <v>84</v>
      </c>
      <c r="O150" s="95">
        <f xml:space="preserve">
IF(INDEX!$H$17=1,VLOOKUP($B150,'LA33'!$A$3:$AH$167,'LA33'!L$1,0),
IF(INDEX!$H$17=2,VLOOKUP($B150,'LA34'!$A$3:$AH$167,'LA34'!L$1,0),
0))</f>
        <v>94</v>
      </c>
      <c r="P150" s="95">
        <f xml:space="preserve">
IF(INDEX!$H$17=1,VLOOKUP($B150,'LA33'!$A$3:$AH$167,'LA33'!M$1,0),
IF(INDEX!$H$17=2,VLOOKUP($B150,'LA34'!$A$3:$AH$167,'LA34'!M$1,0),
0))</f>
        <v>92</v>
      </c>
      <c r="Q150" s="95">
        <f xml:space="preserve">
IF(INDEX!$H$17=1,VLOOKUP($B150,'LA33'!$A$3:$AH$167,'LA33'!N$1,0),
IF(INDEX!$H$17=2,VLOOKUP($B150,'LA34'!$A$3:$AH$167,'LA34'!N$1,0),
0))</f>
        <v>57</v>
      </c>
      <c r="R150" s="95">
        <f xml:space="preserve">
IF(INDEX!$H$17=1,VLOOKUP($B150,'LA33'!$A$3:$AH$167,'LA33'!O$1,0),
IF(INDEX!$H$17=2,VLOOKUP($B150,'LA34'!$A$3:$AH$167,'LA34'!O$1,0),
0))</f>
        <v>37</v>
      </c>
      <c r="S150" s="95">
        <f xml:space="preserve">
IF(INDEX!$H$17=1,VLOOKUP($B150,'LA33'!$A$3:$AH$167,'LA33'!P$1,0),
IF(INDEX!$H$17=2,VLOOKUP($B150,'LA34'!$A$3:$AH$167,'LA34'!P$1,0),
0))</f>
        <v>40</v>
      </c>
      <c r="T150" s="95">
        <f xml:space="preserve">
IF(INDEX!$H$17=1,VLOOKUP($B150,'LA33'!$A$3:$AH$167,'LA33'!Q$1,0),
IF(INDEX!$H$17=2,VLOOKUP($B150,'LA34'!$A$3:$AH$167,'LA34'!Q$1,0),
0))</f>
        <v>23</v>
      </c>
      <c r="U150" s="95">
        <f xml:space="preserve">
IF(INDEX!$H$17=1,VLOOKUP($B150,'LA33'!$A$3:$AH$167,'LA33'!R$1,0),
IF(INDEX!$H$17=2,VLOOKUP($B150,'LA34'!$A$3:$AH$167,'LA34'!R$1,0),
0))</f>
        <v>51</v>
      </c>
      <c r="V150" s="95">
        <f xml:space="preserve">
IF(INDEX!$H$17=1,VLOOKUP($B150,'LA33'!$A$3:$AH$167,'LA33'!S$1,0),
IF(INDEX!$H$17=2,VLOOKUP($B150,'LA34'!$A$3:$AH$167,'LA34'!S$1,0),
0))</f>
        <v>46</v>
      </c>
      <c r="W150" s="95">
        <f xml:space="preserve">
IF(INDEX!$H$17=1,VLOOKUP($B150,'LA33'!$A$3:$AH$167,'LA33'!T$1,0),
IF(INDEX!$H$17=2,VLOOKUP($B150,'LA34'!$A$3:$AH$167,'LA34'!T$1,0),
0))</f>
        <v>3</v>
      </c>
      <c r="X150" s="95">
        <f xml:space="preserve">
IF(INDEX!$H$17=1,VLOOKUP($B150,'LA33'!$A$3:$AH$167,'LA33'!U$1,0),
IF(INDEX!$H$17=2,VLOOKUP($B150,'LA34'!$A$3:$AH$167,'LA34'!U$1,0),
0))</f>
        <v>4</v>
      </c>
      <c r="Y150" s="95">
        <f xml:space="preserve">
IF(INDEX!$H$17=1,VLOOKUP($B150,'LA33'!$A$3:$AH$167,'LA33'!V$1,0),
IF(INDEX!$H$17=2,VLOOKUP($B150,'LA34'!$A$3:$AH$167,'LA34'!V$1,0),
0))</f>
        <v>4</v>
      </c>
      <c r="Z150" s="95">
        <f xml:space="preserve">
IF(INDEX!$H$17=1,VLOOKUP($B150,'LA33'!$A$3:$AH$167,'LA33'!W$1,0),
IF(INDEX!$H$17=2,VLOOKUP($B150,'LA34'!$A$3:$AH$167,'LA34'!W$1,0),
0))</f>
        <v>1</v>
      </c>
      <c r="AA150" s="95">
        <f xml:space="preserve">
IF(INDEX!$H$17=1,VLOOKUP($B150,'LA33'!$A$3:$AH$167,'LA33'!X$1,0),
IF(INDEX!$H$17=2,VLOOKUP($B150,'LA34'!$A$3:$AH$167,'LA34'!X$1,0),
0))</f>
        <v>2</v>
      </c>
      <c r="AB150" s="95">
        <f xml:space="preserve">
IF(INDEX!$H$17=1,VLOOKUP($B150,'LA33'!$A$3:$AH$167,'LA33'!Y$1,0),
IF(INDEX!$H$17=2,VLOOKUP($B150,'LA34'!$A$3:$AH$167,'LA34'!Y$1,0),
0))</f>
        <v>1</v>
      </c>
      <c r="AC150" s="95">
        <f xml:space="preserve">
IF(INDEX!$H$17=1,VLOOKUP($B150,'LA33'!$A$3:$AH$167,'LA33'!Z$1,0),
IF(INDEX!$H$17=2,VLOOKUP($B150,'LA34'!$A$3:$AH$167,'LA34'!Z$1,0),
0))</f>
        <v>4</v>
      </c>
      <c r="AD150" s="95">
        <f xml:space="preserve">
IF(INDEX!$H$17=1,VLOOKUP($B150,'LA33'!$A$3:$AH$167,'LA33'!AA$1,0),
IF(INDEX!$H$17=2,VLOOKUP($B150,'LA34'!$A$3:$AH$167,'LA34'!AA$1,0),
0))</f>
        <v>3</v>
      </c>
      <c r="AE150" s="95">
        <f xml:space="preserve">
IF(INDEX!$H$17=1,VLOOKUP($B150,'LA33'!$A$3:$AH$167,'LA33'!AB$1,0),
IF(INDEX!$H$17=2,VLOOKUP($B150,'LA34'!$A$3:$AH$167,'LA34'!AB$1,0),
0))</f>
        <v>3</v>
      </c>
      <c r="AF150" s="95">
        <f xml:space="preserve">
IF(INDEX!$H$17=1,VLOOKUP($B150,'LA33'!$A$3:$AH$167,'LA33'!AC$1,0),
IF(INDEX!$H$17=2,VLOOKUP($B150,'LA34'!$A$3:$AH$167,'LA34'!AC$1,0),
0))</f>
        <v>11</v>
      </c>
      <c r="AG150" s="95">
        <f xml:space="preserve">
IF(INDEX!$H$17=1,VLOOKUP($B150,'LA33'!$A$3:$AH$167,'LA33'!AD$1,0),
IF(INDEX!$H$17=2,VLOOKUP($B150,'LA34'!$A$3:$AH$167,'LA34'!AD$1,0),
0))</f>
        <v>3</v>
      </c>
      <c r="AH150" s="95">
        <f xml:space="preserve">
IF(INDEX!$H$17=1,VLOOKUP($B150,'LA33'!$A$3:$AH$167,'LA33'!AE$1,0),
IF(INDEX!$H$17=2,VLOOKUP($B150,'LA34'!$A$3:$AH$167,'LA34'!AE$1,0),
0))</f>
        <v>4</v>
      </c>
      <c r="AI150" s="95">
        <f xml:space="preserve">
IF(INDEX!$H$17=1,VLOOKUP($B150,'LA33'!$A$3:$AH$167,'LA33'!AF$1,0),
IF(INDEX!$H$17=2,VLOOKUP($B150,'LA34'!$A$3:$AH$167,'LA34'!AF$1,0),
0))</f>
        <v>1</v>
      </c>
      <c r="AJ150" s="95">
        <f xml:space="preserve">
IF(INDEX!$H$17=1,VLOOKUP($B150,'LA33'!$A$3:$AH$167,'LA33'!AG$1,0),
IF(INDEX!$H$17=2,VLOOKUP($B150,'LA34'!$A$3:$AH$167,'LA34'!AG$1,0),
0))</f>
        <v>1</v>
      </c>
      <c r="AK150" s="95">
        <f xml:space="preserve">
IF(INDEX!$H$17=1,VLOOKUP($B150,'LA33'!$A$3:$AH$167,'LA33'!AH$1,0),
IF(INDEX!$H$17=2,VLOOKUP($B150,'LA34'!$A$3:$AH$167,'LA34'!AH$1,0),
0))</f>
        <v>1</v>
      </c>
    </row>
    <row r="151" spans="1:37" s="76" customFormat="1" ht="11.25" x14ac:dyDescent="0.2">
      <c r="A151" s="63"/>
      <c r="B151" s="81"/>
      <c r="C151" s="63"/>
      <c r="D151" s="110"/>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c r="AK151" s="95"/>
    </row>
    <row r="152" spans="1:37" s="70" customFormat="1" ht="11.25" x14ac:dyDescent="0.2">
      <c r="A152" s="127" t="s">
        <v>388</v>
      </c>
      <c r="B152" s="90" t="s">
        <v>389</v>
      </c>
      <c r="C152" s="125" t="s">
        <v>106</v>
      </c>
      <c r="D152" s="119"/>
      <c r="E152" s="135">
        <f xml:space="preserve">
IF(INDEX!$H$17=1,VLOOKUP($B152,'LA33'!$A$3:$AH$167,'LA33'!B$1,0),
IF(INDEX!$H$17=2,VLOOKUP($B152,'LA34'!$A$3:$AH$167,'LA34'!B$1,0),
0))</f>
        <v>13075</v>
      </c>
      <c r="F152" s="135">
        <f xml:space="preserve">
IF(INDEX!$H$17=1,VLOOKUP($B152,'LA33'!$A$3:$AH$167,'LA33'!C$1,0),
IF(INDEX!$H$17=2,VLOOKUP($B152,'LA34'!$A$3:$AH$167,'LA34'!C$1,0),
0))</f>
        <v>10480</v>
      </c>
      <c r="G152" s="135">
        <f xml:space="preserve">
IF(INDEX!$H$17=1,VLOOKUP($B152,'LA33'!$A$3:$AH$167,'LA33'!D$1,0),
IF(INDEX!$H$17=2,VLOOKUP($B152,'LA34'!$A$3:$AH$167,'LA34'!D$1,0),
0))</f>
        <v>23555</v>
      </c>
      <c r="H152" s="135">
        <f xml:space="preserve">
IF(INDEX!$H$17=1,VLOOKUP($B152,'LA33'!$A$3:$AH$167,'LA33'!E$1,0),
IF(INDEX!$H$17=2,VLOOKUP($B152,'LA34'!$A$3:$AH$167,'LA34'!E$1,0),
0))</f>
        <v>91</v>
      </c>
      <c r="I152" s="135">
        <f xml:space="preserve">
IF(INDEX!$H$17=1,VLOOKUP($B152,'LA33'!$A$3:$AH$167,'LA33'!F$1,0),
IF(INDEX!$H$17=2,VLOOKUP($B152,'LA34'!$A$3:$AH$167,'LA34'!F$1,0),
0))</f>
        <v>95</v>
      </c>
      <c r="J152" s="135">
        <f xml:space="preserve">
IF(INDEX!$H$17=1,VLOOKUP($B152,'LA33'!$A$3:$AH$167,'LA33'!G$1,0),
IF(INDEX!$H$17=2,VLOOKUP($B152,'LA34'!$A$3:$AH$167,'LA34'!G$1,0),
0))</f>
        <v>93</v>
      </c>
      <c r="K152" s="135">
        <f xml:space="preserve">
IF(INDEX!$H$17=1,VLOOKUP($B152,'LA33'!$A$3:$AH$167,'LA33'!H$1,0),
IF(INDEX!$H$17=2,VLOOKUP($B152,'LA34'!$A$3:$AH$167,'LA34'!H$1,0),
0))</f>
        <v>2</v>
      </c>
      <c r="L152" s="135">
        <f xml:space="preserve">
IF(INDEX!$H$17=1,VLOOKUP($B152,'LA33'!$A$3:$AH$167,'LA33'!I$1,0),
IF(INDEX!$H$17=2,VLOOKUP($B152,'LA34'!$A$3:$AH$167,'LA34'!I$1,0),
0))</f>
        <v>2</v>
      </c>
      <c r="M152" s="135">
        <f xml:space="preserve">
IF(INDEX!$H$17=1,VLOOKUP($B152,'LA33'!$A$3:$AH$167,'LA33'!J$1,0),
IF(INDEX!$H$17=2,VLOOKUP($B152,'LA34'!$A$3:$AH$167,'LA34'!J$1,0),
0))</f>
        <v>2</v>
      </c>
      <c r="N152" s="135">
        <f xml:space="preserve">
IF(INDEX!$H$17=1,VLOOKUP($B152,'LA33'!$A$3:$AH$167,'LA33'!K$1,0),
IF(INDEX!$H$17=2,VLOOKUP($B152,'LA34'!$A$3:$AH$167,'LA34'!K$1,0),
0))</f>
        <v>90</v>
      </c>
      <c r="O152" s="135">
        <f xml:space="preserve">
IF(INDEX!$H$17=1,VLOOKUP($B152,'LA33'!$A$3:$AH$167,'LA33'!L$1,0),
IF(INDEX!$H$17=2,VLOOKUP($B152,'LA34'!$A$3:$AH$167,'LA34'!L$1,0),
0))</f>
        <v>94</v>
      </c>
      <c r="P152" s="135">
        <f xml:space="preserve">
IF(INDEX!$H$17=1,VLOOKUP($B152,'LA33'!$A$3:$AH$167,'LA33'!M$1,0),
IF(INDEX!$H$17=2,VLOOKUP($B152,'LA34'!$A$3:$AH$167,'LA34'!M$1,0),
0))</f>
        <v>92</v>
      </c>
      <c r="Q152" s="135">
        <f xml:space="preserve">
IF(INDEX!$H$17=1,VLOOKUP($B152,'LA33'!$A$3:$AH$167,'LA33'!N$1,0),
IF(INDEX!$H$17=2,VLOOKUP($B152,'LA34'!$A$3:$AH$167,'LA34'!N$1,0),
0))</f>
        <v>31</v>
      </c>
      <c r="R152" s="135">
        <f xml:space="preserve">
IF(INDEX!$H$17=1,VLOOKUP($B152,'LA33'!$A$3:$AH$167,'LA33'!O$1,0),
IF(INDEX!$H$17=2,VLOOKUP($B152,'LA34'!$A$3:$AH$167,'LA34'!O$1,0),
0))</f>
        <v>21</v>
      </c>
      <c r="S152" s="135">
        <f xml:space="preserve">
IF(INDEX!$H$17=1,VLOOKUP($B152,'LA33'!$A$3:$AH$167,'LA33'!P$1,0),
IF(INDEX!$H$17=2,VLOOKUP($B152,'LA34'!$A$3:$AH$167,'LA34'!P$1,0),
0))</f>
        <v>27</v>
      </c>
      <c r="T152" s="135">
        <f xml:space="preserve">
IF(INDEX!$H$17=1,VLOOKUP($B152,'LA33'!$A$3:$AH$167,'LA33'!Q$1,0),
IF(INDEX!$H$17=2,VLOOKUP($B152,'LA34'!$A$3:$AH$167,'LA34'!Q$1,0),
0))</f>
        <v>43</v>
      </c>
      <c r="U152" s="135">
        <f xml:space="preserve">
IF(INDEX!$H$17=1,VLOOKUP($B152,'LA33'!$A$3:$AH$167,'LA33'!R$1,0),
IF(INDEX!$H$17=2,VLOOKUP($B152,'LA34'!$A$3:$AH$167,'LA34'!R$1,0),
0))</f>
        <v>57</v>
      </c>
      <c r="V152" s="135">
        <f xml:space="preserve">
IF(INDEX!$H$17=1,VLOOKUP($B152,'LA33'!$A$3:$AH$167,'LA33'!S$1,0),
IF(INDEX!$H$17=2,VLOOKUP($B152,'LA34'!$A$3:$AH$167,'LA34'!S$1,0),
0))</f>
        <v>49</v>
      </c>
      <c r="W152" s="135">
        <f xml:space="preserve">
IF(INDEX!$H$17=1,VLOOKUP($B152,'LA33'!$A$3:$AH$167,'LA33'!T$1,0),
IF(INDEX!$H$17=2,VLOOKUP($B152,'LA34'!$A$3:$AH$167,'LA34'!T$1,0),
0))</f>
        <v>15</v>
      </c>
      <c r="X152" s="135">
        <f xml:space="preserve">
IF(INDEX!$H$17=1,VLOOKUP($B152,'LA33'!$A$3:$AH$167,'LA33'!U$1,0),
IF(INDEX!$H$17=2,VLOOKUP($B152,'LA34'!$A$3:$AH$167,'LA34'!U$1,0),
0))</f>
        <v>15</v>
      </c>
      <c r="Y152" s="135">
        <f xml:space="preserve">
IF(INDEX!$H$17=1,VLOOKUP($B152,'LA33'!$A$3:$AH$167,'LA33'!V$1,0),
IF(INDEX!$H$17=2,VLOOKUP($B152,'LA34'!$A$3:$AH$167,'LA34'!V$1,0),
0))</f>
        <v>15</v>
      </c>
      <c r="Z152" s="135">
        <f xml:space="preserve">
IF(INDEX!$H$17=1,VLOOKUP($B152,'LA33'!$A$3:$AH$167,'LA33'!W$1,0),
IF(INDEX!$H$17=2,VLOOKUP($B152,'LA34'!$A$3:$AH$167,'LA34'!W$1,0),
0))</f>
        <v>1</v>
      </c>
      <c r="AA152" s="135">
        <f xml:space="preserve">
IF(INDEX!$H$17=1,VLOOKUP($B152,'LA33'!$A$3:$AH$167,'LA33'!X$1,0),
IF(INDEX!$H$17=2,VLOOKUP($B152,'LA34'!$A$3:$AH$167,'LA34'!X$1,0),
0))</f>
        <v>1</v>
      </c>
      <c r="AB152" s="135">
        <f xml:space="preserve">
IF(INDEX!$H$17=1,VLOOKUP($B152,'LA33'!$A$3:$AH$167,'LA33'!Y$1,0),
IF(INDEX!$H$17=2,VLOOKUP($B152,'LA34'!$A$3:$AH$167,'LA34'!Y$1,0),
0))</f>
        <v>1</v>
      </c>
      <c r="AC152" s="135">
        <f xml:space="preserve">
IF(INDEX!$H$17=1,VLOOKUP($B152,'LA33'!$A$3:$AH$167,'LA33'!Z$1,0),
IF(INDEX!$H$17=2,VLOOKUP($B152,'LA34'!$A$3:$AH$167,'LA34'!Z$1,0),
0))</f>
        <v>1</v>
      </c>
      <c r="AD152" s="135">
        <f xml:space="preserve">
IF(INDEX!$H$17=1,VLOOKUP($B152,'LA33'!$A$3:$AH$167,'LA33'!AA$1,0),
IF(INDEX!$H$17=2,VLOOKUP($B152,'LA34'!$A$3:$AH$167,'LA34'!AA$1,0),
0))</f>
        <v>1</v>
      </c>
      <c r="AE152" s="135">
        <f xml:space="preserve">
IF(INDEX!$H$17=1,VLOOKUP($B152,'LA33'!$A$3:$AH$167,'LA33'!AB$1,0),
IF(INDEX!$H$17=2,VLOOKUP($B152,'LA34'!$A$3:$AH$167,'LA34'!AB$1,0),
0))</f>
        <v>1</v>
      </c>
      <c r="AF152" s="135">
        <f xml:space="preserve">
IF(INDEX!$H$17=1,VLOOKUP($B152,'LA33'!$A$3:$AH$167,'LA33'!AC$1,0),
IF(INDEX!$H$17=2,VLOOKUP($B152,'LA34'!$A$3:$AH$167,'LA34'!AC$1,0),
0))</f>
        <v>7</v>
      </c>
      <c r="AG152" s="135">
        <f xml:space="preserve">
IF(INDEX!$H$17=1,VLOOKUP($B152,'LA33'!$A$3:$AH$167,'LA33'!AD$1,0),
IF(INDEX!$H$17=2,VLOOKUP($B152,'LA34'!$A$3:$AH$167,'LA34'!AD$1,0),
0))</f>
        <v>4</v>
      </c>
      <c r="AH152" s="135">
        <f xml:space="preserve">
IF(INDEX!$H$17=1,VLOOKUP($B152,'LA33'!$A$3:$AH$167,'LA33'!AE$1,0),
IF(INDEX!$H$17=2,VLOOKUP($B152,'LA34'!$A$3:$AH$167,'LA34'!AE$1,0),
0))</f>
        <v>6</v>
      </c>
      <c r="AI152" s="135">
        <f xml:space="preserve">
IF(INDEX!$H$17=1,VLOOKUP($B152,'LA33'!$A$3:$AH$167,'LA33'!AF$1,0),
IF(INDEX!$H$17=2,VLOOKUP($B152,'LA34'!$A$3:$AH$167,'LA34'!AF$1,0),
0))</f>
        <v>2</v>
      </c>
      <c r="AJ152" s="135">
        <f xml:space="preserve">
IF(INDEX!$H$17=1,VLOOKUP($B152,'LA33'!$A$3:$AH$167,'LA33'!AG$1,0),
IF(INDEX!$H$17=2,VLOOKUP($B152,'LA34'!$A$3:$AH$167,'LA34'!AG$1,0),
0))</f>
        <v>1</v>
      </c>
      <c r="AK152" s="135">
        <f xml:space="preserve">
IF(INDEX!$H$17=1,VLOOKUP($B152,'LA33'!$A$3:$AH$167,'LA33'!AH$1,0),
IF(INDEX!$H$17=2,VLOOKUP($B152,'LA34'!$A$3:$AH$167,'LA34'!AH$1,0),
0))</f>
        <v>2</v>
      </c>
    </row>
    <row r="153" spans="1:37" s="76" customFormat="1" ht="11.25" x14ac:dyDescent="0.2">
      <c r="A153" s="126"/>
      <c r="B153" s="81"/>
      <c r="C153" s="122"/>
      <c r="D153" s="110"/>
      <c r="E153" s="95"/>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c r="AK153" s="95"/>
    </row>
    <row r="154" spans="1:37" s="76" customFormat="1" ht="11.25" x14ac:dyDescent="0.2">
      <c r="A154" s="63" t="s">
        <v>390</v>
      </c>
      <c r="B154" s="81">
        <v>202</v>
      </c>
      <c r="C154" s="63" t="s">
        <v>105</v>
      </c>
      <c r="D154" s="110" t="s">
        <v>106</v>
      </c>
      <c r="E154" s="95">
        <f xml:space="preserve">
IF(INDEX!$H$17=1,VLOOKUP($B154,'LA33'!$A$3:$AH$167,'LA33'!B$1,0),
IF(INDEX!$H$17=2,VLOOKUP($B154,'LA34'!$A$3:$AH$167,'LA34'!B$1,0),
0))</f>
        <v>775</v>
      </c>
      <c r="F154" s="95">
        <f xml:space="preserve">
IF(INDEX!$H$17=1,VLOOKUP($B154,'LA33'!$A$3:$AH$167,'LA33'!C$1,0),
IF(INDEX!$H$17=2,VLOOKUP($B154,'LA34'!$A$3:$AH$167,'LA34'!C$1,0),
0))</f>
        <v>595</v>
      </c>
      <c r="G154" s="95">
        <f xml:space="preserve">
IF(INDEX!$H$17=1,VLOOKUP($B154,'LA33'!$A$3:$AH$167,'LA33'!D$1,0),
IF(INDEX!$H$17=2,VLOOKUP($B154,'LA34'!$A$3:$AH$167,'LA34'!D$1,0),
0))</f>
        <v>1370</v>
      </c>
      <c r="H154" s="95">
        <f xml:space="preserve">
IF(INDEX!$H$17=1,VLOOKUP($B154,'LA33'!$A$3:$AH$167,'LA33'!E$1,0),
IF(INDEX!$H$17=2,VLOOKUP($B154,'LA34'!$A$3:$AH$167,'LA34'!E$1,0),
0))</f>
        <v>89</v>
      </c>
      <c r="I154" s="95">
        <f xml:space="preserve">
IF(INDEX!$H$17=1,VLOOKUP($B154,'LA33'!$A$3:$AH$167,'LA33'!F$1,0),
IF(INDEX!$H$17=2,VLOOKUP($B154,'LA34'!$A$3:$AH$167,'LA34'!F$1,0),
0))</f>
        <v>95</v>
      </c>
      <c r="J154" s="95">
        <f xml:space="preserve">
IF(INDEX!$H$17=1,VLOOKUP($B154,'LA33'!$A$3:$AH$167,'LA33'!G$1,0),
IF(INDEX!$H$17=2,VLOOKUP($B154,'LA34'!$A$3:$AH$167,'LA34'!G$1,0),
0))</f>
        <v>92</v>
      </c>
      <c r="K154" s="95">
        <f xml:space="preserve">
IF(INDEX!$H$17=1,VLOOKUP($B154,'LA33'!$A$3:$AH$167,'LA33'!H$1,0),
IF(INDEX!$H$17=2,VLOOKUP($B154,'LA34'!$A$3:$AH$167,'LA34'!H$1,0),
0))</f>
        <v>3</v>
      </c>
      <c r="L154" s="95">
        <f xml:space="preserve">
IF(INDEX!$H$17=1,VLOOKUP($B154,'LA33'!$A$3:$AH$167,'LA33'!I$1,0),
IF(INDEX!$H$17=2,VLOOKUP($B154,'LA34'!$A$3:$AH$167,'LA34'!I$1,0),
0))</f>
        <v>1</v>
      </c>
      <c r="M154" s="95">
        <f xml:space="preserve">
IF(INDEX!$H$17=1,VLOOKUP($B154,'LA33'!$A$3:$AH$167,'LA33'!J$1,0),
IF(INDEX!$H$17=2,VLOOKUP($B154,'LA34'!$A$3:$AH$167,'LA34'!J$1,0),
0))</f>
        <v>2</v>
      </c>
      <c r="N154" s="95">
        <f xml:space="preserve">
IF(INDEX!$H$17=1,VLOOKUP($B154,'LA33'!$A$3:$AH$167,'LA33'!K$1,0),
IF(INDEX!$H$17=2,VLOOKUP($B154,'LA34'!$A$3:$AH$167,'LA34'!K$1,0),
0))</f>
        <v>86</v>
      </c>
      <c r="O154" s="95">
        <f xml:space="preserve">
IF(INDEX!$H$17=1,VLOOKUP($B154,'LA33'!$A$3:$AH$167,'LA33'!L$1,0),
IF(INDEX!$H$17=2,VLOOKUP($B154,'LA34'!$A$3:$AH$167,'LA34'!L$1,0),
0))</f>
        <v>94</v>
      </c>
      <c r="P154" s="95">
        <f xml:space="preserve">
IF(INDEX!$H$17=1,VLOOKUP($B154,'LA33'!$A$3:$AH$167,'LA33'!M$1,0),
IF(INDEX!$H$17=2,VLOOKUP($B154,'LA34'!$A$3:$AH$167,'LA34'!M$1,0),
0))</f>
        <v>90</v>
      </c>
      <c r="Q154" s="95">
        <f xml:space="preserve">
IF(INDEX!$H$17=1,VLOOKUP($B154,'LA33'!$A$3:$AH$167,'LA33'!N$1,0),
IF(INDEX!$H$17=2,VLOOKUP($B154,'LA34'!$A$3:$AH$167,'LA34'!N$1,0),
0))</f>
        <v>23</v>
      </c>
      <c r="R154" s="95">
        <f xml:space="preserve">
IF(INDEX!$H$17=1,VLOOKUP($B154,'LA33'!$A$3:$AH$167,'LA33'!O$1,0),
IF(INDEX!$H$17=2,VLOOKUP($B154,'LA34'!$A$3:$AH$167,'LA34'!O$1,0),
0))</f>
        <v>12</v>
      </c>
      <c r="S154" s="95">
        <f xml:space="preserve">
IF(INDEX!$H$17=1,VLOOKUP($B154,'LA33'!$A$3:$AH$167,'LA33'!P$1,0),
IF(INDEX!$H$17=2,VLOOKUP($B154,'LA34'!$A$3:$AH$167,'LA34'!P$1,0),
0))</f>
        <v>18</v>
      </c>
      <c r="T154" s="95">
        <f xml:space="preserve">
IF(INDEX!$H$17=1,VLOOKUP($B154,'LA33'!$A$3:$AH$167,'LA33'!Q$1,0),
IF(INDEX!$H$17=2,VLOOKUP($B154,'LA34'!$A$3:$AH$167,'LA34'!Q$1,0),
0))</f>
        <v>59</v>
      </c>
      <c r="U154" s="95">
        <f xml:space="preserve">
IF(INDEX!$H$17=1,VLOOKUP($B154,'LA33'!$A$3:$AH$167,'LA33'!R$1,0),
IF(INDEX!$H$17=2,VLOOKUP($B154,'LA34'!$A$3:$AH$167,'LA34'!R$1,0),
0))</f>
        <v>75</v>
      </c>
      <c r="V154" s="95">
        <f xml:space="preserve">
IF(INDEX!$H$17=1,VLOOKUP($B154,'LA33'!$A$3:$AH$167,'LA33'!S$1,0),
IF(INDEX!$H$17=2,VLOOKUP($B154,'LA34'!$A$3:$AH$167,'LA34'!S$1,0),
0))</f>
        <v>66</v>
      </c>
      <c r="W154" s="95">
        <f xml:space="preserve">
IF(INDEX!$H$17=1,VLOOKUP($B154,'LA33'!$A$3:$AH$167,'LA33'!T$1,0),
IF(INDEX!$H$17=2,VLOOKUP($B154,'LA34'!$A$3:$AH$167,'LA34'!T$1,0),
0))</f>
        <v>3</v>
      </c>
      <c r="X154" s="95">
        <f xml:space="preserve">
IF(INDEX!$H$17=1,VLOOKUP($B154,'LA33'!$A$3:$AH$167,'LA33'!U$1,0),
IF(INDEX!$H$17=2,VLOOKUP($B154,'LA34'!$A$3:$AH$167,'LA34'!U$1,0),
0))</f>
        <v>5</v>
      </c>
      <c r="Y154" s="95">
        <f xml:space="preserve">
IF(INDEX!$H$17=1,VLOOKUP($B154,'LA33'!$A$3:$AH$167,'LA33'!V$1,0),
IF(INDEX!$H$17=2,VLOOKUP($B154,'LA34'!$A$3:$AH$167,'LA34'!V$1,0),
0))</f>
        <v>4</v>
      </c>
      <c r="Z154" s="95">
        <f xml:space="preserve">
IF(INDEX!$H$17=1,VLOOKUP($B154,'LA33'!$A$3:$AH$167,'LA33'!W$1,0),
IF(INDEX!$H$17=2,VLOOKUP($B154,'LA34'!$A$3:$AH$167,'LA34'!W$1,0),
0))</f>
        <v>1</v>
      </c>
      <c r="AA154" s="95">
        <f xml:space="preserve">
IF(INDEX!$H$17=1,VLOOKUP($B154,'LA33'!$A$3:$AH$167,'LA33'!X$1,0),
IF(INDEX!$H$17=2,VLOOKUP($B154,'LA34'!$A$3:$AH$167,'LA34'!X$1,0),
0))</f>
        <v>1</v>
      </c>
      <c r="AB154" s="95">
        <f xml:space="preserve">
IF(INDEX!$H$17=1,VLOOKUP($B154,'LA33'!$A$3:$AH$167,'LA33'!Y$1,0),
IF(INDEX!$H$17=2,VLOOKUP($B154,'LA34'!$A$3:$AH$167,'LA34'!Y$1,0),
0))</f>
        <v>1</v>
      </c>
      <c r="AC154" s="95">
        <f xml:space="preserve">
IF(INDEX!$H$17=1,VLOOKUP($B154,'LA33'!$A$3:$AH$167,'LA33'!Z$1,0),
IF(INDEX!$H$17=2,VLOOKUP($B154,'LA34'!$A$3:$AH$167,'LA34'!Z$1,0),
0))</f>
        <v>3</v>
      </c>
      <c r="AD154" s="95">
        <f xml:space="preserve">
IF(INDEX!$H$17=1,VLOOKUP($B154,'LA33'!$A$3:$AH$167,'LA33'!AA$1,0),
IF(INDEX!$H$17=2,VLOOKUP($B154,'LA34'!$A$3:$AH$167,'LA34'!AA$1,0),
0))</f>
        <v>1</v>
      </c>
      <c r="AE154" s="95">
        <f xml:space="preserve">
IF(INDEX!$H$17=1,VLOOKUP($B154,'LA33'!$A$3:$AH$167,'LA33'!AB$1,0),
IF(INDEX!$H$17=2,VLOOKUP($B154,'LA34'!$A$3:$AH$167,'LA34'!AB$1,0),
0))</f>
        <v>2</v>
      </c>
      <c r="AF154" s="95">
        <f xml:space="preserve">
IF(INDEX!$H$17=1,VLOOKUP($B154,'LA33'!$A$3:$AH$167,'LA33'!AC$1,0),
IF(INDEX!$H$17=2,VLOOKUP($B154,'LA34'!$A$3:$AH$167,'LA34'!AC$1,0),
0))</f>
        <v>10</v>
      </c>
      <c r="AG154" s="95">
        <f xml:space="preserve">
IF(INDEX!$H$17=1,VLOOKUP($B154,'LA33'!$A$3:$AH$167,'LA33'!AD$1,0),
IF(INDEX!$H$17=2,VLOOKUP($B154,'LA34'!$A$3:$AH$167,'LA34'!AD$1,0),
0))</f>
        <v>4</v>
      </c>
      <c r="AH154" s="95">
        <f xml:space="preserve">
IF(INDEX!$H$17=1,VLOOKUP($B154,'LA33'!$A$3:$AH$167,'LA33'!AE$1,0),
IF(INDEX!$H$17=2,VLOOKUP($B154,'LA34'!$A$3:$AH$167,'LA34'!AE$1,0),
0))</f>
        <v>7</v>
      </c>
      <c r="AI154" s="95">
        <f xml:space="preserve">
IF(INDEX!$H$17=1,VLOOKUP($B154,'LA33'!$A$3:$AH$167,'LA33'!AF$1,0),
IF(INDEX!$H$17=2,VLOOKUP($B154,'LA34'!$A$3:$AH$167,'LA34'!AF$1,0),
0))</f>
        <v>1</v>
      </c>
      <c r="AJ154" s="95">
        <f xml:space="preserve">
IF(INDEX!$H$17=1,VLOOKUP($B154,'LA33'!$A$3:$AH$167,'LA33'!AG$1,0),
IF(INDEX!$H$17=2,VLOOKUP($B154,'LA34'!$A$3:$AH$167,'LA34'!AG$1,0),
0))</f>
        <v>1</v>
      </c>
      <c r="AK154" s="95">
        <f xml:space="preserve">
IF(INDEX!$H$17=1,VLOOKUP($B154,'LA33'!$A$3:$AH$167,'LA33'!AH$1,0),
IF(INDEX!$H$17=2,VLOOKUP($B154,'LA34'!$A$3:$AH$167,'LA34'!AH$1,0),
0))</f>
        <v>1</v>
      </c>
    </row>
    <row r="155" spans="1:37" s="76" customFormat="1" ht="11.25" x14ac:dyDescent="0.2">
      <c r="A155" s="126" t="s">
        <v>391</v>
      </c>
      <c r="B155" s="81">
        <v>201</v>
      </c>
      <c r="C155" s="63" t="s">
        <v>110</v>
      </c>
      <c r="D155" s="110" t="s">
        <v>106</v>
      </c>
      <c r="E155" s="95" t="str">
        <f xml:space="preserve">
IF(INDEX!$H$17=1,VLOOKUP($B155,'LA33'!$A$3:$AH$167,'LA33'!B$1,0),
IF(INDEX!$H$17=2,VLOOKUP($B155,'LA34'!$A$3:$AH$167,'LA34'!B$1,0),
0))</f>
        <v>.</v>
      </c>
      <c r="F155" s="95" t="str">
        <f xml:space="preserve">
IF(INDEX!$H$17=1,VLOOKUP($B155,'LA33'!$A$3:$AH$167,'LA33'!C$1,0),
IF(INDEX!$H$17=2,VLOOKUP($B155,'LA34'!$A$3:$AH$167,'LA34'!C$1,0),
0))</f>
        <v>.</v>
      </c>
      <c r="G155" s="95" t="str">
        <f xml:space="preserve">
IF(INDEX!$H$17=1,VLOOKUP($B155,'LA33'!$A$3:$AH$167,'LA33'!D$1,0),
IF(INDEX!$H$17=2,VLOOKUP($B155,'LA34'!$A$3:$AH$167,'LA34'!D$1,0),
0))</f>
        <v>.</v>
      </c>
      <c r="H155" s="95" t="str">
        <f xml:space="preserve">
IF(INDEX!$H$17=1,VLOOKUP($B155,'LA33'!$A$3:$AH$167,'LA33'!E$1,0),
IF(INDEX!$H$17=2,VLOOKUP($B155,'LA34'!$A$3:$AH$167,'LA34'!E$1,0),
0))</f>
        <v>.</v>
      </c>
      <c r="I155" s="95" t="str">
        <f xml:space="preserve">
IF(INDEX!$H$17=1,VLOOKUP($B155,'LA33'!$A$3:$AH$167,'LA33'!F$1,0),
IF(INDEX!$H$17=2,VLOOKUP($B155,'LA34'!$A$3:$AH$167,'LA34'!F$1,0),
0))</f>
        <v>.</v>
      </c>
      <c r="J155" s="95" t="str">
        <f xml:space="preserve">
IF(INDEX!$H$17=1,VLOOKUP($B155,'LA33'!$A$3:$AH$167,'LA33'!G$1,0),
IF(INDEX!$H$17=2,VLOOKUP($B155,'LA34'!$A$3:$AH$167,'LA34'!G$1,0),
0))</f>
        <v>.</v>
      </c>
      <c r="K155" s="95" t="str">
        <f xml:space="preserve">
IF(INDEX!$H$17=1,VLOOKUP($B155,'LA33'!$A$3:$AH$167,'LA33'!H$1,0),
IF(INDEX!$H$17=2,VLOOKUP($B155,'LA34'!$A$3:$AH$167,'LA34'!H$1,0),
0))</f>
        <v>.</v>
      </c>
      <c r="L155" s="95" t="str">
        <f xml:space="preserve">
IF(INDEX!$H$17=1,VLOOKUP($B155,'LA33'!$A$3:$AH$167,'LA33'!I$1,0),
IF(INDEX!$H$17=2,VLOOKUP($B155,'LA34'!$A$3:$AH$167,'LA34'!I$1,0),
0))</f>
        <v>.</v>
      </c>
      <c r="M155" s="95" t="str">
        <f xml:space="preserve">
IF(INDEX!$H$17=1,VLOOKUP($B155,'LA33'!$A$3:$AH$167,'LA33'!J$1,0),
IF(INDEX!$H$17=2,VLOOKUP($B155,'LA34'!$A$3:$AH$167,'LA34'!J$1,0),
0))</f>
        <v>.</v>
      </c>
      <c r="N155" s="95" t="str">
        <f xml:space="preserve">
IF(INDEX!$H$17=1,VLOOKUP($B155,'LA33'!$A$3:$AH$167,'LA33'!K$1,0),
IF(INDEX!$H$17=2,VLOOKUP($B155,'LA34'!$A$3:$AH$167,'LA34'!K$1,0),
0))</f>
        <v>.</v>
      </c>
      <c r="O155" s="95" t="str">
        <f xml:space="preserve">
IF(INDEX!$H$17=1,VLOOKUP($B155,'LA33'!$A$3:$AH$167,'LA33'!L$1,0),
IF(INDEX!$H$17=2,VLOOKUP($B155,'LA34'!$A$3:$AH$167,'LA34'!L$1,0),
0))</f>
        <v>.</v>
      </c>
      <c r="P155" s="95" t="str">
        <f xml:space="preserve">
IF(INDEX!$H$17=1,VLOOKUP($B155,'LA33'!$A$3:$AH$167,'LA33'!M$1,0),
IF(INDEX!$H$17=2,VLOOKUP($B155,'LA34'!$A$3:$AH$167,'LA34'!M$1,0),
0))</f>
        <v>.</v>
      </c>
      <c r="Q155" s="95" t="str">
        <f xml:space="preserve">
IF(INDEX!$H$17=1,VLOOKUP($B155,'LA33'!$A$3:$AH$167,'LA33'!N$1,0),
IF(INDEX!$H$17=2,VLOOKUP($B155,'LA34'!$A$3:$AH$167,'LA34'!N$1,0),
0))</f>
        <v>.</v>
      </c>
      <c r="R155" s="95" t="str">
        <f xml:space="preserve">
IF(INDEX!$H$17=1,VLOOKUP($B155,'LA33'!$A$3:$AH$167,'LA33'!O$1,0),
IF(INDEX!$H$17=2,VLOOKUP($B155,'LA34'!$A$3:$AH$167,'LA34'!O$1,0),
0))</f>
        <v>.</v>
      </c>
      <c r="S155" s="95" t="str">
        <f xml:space="preserve">
IF(INDEX!$H$17=1,VLOOKUP($B155,'LA33'!$A$3:$AH$167,'LA33'!P$1,0),
IF(INDEX!$H$17=2,VLOOKUP($B155,'LA34'!$A$3:$AH$167,'LA34'!P$1,0),
0))</f>
        <v>.</v>
      </c>
      <c r="T155" s="95" t="str">
        <f xml:space="preserve">
IF(INDEX!$H$17=1,VLOOKUP($B155,'LA33'!$A$3:$AH$167,'LA33'!Q$1,0),
IF(INDEX!$H$17=2,VLOOKUP($B155,'LA34'!$A$3:$AH$167,'LA34'!Q$1,0),
0))</f>
        <v>.</v>
      </c>
      <c r="U155" s="95" t="str">
        <f xml:space="preserve">
IF(INDEX!$H$17=1,VLOOKUP($B155,'LA33'!$A$3:$AH$167,'LA33'!R$1,0),
IF(INDEX!$H$17=2,VLOOKUP($B155,'LA34'!$A$3:$AH$167,'LA34'!R$1,0),
0))</f>
        <v>.</v>
      </c>
      <c r="V155" s="95" t="str">
        <f xml:space="preserve">
IF(INDEX!$H$17=1,VLOOKUP($B155,'LA33'!$A$3:$AH$167,'LA33'!S$1,0),
IF(INDEX!$H$17=2,VLOOKUP($B155,'LA34'!$A$3:$AH$167,'LA34'!S$1,0),
0))</f>
        <v>.</v>
      </c>
      <c r="W155" s="95" t="str">
        <f xml:space="preserve">
IF(INDEX!$H$17=1,VLOOKUP($B155,'LA33'!$A$3:$AH$167,'LA33'!T$1,0),
IF(INDEX!$H$17=2,VLOOKUP($B155,'LA34'!$A$3:$AH$167,'LA34'!T$1,0),
0))</f>
        <v>.</v>
      </c>
      <c r="X155" s="95" t="str">
        <f xml:space="preserve">
IF(INDEX!$H$17=1,VLOOKUP($B155,'LA33'!$A$3:$AH$167,'LA33'!U$1,0),
IF(INDEX!$H$17=2,VLOOKUP($B155,'LA34'!$A$3:$AH$167,'LA34'!U$1,0),
0))</f>
        <v>.</v>
      </c>
      <c r="Y155" s="95" t="str">
        <f xml:space="preserve">
IF(INDEX!$H$17=1,VLOOKUP($B155,'LA33'!$A$3:$AH$167,'LA33'!V$1,0),
IF(INDEX!$H$17=2,VLOOKUP($B155,'LA34'!$A$3:$AH$167,'LA34'!V$1,0),
0))</f>
        <v>.</v>
      </c>
      <c r="Z155" s="95" t="str">
        <f xml:space="preserve">
IF(INDEX!$H$17=1,VLOOKUP($B155,'LA33'!$A$3:$AH$167,'LA33'!W$1,0),
IF(INDEX!$H$17=2,VLOOKUP($B155,'LA34'!$A$3:$AH$167,'LA34'!W$1,0),
0))</f>
        <v>.</v>
      </c>
      <c r="AA155" s="95" t="str">
        <f xml:space="preserve">
IF(INDEX!$H$17=1,VLOOKUP($B155,'LA33'!$A$3:$AH$167,'LA33'!X$1,0),
IF(INDEX!$H$17=2,VLOOKUP($B155,'LA34'!$A$3:$AH$167,'LA34'!X$1,0),
0))</f>
        <v>.</v>
      </c>
      <c r="AB155" s="95" t="str">
        <f xml:space="preserve">
IF(INDEX!$H$17=1,VLOOKUP($B155,'LA33'!$A$3:$AH$167,'LA33'!Y$1,0),
IF(INDEX!$H$17=2,VLOOKUP($B155,'LA34'!$A$3:$AH$167,'LA34'!Y$1,0),
0))</f>
        <v>.</v>
      </c>
      <c r="AC155" s="95" t="str">
        <f xml:space="preserve">
IF(INDEX!$H$17=1,VLOOKUP($B155,'LA33'!$A$3:$AH$167,'LA33'!Z$1,0),
IF(INDEX!$H$17=2,VLOOKUP($B155,'LA34'!$A$3:$AH$167,'LA34'!Z$1,0),
0))</f>
        <v>.</v>
      </c>
      <c r="AD155" s="95" t="str">
        <f xml:space="preserve">
IF(INDEX!$H$17=1,VLOOKUP($B155,'LA33'!$A$3:$AH$167,'LA33'!AA$1,0),
IF(INDEX!$H$17=2,VLOOKUP($B155,'LA34'!$A$3:$AH$167,'LA34'!AA$1,0),
0))</f>
        <v>.</v>
      </c>
      <c r="AE155" s="95" t="str">
        <f xml:space="preserve">
IF(INDEX!$H$17=1,VLOOKUP($B155,'LA33'!$A$3:$AH$167,'LA33'!AB$1,0),
IF(INDEX!$H$17=2,VLOOKUP($B155,'LA34'!$A$3:$AH$167,'LA34'!AB$1,0),
0))</f>
        <v>.</v>
      </c>
      <c r="AF155" s="95" t="str">
        <f xml:space="preserve">
IF(INDEX!$H$17=1,VLOOKUP($B155,'LA33'!$A$3:$AH$167,'LA33'!AC$1,0),
IF(INDEX!$H$17=2,VLOOKUP($B155,'LA34'!$A$3:$AH$167,'LA34'!AC$1,0),
0))</f>
        <v>.</v>
      </c>
      <c r="AG155" s="95" t="str">
        <f xml:space="preserve">
IF(INDEX!$H$17=1,VLOOKUP($B155,'LA33'!$A$3:$AH$167,'LA33'!AD$1,0),
IF(INDEX!$H$17=2,VLOOKUP($B155,'LA34'!$A$3:$AH$167,'LA34'!AD$1,0),
0))</f>
        <v>.</v>
      </c>
      <c r="AH155" s="95" t="str">
        <f xml:space="preserve">
IF(INDEX!$H$17=1,VLOOKUP($B155,'LA33'!$A$3:$AH$167,'LA33'!AE$1,0),
IF(INDEX!$H$17=2,VLOOKUP($B155,'LA34'!$A$3:$AH$167,'LA34'!AE$1,0),
0))</f>
        <v>.</v>
      </c>
      <c r="AI155" s="95" t="str">
        <f xml:space="preserve">
IF(INDEX!$H$17=1,VLOOKUP($B155,'LA33'!$A$3:$AH$167,'LA33'!AF$1,0),
IF(INDEX!$H$17=2,VLOOKUP($B155,'LA34'!$A$3:$AH$167,'LA34'!AF$1,0),
0))</f>
        <v>.</v>
      </c>
      <c r="AJ155" s="95" t="str">
        <f xml:space="preserve">
IF(INDEX!$H$17=1,VLOOKUP($B155,'LA33'!$A$3:$AH$167,'LA33'!AG$1,0),
IF(INDEX!$H$17=2,VLOOKUP($B155,'LA34'!$A$3:$AH$167,'LA34'!AG$1,0),
0))</f>
        <v>.</v>
      </c>
      <c r="AK155" s="95" t="str">
        <f xml:space="preserve">
IF(INDEX!$H$17=1,VLOOKUP($B155,'LA33'!$A$3:$AH$167,'LA33'!AH$1,0),
IF(INDEX!$H$17=2,VLOOKUP($B155,'LA34'!$A$3:$AH$167,'LA34'!AH$1,0),
0))</f>
        <v>.</v>
      </c>
    </row>
    <row r="156" spans="1:37" s="76" customFormat="1" ht="11.25" x14ac:dyDescent="0.2">
      <c r="A156" s="63" t="s">
        <v>392</v>
      </c>
      <c r="B156" s="81">
        <v>204</v>
      </c>
      <c r="C156" s="63" t="s">
        <v>140</v>
      </c>
      <c r="D156" s="110" t="s">
        <v>106</v>
      </c>
      <c r="E156" s="95">
        <f xml:space="preserve">
IF(INDEX!$H$17=1,VLOOKUP($B156,'LA33'!$A$3:$AH$167,'LA33'!B$1,0),
IF(INDEX!$H$17=2,VLOOKUP($B156,'LA34'!$A$3:$AH$167,'LA34'!B$1,0),
0))</f>
        <v>955</v>
      </c>
      <c r="F156" s="95">
        <f xml:space="preserve">
IF(INDEX!$H$17=1,VLOOKUP($B156,'LA33'!$A$3:$AH$167,'LA33'!C$1,0),
IF(INDEX!$H$17=2,VLOOKUP($B156,'LA34'!$A$3:$AH$167,'LA34'!C$1,0),
0))</f>
        <v>825</v>
      </c>
      <c r="G156" s="95">
        <f xml:space="preserve">
IF(INDEX!$H$17=1,VLOOKUP($B156,'LA33'!$A$3:$AH$167,'LA33'!D$1,0),
IF(INDEX!$H$17=2,VLOOKUP($B156,'LA34'!$A$3:$AH$167,'LA34'!D$1,0),
0))</f>
        <v>1780</v>
      </c>
      <c r="H156" s="95">
        <f xml:space="preserve">
IF(INDEX!$H$17=1,VLOOKUP($B156,'LA33'!$A$3:$AH$167,'LA33'!E$1,0),
IF(INDEX!$H$17=2,VLOOKUP($B156,'LA34'!$A$3:$AH$167,'LA34'!E$1,0),
0))</f>
        <v>91</v>
      </c>
      <c r="I156" s="95">
        <f xml:space="preserve">
IF(INDEX!$H$17=1,VLOOKUP($B156,'LA33'!$A$3:$AH$167,'LA33'!F$1,0),
IF(INDEX!$H$17=2,VLOOKUP($B156,'LA34'!$A$3:$AH$167,'LA34'!F$1,0),
0))</f>
        <v>94</v>
      </c>
      <c r="J156" s="95">
        <f xml:space="preserve">
IF(INDEX!$H$17=1,VLOOKUP($B156,'LA33'!$A$3:$AH$167,'LA33'!G$1,0),
IF(INDEX!$H$17=2,VLOOKUP($B156,'LA34'!$A$3:$AH$167,'LA34'!G$1,0),
0))</f>
        <v>92</v>
      </c>
      <c r="K156" s="95">
        <f xml:space="preserve">
IF(INDEX!$H$17=1,VLOOKUP($B156,'LA33'!$A$3:$AH$167,'LA33'!H$1,0),
IF(INDEX!$H$17=2,VLOOKUP($B156,'LA34'!$A$3:$AH$167,'LA34'!H$1,0),
0))</f>
        <v>2</v>
      </c>
      <c r="L156" s="95">
        <f xml:space="preserve">
IF(INDEX!$H$17=1,VLOOKUP($B156,'LA33'!$A$3:$AH$167,'LA33'!I$1,0),
IF(INDEX!$H$17=2,VLOOKUP($B156,'LA34'!$A$3:$AH$167,'LA34'!I$1,0),
0))</f>
        <v>2</v>
      </c>
      <c r="M156" s="95">
        <f xml:space="preserve">
IF(INDEX!$H$17=1,VLOOKUP($B156,'LA33'!$A$3:$AH$167,'LA33'!J$1,0),
IF(INDEX!$H$17=2,VLOOKUP($B156,'LA34'!$A$3:$AH$167,'LA34'!J$1,0),
0))</f>
        <v>2</v>
      </c>
      <c r="N156" s="95">
        <f xml:space="preserve">
IF(INDEX!$H$17=1,VLOOKUP($B156,'LA33'!$A$3:$AH$167,'LA33'!K$1,0),
IF(INDEX!$H$17=2,VLOOKUP($B156,'LA34'!$A$3:$AH$167,'LA34'!K$1,0),
0))</f>
        <v>89</v>
      </c>
      <c r="O156" s="95">
        <f xml:space="preserve">
IF(INDEX!$H$17=1,VLOOKUP($B156,'LA33'!$A$3:$AH$167,'LA33'!L$1,0),
IF(INDEX!$H$17=2,VLOOKUP($B156,'LA34'!$A$3:$AH$167,'LA34'!L$1,0),
0))</f>
        <v>94</v>
      </c>
      <c r="P156" s="95">
        <f xml:space="preserve">
IF(INDEX!$H$17=1,VLOOKUP($B156,'LA33'!$A$3:$AH$167,'LA33'!M$1,0),
IF(INDEX!$H$17=2,VLOOKUP($B156,'LA34'!$A$3:$AH$167,'LA34'!M$1,0),
0))</f>
        <v>91</v>
      </c>
      <c r="Q156" s="95">
        <f xml:space="preserve">
IF(INDEX!$H$17=1,VLOOKUP($B156,'LA33'!$A$3:$AH$167,'LA33'!N$1,0),
IF(INDEX!$H$17=2,VLOOKUP($B156,'LA34'!$A$3:$AH$167,'LA34'!N$1,0),
0))</f>
        <v>31</v>
      </c>
      <c r="R156" s="95">
        <f xml:space="preserve">
IF(INDEX!$H$17=1,VLOOKUP($B156,'LA33'!$A$3:$AH$167,'LA33'!O$1,0),
IF(INDEX!$H$17=2,VLOOKUP($B156,'LA34'!$A$3:$AH$167,'LA34'!O$1,0),
0))</f>
        <v>25</v>
      </c>
      <c r="S156" s="95">
        <f xml:space="preserve">
IF(INDEX!$H$17=1,VLOOKUP($B156,'LA33'!$A$3:$AH$167,'LA33'!P$1,0),
IF(INDEX!$H$17=2,VLOOKUP($B156,'LA34'!$A$3:$AH$167,'LA34'!P$1,0),
0))</f>
        <v>28</v>
      </c>
      <c r="T156" s="95">
        <f xml:space="preserve">
IF(INDEX!$H$17=1,VLOOKUP($B156,'LA33'!$A$3:$AH$167,'LA33'!Q$1,0),
IF(INDEX!$H$17=2,VLOOKUP($B156,'LA34'!$A$3:$AH$167,'LA34'!Q$1,0),
0))</f>
        <v>46</v>
      </c>
      <c r="U156" s="95">
        <f xml:space="preserve">
IF(INDEX!$H$17=1,VLOOKUP($B156,'LA33'!$A$3:$AH$167,'LA33'!R$1,0),
IF(INDEX!$H$17=2,VLOOKUP($B156,'LA34'!$A$3:$AH$167,'LA34'!R$1,0),
0))</f>
        <v>58</v>
      </c>
      <c r="V156" s="95">
        <f xml:space="preserve">
IF(INDEX!$H$17=1,VLOOKUP($B156,'LA33'!$A$3:$AH$167,'LA33'!S$1,0),
IF(INDEX!$H$17=2,VLOOKUP($B156,'LA34'!$A$3:$AH$167,'LA34'!S$1,0),
0))</f>
        <v>52</v>
      </c>
      <c r="W156" s="95">
        <f xml:space="preserve">
IF(INDEX!$H$17=1,VLOOKUP($B156,'LA33'!$A$3:$AH$167,'LA33'!T$1,0),
IF(INDEX!$H$17=2,VLOOKUP($B156,'LA34'!$A$3:$AH$167,'LA34'!T$1,0),
0))</f>
        <v>12</v>
      </c>
      <c r="X156" s="95">
        <f xml:space="preserve">
IF(INDEX!$H$17=1,VLOOKUP($B156,'LA33'!$A$3:$AH$167,'LA33'!U$1,0),
IF(INDEX!$H$17=2,VLOOKUP($B156,'LA34'!$A$3:$AH$167,'LA34'!U$1,0),
0))</f>
        <v>10</v>
      </c>
      <c r="Y156" s="95">
        <f xml:space="preserve">
IF(INDEX!$H$17=1,VLOOKUP($B156,'LA33'!$A$3:$AH$167,'LA33'!V$1,0),
IF(INDEX!$H$17=2,VLOOKUP($B156,'LA34'!$A$3:$AH$167,'LA34'!V$1,0),
0))</f>
        <v>11</v>
      </c>
      <c r="Z156" s="95" t="str">
        <f xml:space="preserve">
IF(INDEX!$H$17=1,VLOOKUP($B156,'LA33'!$A$3:$AH$167,'LA33'!W$1,0),
IF(INDEX!$H$17=2,VLOOKUP($B156,'LA34'!$A$3:$AH$167,'LA34'!W$1,0),
0))</f>
        <v>-</v>
      </c>
      <c r="AA156" s="95">
        <f xml:space="preserve">
IF(INDEX!$H$17=1,VLOOKUP($B156,'LA33'!$A$3:$AH$167,'LA33'!X$1,0),
IF(INDEX!$H$17=2,VLOOKUP($B156,'LA34'!$A$3:$AH$167,'LA34'!X$1,0),
0))</f>
        <v>1</v>
      </c>
      <c r="AB156" s="95">
        <f xml:space="preserve">
IF(INDEX!$H$17=1,VLOOKUP($B156,'LA33'!$A$3:$AH$167,'LA33'!Y$1,0),
IF(INDEX!$H$17=2,VLOOKUP($B156,'LA34'!$A$3:$AH$167,'LA34'!Y$1,0),
0))</f>
        <v>1</v>
      </c>
      <c r="AC156" s="95">
        <f xml:space="preserve">
IF(INDEX!$H$17=1,VLOOKUP($B156,'LA33'!$A$3:$AH$167,'LA33'!Z$1,0),
IF(INDEX!$H$17=2,VLOOKUP($B156,'LA34'!$A$3:$AH$167,'LA34'!Z$1,0),
0))</f>
        <v>1</v>
      </c>
      <c r="AD156" s="95" t="str">
        <f xml:space="preserve">
IF(INDEX!$H$17=1,VLOOKUP($B156,'LA33'!$A$3:$AH$167,'LA33'!AA$1,0),
IF(INDEX!$H$17=2,VLOOKUP($B156,'LA34'!$A$3:$AH$167,'LA34'!AA$1,0),
0))</f>
        <v>-</v>
      </c>
      <c r="AE156" s="95">
        <f xml:space="preserve">
IF(INDEX!$H$17=1,VLOOKUP($B156,'LA33'!$A$3:$AH$167,'LA33'!AB$1,0),
IF(INDEX!$H$17=2,VLOOKUP($B156,'LA34'!$A$3:$AH$167,'LA34'!AB$1,0),
0))</f>
        <v>1</v>
      </c>
      <c r="AF156" s="95">
        <f xml:space="preserve">
IF(INDEX!$H$17=1,VLOOKUP($B156,'LA33'!$A$3:$AH$167,'LA33'!AC$1,0),
IF(INDEX!$H$17=2,VLOOKUP($B156,'LA34'!$A$3:$AH$167,'LA34'!AC$1,0),
0))</f>
        <v>7</v>
      </c>
      <c r="AG156" s="95">
        <f xml:space="preserve">
IF(INDEX!$H$17=1,VLOOKUP($B156,'LA33'!$A$3:$AH$167,'LA33'!AD$1,0),
IF(INDEX!$H$17=2,VLOOKUP($B156,'LA34'!$A$3:$AH$167,'LA34'!AD$1,0),
0))</f>
        <v>4</v>
      </c>
      <c r="AH156" s="95">
        <f xml:space="preserve">
IF(INDEX!$H$17=1,VLOOKUP($B156,'LA33'!$A$3:$AH$167,'LA33'!AE$1,0),
IF(INDEX!$H$17=2,VLOOKUP($B156,'LA34'!$A$3:$AH$167,'LA34'!AE$1,0),
0))</f>
        <v>5</v>
      </c>
      <c r="AI156" s="95">
        <f xml:space="preserve">
IF(INDEX!$H$17=1,VLOOKUP($B156,'LA33'!$A$3:$AH$167,'LA33'!AF$1,0),
IF(INDEX!$H$17=2,VLOOKUP($B156,'LA34'!$A$3:$AH$167,'LA34'!AF$1,0),
0))</f>
        <v>3</v>
      </c>
      <c r="AJ156" s="95">
        <f xml:space="preserve">
IF(INDEX!$H$17=1,VLOOKUP($B156,'LA33'!$A$3:$AH$167,'LA33'!AG$1,0),
IF(INDEX!$H$17=2,VLOOKUP($B156,'LA34'!$A$3:$AH$167,'LA34'!AG$1,0),
0))</f>
        <v>2</v>
      </c>
      <c r="AK156" s="95">
        <f xml:space="preserve">
IF(INDEX!$H$17=1,VLOOKUP($B156,'LA33'!$A$3:$AH$167,'LA33'!AH$1,0),
IF(INDEX!$H$17=2,VLOOKUP($B156,'LA34'!$A$3:$AH$167,'LA34'!AH$1,0),
0))</f>
        <v>2</v>
      </c>
    </row>
    <row r="157" spans="1:37" s="76" customFormat="1" ht="11.25" x14ac:dyDescent="0.2">
      <c r="A157" s="63" t="s">
        <v>393</v>
      </c>
      <c r="B157" s="81">
        <v>205</v>
      </c>
      <c r="C157" s="63" t="s">
        <v>142</v>
      </c>
      <c r="D157" s="110" t="s">
        <v>106</v>
      </c>
      <c r="E157" s="95">
        <f xml:space="preserve">
IF(INDEX!$H$17=1,VLOOKUP($B157,'LA33'!$A$3:$AH$167,'LA33'!B$1,0),
IF(INDEX!$H$17=2,VLOOKUP($B157,'LA34'!$A$3:$AH$167,'LA34'!B$1,0),
0))</f>
        <v>460</v>
      </c>
      <c r="F157" s="95">
        <f xml:space="preserve">
IF(INDEX!$H$17=1,VLOOKUP($B157,'LA33'!$A$3:$AH$167,'LA33'!C$1,0),
IF(INDEX!$H$17=2,VLOOKUP($B157,'LA34'!$A$3:$AH$167,'LA34'!C$1,0),
0))</f>
        <v>590</v>
      </c>
      <c r="G157" s="95">
        <f xml:space="preserve">
IF(INDEX!$H$17=1,VLOOKUP($B157,'LA33'!$A$3:$AH$167,'LA33'!D$1,0),
IF(INDEX!$H$17=2,VLOOKUP($B157,'LA34'!$A$3:$AH$167,'LA34'!D$1,0),
0))</f>
        <v>1050</v>
      </c>
      <c r="H157" s="95">
        <f xml:space="preserve">
IF(INDEX!$H$17=1,VLOOKUP($B157,'LA33'!$A$3:$AH$167,'LA33'!E$1,0),
IF(INDEX!$H$17=2,VLOOKUP($B157,'LA34'!$A$3:$AH$167,'LA34'!E$1,0),
0))</f>
        <v>91</v>
      </c>
      <c r="I157" s="95">
        <f xml:space="preserve">
IF(INDEX!$H$17=1,VLOOKUP($B157,'LA33'!$A$3:$AH$167,'LA33'!F$1,0),
IF(INDEX!$H$17=2,VLOOKUP($B157,'LA34'!$A$3:$AH$167,'LA34'!F$1,0),
0))</f>
        <v>96</v>
      </c>
      <c r="J157" s="95">
        <f xml:space="preserve">
IF(INDEX!$H$17=1,VLOOKUP($B157,'LA33'!$A$3:$AH$167,'LA33'!G$1,0),
IF(INDEX!$H$17=2,VLOOKUP($B157,'LA34'!$A$3:$AH$167,'LA34'!G$1,0),
0))</f>
        <v>94</v>
      </c>
      <c r="K157" s="95">
        <f xml:space="preserve">
IF(INDEX!$H$17=1,VLOOKUP($B157,'LA33'!$A$3:$AH$167,'LA33'!H$1,0),
IF(INDEX!$H$17=2,VLOOKUP($B157,'LA34'!$A$3:$AH$167,'LA34'!H$1,0),
0))</f>
        <v>1</v>
      </c>
      <c r="L157" s="95">
        <f xml:space="preserve">
IF(INDEX!$H$17=1,VLOOKUP($B157,'LA33'!$A$3:$AH$167,'LA33'!I$1,0),
IF(INDEX!$H$17=2,VLOOKUP($B157,'LA34'!$A$3:$AH$167,'LA34'!I$1,0),
0))</f>
        <v>1</v>
      </c>
      <c r="M157" s="95">
        <f xml:space="preserve">
IF(INDEX!$H$17=1,VLOOKUP($B157,'LA33'!$A$3:$AH$167,'LA33'!J$1,0),
IF(INDEX!$H$17=2,VLOOKUP($B157,'LA34'!$A$3:$AH$167,'LA34'!J$1,0),
0))</f>
        <v>1</v>
      </c>
      <c r="N157" s="95">
        <f xml:space="preserve">
IF(INDEX!$H$17=1,VLOOKUP($B157,'LA33'!$A$3:$AH$167,'LA33'!K$1,0),
IF(INDEX!$H$17=2,VLOOKUP($B157,'LA34'!$A$3:$AH$167,'LA34'!K$1,0),
0))</f>
        <v>89</v>
      </c>
      <c r="O157" s="95">
        <f xml:space="preserve">
IF(INDEX!$H$17=1,VLOOKUP($B157,'LA33'!$A$3:$AH$167,'LA33'!L$1,0),
IF(INDEX!$H$17=2,VLOOKUP($B157,'LA34'!$A$3:$AH$167,'LA34'!L$1,0),
0))</f>
        <v>95</v>
      </c>
      <c r="P157" s="95">
        <f xml:space="preserve">
IF(INDEX!$H$17=1,VLOOKUP($B157,'LA33'!$A$3:$AH$167,'LA33'!M$1,0),
IF(INDEX!$H$17=2,VLOOKUP($B157,'LA34'!$A$3:$AH$167,'LA34'!M$1,0),
0))</f>
        <v>93</v>
      </c>
      <c r="Q157" s="95">
        <f xml:space="preserve">
IF(INDEX!$H$17=1,VLOOKUP($B157,'LA33'!$A$3:$AH$167,'LA33'!N$1,0),
IF(INDEX!$H$17=2,VLOOKUP($B157,'LA34'!$A$3:$AH$167,'LA34'!N$1,0),
0))</f>
        <v>27</v>
      </c>
      <c r="R157" s="95">
        <f xml:space="preserve">
IF(INDEX!$H$17=1,VLOOKUP($B157,'LA33'!$A$3:$AH$167,'LA33'!O$1,0),
IF(INDEX!$H$17=2,VLOOKUP($B157,'LA34'!$A$3:$AH$167,'LA34'!O$1,0),
0))</f>
        <v>17</v>
      </c>
      <c r="S157" s="95">
        <f xml:space="preserve">
IF(INDEX!$H$17=1,VLOOKUP($B157,'LA33'!$A$3:$AH$167,'LA33'!P$1,0),
IF(INDEX!$H$17=2,VLOOKUP($B157,'LA34'!$A$3:$AH$167,'LA34'!P$1,0),
0))</f>
        <v>21</v>
      </c>
      <c r="T157" s="95">
        <f xml:space="preserve">
IF(INDEX!$H$17=1,VLOOKUP($B157,'LA33'!$A$3:$AH$167,'LA33'!Q$1,0),
IF(INDEX!$H$17=2,VLOOKUP($B157,'LA34'!$A$3:$AH$167,'LA34'!Q$1,0),
0))</f>
        <v>56</v>
      </c>
      <c r="U157" s="95">
        <f xml:space="preserve">
IF(INDEX!$H$17=1,VLOOKUP($B157,'LA33'!$A$3:$AH$167,'LA33'!R$1,0),
IF(INDEX!$H$17=2,VLOOKUP($B157,'LA34'!$A$3:$AH$167,'LA34'!R$1,0),
0))</f>
        <v>72</v>
      </c>
      <c r="V157" s="95">
        <f xml:space="preserve">
IF(INDEX!$H$17=1,VLOOKUP($B157,'LA33'!$A$3:$AH$167,'LA33'!S$1,0),
IF(INDEX!$H$17=2,VLOOKUP($B157,'LA34'!$A$3:$AH$167,'LA34'!S$1,0),
0))</f>
        <v>65</v>
      </c>
      <c r="W157" s="95">
        <f xml:space="preserve">
IF(INDEX!$H$17=1,VLOOKUP($B157,'LA33'!$A$3:$AH$167,'LA33'!T$1,0),
IF(INDEX!$H$17=2,VLOOKUP($B157,'LA34'!$A$3:$AH$167,'LA34'!T$1,0),
0))</f>
        <v>4</v>
      </c>
      <c r="X157" s="95">
        <f xml:space="preserve">
IF(INDEX!$H$17=1,VLOOKUP($B157,'LA33'!$A$3:$AH$167,'LA33'!U$1,0),
IF(INDEX!$H$17=2,VLOOKUP($B157,'LA34'!$A$3:$AH$167,'LA34'!U$1,0),
0))</f>
        <v>4</v>
      </c>
      <c r="Y157" s="95">
        <f xml:space="preserve">
IF(INDEX!$H$17=1,VLOOKUP($B157,'LA33'!$A$3:$AH$167,'LA33'!V$1,0),
IF(INDEX!$H$17=2,VLOOKUP($B157,'LA34'!$A$3:$AH$167,'LA34'!V$1,0),
0))</f>
        <v>4</v>
      </c>
      <c r="Z157" s="95">
        <f xml:space="preserve">
IF(INDEX!$H$17=1,VLOOKUP($B157,'LA33'!$A$3:$AH$167,'LA33'!W$1,0),
IF(INDEX!$H$17=2,VLOOKUP($B157,'LA34'!$A$3:$AH$167,'LA34'!W$1,0),
0))</f>
        <v>2</v>
      </c>
      <c r="AA157" s="95">
        <f xml:space="preserve">
IF(INDEX!$H$17=1,VLOOKUP($B157,'LA33'!$A$3:$AH$167,'LA33'!X$1,0),
IF(INDEX!$H$17=2,VLOOKUP($B157,'LA34'!$A$3:$AH$167,'LA34'!X$1,0),
0))</f>
        <v>2</v>
      </c>
      <c r="AB157" s="95">
        <f xml:space="preserve">
IF(INDEX!$H$17=1,VLOOKUP($B157,'LA33'!$A$3:$AH$167,'LA33'!Y$1,0),
IF(INDEX!$H$17=2,VLOOKUP($B157,'LA34'!$A$3:$AH$167,'LA34'!Y$1,0),
0))</f>
        <v>2</v>
      </c>
      <c r="AC157" s="95">
        <f xml:space="preserve">
IF(INDEX!$H$17=1,VLOOKUP($B157,'LA33'!$A$3:$AH$167,'LA33'!Z$1,0),
IF(INDEX!$H$17=2,VLOOKUP($B157,'LA34'!$A$3:$AH$167,'LA34'!Z$1,0),
0))</f>
        <v>1</v>
      </c>
      <c r="AD157" s="95">
        <f xml:space="preserve">
IF(INDEX!$H$17=1,VLOOKUP($B157,'LA33'!$A$3:$AH$167,'LA33'!AA$1,0),
IF(INDEX!$H$17=2,VLOOKUP($B157,'LA34'!$A$3:$AH$167,'LA34'!AA$1,0),
0))</f>
        <v>1</v>
      </c>
      <c r="AE157" s="95">
        <f xml:space="preserve">
IF(INDEX!$H$17=1,VLOOKUP($B157,'LA33'!$A$3:$AH$167,'LA33'!AB$1,0),
IF(INDEX!$H$17=2,VLOOKUP($B157,'LA34'!$A$3:$AH$167,'LA34'!AB$1,0),
0))</f>
        <v>1</v>
      </c>
      <c r="AF157" s="95">
        <f xml:space="preserve">
IF(INDEX!$H$17=1,VLOOKUP($B157,'LA33'!$A$3:$AH$167,'LA33'!AC$1,0),
IF(INDEX!$H$17=2,VLOOKUP($B157,'LA34'!$A$3:$AH$167,'LA34'!AC$1,0),
0))</f>
        <v>8</v>
      </c>
      <c r="AG157" s="95">
        <f xml:space="preserve">
IF(INDEX!$H$17=1,VLOOKUP($B157,'LA33'!$A$3:$AH$167,'LA33'!AD$1,0),
IF(INDEX!$H$17=2,VLOOKUP($B157,'LA34'!$A$3:$AH$167,'LA34'!AD$1,0),
0))</f>
        <v>3</v>
      </c>
      <c r="AH157" s="95">
        <f xml:space="preserve">
IF(INDEX!$H$17=1,VLOOKUP($B157,'LA33'!$A$3:$AH$167,'LA33'!AE$1,0),
IF(INDEX!$H$17=2,VLOOKUP($B157,'LA34'!$A$3:$AH$167,'LA34'!AE$1,0),
0))</f>
        <v>5</v>
      </c>
      <c r="AI157" s="95">
        <f xml:space="preserve">
IF(INDEX!$H$17=1,VLOOKUP($B157,'LA33'!$A$3:$AH$167,'LA33'!AF$1,0),
IF(INDEX!$H$17=2,VLOOKUP($B157,'LA34'!$A$3:$AH$167,'LA34'!AF$1,0),
0))</f>
        <v>2</v>
      </c>
      <c r="AJ157" s="95">
        <f xml:space="preserve">
IF(INDEX!$H$17=1,VLOOKUP($B157,'LA33'!$A$3:$AH$167,'LA33'!AG$1,0),
IF(INDEX!$H$17=2,VLOOKUP($B157,'LA34'!$A$3:$AH$167,'LA34'!AG$1,0),
0))</f>
        <v>1</v>
      </c>
      <c r="AK157" s="95">
        <f xml:space="preserve">
IF(INDEX!$H$17=1,VLOOKUP($B157,'LA33'!$A$3:$AH$167,'LA33'!AH$1,0),
IF(INDEX!$H$17=2,VLOOKUP($B157,'LA34'!$A$3:$AH$167,'LA34'!AH$1,0),
0))</f>
        <v>1</v>
      </c>
    </row>
    <row r="158" spans="1:37" s="76" customFormat="1" ht="11.25" x14ac:dyDescent="0.2">
      <c r="A158" s="63" t="s">
        <v>394</v>
      </c>
      <c r="B158" s="81">
        <v>309</v>
      </c>
      <c r="C158" s="63" t="s">
        <v>144</v>
      </c>
      <c r="D158" s="110" t="s">
        <v>106</v>
      </c>
      <c r="E158" s="95">
        <f xml:space="preserve">
IF(INDEX!$H$17=1,VLOOKUP($B158,'LA33'!$A$3:$AH$167,'LA33'!B$1,0),
IF(INDEX!$H$17=2,VLOOKUP($B158,'LA34'!$A$3:$AH$167,'LA34'!B$1,0),
0))</f>
        <v>1080</v>
      </c>
      <c r="F158" s="95">
        <f xml:space="preserve">
IF(INDEX!$H$17=1,VLOOKUP($B158,'LA33'!$A$3:$AH$167,'LA33'!C$1,0),
IF(INDEX!$H$17=2,VLOOKUP($B158,'LA34'!$A$3:$AH$167,'LA34'!C$1,0),
0))</f>
        <v>975</v>
      </c>
      <c r="G158" s="95">
        <f xml:space="preserve">
IF(INDEX!$H$17=1,VLOOKUP($B158,'LA33'!$A$3:$AH$167,'LA33'!D$1,0),
IF(INDEX!$H$17=2,VLOOKUP($B158,'LA34'!$A$3:$AH$167,'LA34'!D$1,0),
0))</f>
        <v>2055</v>
      </c>
      <c r="H158" s="95">
        <f xml:space="preserve">
IF(INDEX!$H$17=1,VLOOKUP($B158,'LA33'!$A$3:$AH$167,'LA33'!E$1,0),
IF(INDEX!$H$17=2,VLOOKUP($B158,'LA34'!$A$3:$AH$167,'LA34'!E$1,0),
0))</f>
        <v>89</v>
      </c>
      <c r="I158" s="95">
        <f xml:space="preserve">
IF(INDEX!$H$17=1,VLOOKUP($B158,'LA33'!$A$3:$AH$167,'LA33'!F$1,0),
IF(INDEX!$H$17=2,VLOOKUP($B158,'LA34'!$A$3:$AH$167,'LA34'!F$1,0),
0))</f>
        <v>94</v>
      </c>
      <c r="J158" s="95">
        <f xml:space="preserve">
IF(INDEX!$H$17=1,VLOOKUP($B158,'LA33'!$A$3:$AH$167,'LA33'!G$1,0),
IF(INDEX!$H$17=2,VLOOKUP($B158,'LA34'!$A$3:$AH$167,'LA34'!G$1,0),
0))</f>
        <v>92</v>
      </c>
      <c r="K158" s="95">
        <f xml:space="preserve">
IF(INDEX!$H$17=1,VLOOKUP($B158,'LA33'!$A$3:$AH$167,'LA33'!H$1,0),
IF(INDEX!$H$17=2,VLOOKUP($B158,'LA34'!$A$3:$AH$167,'LA34'!H$1,0),
0))</f>
        <v>1</v>
      </c>
      <c r="L158" s="95">
        <f xml:space="preserve">
IF(INDEX!$H$17=1,VLOOKUP($B158,'LA33'!$A$3:$AH$167,'LA33'!I$1,0),
IF(INDEX!$H$17=2,VLOOKUP($B158,'LA34'!$A$3:$AH$167,'LA34'!I$1,0),
0))</f>
        <v>1</v>
      </c>
      <c r="M158" s="95">
        <f xml:space="preserve">
IF(INDEX!$H$17=1,VLOOKUP($B158,'LA33'!$A$3:$AH$167,'LA33'!J$1,0),
IF(INDEX!$H$17=2,VLOOKUP($B158,'LA34'!$A$3:$AH$167,'LA34'!J$1,0),
0))</f>
        <v>1</v>
      </c>
      <c r="N158" s="95">
        <f xml:space="preserve">
IF(INDEX!$H$17=1,VLOOKUP($B158,'LA33'!$A$3:$AH$167,'LA33'!K$1,0),
IF(INDEX!$H$17=2,VLOOKUP($B158,'LA34'!$A$3:$AH$167,'LA34'!K$1,0),
0))</f>
        <v>89</v>
      </c>
      <c r="O158" s="95">
        <f xml:space="preserve">
IF(INDEX!$H$17=1,VLOOKUP($B158,'LA33'!$A$3:$AH$167,'LA33'!L$1,0),
IF(INDEX!$H$17=2,VLOOKUP($B158,'LA34'!$A$3:$AH$167,'LA34'!L$1,0),
0))</f>
        <v>93</v>
      </c>
      <c r="P158" s="95">
        <f xml:space="preserve">
IF(INDEX!$H$17=1,VLOOKUP($B158,'LA33'!$A$3:$AH$167,'LA33'!M$1,0),
IF(INDEX!$H$17=2,VLOOKUP($B158,'LA34'!$A$3:$AH$167,'LA34'!M$1,0),
0))</f>
        <v>91</v>
      </c>
      <c r="Q158" s="95">
        <f xml:space="preserve">
IF(INDEX!$H$17=1,VLOOKUP($B158,'LA33'!$A$3:$AH$167,'LA33'!N$1,0),
IF(INDEX!$H$17=2,VLOOKUP($B158,'LA34'!$A$3:$AH$167,'LA34'!N$1,0),
0))</f>
        <v>38</v>
      </c>
      <c r="R158" s="95">
        <f xml:space="preserve">
IF(INDEX!$H$17=1,VLOOKUP($B158,'LA33'!$A$3:$AH$167,'LA33'!O$1,0),
IF(INDEX!$H$17=2,VLOOKUP($B158,'LA34'!$A$3:$AH$167,'LA34'!O$1,0),
0))</f>
        <v>24</v>
      </c>
      <c r="S158" s="95">
        <f xml:space="preserve">
IF(INDEX!$H$17=1,VLOOKUP($B158,'LA33'!$A$3:$AH$167,'LA33'!P$1,0),
IF(INDEX!$H$17=2,VLOOKUP($B158,'LA34'!$A$3:$AH$167,'LA34'!P$1,0),
0))</f>
        <v>31</v>
      </c>
      <c r="T158" s="95">
        <f xml:space="preserve">
IF(INDEX!$H$17=1,VLOOKUP($B158,'LA33'!$A$3:$AH$167,'LA33'!Q$1,0),
IF(INDEX!$H$17=2,VLOOKUP($B158,'LA34'!$A$3:$AH$167,'LA34'!Q$1,0),
0))</f>
        <v>31</v>
      </c>
      <c r="U158" s="95">
        <f xml:space="preserve">
IF(INDEX!$H$17=1,VLOOKUP($B158,'LA33'!$A$3:$AH$167,'LA33'!R$1,0),
IF(INDEX!$H$17=2,VLOOKUP($B158,'LA34'!$A$3:$AH$167,'LA34'!R$1,0),
0))</f>
        <v>53</v>
      </c>
      <c r="V158" s="95">
        <f xml:space="preserve">
IF(INDEX!$H$17=1,VLOOKUP($B158,'LA33'!$A$3:$AH$167,'LA33'!S$1,0),
IF(INDEX!$H$17=2,VLOOKUP($B158,'LA34'!$A$3:$AH$167,'LA34'!S$1,0),
0))</f>
        <v>42</v>
      </c>
      <c r="W158" s="95">
        <f xml:space="preserve">
IF(INDEX!$H$17=1,VLOOKUP($B158,'LA33'!$A$3:$AH$167,'LA33'!T$1,0),
IF(INDEX!$H$17=2,VLOOKUP($B158,'LA34'!$A$3:$AH$167,'LA34'!T$1,0),
0))</f>
        <v>19</v>
      </c>
      <c r="X158" s="95">
        <f xml:space="preserve">
IF(INDEX!$H$17=1,VLOOKUP($B158,'LA33'!$A$3:$AH$167,'LA33'!U$1,0),
IF(INDEX!$H$17=2,VLOOKUP($B158,'LA34'!$A$3:$AH$167,'LA34'!U$1,0),
0))</f>
        <v>15</v>
      </c>
      <c r="Y158" s="95">
        <f xml:space="preserve">
IF(INDEX!$H$17=1,VLOOKUP($B158,'LA33'!$A$3:$AH$167,'LA33'!V$1,0),
IF(INDEX!$H$17=2,VLOOKUP($B158,'LA34'!$A$3:$AH$167,'LA34'!V$1,0),
0))</f>
        <v>17</v>
      </c>
      <c r="Z158" s="95">
        <f xml:space="preserve">
IF(INDEX!$H$17=1,VLOOKUP($B158,'LA33'!$A$3:$AH$167,'LA33'!W$1,0),
IF(INDEX!$H$17=2,VLOOKUP($B158,'LA34'!$A$3:$AH$167,'LA34'!W$1,0),
0))</f>
        <v>1</v>
      </c>
      <c r="AA158" s="95">
        <f xml:space="preserve">
IF(INDEX!$H$17=1,VLOOKUP($B158,'LA33'!$A$3:$AH$167,'LA33'!X$1,0),
IF(INDEX!$H$17=2,VLOOKUP($B158,'LA34'!$A$3:$AH$167,'LA34'!X$1,0),
0))</f>
        <v>1</v>
      </c>
      <c r="AB158" s="95">
        <f xml:space="preserve">
IF(INDEX!$H$17=1,VLOOKUP($B158,'LA33'!$A$3:$AH$167,'LA33'!Y$1,0),
IF(INDEX!$H$17=2,VLOOKUP($B158,'LA34'!$A$3:$AH$167,'LA34'!Y$1,0),
0))</f>
        <v>1</v>
      </c>
      <c r="AC158" s="95">
        <f xml:space="preserve">
IF(INDEX!$H$17=1,VLOOKUP($B158,'LA33'!$A$3:$AH$167,'LA33'!Z$1,0),
IF(INDEX!$H$17=2,VLOOKUP($B158,'LA34'!$A$3:$AH$167,'LA34'!Z$1,0),
0))</f>
        <v>1</v>
      </c>
      <c r="AD158" s="95">
        <f xml:space="preserve">
IF(INDEX!$H$17=1,VLOOKUP($B158,'LA33'!$A$3:$AH$167,'LA33'!AA$1,0),
IF(INDEX!$H$17=2,VLOOKUP($B158,'LA34'!$A$3:$AH$167,'LA34'!AA$1,0),
0))</f>
        <v>1</v>
      </c>
      <c r="AE158" s="95">
        <f xml:space="preserve">
IF(INDEX!$H$17=1,VLOOKUP($B158,'LA33'!$A$3:$AH$167,'LA33'!AB$1,0),
IF(INDEX!$H$17=2,VLOOKUP($B158,'LA34'!$A$3:$AH$167,'LA34'!AB$1,0),
0))</f>
        <v>1</v>
      </c>
      <c r="AF158" s="95">
        <f xml:space="preserve">
IF(INDEX!$H$17=1,VLOOKUP($B158,'LA33'!$A$3:$AH$167,'LA33'!AC$1,0),
IF(INDEX!$H$17=2,VLOOKUP($B158,'LA34'!$A$3:$AH$167,'LA34'!AC$1,0),
0))</f>
        <v>9</v>
      </c>
      <c r="AG158" s="95">
        <f xml:space="preserve">
IF(INDEX!$H$17=1,VLOOKUP($B158,'LA33'!$A$3:$AH$167,'LA33'!AD$1,0),
IF(INDEX!$H$17=2,VLOOKUP($B158,'LA34'!$A$3:$AH$167,'LA34'!AD$1,0),
0))</f>
        <v>4</v>
      </c>
      <c r="AH158" s="95">
        <f xml:space="preserve">
IF(INDEX!$H$17=1,VLOOKUP($B158,'LA33'!$A$3:$AH$167,'LA33'!AE$1,0),
IF(INDEX!$H$17=2,VLOOKUP($B158,'LA34'!$A$3:$AH$167,'LA34'!AE$1,0),
0))</f>
        <v>6</v>
      </c>
      <c r="AI158" s="95">
        <f xml:space="preserve">
IF(INDEX!$H$17=1,VLOOKUP($B158,'LA33'!$A$3:$AH$167,'LA33'!AF$1,0),
IF(INDEX!$H$17=2,VLOOKUP($B158,'LA34'!$A$3:$AH$167,'LA34'!AF$1,0),
0))</f>
        <v>2</v>
      </c>
      <c r="AJ158" s="95">
        <f xml:space="preserve">
IF(INDEX!$H$17=1,VLOOKUP($B158,'LA33'!$A$3:$AH$167,'LA33'!AG$1,0),
IF(INDEX!$H$17=2,VLOOKUP($B158,'LA34'!$A$3:$AH$167,'LA34'!AG$1,0),
0))</f>
        <v>2</v>
      </c>
      <c r="AK158" s="95">
        <f xml:space="preserve">
IF(INDEX!$H$17=1,VLOOKUP($B158,'LA33'!$A$3:$AH$167,'LA33'!AH$1,0),
IF(INDEX!$H$17=2,VLOOKUP($B158,'LA34'!$A$3:$AH$167,'LA34'!AH$1,0),
0))</f>
        <v>2</v>
      </c>
    </row>
    <row r="159" spans="1:37" s="76" customFormat="1" ht="11.25" x14ac:dyDescent="0.2">
      <c r="A159" s="63" t="s">
        <v>395</v>
      </c>
      <c r="B159" s="81">
        <v>206</v>
      </c>
      <c r="C159" s="63" t="s">
        <v>154</v>
      </c>
      <c r="D159" s="110" t="s">
        <v>106</v>
      </c>
      <c r="E159" s="95">
        <f xml:space="preserve">
IF(INDEX!$H$17=1,VLOOKUP($B159,'LA33'!$A$3:$AH$167,'LA33'!B$1,0),
IF(INDEX!$H$17=2,VLOOKUP($B159,'LA34'!$A$3:$AH$167,'LA34'!B$1,0),
0))</f>
        <v>930</v>
      </c>
      <c r="F159" s="95">
        <f xml:space="preserve">
IF(INDEX!$H$17=1,VLOOKUP($B159,'LA33'!$A$3:$AH$167,'LA33'!C$1,0),
IF(INDEX!$H$17=2,VLOOKUP($B159,'LA34'!$A$3:$AH$167,'LA34'!C$1,0),
0))</f>
        <v>450</v>
      </c>
      <c r="G159" s="95">
        <f xml:space="preserve">
IF(INDEX!$H$17=1,VLOOKUP($B159,'LA33'!$A$3:$AH$167,'LA33'!D$1,0),
IF(INDEX!$H$17=2,VLOOKUP($B159,'LA34'!$A$3:$AH$167,'LA34'!D$1,0),
0))</f>
        <v>1380</v>
      </c>
      <c r="H159" s="95">
        <f xml:space="preserve">
IF(INDEX!$H$17=1,VLOOKUP($B159,'LA33'!$A$3:$AH$167,'LA33'!E$1,0),
IF(INDEX!$H$17=2,VLOOKUP($B159,'LA34'!$A$3:$AH$167,'LA34'!E$1,0),
0))</f>
        <v>92</v>
      </c>
      <c r="I159" s="95">
        <f xml:space="preserve">
IF(INDEX!$H$17=1,VLOOKUP($B159,'LA33'!$A$3:$AH$167,'LA33'!F$1,0),
IF(INDEX!$H$17=2,VLOOKUP($B159,'LA34'!$A$3:$AH$167,'LA34'!F$1,0),
0))</f>
        <v>93</v>
      </c>
      <c r="J159" s="95">
        <f xml:space="preserve">
IF(INDEX!$H$17=1,VLOOKUP($B159,'LA33'!$A$3:$AH$167,'LA33'!G$1,0),
IF(INDEX!$H$17=2,VLOOKUP($B159,'LA34'!$A$3:$AH$167,'LA34'!G$1,0),
0))</f>
        <v>92</v>
      </c>
      <c r="K159" s="95">
        <f xml:space="preserve">
IF(INDEX!$H$17=1,VLOOKUP($B159,'LA33'!$A$3:$AH$167,'LA33'!H$1,0),
IF(INDEX!$H$17=2,VLOOKUP($B159,'LA34'!$A$3:$AH$167,'LA34'!H$1,0),
0))</f>
        <v>3</v>
      </c>
      <c r="L159" s="95">
        <f xml:space="preserve">
IF(INDEX!$H$17=1,VLOOKUP($B159,'LA33'!$A$3:$AH$167,'LA33'!I$1,0),
IF(INDEX!$H$17=2,VLOOKUP($B159,'LA34'!$A$3:$AH$167,'LA34'!I$1,0),
0))</f>
        <v>3</v>
      </c>
      <c r="M159" s="95">
        <f xml:space="preserve">
IF(INDEX!$H$17=1,VLOOKUP($B159,'LA33'!$A$3:$AH$167,'LA33'!J$1,0),
IF(INDEX!$H$17=2,VLOOKUP($B159,'LA34'!$A$3:$AH$167,'LA34'!J$1,0),
0))</f>
        <v>3</v>
      </c>
      <c r="N159" s="95">
        <f xml:space="preserve">
IF(INDEX!$H$17=1,VLOOKUP($B159,'LA33'!$A$3:$AH$167,'LA33'!K$1,0),
IF(INDEX!$H$17=2,VLOOKUP($B159,'LA34'!$A$3:$AH$167,'LA34'!K$1,0),
0))</f>
        <v>90</v>
      </c>
      <c r="O159" s="95">
        <f xml:space="preserve">
IF(INDEX!$H$17=1,VLOOKUP($B159,'LA33'!$A$3:$AH$167,'LA33'!L$1,0),
IF(INDEX!$H$17=2,VLOOKUP($B159,'LA34'!$A$3:$AH$167,'LA34'!L$1,0),
0))</f>
        <v>92</v>
      </c>
      <c r="P159" s="95">
        <f xml:space="preserve">
IF(INDEX!$H$17=1,VLOOKUP($B159,'LA33'!$A$3:$AH$167,'LA33'!M$1,0),
IF(INDEX!$H$17=2,VLOOKUP($B159,'LA34'!$A$3:$AH$167,'LA34'!M$1,0),
0))</f>
        <v>90</v>
      </c>
      <c r="Q159" s="95">
        <f xml:space="preserve">
IF(INDEX!$H$17=1,VLOOKUP($B159,'LA33'!$A$3:$AH$167,'LA33'!N$1,0),
IF(INDEX!$H$17=2,VLOOKUP($B159,'LA34'!$A$3:$AH$167,'LA34'!N$1,0),
0))</f>
        <v>46</v>
      </c>
      <c r="R159" s="95">
        <f xml:space="preserve">
IF(INDEX!$H$17=1,VLOOKUP($B159,'LA33'!$A$3:$AH$167,'LA33'!O$1,0),
IF(INDEX!$H$17=2,VLOOKUP($B159,'LA34'!$A$3:$AH$167,'LA34'!O$1,0),
0))</f>
        <v>37</v>
      </c>
      <c r="S159" s="95">
        <f xml:space="preserve">
IF(INDEX!$H$17=1,VLOOKUP($B159,'LA33'!$A$3:$AH$167,'LA33'!P$1,0),
IF(INDEX!$H$17=2,VLOOKUP($B159,'LA34'!$A$3:$AH$167,'LA34'!P$1,0),
0))</f>
        <v>43</v>
      </c>
      <c r="T159" s="95">
        <f xml:space="preserve">
IF(INDEX!$H$17=1,VLOOKUP($B159,'LA33'!$A$3:$AH$167,'LA33'!Q$1,0),
IF(INDEX!$H$17=2,VLOOKUP($B159,'LA34'!$A$3:$AH$167,'LA34'!Q$1,0),
0))</f>
        <v>33</v>
      </c>
      <c r="U159" s="95">
        <f xml:space="preserve">
IF(INDEX!$H$17=1,VLOOKUP($B159,'LA33'!$A$3:$AH$167,'LA33'!R$1,0),
IF(INDEX!$H$17=2,VLOOKUP($B159,'LA34'!$A$3:$AH$167,'LA34'!R$1,0),
0))</f>
        <v>40</v>
      </c>
      <c r="V159" s="95">
        <f xml:space="preserve">
IF(INDEX!$H$17=1,VLOOKUP($B159,'LA33'!$A$3:$AH$167,'LA33'!S$1,0),
IF(INDEX!$H$17=2,VLOOKUP($B159,'LA34'!$A$3:$AH$167,'LA34'!S$1,0),
0))</f>
        <v>35</v>
      </c>
      <c r="W159" s="95" t="str">
        <f xml:space="preserve">
IF(INDEX!$H$17=1,VLOOKUP($B159,'LA33'!$A$3:$AH$167,'LA33'!T$1,0),
IF(INDEX!$H$17=2,VLOOKUP($B159,'LA34'!$A$3:$AH$167,'LA34'!T$1,0),
0))</f>
        <v>x</v>
      </c>
      <c r="X159" s="95" t="str">
        <f xml:space="preserve">
IF(INDEX!$H$17=1,VLOOKUP($B159,'LA33'!$A$3:$AH$167,'LA33'!U$1,0),
IF(INDEX!$H$17=2,VLOOKUP($B159,'LA34'!$A$3:$AH$167,'LA34'!U$1,0),
0))</f>
        <v>x</v>
      </c>
      <c r="Y159" s="95">
        <f xml:space="preserve">
IF(INDEX!$H$17=1,VLOOKUP($B159,'LA33'!$A$3:$AH$167,'LA33'!V$1,0),
IF(INDEX!$H$17=2,VLOOKUP($B159,'LA34'!$A$3:$AH$167,'LA34'!V$1,0),
0))</f>
        <v>11</v>
      </c>
      <c r="Z159" s="95" t="str">
        <f xml:space="preserve">
IF(INDEX!$H$17=1,VLOOKUP($B159,'LA33'!$A$3:$AH$167,'LA33'!W$1,0),
IF(INDEX!$H$17=2,VLOOKUP($B159,'LA34'!$A$3:$AH$167,'LA34'!W$1,0),
0))</f>
        <v>x</v>
      </c>
      <c r="AA159" s="95" t="str">
        <f xml:space="preserve">
IF(INDEX!$H$17=1,VLOOKUP($B159,'LA33'!$A$3:$AH$167,'LA33'!X$1,0),
IF(INDEX!$H$17=2,VLOOKUP($B159,'LA34'!$A$3:$AH$167,'LA34'!X$1,0),
0))</f>
        <v>x</v>
      </c>
      <c r="AB159" s="95">
        <f xml:space="preserve">
IF(INDEX!$H$17=1,VLOOKUP($B159,'LA33'!$A$3:$AH$167,'LA33'!Y$1,0),
IF(INDEX!$H$17=2,VLOOKUP($B159,'LA34'!$A$3:$AH$167,'LA34'!Y$1,0),
0))</f>
        <v>1</v>
      </c>
      <c r="AC159" s="95">
        <f xml:space="preserve">
IF(INDEX!$H$17=1,VLOOKUP($B159,'LA33'!$A$3:$AH$167,'LA33'!Z$1,0),
IF(INDEX!$H$17=2,VLOOKUP($B159,'LA34'!$A$3:$AH$167,'LA34'!Z$1,0),
0))</f>
        <v>2</v>
      </c>
      <c r="AD159" s="95">
        <f xml:space="preserve">
IF(INDEX!$H$17=1,VLOOKUP($B159,'LA33'!$A$3:$AH$167,'LA33'!AA$1,0),
IF(INDEX!$H$17=2,VLOOKUP($B159,'LA34'!$A$3:$AH$167,'LA34'!AA$1,0),
0))</f>
        <v>1</v>
      </c>
      <c r="AE159" s="95">
        <f xml:space="preserve">
IF(INDEX!$H$17=1,VLOOKUP($B159,'LA33'!$A$3:$AH$167,'LA33'!AB$1,0),
IF(INDEX!$H$17=2,VLOOKUP($B159,'LA34'!$A$3:$AH$167,'LA34'!AB$1,0),
0))</f>
        <v>2</v>
      </c>
      <c r="AF159" s="95">
        <f xml:space="preserve">
IF(INDEX!$H$17=1,VLOOKUP($B159,'LA33'!$A$3:$AH$167,'LA33'!AC$1,0),
IF(INDEX!$H$17=2,VLOOKUP($B159,'LA34'!$A$3:$AH$167,'LA34'!AC$1,0),
0))</f>
        <v>7</v>
      </c>
      <c r="AG159" s="95">
        <f xml:space="preserve">
IF(INDEX!$H$17=1,VLOOKUP($B159,'LA33'!$A$3:$AH$167,'LA33'!AD$1,0),
IF(INDEX!$H$17=2,VLOOKUP($B159,'LA34'!$A$3:$AH$167,'LA34'!AD$1,0),
0))</f>
        <v>5</v>
      </c>
      <c r="AH159" s="95">
        <f xml:space="preserve">
IF(INDEX!$H$17=1,VLOOKUP($B159,'LA33'!$A$3:$AH$167,'LA33'!AE$1,0),
IF(INDEX!$H$17=2,VLOOKUP($B159,'LA34'!$A$3:$AH$167,'LA34'!AE$1,0),
0))</f>
        <v>6</v>
      </c>
      <c r="AI159" s="95">
        <f xml:space="preserve">
IF(INDEX!$H$17=1,VLOOKUP($B159,'LA33'!$A$3:$AH$167,'LA33'!AF$1,0),
IF(INDEX!$H$17=2,VLOOKUP($B159,'LA34'!$A$3:$AH$167,'LA34'!AF$1,0),
0))</f>
        <v>1</v>
      </c>
      <c r="AJ159" s="95">
        <f xml:space="preserve">
IF(INDEX!$H$17=1,VLOOKUP($B159,'LA33'!$A$3:$AH$167,'LA33'!AG$1,0),
IF(INDEX!$H$17=2,VLOOKUP($B159,'LA34'!$A$3:$AH$167,'LA34'!AG$1,0),
0))</f>
        <v>2</v>
      </c>
      <c r="AK159" s="95">
        <f xml:space="preserve">
IF(INDEX!$H$17=1,VLOOKUP($B159,'LA33'!$A$3:$AH$167,'LA33'!AH$1,0),
IF(INDEX!$H$17=2,VLOOKUP($B159,'LA34'!$A$3:$AH$167,'LA34'!AH$1,0),
0))</f>
        <v>1</v>
      </c>
    </row>
    <row r="160" spans="1:37" s="76" customFormat="1" ht="11.25" x14ac:dyDescent="0.2">
      <c r="A160" s="63" t="s">
        <v>396</v>
      </c>
      <c r="B160" s="81">
        <v>207</v>
      </c>
      <c r="C160" s="63" t="s">
        <v>155</v>
      </c>
      <c r="D160" s="110" t="s">
        <v>106</v>
      </c>
      <c r="E160" s="95">
        <f xml:space="preserve">
IF(INDEX!$H$17=1,VLOOKUP($B160,'LA33'!$A$3:$AH$167,'LA33'!B$1,0),
IF(INDEX!$H$17=2,VLOOKUP($B160,'LA34'!$A$3:$AH$167,'LA34'!B$1,0),
0))</f>
        <v>340</v>
      </c>
      <c r="F160" s="95">
        <f xml:space="preserve">
IF(INDEX!$H$17=1,VLOOKUP($B160,'LA33'!$A$3:$AH$167,'LA33'!C$1,0),
IF(INDEX!$H$17=2,VLOOKUP($B160,'LA34'!$A$3:$AH$167,'LA34'!C$1,0),
0))</f>
        <v>405</v>
      </c>
      <c r="G160" s="95">
        <f xml:space="preserve">
IF(INDEX!$H$17=1,VLOOKUP($B160,'LA33'!$A$3:$AH$167,'LA33'!D$1,0),
IF(INDEX!$H$17=2,VLOOKUP($B160,'LA34'!$A$3:$AH$167,'LA34'!D$1,0),
0))</f>
        <v>740</v>
      </c>
      <c r="H160" s="95">
        <f xml:space="preserve">
IF(INDEX!$H$17=1,VLOOKUP($B160,'LA33'!$A$3:$AH$167,'LA33'!E$1,0),
IF(INDEX!$H$17=2,VLOOKUP($B160,'LA34'!$A$3:$AH$167,'LA34'!E$1,0),
0))</f>
        <v>91</v>
      </c>
      <c r="I160" s="95">
        <f xml:space="preserve">
IF(INDEX!$H$17=1,VLOOKUP($B160,'LA33'!$A$3:$AH$167,'LA33'!F$1,0),
IF(INDEX!$H$17=2,VLOOKUP($B160,'LA34'!$A$3:$AH$167,'LA34'!F$1,0),
0))</f>
        <v>95</v>
      </c>
      <c r="J160" s="95">
        <f xml:space="preserve">
IF(INDEX!$H$17=1,VLOOKUP($B160,'LA33'!$A$3:$AH$167,'LA33'!G$1,0),
IF(INDEX!$H$17=2,VLOOKUP($B160,'LA34'!$A$3:$AH$167,'LA34'!G$1,0),
0))</f>
        <v>93</v>
      </c>
      <c r="K160" s="95">
        <f xml:space="preserve">
IF(INDEX!$H$17=1,VLOOKUP($B160,'LA33'!$A$3:$AH$167,'LA33'!H$1,0),
IF(INDEX!$H$17=2,VLOOKUP($B160,'LA34'!$A$3:$AH$167,'LA34'!H$1,0),
0))</f>
        <v>4</v>
      </c>
      <c r="L160" s="95">
        <f xml:space="preserve">
IF(INDEX!$H$17=1,VLOOKUP($B160,'LA33'!$A$3:$AH$167,'LA33'!I$1,0),
IF(INDEX!$H$17=2,VLOOKUP($B160,'LA34'!$A$3:$AH$167,'LA34'!I$1,0),
0))</f>
        <v>2</v>
      </c>
      <c r="M160" s="95">
        <f xml:space="preserve">
IF(INDEX!$H$17=1,VLOOKUP($B160,'LA33'!$A$3:$AH$167,'LA33'!J$1,0),
IF(INDEX!$H$17=2,VLOOKUP($B160,'LA34'!$A$3:$AH$167,'LA34'!J$1,0),
0))</f>
        <v>3</v>
      </c>
      <c r="N160" s="95">
        <f xml:space="preserve">
IF(INDEX!$H$17=1,VLOOKUP($B160,'LA33'!$A$3:$AH$167,'LA33'!K$1,0),
IF(INDEX!$H$17=2,VLOOKUP($B160,'LA34'!$A$3:$AH$167,'LA34'!K$1,0),
0))</f>
        <v>89</v>
      </c>
      <c r="O160" s="95">
        <f xml:space="preserve">
IF(INDEX!$H$17=1,VLOOKUP($B160,'LA33'!$A$3:$AH$167,'LA33'!L$1,0),
IF(INDEX!$H$17=2,VLOOKUP($B160,'LA34'!$A$3:$AH$167,'LA34'!L$1,0),
0))</f>
        <v>93</v>
      </c>
      <c r="P160" s="95">
        <f xml:space="preserve">
IF(INDEX!$H$17=1,VLOOKUP($B160,'LA33'!$A$3:$AH$167,'LA33'!M$1,0),
IF(INDEX!$H$17=2,VLOOKUP($B160,'LA34'!$A$3:$AH$167,'LA34'!M$1,0),
0))</f>
        <v>91</v>
      </c>
      <c r="Q160" s="95">
        <f xml:space="preserve">
IF(INDEX!$H$17=1,VLOOKUP($B160,'LA33'!$A$3:$AH$167,'LA33'!N$1,0),
IF(INDEX!$H$17=2,VLOOKUP($B160,'LA34'!$A$3:$AH$167,'LA34'!N$1,0),
0))</f>
        <v>25</v>
      </c>
      <c r="R160" s="95">
        <f xml:space="preserve">
IF(INDEX!$H$17=1,VLOOKUP($B160,'LA33'!$A$3:$AH$167,'LA33'!O$1,0),
IF(INDEX!$H$17=2,VLOOKUP($B160,'LA34'!$A$3:$AH$167,'LA34'!O$1,0),
0))</f>
        <v>13</v>
      </c>
      <c r="S160" s="95">
        <f xml:space="preserve">
IF(INDEX!$H$17=1,VLOOKUP($B160,'LA33'!$A$3:$AH$167,'LA33'!P$1,0),
IF(INDEX!$H$17=2,VLOOKUP($B160,'LA34'!$A$3:$AH$167,'LA34'!P$1,0),
0))</f>
        <v>19</v>
      </c>
      <c r="T160" s="95">
        <f xml:space="preserve">
IF(INDEX!$H$17=1,VLOOKUP($B160,'LA33'!$A$3:$AH$167,'LA33'!Q$1,0),
IF(INDEX!$H$17=2,VLOOKUP($B160,'LA34'!$A$3:$AH$167,'LA34'!Q$1,0),
0))</f>
        <v>46</v>
      </c>
      <c r="U160" s="95">
        <f xml:space="preserve">
IF(INDEX!$H$17=1,VLOOKUP($B160,'LA33'!$A$3:$AH$167,'LA33'!R$1,0),
IF(INDEX!$H$17=2,VLOOKUP($B160,'LA34'!$A$3:$AH$167,'LA34'!R$1,0),
0))</f>
        <v>64</v>
      </c>
      <c r="V160" s="95">
        <f xml:space="preserve">
IF(INDEX!$H$17=1,VLOOKUP($B160,'LA33'!$A$3:$AH$167,'LA33'!S$1,0),
IF(INDEX!$H$17=2,VLOOKUP($B160,'LA34'!$A$3:$AH$167,'LA34'!S$1,0),
0))</f>
        <v>56</v>
      </c>
      <c r="W160" s="95">
        <f xml:space="preserve">
IF(INDEX!$H$17=1,VLOOKUP($B160,'LA33'!$A$3:$AH$167,'LA33'!T$1,0),
IF(INDEX!$H$17=2,VLOOKUP($B160,'LA34'!$A$3:$AH$167,'LA34'!T$1,0),
0))</f>
        <v>17</v>
      </c>
      <c r="X160" s="95">
        <f xml:space="preserve">
IF(INDEX!$H$17=1,VLOOKUP($B160,'LA33'!$A$3:$AH$167,'LA33'!U$1,0),
IF(INDEX!$H$17=2,VLOOKUP($B160,'LA34'!$A$3:$AH$167,'LA34'!U$1,0),
0))</f>
        <v>13</v>
      </c>
      <c r="Y160" s="95">
        <f xml:space="preserve">
IF(INDEX!$H$17=1,VLOOKUP($B160,'LA33'!$A$3:$AH$167,'LA33'!V$1,0),
IF(INDEX!$H$17=2,VLOOKUP($B160,'LA34'!$A$3:$AH$167,'LA34'!V$1,0),
0))</f>
        <v>15</v>
      </c>
      <c r="Z160" s="95">
        <f xml:space="preserve">
IF(INDEX!$H$17=1,VLOOKUP($B160,'LA33'!$A$3:$AH$167,'LA33'!W$1,0),
IF(INDEX!$H$17=2,VLOOKUP($B160,'LA34'!$A$3:$AH$167,'LA34'!W$1,0),
0))</f>
        <v>2</v>
      </c>
      <c r="AA160" s="95">
        <f xml:space="preserve">
IF(INDEX!$H$17=1,VLOOKUP($B160,'LA33'!$A$3:$AH$167,'LA33'!X$1,0),
IF(INDEX!$H$17=2,VLOOKUP($B160,'LA34'!$A$3:$AH$167,'LA34'!X$1,0),
0))</f>
        <v>3</v>
      </c>
      <c r="AB160" s="95">
        <f xml:space="preserve">
IF(INDEX!$H$17=1,VLOOKUP($B160,'LA33'!$A$3:$AH$167,'LA33'!Y$1,0),
IF(INDEX!$H$17=2,VLOOKUP($B160,'LA34'!$A$3:$AH$167,'LA34'!Y$1,0),
0))</f>
        <v>2</v>
      </c>
      <c r="AC160" s="95">
        <f xml:space="preserve">
IF(INDEX!$H$17=1,VLOOKUP($B160,'LA33'!$A$3:$AH$167,'LA33'!Z$1,0),
IF(INDEX!$H$17=2,VLOOKUP($B160,'LA34'!$A$3:$AH$167,'LA34'!Z$1,0),
0))</f>
        <v>1</v>
      </c>
      <c r="AD160" s="95">
        <f xml:space="preserve">
IF(INDEX!$H$17=1,VLOOKUP($B160,'LA33'!$A$3:$AH$167,'LA33'!AA$1,0),
IF(INDEX!$H$17=2,VLOOKUP($B160,'LA34'!$A$3:$AH$167,'LA34'!AA$1,0),
0))</f>
        <v>2</v>
      </c>
      <c r="AE160" s="95">
        <f xml:space="preserve">
IF(INDEX!$H$17=1,VLOOKUP($B160,'LA33'!$A$3:$AH$167,'LA33'!AB$1,0),
IF(INDEX!$H$17=2,VLOOKUP($B160,'LA34'!$A$3:$AH$167,'LA34'!AB$1,0),
0))</f>
        <v>2</v>
      </c>
      <c r="AF160" s="95">
        <f xml:space="preserve">
IF(INDEX!$H$17=1,VLOOKUP($B160,'LA33'!$A$3:$AH$167,'LA33'!AC$1,0),
IF(INDEX!$H$17=2,VLOOKUP($B160,'LA34'!$A$3:$AH$167,'LA34'!AC$1,0),
0))</f>
        <v>8</v>
      </c>
      <c r="AG160" s="95">
        <f xml:space="preserve">
IF(INDEX!$H$17=1,VLOOKUP($B160,'LA33'!$A$3:$AH$167,'LA33'!AD$1,0),
IF(INDEX!$H$17=2,VLOOKUP($B160,'LA34'!$A$3:$AH$167,'LA34'!AD$1,0),
0))</f>
        <v>4</v>
      </c>
      <c r="AH160" s="95">
        <f xml:space="preserve">
IF(INDEX!$H$17=1,VLOOKUP($B160,'LA33'!$A$3:$AH$167,'LA33'!AE$1,0),
IF(INDEX!$H$17=2,VLOOKUP($B160,'LA34'!$A$3:$AH$167,'LA34'!AE$1,0),
0))</f>
        <v>6</v>
      </c>
      <c r="AI160" s="95">
        <f xml:space="preserve">
IF(INDEX!$H$17=1,VLOOKUP($B160,'LA33'!$A$3:$AH$167,'LA33'!AF$1,0),
IF(INDEX!$H$17=2,VLOOKUP($B160,'LA34'!$A$3:$AH$167,'LA34'!AF$1,0),
0))</f>
        <v>1</v>
      </c>
      <c r="AJ160" s="95">
        <f xml:space="preserve">
IF(INDEX!$H$17=1,VLOOKUP($B160,'LA33'!$A$3:$AH$167,'LA33'!AG$1,0),
IF(INDEX!$H$17=2,VLOOKUP($B160,'LA34'!$A$3:$AH$167,'LA34'!AG$1,0),
0))</f>
        <v>1</v>
      </c>
      <c r="AK160" s="95">
        <f xml:space="preserve">
IF(INDEX!$H$17=1,VLOOKUP($B160,'LA33'!$A$3:$AH$167,'LA33'!AH$1,0),
IF(INDEX!$H$17=2,VLOOKUP($B160,'LA34'!$A$3:$AH$167,'LA34'!AH$1,0),
0))</f>
        <v>1</v>
      </c>
    </row>
    <row r="161" spans="1:37" s="76" customFormat="1" ht="11.25" x14ac:dyDescent="0.2">
      <c r="A161" s="63" t="s">
        <v>397</v>
      </c>
      <c r="B161" s="81">
        <v>208</v>
      </c>
      <c r="C161" s="63" t="s">
        <v>161</v>
      </c>
      <c r="D161" s="110" t="s">
        <v>106</v>
      </c>
      <c r="E161" s="95">
        <f xml:space="preserve">
IF(INDEX!$H$17=1,VLOOKUP($B161,'LA33'!$A$3:$AH$167,'LA33'!B$1,0),
IF(INDEX!$H$17=2,VLOOKUP($B161,'LA34'!$A$3:$AH$167,'LA34'!B$1,0),
0))</f>
        <v>965</v>
      </c>
      <c r="F161" s="95">
        <f xml:space="preserve">
IF(INDEX!$H$17=1,VLOOKUP($B161,'LA33'!$A$3:$AH$167,'LA33'!C$1,0),
IF(INDEX!$H$17=2,VLOOKUP($B161,'LA34'!$A$3:$AH$167,'LA34'!C$1,0),
0))</f>
        <v>820</v>
      </c>
      <c r="G161" s="95">
        <f xml:space="preserve">
IF(INDEX!$H$17=1,VLOOKUP($B161,'LA33'!$A$3:$AH$167,'LA33'!D$1,0),
IF(INDEX!$H$17=2,VLOOKUP($B161,'LA34'!$A$3:$AH$167,'LA34'!D$1,0),
0))</f>
        <v>1785</v>
      </c>
      <c r="H161" s="95">
        <f xml:space="preserve">
IF(INDEX!$H$17=1,VLOOKUP($B161,'LA33'!$A$3:$AH$167,'LA33'!E$1,0),
IF(INDEX!$H$17=2,VLOOKUP($B161,'LA34'!$A$3:$AH$167,'LA34'!E$1,0),
0))</f>
        <v>91</v>
      </c>
      <c r="I161" s="95">
        <f xml:space="preserve">
IF(INDEX!$H$17=1,VLOOKUP($B161,'LA33'!$A$3:$AH$167,'LA33'!F$1,0),
IF(INDEX!$H$17=2,VLOOKUP($B161,'LA34'!$A$3:$AH$167,'LA34'!F$1,0),
0))</f>
        <v>94</v>
      </c>
      <c r="J161" s="95">
        <f xml:space="preserve">
IF(INDEX!$H$17=1,VLOOKUP($B161,'LA33'!$A$3:$AH$167,'LA33'!G$1,0),
IF(INDEX!$H$17=2,VLOOKUP($B161,'LA34'!$A$3:$AH$167,'LA34'!G$1,0),
0))</f>
        <v>92</v>
      </c>
      <c r="K161" s="95">
        <f xml:space="preserve">
IF(INDEX!$H$17=1,VLOOKUP($B161,'LA33'!$A$3:$AH$167,'LA33'!H$1,0),
IF(INDEX!$H$17=2,VLOOKUP($B161,'LA34'!$A$3:$AH$167,'LA34'!H$1,0),
0))</f>
        <v>2</v>
      </c>
      <c r="L161" s="95">
        <f xml:space="preserve">
IF(INDEX!$H$17=1,VLOOKUP($B161,'LA33'!$A$3:$AH$167,'LA33'!I$1,0),
IF(INDEX!$H$17=2,VLOOKUP($B161,'LA34'!$A$3:$AH$167,'LA34'!I$1,0),
0))</f>
        <v>2</v>
      </c>
      <c r="M161" s="95">
        <f xml:space="preserve">
IF(INDEX!$H$17=1,VLOOKUP($B161,'LA33'!$A$3:$AH$167,'LA33'!J$1,0),
IF(INDEX!$H$17=2,VLOOKUP($B161,'LA34'!$A$3:$AH$167,'LA34'!J$1,0),
0))</f>
        <v>2</v>
      </c>
      <c r="N161" s="95">
        <f xml:space="preserve">
IF(INDEX!$H$17=1,VLOOKUP($B161,'LA33'!$A$3:$AH$167,'LA33'!K$1,0),
IF(INDEX!$H$17=2,VLOOKUP($B161,'LA34'!$A$3:$AH$167,'LA34'!K$1,0),
0))</f>
        <v>90</v>
      </c>
      <c r="O161" s="95">
        <f xml:space="preserve">
IF(INDEX!$H$17=1,VLOOKUP($B161,'LA33'!$A$3:$AH$167,'LA33'!L$1,0),
IF(INDEX!$H$17=2,VLOOKUP($B161,'LA34'!$A$3:$AH$167,'LA34'!L$1,0),
0))</f>
        <v>92</v>
      </c>
      <c r="P161" s="95">
        <f xml:space="preserve">
IF(INDEX!$H$17=1,VLOOKUP($B161,'LA33'!$A$3:$AH$167,'LA33'!M$1,0),
IF(INDEX!$H$17=2,VLOOKUP($B161,'LA34'!$A$3:$AH$167,'LA34'!M$1,0),
0))</f>
        <v>91</v>
      </c>
      <c r="Q161" s="95">
        <f xml:space="preserve">
IF(INDEX!$H$17=1,VLOOKUP($B161,'LA33'!$A$3:$AH$167,'LA33'!N$1,0),
IF(INDEX!$H$17=2,VLOOKUP($B161,'LA34'!$A$3:$AH$167,'LA34'!N$1,0),
0))</f>
        <v>32</v>
      </c>
      <c r="R161" s="95">
        <f xml:space="preserve">
IF(INDEX!$H$17=1,VLOOKUP($B161,'LA33'!$A$3:$AH$167,'LA33'!O$1,0),
IF(INDEX!$H$17=2,VLOOKUP($B161,'LA34'!$A$3:$AH$167,'LA34'!O$1,0),
0))</f>
        <v>20</v>
      </c>
      <c r="S161" s="95">
        <f xml:space="preserve">
IF(INDEX!$H$17=1,VLOOKUP($B161,'LA33'!$A$3:$AH$167,'LA33'!P$1,0),
IF(INDEX!$H$17=2,VLOOKUP($B161,'LA34'!$A$3:$AH$167,'LA34'!P$1,0),
0))</f>
        <v>27</v>
      </c>
      <c r="T161" s="95">
        <f xml:space="preserve">
IF(INDEX!$H$17=1,VLOOKUP($B161,'LA33'!$A$3:$AH$167,'LA33'!Q$1,0),
IF(INDEX!$H$17=2,VLOOKUP($B161,'LA34'!$A$3:$AH$167,'LA34'!Q$1,0),
0))</f>
        <v>44</v>
      </c>
      <c r="U161" s="95">
        <f xml:space="preserve">
IF(INDEX!$H$17=1,VLOOKUP($B161,'LA33'!$A$3:$AH$167,'LA33'!R$1,0),
IF(INDEX!$H$17=2,VLOOKUP($B161,'LA34'!$A$3:$AH$167,'LA34'!R$1,0),
0))</f>
        <v>58</v>
      </c>
      <c r="V161" s="95">
        <f xml:space="preserve">
IF(INDEX!$H$17=1,VLOOKUP($B161,'LA33'!$A$3:$AH$167,'LA33'!S$1,0),
IF(INDEX!$H$17=2,VLOOKUP($B161,'LA34'!$A$3:$AH$167,'LA34'!S$1,0),
0))</f>
        <v>51</v>
      </c>
      <c r="W161" s="95">
        <f xml:space="preserve">
IF(INDEX!$H$17=1,VLOOKUP($B161,'LA33'!$A$3:$AH$167,'LA33'!T$1,0),
IF(INDEX!$H$17=2,VLOOKUP($B161,'LA34'!$A$3:$AH$167,'LA34'!T$1,0),
0))</f>
        <v>13</v>
      </c>
      <c r="X161" s="95">
        <f xml:space="preserve">
IF(INDEX!$H$17=1,VLOOKUP($B161,'LA33'!$A$3:$AH$167,'LA33'!U$1,0),
IF(INDEX!$H$17=2,VLOOKUP($B161,'LA34'!$A$3:$AH$167,'LA34'!U$1,0),
0))</f>
        <v>13</v>
      </c>
      <c r="Y161" s="95">
        <f xml:space="preserve">
IF(INDEX!$H$17=1,VLOOKUP($B161,'LA33'!$A$3:$AH$167,'LA33'!V$1,0),
IF(INDEX!$H$17=2,VLOOKUP($B161,'LA34'!$A$3:$AH$167,'LA34'!V$1,0),
0))</f>
        <v>13</v>
      </c>
      <c r="Z161" s="95" t="str">
        <f xml:space="preserve">
IF(INDEX!$H$17=1,VLOOKUP($B161,'LA33'!$A$3:$AH$167,'LA33'!W$1,0),
IF(INDEX!$H$17=2,VLOOKUP($B161,'LA34'!$A$3:$AH$167,'LA34'!W$1,0),
0))</f>
        <v>-</v>
      </c>
      <c r="AA161" s="95">
        <f xml:space="preserve">
IF(INDEX!$H$17=1,VLOOKUP($B161,'LA33'!$A$3:$AH$167,'LA33'!X$1,0),
IF(INDEX!$H$17=2,VLOOKUP($B161,'LA34'!$A$3:$AH$167,'LA34'!X$1,0),
0))</f>
        <v>1</v>
      </c>
      <c r="AB161" s="95">
        <f xml:space="preserve">
IF(INDEX!$H$17=1,VLOOKUP($B161,'LA33'!$A$3:$AH$167,'LA33'!Y$1,0),
IF(INDEX!$H$17=2,VLOOKUP($B161,'LA34'!$A$3:$AH$167,'LA34'!Y$1,0),
0))</f>
        <v>1</v>
      </c>
      <c r="AC161" s="95">
        <f xml:space="preserve">
IF(INDEX!$H$17=1,VLOOKUP($B161,'LA33'!$A$3:$AH$167,'LA33'!Z$1,0),
IF(INDEX!$H$17=2,VLOOKUP($B161,'LA34'!$A$3:$AH$167,'LA34'!Z$1,0),
0))</f>
        <v>1</v>
      </c>
      <c r="AD161" s="95">
        <f xml:space="preserve">
IF(INDEX!$H$17=1,VLOOKUP($B161,'LA33'!$A$3:$AH$167,'LA33'!AA$1,0),
IF(INDEX!$H$17=2,VLOOKUP($B161,'LA34'!$A$3:$AH$167,'LA34'!AA$1,0),
0))</f>
        <v>2</v>
      </c>
      <c r="AE161" s="95">
        <f xml:space="preserve">
IF(INDEX!$H$17=1,VLOOKUP($B161,'LA33'!$A$3:$AH$167,'LA33'!AB$1,0),
IF(INDEX!$H$17=2,VLOOKUP($B161,'LA34'!$A$3:$AH$167,'LA34'!AB$1,0),
0))</f>
        <v>1</v>
      </c>
      <c r="AF161" s="95">
        <f xml:space="preserve">
IF(INDEX!$H$17=1,VLOOKUP($B161,'LA33'!$A$3:$AH$167,'LA33'!AC$1,0),
IF(INDEX!$H$17=2,VLOOKUP($B161,'LA34'!$A$3:$AH$167,'LA34'!AC$1,0),
0))</f>
        <v>8</v>
      </c>
      <c r="AG161" s="95">
        <f xml:space="preserve">
IF(INDEX!$H$17=1,VLOOKUP($B161,'LA33'!$A$3:$AH$167,'LA33'!AD$1,0),
IF(INDEX!$H$17=2,VLOOKUP($B161,'LA34'!$A$3:$AH$167,'LA34'!AD$1,0),
0))</f>
        <v>5</v>
      </c>
      <c r="AH161" s="95">
        <f xml:space="preserve">
IF(INDEX!$H$17=1,VLOOKUP($B161,'LA33'!$A$3:$AH$167,'LA33'!AE$1,0),
IF(INDEX!$H$17=2,VLOOKUP($B161,'LA34'!$A$3:$AH$167,'LA34'!AE$1,0),
0))</f>
        <v>7</v>
      </c>
      <c r="AI161" s="95">
        <f xml:space="preserve">
IF(INDEX!$H$17=1,VLOOKUP($B161,'LA33'!$A$3:$AH$167,'LA33'!AF$1,0),
IF(INDEX!$H$17=2,VLOOKUP($B161,'LA34'!$A$3:$AH$167,'LA34'!AF$1,0),
0))</f>
        <v>1</v>
      </c>
      <c r="AJ161" s="95">
        <f xml:space="preserve">
IF(INDEX!$H$17=1,VLOOKUP($B161,'LA33'!$A$3:$AH$167,'LA33'!AG$1,0),
IF(INDEX!$H$17=2,VLOOKUP($B161,'LA34'!$A$3:$AH$167,'LA34'!AG$1,0),
0))</f>
        <v>1</v>
      </c>
      <c r="AK161" s="95">
        <f xml:space="preserve">
IF(INDEX!$H$17=1,VLOOKUP($B161,'LA33'!$A$3:$AH$167,'LA33'!AH$1,0),
IF(INDEX!$H$17=2,VLOOKUP($B161,'LA34'!$A$3:$AH$167,'LA34'!AH$1,0),
0))</f>
        <v>1</v>
      </c>
    </row>
    <row r="162" spans="1:37" s="76" customFormat="1" ht="11.25" x14ac:dyDescent="0.2">
      <c r="A162" s="63" t="s">
        <v>398</v>
      </c>
      <c r="B162" s="81">
        <v>209</v>
      </c>
      <c r="C162" s="63" t="s">
        <v>166</v>
      </c>
      <c r="D162" s="110" t="s">
        <v>106</v>
      </c>
      <c r="E162" s="95">
        <f xml:space="preserve">
IF(INDEX!$H$17=1,VLOOKUP($B162,'LA33'!$A$3:$AH$167,'LA33'!B$1,0),
IF(INDEX!$H$17=2,VLOOKUP($B162,'LA34'!$A$3:$AH$167,'LA34'!B$1,0),
0))</f>
        <v>1000</v>
      </c>
      <c r="F162" s="95">
        <f xml:space="preserve">
IF(INDEX!$H$17=1,VLOOKUP($B162,'LA33'!$A$3:$AH$167,'LA33'!C$1,0),
IF(INDEX!$H$17=2,VLOOKUP($B162,'LA34'!$A$3:$AH$167,'LA34'!C$1,0),
0))</f>
        <v>1170</v>
      </c>
      <c r="G162" s="95">
        <f xml:space="preserve">
IF(INDEX!$H$17=1,VLOOKUP($B162,'LA33'!$A$3:$AH$167,'LA33'!D$1,0),
IF(INDEX!$H$17=2,VLOOKUP($B162,'LA34'!$A$3:$AH$167,'LA34'!D$1,0),
0))</f>
        <v>2165</v>
      </c>
      <c r="H162" s="95">
        <f xml:space="preserve">
IF(INDEX!$H$17=1,VLOOKUP($B162,'LA33'!$A$3:$AH$167,'LA33'!E$1,0),
IF(INDEX!$H$17=2,VLOOKUP($B162,'LA34'!$A$3:$AH$167,'LA34'!E$1,0),
0))</f>
        <v>89</v>
      </c>
      <c r="I162" s="95">
        <f xml:space="preserve">
IF(INDEX!$H$17=1,VLOOKUP($B162,'LA33'!$A$3:$AH$167,'LA33'!F$1,0),
IF(INDEX!$H$17=2,VLOOKUP($B162,'LA34'!$A$3:$AH$167,'LA34'!F$1,0),
0))</f>
        <v>95</v>
      </c>
      <c r="J162" s="95">
        <f xml:space="preserve">
IF(INDEX!$H$17=1,VLOOKUP($B162,'LA33'!$A$3:$AH$167,'LA33'!G$1,0),
IF(INDEX!$H$17=2,VLOOKUP($B162,'LA34'!$A$3:$AH$167,'LA34'!G$1,0),
0))</f>
        <v>92</v>
      </c>
      <c r="K162" s="95">
        <f xml:space="preserve">
IF(INDEX!$H$17=1,VLOOKUP($B162,'LA33'!$A$3:$AH$167,'LA33'!H$1,0),
IF(INDEX!$H$17=2,VLOOKUP($B162,'LA34'!$A$3:$AH$167,'LA34'!H$1,0),
0))</f>
        <v>2</v>
      </c>
      <c r="L162" s="95">
        <f xml:space="preserve">
IF(INDEX!$H$17=1,VLOOKUP($B162,'LA33'!$A$3:$AH$167,'LA33'!I$1,0),
IF(INDEX!$H$17=2,VLOOKUP($B162,'LA34'!$A$3:$AH$167,'LA34'!I$1,0),
0))</f>
        <v>3</v>
      </c>
      <c r="M162" s="95">
        <f xml:space="preserve">
IF(INDEX!$H$17=1,VLOOKUP($B162,'LA33'!$A$3:$AH$167,'LA33'!J$1,0),
IF(INDEX!$H$17=2,VLOOKUP($B162,'LA34'!$A$3:$AH$167,'LA34'!J$1,0),
0))</f>
        <v>2</v>
      </c>
      <c r="N162" s="95">
        <f xml:space="preserve">
IF(INDEX!$H$17=1,VLOOKUP($B162,'LA33'!$A$3:$AH$167,'LA33'!K$1,0),
IF(INDEX!$H$17=2,VLOOKUP($B162,'LA34'!$A$3:$AH$167,'LA34'!K$1,0),
0))</f>
        <v>87</v>
      </c>
      <c r="O162" s="95">
        <f xml:space="preserve">
IF(INDEX!$H$17=1,VLOOKUP($B162,'LA33'!$A$3:$AH$167,'LA33'!L$1,0),
IF(INDEX!$H$17=2,VLOOKUP($B162,'LA34'!$A$3:$AH$167,'LA34'!L$1,0),
0))</f>
        <v>94</v>
      </c>
      <c r="P162" s="95">
        <f xml:space="preserve">
IF(INDEX!$H$17=1,VLOOKUP($B162,'LA33'!$A$3:$AH$167,'LA33'!M$1,0),
IF(INDEX!$H$17=2,VLOOKUP($B162,'LA34'!$A$3:$AH$167,'LA34'!M$1,0),
0))</f>
        <v>91</v>
      </c>
      <c r="Q162" s="95">
        <f xml:space="preserve">
IF(INDEX!$H$17=1,VLOOKUP($B162,'LA33'!$A$3:$AH$167,'LA33'!N$1,0),
IF(INDEX!$H$17=2,VLOOKUP($B162,'LA34'!$A$3:$AH$167,'LA34'!N$1,0),
0))</f>
        <v>28</v>
      </c>
      <c r="R162" s="95">
        <f xml:space="preserve">
IF(INDEX!$H$17=1,VLOOKUP($B162,'LA33'!$A$3:$AH$167,'LA33'!O$1,0),
IF(INDEX!$H$17=2,VLOOKUP($B162,'LA34'!$A$3:$AH$167,'LA34'!O$1,0),
0))</f>
        <v>19</v>
      </c>
      <c r="S162" s="95">
        <f xml:space="preserve">
IF(INDEX!$H$17=1,VLOOKUP($B162,'LA33'!$A$3:$AH$167,'LA33'!P$1,0),
IF(INDEX!$H$17=2,VLOOKUP($B162,'LA34'!$A$3:$AH$167,'LA34'!P$1,0),
0))</f>
        <v>23</v>
      </c>
      <c r="T162" s="95">
        <f xml:space="preserve">
IF(INDEX!$H$17=1,VLOOKUP($B162,'LA33'!$A$3:$AH$167,'LA33'!Q$1,0),
IF(INDEX!$H$17=2,VLOOKUP($B162,'LA34'!$A$3:$AH$167,'LA34'!Q$1,0),
0))</f>
        <v>42</v>
      </c>
      <c r="U162" s="95">
        <f xml:space="preserve">
IF(INDEX!$H$17=1,VLOOKUP($B162,'LA33'!$A$3:$AH$167,'LA33'!R$1,0),
IF(INDEX!$H$17=2,VLOOKUP($B162,'LA34'!$A$3:$AH$167,'LA34'!R$1,0),
0))</f>
        <v>54</v>
      </c>
      <c r="V162" s="95">
        <f xml:space="preserve">
IF(INDEX!$H$17=1,VLOOKUP($B162,'LA33'!$A$3:$AH$167,'LA33'!S$1,0),
IF(INDEX!$H$17=2,VLOOKUP($B162,'LA34'!$A$3:$AH$167,'LA34'!S$1,0),
0))</f>
        <v>48</v>
      </c>
      <c r="W162" s="95">
        <f xml:space="preserve">
IF(INDEX!$H$17=1,VLOOKUP($B162,'LA33'!$A$3:$AH$167,'LA33'!T$1,0),
IF(INDEX!$H$17=2,VLOOKUP($B162,'LA34'!$A$3:$AH$167,'LA34'!T$1,0),
0))</f>
        <v>17</v>
      </c>
      <c r="X162" s="95">
        <f xml:space="preserve">
IF(INDEX!$H$17=1,VLOOKUP($B162,'LA33'!$A$3:$AH$167,'LA33'!U$1,0),
IF(INDEX!$H$17=2,VLOOKUP($B162,'LA34'!$A$3:$AH$167,'LA34'!U$1,0),
0))</f>
        <v>21</v>
      </c>
      <c r="Y162" s="95">
        <f xml:space="preserve">
IF(INDEX!$H$17=1,VLOOKUP($B162,'LA33'!$A$3:$AH$167,'LA33'!V$1,0),
IF(INDEX!$H$17=2,VLOOKUP($B162,'LA34'!$A$3:$AH$167,'LA34'!V$1,0),
0))</f>
        <v>19</v>
      </c>
      <c r="Z162" s="95">
        <f xml:space="preserve">
IF(INDEX!$H$17=1,VLOOKUP($B162,'LA33'!$A$3:$AH$167,'LA33'!W$1,0),
IF(INDEX!$H$17=2,VLOOKUP($B162,'LA34'!$A$3:$AH$167,'LA34'!W$1,0),
0))</f>
        <v>1</v>
      </c>
      <c r="AA162" s="95">
        <f xml:space="preserve">
IF(INDEX!$H$17=1,VLOOKUP($B162,'LA33'!$A$3:$AH$167,'LA33'!X$1,0),
IF(INDEX!$H$17=2,VLOOKUP($B162,'LA34'!$A$3:$AH$167,'LA34'!X$1,0),
0))</f>
        <v>1</v>
      </c>
      <c r="AB162" s="95">
        <f xml:space="preserve">
IF(INDEX!$H$17=1,VLOOKUP($B162,'LA33'!$A$3:$AH$167,'LA33'!Y$1,0),
IF(INDEX!$H$17=2,VLOOKUP($B162,'LA34'!$A$3:$AH$167,'LA34'!Y$1,0),
0))</f>
        <v>1</v>
      </c>
      <c r="AC162" s="95">
        <f xml:space="preserve">
IF(INDEX!$H$17=1,VLOOKUP($B162,'LA33'!$A$3:$AH$167,'LA33'!Z$1,0),
IF(INDEX!$H$17=2,VLOOKUP($B162,'LA34'!$A$3:$AH$167,'LA34'!Z$1,0),
0))</f>
        <v>2</v>
      </c>
      <c r="AD162" s="95">
        <f xml:space="preserve">
IF(INDEX!$H$17=1,VLOOKUP($B162,'LA33'!$A$3:$AH$167,'LA33'!AA$1,0),
IF(INDEX!$H$17=2,VLOOKUP($B162,'LA34'!$A$3:$AH$167,'LA34'!AA$1,0),
0))</f>
        <v>1</v>
      </c>
      <c r="AE162" s="95">
        <f xml:space="preserve">
IF(INDEX!$H$17=1,VLOOKUP($B162,'LA33'!$A$3:$AH$167,'LA33'!AB$1,0),
IF(INDEX!$H$17=2,VLOOKUP($B162,'LA34'!$A$3:$AH$167,'LA34'!AB$1,0),
0))</f>
        <v>1</v>
      </c>
      <c r="AF162" s="95">
        <f xml:space="preserve">
IF(INDEX!$H$17=1,VLOOKUP($B162,'LA33'!$A$3:$AH$167,'LA33'!AC$1,0),
IF(INDEX!$H$17=2,VLOOKUP($B162,'LA34'!$A$3:$AH$167,'LA34'!AC$1,0),
0))</f>
        <v>9</v>
      </c>
      <c r="AG162" s="95">
        <f xml:space="preserve">
IF(INDEX!$H$17=1,VLOOKUP($B162,'LA33'!$A$3:$AH$167,'LA33'!AD$1,0),
IF(INDEX!$H$17=2,VLOOKUP($B162,'LA34'!$A$3:$AH$167,'LA34'!AD$1,0),
0))</f>
        <v>3</v>
      </c>
      <c r="AH162" s="95">
        <f xml:space="preserve">
IF(INDEX!$H$17=1,VLOOKUP($B162,'LA33'!$A$3:$AH$167,'LA33'!AE$1,0),
IF(INDEX!$H$17=2,VLOOKUP($B162,'LA34'!$A$3:$AH$167,'LA34'!AE$1,0),
0))</f>
        <v>6</v>
      </c>
      <c r="AI162" s="95">
        <f xml:space="preserve">
IF(INDEX!$H$17=1,VLOOKUP($B162,'LA33'!$A$3:$AH$167,'LA33'!AF$1,0),
IF(INDEX!$H$17=2,VLOOKUP($B162,'LA34'!$A$3:$AH$167,'LA34'!AF$1,0),
0))</f>
        <v>2</v>
      </c>
      <c r="AJ162" s="95">
        <f xml:space="preserve">
IF(INDEX!$H$17=1,VLOOKUP($B162,'LA33'!$A$3:$AH$167,'LA33'!AG$1,0),
IF(INDEX!$H$17=2,VLOOKUP($B162,'LA34'!$A$3:$AH$167,'LA34'!AG$1,0),
0))</f>
        <v>2</v>
      </c>
      <c r="AK162" s="95">
        <f xml:space="preserve">
IF(INDEX!$H$17=1,VLOOKUP($B162,'LA33'!$A$3:$AH$167,'LA33'!AH$1,0),
IF(INDEX!$H$17=2,VLOOKUP($B162,'LA34'!$A$3:$AH$167,'LA34'!AH$1,0),
0))</f>
        <v>2</v>
      </c>
    </row>
    <row r="163" spans="1:37" s="76" customFormat="1" ht="11.25" x14ac:dyDescent="0.2">
      <c r="A163" s="63" t="s">
        <v>399</v>
      </c>
      <c r="B163" s="81">
        <v>316</v>
      </c>
      <c r="C163" s="63" t="s">
        <v>176</v>
      </c>
      <c r="D163" s="110" t="s">
        <v>106</v>
      </c>
      <c r="E163" s="95">
        <f xml:space="preserve">
IF(INDEX!$H$17=1,VLOOKUP($B163,'LA33'!$A$3:$AH$167,'LA33'!B$1,0),
IF(INDEX!$H$17=2,VLOOKUP($B163,'LA34'!$A$3:$AH$167,'LA34'!B$1,0),
0))</f>
        <v>2070</v>
      </c>
      <c r="F163" s="95">
        <f xml:space="preserve">
IF(INDEX!$H$17=1,VLOOKUP($B163,'LA33'!$A$3:$AH$167,'LA33'!C$1,0),
IF(INDEX!$H$17=2,VLOOKUP($B163,'LA34'!$A$3:$AH$167,'LA34'!C$1,0),
0))</f>
        <v>1335</v>
      </c>
      <c r="G163" s="95">
        <f xml:space="preserve">
IF(INDEX!$H$17=1,VLOOKUP($B163,'LA33'!$A$3:$AH$167,'LA33'!D$1,0),
IF(INDEX!$H$17=2,VLOOKUP($B163,'LA34'!$A$3:$AH$167,'LA34'!D$1,0),
0))</f>
        <v>3405</v>
      </c>
      <c r="H163" s="95">
        <f xml:space="preserve">
IF(INDEX!$H$17=1,VLOOKUP($B163,'LA33'!$A$3:$AH$167,'LA33'!E$1,0),
IF(INDEX!$H$17=2,VLOOKUP($B163,'LA34'!$A$3:$AH$167,'LA34'!E$1,0),
0))</f>
        <v>92</v>
      </c>
      <c r="I163" s="95">
        <f xml:space="preserve">
IF(INDEX!$H$17=1,VLOOKUP($B163,'LA33'!$A$3:$AH$167,'LA33'!F$1,0),
IF(INDEX!$H$17=2,VLOOKUP($B163,'LA34'!$A$3:$AH$167,'LA34'!F$1,0),
0))</f>
        <v>95</v>
      </c>
      <c r="J163" s="95">
        <f xml:space="preserve">
IF(INDEX!$H$17=1,VLOOKUP($B163,'LA33'!$A$3:$AH$167,'LA33'!G$1,0),
IF(INDEX!$H$17=2,VLOOKUP($B163,'LA34'!$A$3:$AH$167,'LA34'!G$1,0),
0))</f>
        <v>93</v>
      </c>
      <c r="K163" s="95">
        <f xml:space="preserve">
IF(INDEX!$H$17=1,VLOOKUP($B163,'LA33'!$A$3:$AH$167,'LA33'!H$1,0),
IF(INDEX!$H$17=2,VLOOKUP($B163,'LA34'!$A$3:$AH$167,'LA34'!H$1,0),
0))</f>
        <v>2</v>
      </c>
      <c r="L163" s="95">
        <f xml:space="preserve">
IF(INDEX!$H$17=1,VLOOKUP($B163,'LA33'!$A$3:$AH$167,'LA33'!I$1,0),
IF(INDEX!$H$17=2,VLOOKUP($B163,'LA34'!$A$3:$AH$167,'LA34'!I$1,0),
0))</f>
        <v>2</v>
      </c>
      <c r="M163" s="95">
        <f xml:space="preserve">
IF(INDEX!$H$17=1,VLOOKUP($B163,'LA33'!$A$3:$AH$167,'LA33'!J$1,0),
IF(INDEX!$H$17=2,VLOOKUP($B163,'LA34'!$A$3:$AH$167,'LA34'!J$1,0),
0))</f>
        <v>2</v>
      </c>
      <c r="N163" s="95">
        <f xml:space="preserve">
IF(INDEX!$H$17=1,VLOOKUP($B163,'LA33'!$A$3:$AH$167,'LA33'!K$1,0),
IF(INDEX!$H$17=2,VLOOKUP($B163,'LA34'!$A$3:$AH$167,'LA34'!K$1,0),
0))</f>
        <v>91</v>
      </c>
      <c r="O163" s="95">
        <f xml:space="preserve">
IF(INDEX!$H$17=1,VLOOKUP($B163,'LA33'!$A$3:$AH$167,'LA33'!L$1,0),
IF(INDEX!$H$17=2,VLOOKUP($B163,'LA34'!$A$3:$AH$167,'LA34'!L$1,0),
0))</f>
        <v>94</v>
      </c>
      <c r="P163" s="95">
        <f xml:space="preserve">
IF(INDEX!$H$17=1,VLOOKUP($B163,'LA33'!$A$3:$AH$167,'LA33'!M$1,0),
IF(INDEX!$H$17=2,VLOOKUP($B163,'LA34'!$A$3:$AH$167,'LA34'!M$1,0),
0))</f>
        <v>92</v>
      </c>
      <c r="Q163" s="95">
        <f xml:space="preserve">
IF(INDEX!$H$17=1,VLOOKUP($B163,'LA33'!$A$3:$AH$167,'LA33'!N$1,0),
IF(INDEX!$H$17=2,VLOOKUP($B163,'LA34'!$A$3:$AH$167,'LA34'!N$1,0),
0))</f>
        <v>30</v>
      </c>
      <c r="R163" s="95">
        <f xml:space="preserve">
IF(INDEX!$H$17=1,VLOOKUP($B163,'LA33'!$A$3:$AH$167,'LA33'!O$1,0),
IF(INDEX!$H$17=2,VLOOKUP($B163,'LA34'!$A$3:$AH$167,'LA34'!O$1,0),
0))</f>
        <v>27</v>
      </c>
      <c r="S163" s="95">
        <f xml:space="preserve">
IF(INDEX!$H$17=1,VLOOKUP($B163,'LA33'!$A$3:$AH$167,'LA33'!P$1,0),
IF(INDEX!$H$17=2,VLOOKUP($B163,'LA34'!$A$3:$AH$167,'LA34'!P$1,0),
0))</f>
        <v>29</v>
      </c>
      <c r="T163" s="95">
        <f xml:space="preserve">
IF(INDEX!$H$17=1,VLOOKUP($B163,'LA33'!$A$3:$AH$167,'LA33'!Q$1,0),
IF(INDEX!$H$17=2,VLOOKUP($B163,'LA34'!$A$3:$AH$167,'LA34'!Q$1,0),
0))</f>
        <v>21</v>
      </c>
      <c r="U163" s="95">
        <f xml:space="preserve">
IF(INDEX!$H$17=1,VLOOKUP($B163,'LA33'!$A$3:$AH$167,'LA33'!R$1,0),
IF(INDEX!$H$17=2,VLOOKUP($B163,'LA34'!$A$3:$AH$167,'LA34'!R$1,0),
0))</f>
        <v>32</v>
      </c>
      <c r="V163" s="95">
        <f xml:space="preserve">
IF(INDEX!$H$17=1,VLOOKUP($B163,'LA33'!$A$3:$AH$167,'LA33'!S$1,0),
IF(INDEX!$H$17=2,VLOOKUP($B163,'LA34'!$A$3:$AH$167,'LA34'!S$1,0),
0))</f>
        <v>25</v>
      </c>
      <c r="W163" s="95">
        <f xml:space="preserve">
IF(INDEX!$H$17=1,VLOOKUP($B163,'LA33'!$A$3:$AH$167,'LA33'!T$1,0),
IF(INDEX!$H$17=2,VLOOKUP($B163,'LA34'!$A$3:$AH$167,'LA34'!T$1,0),
0))</f>
        <v>39</v>
      </c>
      <c r="X163" s="95">
        <f xml:space="preserve">
IF(INDEX!$H$17=1,VLOOKUP($B163,'LA33'!$A$3:$AH$167,'LA33'!U$1,0),
IF(INDEX!$H$17=2,VLOOKUP($B163,'LA34'!$A$3:$AH$167,'LA34'!U$1,0),
0))</f>
        <v>34</v>
      </c>
      <c r="Y163" s="95">
        <f xml:space="preserve">
IF(INDEX!$H$17=1,VLOOKUP($B163,'LA33'!$A$3:$AH$167,'LA33'!V$1,0),
IF(INDEX!$H$17=2,VLOOKUP($B163,'LA34'!$A$3:$AH$167,'LA34'!V$1,0),
0))</f>
        <v>37</v>
      </c>
      <c r="Z163" s="95">
        <f xml:space="preserve">
IF(INDEX!$H$17=1,VLOOKUP($B163,'LA33'!$A$3:$AH$167,'LA33'!W$1,0),
IF(INDEX!$H$17=2,VLOOKUP($B163,'LA34'!$A$3:$AH$167,'LA34'!W$1,0),
0))</f>
        <v>1</v>
      </c>
      <c r="AA163" s="95">
        <f xml:space="preserve">
IF(INDEX!$H$17=1,VLOOKUP($B163,'LA33'!$A$3:$AH$167,'LA33'!X$1,0),
IF(INDEX!$H$17=2,VLOOKUP($B163,'LA34'!$A$3:$AH$167,'LA34'!X$1,0),
0))</f>
        <v>1</v>
      </c>
      <c r="AB163" s="95">
        <f xml:space="preserve">
IF(INDEX!$H$17=1,VLOOKUP($B163,'LA33'!$A$3:$AH$167,'LA33'!Y$1,0),
IF(INDEX!$H$17=2,VLOOKUP($B163,'LA34'!$A$3:$AH$167,'LA34'!Y$1,0),
0))</f>
        <v>1</v>
      </c>
      <c r="AC163" s="95">
        <f xml:space="preserve">
IF(INDEX!$H$17=1,VLOOKUP($B163,'LA33'!$A$3:$AH$167,'LA33'!Z$1,0),
IF(INDEX!$H$17=2,VLOOKUP($B163,'LA34'!$A$3:$AH$167,'LA34'!Z$1,0),
0))</f>
        <v>1</v>
      </c>
      <c r="AD163" s="95">
        <f xml:space="preserve">
IF(INDEX!$H$17=1,VLOOKUP($B163,'LA33'!$A$3:$AH$167,'LA33'!AA$1,0),
IF(INDEX!$H$17=2,VLOOKUP($B163,'LA34'!$A$3:$AH$167,'LA34'!AA$1,0),
0))</f>
        <v>1</v>
      </c>
      <c r="AE163" s="95">
        <f xml:space="preserve">
IF(INDEX!$H$17=1,VLOOKUP($B163,'LA33'!$A$3:$AH$167,'LA33'!AB$1,0),
IF(INDEX!$H$17=2,VLOOKUP($B163,'LA34'!$A$3:$AH$167,'LA34'!AB$1,0),
0))</f>
        <v>1</v>
      </c>
      <c r="AF163" s="95">
        <f xml:space="preserve">
IF(INDEX!$H$17=1,VLOOKUP($B163,'LA33'!$A$3:$AH$167,'LA33'!AC$1,0),
IF(INDEX!$H$17=2,VLOOKUP($B163,'LA34'!$A$3:$AH$167,'LA34'!AC$1,0),
0))</f>
        <v>6</v>
      </c>
      <c r="AG163" s="95">
        <f xml:space="preserve">
IF(INDEX!$H$17=1,VLOOKUP($B163,'LA33'!$A$3:$AH$167,'LA33'!AD$1,0),
IF(INDEX!$H$17=2,VLOOKUP($B163,'LA34'!$A$3:$AH$167,'LA34'!AD$1,0),
0))</f>
        <v>4</v>
      </c>
      <c r="AH163" s="95">
        <f xml:space="preserve">
IF(INDEX!$H$17=1,VLOOKUP($B163,'LA33'!$A$3:$AH$167,'LA33'!AE$1,0),
IF(INDEX!$H$17=2,VLOOKUP($B163,'LA34'!$A$3:$AH$167,'LA34'!AE$1,0),
0))</f>
        <v>5</v>
      </c>
      <c r="AI163" s="95">
        <f xml:space="preserve">
IF(INDEX!$H$17=1,VLOOKUP($B163,'LA33'!$A$3:$AH$167,'LA33'!AF$1,0),
IF(INDEX!$H$17=2,VLOOKUP($B163,'LA34'!$A$3:$AH$167,'LA34'!AF$1,0),
0))</f>
        <v>2</v>
      </c>
      <c r="AJ163" s="95">
        <f xml:space="preserve">
IF(INDEX!$H$17=1,VLOOKUP($B163,'LA33'!$A$3:$AH$167,'LA33'!AG$1,0),
IF(INDEX!$H$17=2,VLOOKUP($B163,'LA34'!$A$3:$AH$167,'LA34'!AG$1,0),
0))</f>
        <v>1</v>
      </c>
      <c r="AK163" s="95">
        <f xml:space="preserve">
IF(INDEX!$H$17=1,VLOOKUP($B163,'LA33'!$A$3:$AH$167,'LA33'!AH$1,0),
IF(INDEX!$H$17=2,VLOOKUP($B163,'LA34'!$A$3:$AH$167,'LA34'!AH$1,0),
0))</f>
        <v>2</v>
      </c>
    </row>
    <row r="164" spans="1:37" s="76" customFormat="1" ht="11.25" x14ac:dyDescent="0.2">
      <c r="A164" s="63" t="s">
        <v>400</v>
      </c>
      <c r="B164" s="81">
        <v>210</v>
      </c>
      <c r="C164" s="63" t="s">
        <v>212</v>
      </c>
      <c r="D164" s="110" t="s">
        <v>106</v>
      </c>
      <c r="E164" s="95">
        <f xml:space="preserve">
IF(INDEX!$H$17=1,VLOOKUP($B164,'LA33'!$A$3:$AH$167,'LA33'!B$1,0),
IF(INDEX!$H$17=2,VLOOKUP($B164,'LA34'!$A$3:$AH$167,'LA34'!B$1,0),
0))</f>
        <v>1140</v>
      </c>
      <c r="F164" s="95">
        <f xml:space="preserve">
IF(INDEX!$H$17=1,VLOOKUP($B164,'LA33'!$A$3:$AH$167,'LA33'!C$1,0),
IF(INDEX!$H$17=2,VLOOKUP($B164,'LA34'!$A$3:$AH$167,'LA34'!C$1,0),
0))</f>
        <v>1100</v>
      </c>
      <c r="G164" s="95">
        <f xml:space="preserve">
IF(INDEX!$H$17=1,VLOOKUP($B164,'LA33'!$A$3:$AH$167,'LA33'!D$1,0),
IF(INDEX!$H$17=2,VLOOKUP($B164,'LA34'!$A$3:$AH$167,'LA34'!D$1,0),
0))</f>
        <v>2240</v>
      </c>
      <c r="H164" s="95">
        <f xml:space="preserve">
IF(INDEX!$H$17=1,VLOOKUP($B164,'LA33'!$A$3:$AH$167,'LA33'!E$1,0),
IF(INDEX!$H$17=2,VLOOKUP($B164,'LA34'!$A$3:$AH$167,'LA34'!E$1,0),
0))</f>
        <v>91</v>
      </c>
      <c r="I164" s="95">
        <f xml:space="preserve">
IF(INDEX!$H$17=1,VLOOKUP($B164,'LA33'!$A$3:$AH$167,'LA33'!F$1,0),
IF(INDEX!$H$17=2,VLOOKUP($B164,'LA34'!$A$3:$AH$167,'LA34'!F$1,0),
0))</f>
        <v>96</v>
      </c>
      <c r="J164" s="95">
        <f xml:space="preserve">
IF(INDEX!$H$17=1,VLOOKUP($B164,'LA33'!$A$3:$AH$167,'LA33'!G$1,0),
IF(INDEX!$H$17=2,VLOOKUP($B164,'LA34'!$A$3:$AH$167,'LA34'!G$1,0),
0))</f>
        <v>93</v>
      </c>
      <c r="K164" s="95">
        <f xml:space="preserve">
IF(INDEX!$H$17=1,VLOOKUP($B164,'LA33'!$A$3:$AH$167,'LA33'!H$1,0),
IF(INDEX!$H$17=2,VLOOKUP($B164,'LA34'!$A$3:$AH$167,'LA34'!H$1,0),
0))</f>
        <v>3</v>
      </c>
      <c r="L164" s="95">
        <f xml:space="preserve">
IF(INDEX!$H$17=1,VLOOKUP($B164,'LA33'!$A$3:$AH$167,'LA33'!I$1,0),
IF(INDEX!$H$17=2,VLOOKUP($B164,'LA34'!$A$3:$AH$167,'LA34'!I$1,0),
0))</f>
        <v>2</v>
      </c>
      <c r="M164" s="95">
        <f xml:space="preserve">
IF(INDEX!$H$17=1,VLOOKUP($B164,'LA33'!$A$3:$AH$167,'LA33'!J$1,0),
IF(INDEX!$H$17=2,VLOOKUP($B164,'LA34'!$A$3:$AH$167,'LA34'!J$1,0),
0))</f>
        <v>2</v>
      </c>
      <c r="N164" s="95">
        <f xml:space="preserve">
IF(INDEX!$H$17=1,VLOOKUP($B164,'LA33'!$A$3:$AH$167,'LA33'!K$1,0),
IF(INDEX!$H$17=2,VLOOKUP($B164,'LA34'!$A$3:$AH$167,'LA34'!K$1,0),
0))</f>
        <v>89</v>
      </c>
      <c r="O164" s="95">
        <f xml:space="preserve">
IF(INDEX!$H$17=1,VLOOKUP($B164,'LA33'!$A$3:$AH$167,'LA33'!L$1,0),
IF(INDEX!$H$17=2,VLOOKUP($B164,'LA34'!$A$3:$AH$167,'LA34'!L$1,0),
0))</f>
        <v>95</v>
      </c>
      <c r="P164" s="95">
        <f xml:space="preserve">
IF(INDEX!$H$17=1,VLOOKUP($B164,'LA33'!$A$3:$AH$167,'LA33'!M$1,0),
IF(INDEX!$H$17=2,VLOOKUP($B164,'LA34'!$A$3:$AH$167,'LA34'!M$1,0),
0))</f>
        <v>92</v>
      </c>
      <c r="Q164" s="95">
        <f xml:space="preserve">
IF(INDEX!$H$17=1,VLOOKUP($B164,'LA33'!$A$3:$AH$167,'LA33'!N$1,0),
IF(INDEX!$H$17=2,VLOOKUP($B164,'LA34'!$A$3:$AH$167,'LA34'!N$1,0),
0))</f>
        <v>29</v>
      </c>
      <c r="R164" s="95">
        <f xml:space="preserve">
IF(INDEX!$H$17=1,VLOOKUP($B164,'LA33'!$A$3:$AH$167,'LA33'!O$1,0),
IF(INDEX!$H$17=2,VLOOKUP($B164,'LA34'!$A$3:$AH$167,'LA34'!O$1,0),
0))</f>
        <v>20</v>
      </c>
      <c r="S164" s="95">
        <f xml:space="preserve">
IF(INDEX!$H$17=1,VLOOKUP($B164,'LA33'!$A$3:$AH$167,'LA33'!P$1,0),
IF(INDEX!$H$17=2,VLOOKUP($B164,'LA34'!$A$3:$AH$167,'LA34'!P$1,0),
0))</f>
        <v>25</v>
      </c>
      <c r="T164" s="95">
        <f xml:space="preserve">
IF(INDEX!$H$17=1,VLOOKUP($B164,'LA33'!$A$3:$AH$167,'LA33'!Q$1,0),
IF(INDEX!$H$17=2,VLOOKUP($B164,'LA34'!$A$3:$AH$167,'LA34'!Q$1,0),
0))</f>
        <v>37</v>
      </c>
      <c r="U164" s="95">
        <f xml:space="preserve">
IF(INDEX!$H$17=1,VLOOKUP($B164,'LA33'!$A$3:$AH$167,'LA33'!R$1,0),
IF(INDEX!$H$17=2,VLOOKUP($B164,'LA34'!$A$3:$AH$167,'LA34'!R$1,0),
0))</f>
        <v>53</v>
      </c>
      <c r="V164" s="95">
        <f xml:space="preserve">
IF(INDEX!$H$17=1,VLOOKUP($B164,'LA33'!$A$3:$AH$167,'LA33'!S$1,0),
IF(INDEX!$H$17=2,VLOOKUP($B164,'LA34'!$A$3:$AH$167,'LA34'!S$1,0),
0))</f>
        <v>45</v>
      </c>
      <c r="W164" s="95">
        <f xml:space="preserve">
IF(INDEX!$H$17=1,VLOOKUP($B164,'LA33'!$A$3:$AH$167,'LA33'!T$1,0),
IF(INDEX!$H$17=2,VLOOKUP($B164,'LA34'!$A$3:$AH$167,'LA34'!T$1,0),
0))</f>
        <v>23</v>
      </c>
      <c r="X164" s="95">
        <f xml:space="preserve">
IF(INDEX!$H$17=1,VLOOKUP($B164,'LA33'!$A$3:$AH$167,'LA33'!U$1,0),
IF(INDEX!$H$17=2,VLOOKUP($B164,'LA34'!$A$3:$AH$167,'LA34'!U$1,0),
0))</f>
        <v>21</v>
      </c>
      <c r="Y164" s="95">
        <f xml:space="preserve">
IF(INDEX!$H$17=1,VLOOKUP($B164,'LA33'!$A$3:$AH$167,'LA33'!V$1,0),
IF(INDEX!$H$17=2,VLOOKUP($B164,'LA34'!$A$3:$AH$167,'LA34'!V$1,0),
0))</f>
        <v>22</v>
      </c>
      <c r="Z164" s="95">
        <f xml:space="preserve">
IF(INDEX!$H$17=1,VLOOKUP($B164,'LA33'!$A$3:$AH$167,'LA33'!W$1,0),
IF(INDEX!$H$17=2,VLOOKUP($B164,'LA34'!$A$3:$AH$167,'LA34'!W$1,0),
0))</f>
        <v>1</v>
      </c>
      <c r="AA164" s="95">
        <f xml:space="preserve">
IF(INDEX!$H$17=1,VLOOKUP($B164,'LA33'!$A$3:$AH$167,'LA33'!X$1,0),
IF(INDEX!$H$17=2,VLOOKUP($B164,'LA34'!$A$3:$AH$167,'LA34'!X$1,0),
0))</f>
        <v>1</v>
      </c>
      <c r="AB164" s="95">
        <f xml:space="preserve">
IF(INDEX!$H$17=1,VLOOKUP($B164,'LA33'!$A$3:$AH$167,'LA33'!Y$1,0),
IF(INDEX!$H$17=2,VLOOKUP($B164,'LA34'!$A$3:$AH$167,'LA34'!Y$1,0),
0))</f>
        <v>1</v>
      </c>
      <c r="AC164" s="95">
        <f xml:space="preserve">
IF(INDEX!$H$17=1,VLOOKUP($B164,'LA33'!$A$3:$AH$167,'LA33'!Z$1,0),
IF(INDEX!$H$17=2,VLOOKUP($B164,'LA34'!$A$3:$AH$167,'LA34'!Z$1,0),
0))</f>
        <v>2</v>
      </c>
      <c r="AD164" s="95">
        <f xml:space="preserve">
IF(INDEX!$H$17=1,VLOOKUP($B164,'LA33'!$A$3:$AH$167,'LA33'!AA$1,0),
IF(INDEX!$H$17=2,VLOOKUP($B164,'LA34'!$A$3:$AH$167,'LA34'!AA$1,0),
0))</f>
        <v>1</v>
      </c>
      <c r="AE164" s="95">
        <f xml:space="preserve">
IF(INDEX!$H$17=1,VLOOKUP($B164,'LA33'!$A$3:$AH$167,'LA33'!AB$1,0),
IF(INDEX!$H$17=2,VLOOKUP($B164,'LA34'!$A$3:$AH$167,'LA34'!AB$1,0),
0))</f>
        <v>1</v>
      </c>
      <c r="AF164" s="95">
        <f xml:space="preserve">
IF(INDEX!$H$17=1,VLOOKUP($B164,'LA33'!$A$3:$AH$167,'LA33'!AC$1,0),
IF(INDEX!$H$17=2,VLOOKUP($B164,'LA34'!$A$3:$AH$167,'LA34'!AC$1,0),
0))</f>
        <v>7</v>
      </c>
      <c r="AG164" s="95">
        <f xml:space="preserve">
IF(INDEX!$H$17=1,VLOOKUP($B164,'LA33'!$A$3:$AH$167,'LA33'!AD$1,0),
IF(INDEX!$H$17=2,VLOOKUP($B164,'LA34'!$A$3:$AH$167,'LA34'!AD$1,0),
0))</f>
        <v>3</v>
      </c>
      <c r="AH164" s="95">
        <f xml:space="preserve">
IF(INDEX!$H$17=1,VLOOKUP($B164,'LA33'!$A$3:$AH$167,'LA33'!AE$1,0),
IF(INDEX!$H$17=2,VLOOKUP($B164,'LA34'!$A$3:$AH$167,'LA34'!AE$1,0),
0))</f>
        <v>5</v>
      </c>
      <c r="AI164" s="95">
        <f xml:space="preserve">
IF(INDEX!$H$17=1,VLOOKUP($B164,'LA33'!$A$3:$AH$167,'LA33'!AF$1,0),
IF(INDEX!$H$17=2,VLOOKUP($B164,'LA34'!$A$3:$AH$167,'LA34'!AF$1,0),
0))</f>
        <v>2</v>
      </c>
      <c r="AJ164" s="95">
        <f xml:space="preserve">
IF(INDEX!$H$17=1,VLOOKUP($B164,'LA33'!$A$3:$AH$167,'LA33'!AG$1,0),
IF(INDEX!$H$17=2,VLOOKUP($B164,'LA34'!$A$3:$AH$167,'LA34'!AG$1,0),
0))</f>
        <v>1</v>
      </c>
      <c r="AK164" s="95">
        <f xml:space="preserve">
IF(INDEX!$H$17=1,VLOOKUP($B164,'LA33'!$A$3:$AH$167,'LA33'!AH$1,0),
IF(INDEX!$H$17=2,VLOOKUP($B164,'LA34'!$A$3:$AH$167,'LA34'!AH$1,0),
0))</f>
        <v>2</v>
      </c>
    </row>
    <row r="165" spans="1:37" s="76" customFormat="1" ht="11.25" customHeight="1" x14ac:dyDescent="0.2">
      <c r="A165" s="63" t="s">
        <v>401</v>
      </c>
      <c r="B165" s="81">
        <v>211</v>
      </c>
      <c r="C165" s="63" t="s">
        <v>227</v>
      </c>
      <c r="D165" s="110" t="s">
        <v>106</v>
      </c>
      <c r="E165" s="95">
        <f xml:space="preserve">
IF(INDEX!$H$17=1,VLOOKUP($B165,'LA33'!$A$3:$AH$167,'LA33'!B$1,0),
IF(INDEX!$H$17=2,VLOOKUP($B165,'LA34'!$A$3:$AH$167,'LA34'!B$1,0),
0))</f>
        <v>1835</v>
      </c>
      <c r="F165" s="95">
        <f xml:space="preserve">
IF(INDEX!$H$17=1,VLOOKUP($B165,'LA33'!$A$3:$AH$167,'LA33'!C$1,0),
IF(INDEX!$H$17=2,VLOOKUP($B165,'LA34'!$A$3:$AH$167,'LA34'!C$1,0),
0))</f>
        <v>615</v>
      </c>
      <c r="G165" s="95">
        <f xml:space="preserve">
IF(INDEX!$H$17=1,VLOOKUP($B165,'LA33'!$A$3:$AH$167,'LA33'!D$1,0),
IF(INDEX!$H$17=2,VLOOKUP($B165,'LA34'!$A$3:$AH$167,'LA34'!D$1,0),
0))</f>
        <v>2450</v>
      </c>
      <c r="H165" s="95">
        <f xml:space="preserve">
IF(INDEX!$H$17=1,VLOOKUP($B165,'LA33'!$A$3:$AH$167,'LA33'!E$1,0),
IF(INDEX!$H$17=2,VLOOKUP($B165,'LA34'!$A$3:$AH$167,'LA34'!E$1,0),
0))</f>
        <v>93</v>
      </c>
      <c r="I165" s="95">
        <f xml:space="preserve">
IF(INDEX!$H$17=1,VLOOKUP($B165,'LA33'!$A$3:$AH$167,'LA33'!F$1,0),
IF(INDEX!$H$17=2,VLOOKUP($B165,'LA34'!$A$3:$AH$167,'LA34'!F$1,0),
0))</f>
        <v>94</v>
      </c>
      <c r="J165" s="95">
        <f xml:space="preserve">
IF(INDEX!$H$17=1,VLOOKUP($B165,'LA33'!$A$3:$AH$167,'LA33'!G$1,0),
IF(INDEX!$H$17=2,VLOOKUP($B165,'LA34'!$A$3:$AH$167,'LA34'!G$1,0),
0))</f>
        <v>93</v>
      </c>
      <c r="K165" s="95">
        <f xml:space="preserve">
IF(INDEX!$H$17=1,VLOOKUP($B165,'LA33'!$A$3:$AH$167,'LA33'!H$1,0),
IF(INDEX!$H$17=2,VLOOKUP($B165,'LA34'!$A$3:$AH$167,'LA34'!H$1,0),
0))</f>
        <v>3</v>
      </c>
      <c r="L165" s="95">
        <f xml:space="preserve">
IF(INDEX!$H$17=1,VLOOKUP($B165,'LA33'!$A$3:$AH$167,'LA33'!I$1,0),
IF(INDEX!$H$17=2,VLOOKUP($B165,'LA34'!$A$3:$AH$167,'LA34'!I$1,0),
0))</f>
        <v>3</v>
      </c>
      <c r="M165" s="95">
        <f xml:space="preserve">
IF(INDEX!$H$17=1,VLOOKUP($B165,'LA33'!$A$3:$AH$167,'LA33'!J$1,0),
IF(INDEX!$H$17=2,VLOOKUP($B165,'LA34'!$A$3:$AH$167,'LA34'!J$1,0),
0))</f>
        <v>3</v>
      </c>
      <c r="N165" s="95">
        <f xml:space="preserve">
IF(INDEX!$H$17=1,VLOOKUP($B165,'LA33'!$A$3:$AH$167,'LA33'!K$1,0),
IF(INDEX!$H$17=2,VLOOKUP($B165,'LA34'!$A$3:$AH$167,'LA34'!K$1,0),
0))</f>
        <v>91</v>
      </c>
      <c r="O165" s="95">
        <f xml:space="preserve">
IF(INDEX!$H$17=1,VLOOKUP($B165,'LA33'!$A$3:$AH$167,'LA33'!L$1,0),
IF(INDEX!$H$17=2,VLOOKUP($B165,'LA34'!$A$3:$AH$167,'LA34'!L$1,0),
0))</f>
        <v>93</v>
      </c>
      <c r="P165" s="95">
        <f xml:space="preserve">
IF(INDEX!$H$17=1,VLOOKUP($B165,'LA33'!$A$3:$AH$167,'LA33'!M$1,0),
IF(INDEX!$H$17=2,VLOOKUP($B165,'LA34'!$A$3:$AH$167,'LA34'!M$1,0),
0))</f>
        <v>91</v>
      </c>
      <c r="Q165" s="95">
        <f xml:space="preserve">
IF(INDEX!$H$17=1,VLOOKUP($B165,'LA33'!$A$3:$AH$167,'LA33'!N$1,0),
IF(INDEX!$H$17=2,VLOOKUP($B165,'LA34'!$A$3:$AH$167,'LA34'!N$1,0),
0))</f>
        <v>34</v>
      </c>
      <c r="R165" s="95">
        <f xml:space="preserve">
IF(INDEX!$H$17=1,VLOOKUP($B165,'LA33'!$A$3:$AH$167,'LA33'!O$1,0),
IF(INDEX!$H$17=2,VLOOKUP($B165,'LA34'!$A$3:$AH$167,'LA34'!O$1,0),
0))</f>
        <v>29</v>
      </c>
      <c r="S165" s="95">
        <f xml:space="preserve">
IF(INDEX!$H$17=1,VLOOKUP($B165,'LA33'!$A$3:$AH$167,'LA33'!P$1,0),
IF(INDEX!$H$17=2,VLOOKUP($B165,'LA34'!$A$3:$AH$167,'LA34'!P$1,0),
0))</f>
        <v>33</v>
      </c>
      <c r="T165" s="95">
        <f xml:space="preserve">
IF(INDEX!$H$17=1,VLOOKUP($B165,'LA33'!$A$3:$AH$167,'LA33'!Q$1,0),
IF(INDEX!$H$17=2,VLOOKUP($B165,'LA34'!$A$3:$AH$167,'LA34'!Q$1,0),
0))</f>
        <v>51</v>
      </c>
      <c r="U165" s="95">
        <f xml:space="preserve">
IF(INDEX!$H$17=1,VLOOKUP($B165,'LA33'!$A$3:$AH$167,'LA33'!R$1,0),
IF(INDEX!$H$17=2,VLOOKUP($B165,'LA34'!$A$3:$AH$167,'LA34'!R$1,0),
0))</f>
        <v>57</v>
      </c>
      <c r="V165" s="95">
        <f xml:space="preserve">
IF(INDEX!$H$17=1,VLOOKUP($B165,'LA33'!$A$3:$AH$167,'LA33'!S$1,0),
IF(INDEX!$H$17=2,VLOOKUP($B165,'LA34'!$A$3:$AH$167,'LA34'!S$1,0),
0))</f>
        <v>53</v>
      </c>
      <c r="W165" s="95">
        <f xml:space="preserve">
IF(INDEX!$H$17=1,VLOOKUP($B165,'LA33'!$A$3:$AH$167,'LA33'!T$1,0),
IF(INDEX!$H$17=2,VLOOKUP($B165,'LA34'!$A$3:$AH$167,'LA34'!T$1,0),
0))</f>
        <v>5</v>
      </c>
      <c r="X165" s="95">
        <f xml:space="preserve">
IF(INDEX!$H$17=1,VLOOKUP($B165,'LA33'!$A$3:$AH$167,'LA33'!U$1,0),
IF(INDEX!$H$17=2,VLOOKUP($B165,'LA34'!$A$3:$AH$167,'LA34'!U$1,0),
0))</f>
        <v>7</v>
      </c>
      <c r="Y165" s="95">
        <f xml:space="preserve">
IF(INDEX!$H$17=1,VLOOKUP($B165,'LA33'!$A$3:$AH$167,'LA33'!V$1,0),
IF(INDEX!$H$17=2,VLOOKUP($B165,'LA34'!$A$3:$AH$167,'LA34'!V$1,0),
0))</f>
        <v>6</v>
      </c>
      <c r="Z165" s="95">
        <f xml:space="preserve">
IF(INDEX!$H$17=1,VLOOKUP($B165,'LA33'!$A$3:$AH$167,'LA33'!W$1,0),
IF(INDEX!$H$17=2,VLOOKUP($B165,'LA34'!$A$3:$AH$167,'LA34'!W$1,0),
0))</f>
        <v>1</v>
      </c>
      <c r="AA165" s="95" t="str">
        <f xml:space="preserve">
IF(INDEX!$H$17=1,VLOOKUP($B165,'LA33'!$A$3:$AH$167,'LA33'!X$1,0),
IF(INDEX!$H$17=2,VLOOKUP($B165,'LA34'!$A$3:$AH$167,'LA34'!X$1,0),
0))</f>
        <v>-</v>
      </c>
      <c r="AB165" s="95">
        <f xml:space="preserve">
IF(INDEX!$H$17=1,VLOOKUP($B165,'LA33'!$A$3:$AH$167,'LA33'!Y$1,0),
IF(INDEX!$H$17=2,VLOOKUP($B165,'LA34'!$A$3:$AH$167,'LA34'!Y$1,0),
0))</f>
        <v>1</v>
      </c>
      <c r="AC165" s="95">
        <f xml:space="preserve">
IF(INDEX!$H$17=1,VLOOKUP($B165,'LA33'!$A$3:$AH$167,'LA33'!Z$1,0),
IF(INDEX!$H$17=2,VLOOKUP($B165,'LA34'!$A$3:$AH$167,'LA34'!Z$1,0),
0))</f>
        <v>2</v>
      </c>
      <c r="AD165" s="95">
        <f xml:space="preserve">
IF(INDEX!$H$17=1,VLOOKUP($B165,'LA33'!$A$3:$AH$167,'LA33'!AA$1,0),
IF(INDEX!$H$17=2,VLOOKUP($B165,'LA34'!$A$3:$AH$167,'LA34'!AA$1,0),
0))</f>
        <v>1</v>
      </c>
      <c r="AE165" s="95">
        <f xml:space="preserve">
IF(INDEX!$H$17=1,VLOOKUP($B165,'LA33'!$A$3:$AH$167,'LA33'!AB$1,0),
IF(INDEX!$H$17=2,VLOOKUP($B165,'LA34'!$A$3:$AH$167,'LA34'!AB$1,0),
0))</f>
        <v>2</v>
      </c>
      <c r="AF165" s="95">
        <f xml:space="preserve">
IF(INDEX!$H$17=1,VLOOKUP($B165,'LA33'!$A$3:$AH$167,'LA33'!AC$1,0),
IF(INDEX!$H$17=2,VLOOKUP($B165,'LA34'!$A$3:$AH$167,'LA34'!AC$1,0),
0))</f>
        <v>6</v>
      </c>
      <c r="AG165" s="95">
        <f xml:space="preserve">
IF(INDEX!$H$17=1,VLOOKUP($B165,'LA33'!$A$3:$AH$167,'LA33'!AD$1,0),
IF(INDEX!$H$17=2,VLOOKUP($B165,'LA34'!$A$3:$AH$167,'LA34'!AD$1,0),
0))</f>
        <v>5</v>
      </c>
      <c r="AH165" s="95">
        <f xml:space="preserve">
IF(INDEX!$H$17=1,VLOOKUP($B165,'LA33'!$A$3:$AH$167,'LA33'!AE$1,0),
IF(INDEX!$H$17=2,VLOOKUP($B165,'LA34'!$A$3:$AH$167,'LA34'!AE$1,0),
0))</f>
        <v>6</v>
      </c>
      <c r="AI165" s="95">
        <f xml:space="preserve">
IF(INDEX!$H$17=1,VLOOKUP($B165,'LA33'!$A$3:$AH$167,'LA33'!AF$1,0),
IF(INDEX!$H$17=2,VLOOKUP($B165,'LA34'!$A$3:$AH$167,'LA34'!AF$1,0),
0))</f>
        <v>1</v>
      </c>
      <c r="AJ165" s="95">
        <f xml:space="preserve">
IF(INDEX!$H$17=1,VLOOKUP($B165,'LA33'!$A$3:$AH$167,'LA33'!AG$1,0),
IF(INDEX!$H$17=2,VLOOKUP($B165,'LA34'!$A$3:$AH$167,'LA34'!AG$1,0),
0))</f>
        <v>1</v>
      </c>
      <c r="AK165" s="95">
        <f xml:space="preserve">
IF(INDEX!$H$17=1,VLOOKUP($B165,'LA33'!$A$3:$AH$167,'LA33'!AH$1,0),
IF(INDEX!$H$17=2,VLOOKUP($B165,'LA34'!$A$3:$AH$167,'LA34'!AH$1,0),
0))</f>
        <v>1</v>
      </c>
    </row>
    <row r="166" spans="1:37" s="76" customFormat="1" ht="11.25" customHeight="1" x14ac:dyDescent="0.2">
      <c r="A166" s="63" t="s">
        <v>402</v>
      </c>
      <c r="B166" s="81">
        <v>212</v>
      </c>
      <c r="C166" s="63" t="s">
        <v>232</v>
      </c>
      <c r="D166" s="110" t="s">
        <v>106</v>
      </c>
      <c r="E166" s="95">
        <f xml:space="preserve">
IF(INDEX!$H$17=1,VLOOKUP($B166,'LA33'!$A$3:$AH$167,'LA33'!B$1,0),
IF(INDEX!$H$17=2,VLOOKUP($B166,'LA34'!$A$3:$AH$167,'LA34'!B$1,0),
0))</f>
        <v>700</v>
      </c>
      <c r="F166" s="95">
        <f xml:space="preserve">
IF(INDEX!$H$17=1,VLOOKUP($B166,'LA33'!$A$3:$AH$167,'LA33'!C$1,0),
IF(INDEX!$H$17=2,VLOOKUP($B166,'LA34'!$A$3:$AH$167,'LA34'!C$1,0),
0))</f>
        <v>965</v>
      </c>
      <c r="G166" s="95">
        <f xml:space="preserve">
IF(INDEX!$H$17=1,VLOOKUP($B166,'LA33'!$A$3:$AH$167,'LA33'!D$1,0),
IF(INDEX!$H$17=2,VLOOKUP($B166,'LA34'!$A$3:$AH$167,'LA34'!D$1,0),
0))</f>
        <v>1665</v>
      </c>
      <c r="H166" s="95">
        <f xml:space="preserve">
IF(INDEX!$H$17=1,VLOOKUP($B166,'LA33'!$A$3:$AH$167,'LA33'!E$1,0),
IF(INDEX!$H$17=2,VLOOKUP($B166,'LA34'!$A$3:$AH$167,'LA34'!E$1,0),
0))</f>
        <v>91</v>
      </c>
      <c r="I166" s="95">
        <f xml:space="preserve">
IF(INDEX!$H$17=1,VLOOKUP($B166,'LA33'!$A$3:$AH$167,'LA33'!F$1,0),
IF(INDEX!$H$17=2,VLOOKUP($B166,'LA34'!$A$3:$AH$167,'LA34'!F$1,0),
0))</f>
        <v>96</v>
      </c>
      <c r="J166" s="95">
        <f xml:space="preserve">
IF(INDEX!$H$17=1,VLOOKUP($B166,'LA33'!$A$3:$AH$167,'LA33'!G$1,0),
IF(INDEX!$H$17=2,VLOOKUP($B166,'LA34'!$A$3:$AH$167,'LA34'!G$1,0),
0))</f>
        <v>94</v>
      </c>
      <c r="K166" s="95">
        <f xml:space="preserve">
IF(INDEX!$H$17=1,VLOOKUP($B166,'LA33'!$A$3:$AH$167,'LA33'!H$1,0),
IF(INDEX!$H$17=2,VLOOKUP($B166,'LA34'!$A$3:$AH$167,'LA34'!H$1,0),
0))</f>
        <v>2</v>
      </c>
      <c r="L166" s="95">
        <f xml:space="preserve">
IF(INDEX!$H$17=1,VLOOKUP($B166,'LA33'!$A$3:$AH$167,'LA33'!I$1,0),
IF(INDEX!$H$17=2,VLOOKUP($B166,'LA34'!$A$3:$AH$167,'LA34'!I$1,0),
0))</f>
        <v>1</v>
      </c>
      <c r="M166" s="95">
        <f xml:space="preserve">
IF(INDEX!$H$17=1,VLOOKUP($B166,'LA33'!$A$3:$AH$167,'LA33'!J$1,0),
IF(INDEX!$H$17=2,VLOOKUP($B166,'LA34'!$A$3:$AH$167,'LA34'!J$1,0),
0))</f>
        <v>2</v>
      </c>
      <c r="N166" s="95" t="str">
        <f xml:space="preserve">
IF(INDEX!$H$17=1,VLOOKUP($B166,'LA33'!$A$3:$AH$167,'LA33'!K$1,0),
IF(INDEX!$H$17=2,VLOOKUP($B166,'LA34'!$A$3:$AH$167,'LA34'!K$1,0),
0))</f>
        <v>x</v>
      </c>
      <c r="O166" s="95" t="str">
        <f xml:space="preserve">
IF(INDEX!$H$17=1,VLOOKUP($B166,'LA33'!$A$3:$AH$167,'LA33'!L$1,0),
IF(INDEX!$H$17=2,VLOOKUP($B166,'LA34'!$A$3:$AH$167,'LA34'!L$1,0),
0))</f>
        <v>x</v>
      </c>
      <c r="P166" s="95">
        <f xml:space="preserve">
IF(INDEX!$H$17=1,VLOOKUP($B166,'LA33'!$A$3:$AH$167,'LA33'!M$1,0),
IF(INDEX!$H$17=2,VLOOKUP($B166,'LA34'!$A$3:$AH$167,'LA34'!M$1,0),
0))</f>
        <v>93</v>
      </c>
      <c r="Q166" s="95">
        <f xml:space="preserve">
IF(INDEX!$H$17=1,VLOOKUP($B166,'LA33'!$A$3:$AH$167,'LA33'!N$1,0),
IF(INDEX!$H$17=2,VLOOKUP($B166,'LA34'!$A$3:$AH$167,'LA34'!N$1,0),
0))</f>
        <v>24</v>
      </c>
      <c r="R166" s="95">
        <f xml:space="preserve">
IF(INDEX!$H$17=1,VLOOKUP($B166,'LA33'!$A$3:$AH$167,'LA33'!O$1,0),
IF(INDEX!$H$17=2,VLOOKUP($B166,'LA34'!$A$3:$AH$167,'LA34'!O$1,0),
0))</f>
        <v>16</v>
      </c>
      <c r="S166" s="95">
        <f xml:space="preserve">
IF(INDEX!$H$17=1,VLOOKUP($B166,'LA33'!$A$3:$AH$167,'LA33'!P$1,0),
IF(INDEX!$H$17=2,VLOOKUP($B166,'LA34'!$A$3:$AH$167,'LA34'!P$1,0),
0))</f>
        <v>19</v>
      </c>
      <c r="T166" s="95">
        <f xml:space="preserve">
IF(INDEX!$H$17=1,VLOOKUP($B166,'LA33'!$A$3:$AH$167,'LA33'!Q$1,0),
IF(INDEX!$H$17=2,VLOOKUP($B166,'LA34'!$A$3:$AH$167,'LA34'!Q$1,0),
0))</f>
        <v>63</v>
      </c>
      <c r="U166" s="95">
        <f xml:space="preserve">
IF(INDEX!$H$17=1,VLOOKUP($B166,'LA33'!$A$3:$AH$167,'LA33'!R$1,0),
IF(INDEX!$H$17=2,VLOOKUP($B166,'LA34'!$A$3:$AH$167,'LA34'!R$1,0),
0))</f>
        <v>76</v>
      </c>
      <c r="V166" s="95">
        <f xml:space="preserve">
IF(INDEX!$H$17=1,VLOOKUP($B166,'LA33'!$A$3:$AH$167,'LA33'!S$1,0),
IF(INDEX!$H$17=2,VLOOKUP($B166,'LA34'!$A$3:$AH$167,'LA34'!S$1,0),
0))</f>
        <v>70</v>
      </c>
      <c r="W166" s="95" t="str">
        <f xml:space="preserve">
IF(INDEX!$H$17=1,VLOOKUP($B166,'LA33'!$A$3:$AH$167,'LA33'!T$1,0),
IF(INDEX!$H$17=2,VLOOKUP($B166,'LA34'!$A$3:$AH$167,'LA34'!T$1,0),
0))</f>
        <v>x</v>
      </c>
      <c r="X166" s="95" t="str">
        <f xml:space="preserve">
IF(INDEX!$H$17=1,VLOOKUP($B166,'LA33'!$A$3:$AH$167,'LA33'!U$1,0),
IF(INDEX!$H$17=2,VLOOKUP($B166,'LA34'!$A$3:$AH$167,'LA34'!U$1,0),
0))</f>
        <v>x</v>
      </c>
      <c r="Y166" s="95">
        <f xml:space="preserve">
IF(INDEX!$H$17=1,VLOOKUP($B166,'LA33'!$A$3:$AH$167,'LA33'!V$1,0),
IF(INDEX!$H$17=2,VLOOKUP($B166,'LA34'!$A$3:$AH$167,'LA34'!V$1,0),
0))</f>
        <v>4</v>
      </c>
      <c r="Z166" s="95" t="str">
        <f xml:space="preserve">
IF(INDEX!$H$17=1,VLOOKUP($B166,'LA33'!$A$3:$AH$167,'LA33'!W$1,0),
IF(INDEX!$H$17=2,VLOOKUP($B166,'LA34'!$A$3:$AH$167,'LA34'!W$1,0),
0))</f>
        <v>x</v>
      </c>
      <c r="AA166" s="95" t="str">
        <f xml:space="preserve">
IF(INDEX!$H$17=1,VLOOKUP($B166,'LA33'!$A$3:$AH$167,'LA33'!X$1,0),
IF(INDEX!$H$17=2,VLOOKUP($B166,'LA34'!$A$3:$AH$167,'LA34'!X$1,0),
0))</f>
        <v>x</v>
      </c>
      <c r="AB166" s="95" t="str">
        <f xml:space="preserve">
IF(INDEX!$H$17=1,VLOOKUP($B166,'LA33'!$A$3:$AH$167,'LA33'!Y$1,0),
IF(INDEX!$H$17=2,VLOOKUP($B166,'LA34'!$A$3:$AH$167,'LA34'!Y$1,0),
0))</f>
        <v>-</v>
      </c>
      <c r="AC166" s="95" t="str">
        <f xml:space="preserve">
IF(INDEX!$H$17=1,VLOOKUP($B166,'LA33'!$A$3:$AH$167,'LA33'!Z$1,0),
IF(INDEX!$H$17=2,VLOOKUP($B166,'LA34'!$A$3:$AH$167,'LA34'!Z$1,0),
0))</f>
        <v>x</v>
      </c>
      <c r="AD166" s="95" t="str">
        <f xml:space="preserve">
IF(INDEX!$H$17=1,VLOOKUP($B166,'LA33'!$A$3:$AH$167,'LA33'!AA$1,0),
IF(INDEX!$H$17=2,VLOOKUP($B166,'LA34'!$A$3:$AH$167,'LA34'!AA$1,0),
0))</f>
        <v>x</v>
      </c>
      <c r="AE166" s="95">
        <f xml:space="preserve">
IF(INDEX!$H$17=1,VLOOKUP($B166,'LA33'!$A$3:$AH$167,'LA33'!AB$1,0),
IF(INDEX!$H$17=2,VLOOKUP($B166,'LA34'!$A$3:$AH$167,'LA34'!AB$1,0),
0))</f>
        <v>1</v>
      </c>
      <c r="AF166" s="95">
        <f xml:space="preserve">
IF(INDEX!$H$17=1,VLOOKUP($B166,'LA33'!$A$3:$AH$167,'LA33'!AC$1,0),
IF(INDEX!$H$17=2,VLOOKUP($B166,'LA34'!$A$3:$AH$167,'LA34'!AC$1,0),
0))</f>
        <v>7</v>
      </c>
      <c r="AG166" s="95">
        <f xml:space="preserve">
IF(INDEX!$H$17=1,VLOOKUP($B166,'LA33'!$A$3:$AH$167,'LA33'!AD$1,0),
IF(INDEX!$H$17=2,VLOOKUP($B166,'LA34'!$A$3:$AH$167,'LA34'!AD$1,0),
0))</f>
        <v>3</v>
      </c>
      <c r="AH166" s="95">
        <f xml:space="preserve">
IF(INDEX!$H$17=1,VLOOKUP($B166,'LA33'!$A$3:$AH$167,'LA33'!AE$1,0),
IF(INDEX!$H$17=2,VLOOKUP($B166,'LA34'!$A$3:$AH$167,'LA34'!AE$1,0),
0))</f>
        <v>4</v>
      </c>
      <c r="AI166" s="95">
        <f xml:space="preserve">
IF(INDEX!$H$17=1,VLOOKUP($B166,'LA33'!$A$3:$AH$167,'LA33'!AF$1,0),
IF(INDEX!$H$17=2,VLOOKUP($B166,'LA34'!$A$3:$AH$167,'LA34'!AF$1,0),
0))</f>
        <v>2</v>
      </c>
      <c r="AJ166" s="95">
        <f xml:space="preserve">
IF(INDEX!$H$17=1,VLOOKUP($B166,'LA33'!$A$3:$AH$167,'LA33'!AG$1,0),
IF(INDEX!$H$17=2,VLOOKUP($B166,'LA34'!$A$3:$AH$167,'LA34'!AG$1,0),
0))</f>
        <v>1</v>
      </c>
      <c r="AK166" s="95">
        <f xml:space="preserve">
IF(INDEX!$H$17=1,VLOOKUP($B166,'LA33'!$A$3:$AH$167,'LA33'!AH$1,0),
IF(INDEX!$H$17=2,VLOOKUP($B166,'LA34'!$A$3:$AH$167,'LA34'!AH$1,0),
0))</f>
        <v>2</v>
      </c>
    </row>
    <row r="167" spans="1:37" s="76" customFormat="1" ht="11.25" customHeight="1" x14ac:dyDescent="0.2">
      <c r="A167" s="63" t="s">
        <v>403</v>
      </c>
      <c r="B167" s="81">
        <v>213</v>
      </c>
      <c r="C167" s="63" t="s">
        <v>237</v>
      </c>
      <c r="D167" s="110" t="s">
        <v>106</v>
      </c>
      <c r="E167" s="95">
        <f xml:space="preserve">
IF(INDEX!$H$17=1,VLOOKUP($B167,'LA33'!$A$3:$AH$167,'LA33'!B$1,0),
IF(INDEX!$H$17=2,VLOOKUP($B167,'LA34'!$A$3:$AH$167,'LA34'!B$1,0),
0))</f>
        <v>825</v>
      </c>
      <c r="F167" s="95">
        <f xml:space="preserve">
IF(INDEX!$H$17=1,VLOOKUP($B167,'LA33'!$A$3:$AH$167,'LA33'!C$1,0),
IF(INDEX!$H$17=2,VLOOKUP($B167,'LA34'!$A$3:$AH$167,'LA34'!C$1,0),
0))</f>
        <v>645</v>
      </c>
      <c r="G167" s="95">
        <f xml:space="preserve">
IF(INDEX!$H$17=1,VLOOKUP($B167,'LA33'!$A$3:$AH$167,'LA33'!D$1,0),
IF(INDEX!$H$17=2,VLOOKUP($B167,'LA34'!$A$3:$AH$167,'LA34'!D$1,0),
0))</f>
        <v>1465</v>
      </c>
      <c r="H167" s="95">
        <f xml:space="preserve">
IF(INDEX!$H$17=1,VLOOKUP($B167,'LA33'!$A$3:$AH$167,'LA33'!E$1,0),
IF(INDEX!$H$17=2,VLOOKUP($B167,'LA34'!$A$3:$AH$167,'LA34'!E$1,0),
0))</f>
        <v>92</v>
      </c>
      <c r="I167" s="95">
        <f xml:space="preserve">
IF(INDEX!$H$17=1,VLOOKUP($B167,'LA33'!$A$3:$AH$167,'LA33'!F$1,0),
IF(INDEX!$H$17=2,VLOOKUP($B167,'LA34'!$A$3:$AH$167,'LA34'!F$1,0),
0))</f>
        <v>95</v>
      </c>
      <c r="J167" s="95">
        <f xml:space="preserve">
IF(INDEX!$H$17=1,VLOOKUP($B167,'LA33'!$A$3:$AH$167,'LA33'!G$1,0),
IF(INDEX!$H$17=2,VLOOKUP($B167,'LA34'!$A$3:$AH$167,'LA34'!G$1,0),
0))</f>
        <v>93</v>
      </c>
      <c r="K167" s="95">
        <f xml:space="preserve">
IF(INDEX!$H$17=1,VLOOKUP($B167,'LA33'!$A$3:$AH$167,'LA33'!H$1,0),
IF(INDEX!$H$17=2,VLOOKUP($B167,'LA34'!$A$3:$AH$167,'LA34'!H$1,0),
0))</f>
        <v>2</v>
      </c>
      <c r="L167" s="95">
        <f xml:space="preserve">
IF(INDEX!$H$17=1,VLOOKUP($B167,'LA33'!$A$3:$AH$167,'LA33'!I$1,0),
IF(INDEX!$H$17=2,VLOOKUP($B167,'LA34'!$A$3:$AH$167,'LA34'!I$1,0),
0))</f>
        <v>2</v>
      </c>
      <c r="M167" s="95">
        <f xml:space="preserve">
IF(INDEX!$H$17=1,VLOOKUP($B167,'LA33'!$A$3:$AH$167,'LA33'!J$1,0),
IF(INDEX!$H$17=2,VLOOKUP($B167,'LA34'!$A$3:$AH$167,'LA34'!J$1,0),
0))</f>
        <v>2</v>
      </c>
      <c r="N167" s="95">
        <f xml:space="preserve">
IF(INDEX!$H$17=1,VLOOKUP($B167,'LA33'!$A$3:$AH$167,'LA33'!K$1,0),
IF(INDEX!$H$17=2,VLOOKUP($B167,'LA34'!$A$3:$AH$167,'LA34'!K$1,0),
0))</f>
        <v>91</v>
      </c>
      <c r="O167" s="95">
        <f xml:space="preserve">
IF(INDEX!$H$17=1,VLOOKUP($B167,'LA33'!$A$3:$AH$167,'LA33'!L$1,0),
IF(INDEX!$H$17=2,VLOOKUP($B167,'LA34'!$A$3:$AH$167,'LA34'!L$1,0),
0))</f>
        <v>94</v>
      </c>
      <c r="P167" s="95">
        <f xml:space="preserve">
IF(INDEX!$H$17=1,VLOOKUP($B167,'LA33'!$A$3:$AH$167,'LA33'!M$1,0),
IF(INDEX!$H$17=2,VLOOKUP($B167,'LA34'!$A$3:$AH$167,'LA34'!M$1,0),
0))</f>
        <v>92</v>
      </c>
      <c r="Q167" s="95">
        <f xml:space="preserve">
IF(INDEX!$H$17=1,VLOOKUP($B167,'LA33'!$A$3:$AH$167,'LA33'!N$1,0),
IF(INDEX!$H$17=2,VLOOKUP($B167,'LA34'!$A$3:$AH$167,'LA34'!N$1,0),
0))</f>
        <v>19</v>
      </c>
      <c r="R167" s="95">
        <f xml:space="preserve">
IF(INDEX!$H$17=1,VLOOKUP($B167,'LA33'!$A$3:$AH$167,'LA33'!O$1,0),
IF(INDEX!$H$17=2,VLOOKUP($B167,'LA34'!$A$3:$AH$167,'LA34'!O$1,0),
0))</f>
        <v>16</v>
      </c>
      <c r="S167" s="95">
        <f xml:space="preserve">
IF(INDEX!$H$17=1,VLOOKUP($B167,'LA33'!$A$3:$AH$167,'LA33'!P$1,0),
IF(INDEX!$H$17=2,VLOOKUP($B167,'LA34'!$A$3:$AH$167,'LA34'!P$1,0),
0))</f>
        <v>18</v>
      </c>
      <c r="T167" s="95">
        <f xml:space="preserve">
IF(INDEX!$H$17=1,VLOOKUP($B167,'LA33'!$A$3:$AH$167,'LA33'!Q$1,0),
IF(INDEX!$H$17=2,VLOOKUP($B167,'LA34'!$A$3:$AH$167,'LA34'!Q$1,0),
0))</f>
        <v>67</v>
      </c>
      <c r="U167" s="95">
        <f xml:space="preserve">
IF(INDEX!$H$17=1,VLOOKUP($B167,'LA33'!$A$3:$AH$167,'LA33'!R$1,0),
IF(INDEX!$H$17=2,VLOOKUP($B167,'LA34'!$A$3:$AH$167,'LA34'!R$1,0),
0))</f>
        <v>72</v>
      </c>
      <c r="V167" s="95">
        <f xml:space="preserve">
IF(INDEX!$H$17=1,VLOOKUP($B167,'LA33'!$A$3:$AH$167,'LA33'!S$1,0),
IF(INDEX!$H$17=2,VLOOKUP($B167,'LA34'!$A$3:$AH$167,'LA34'!S$1,0),
0))</f>
        <v>69</v>
      </c>
      <c r="W167" s="95">
        <f xml:space="preserve">
IF(INDEX!$H$17=1,VLOOKUP($B167,'LA33'!$A$3:$AH$167,'LA33'!T$1,0),
IF(INDEX!$H$17=2,VLOOKUP($B167,'LA34'!$A$3:$AH$167,'LA34'!T$1,0),
0))</f>
        <v>4</v>
      </c>
      <c r="X167" s="95">
        <f xml:space="preserve">
IF(INDEX!$H$17=1,VLOOKUP($B167,'LA33'!$A$3:$AH$167,'LA33'!U$1,0),
IF(INDEX!$H$17=2,VLOOKUP($B167,'LA34'!$A$3:$AH$167,'LA34'!U$1,0),
0))</f>
        <v>5</v>
      </c>
      <c r="Y167" s="95">
        <f xml:space="preserve">
IF(INDEX!$H$17=1,VLOOKUP($B167,'LA33'!$A$3:$AH$167,'LA33'!V$1,0),
IF(INDEX!$H$17=2,VLOOKUP($B167,'LA34'!$A$3:$AH$167,'LA34'!V$1,0),
0))</f>
        <v>4</v>
      </c>
      <c r="Z167" s="95">
        <f xml:space="preserve">
IF(INDEX!$H$17=1,VLOOKUP($B167,'LA33'!$A$3:$AH$167,'LA33'!W$1,0),
IF(INDEX!$H$17=2,VLOOKUP($B167,'LA34'!$A$3:$AH$167,'LA34'!W$1,0),
0))</f>
        <v>1</v>
      </c>
      <c r="AA167" s="95">
        <f xml:space="preserve">
IF(INDEX!$H$17=1,VLOOKUP($B167,'LA33'!$A$3:$AH$167,'LA33'!X$1,0),
IF(INDEX!$H$17=2,VLOOKUP($B167,'LA34'!$A$3:$AH$167,'LA34'!X$1,0),
0))</f>
        <v>1</v>
      </c>
      <c r="AB167" s="95">
        <f xml:space="preserve">
IF(INDEX!$H$17=1,VLOOKUP($B167,'LA33'!$A$3:$AH$167,'LA33'!Y$1,0),
IF(INDEX!$H$17=2,VLOOKUP($B167,'LA34'!$A$3:$AH$167,'LA34'!Y$1,0),
0))</f>
        <v>1</v>
      </c>
      <c r="AC167" s="95" t="str">
        <f xml:space="preserve">
IF(INDEX!$H$17=1,VLOOKUP($B167,'LA33'!$A$3:$AH$167,'LA33'!Z$1,0),
IF(INDEX!$H$17=2,VLOOKUP($B167,'LA34'!$A$3:$AH$167,'LA34'!Z$1,0),
0))</f>
        <v>-</v>
      </c>
      <c r="AD167" s="95">
        <f xml:space="preserve">
IF(INDEX!$H$17=1,VLOOKUP($B167,'LA33'!$A$3:$AH$167,'LA33'!AA$1,0),
IF(INDEX!$H$17=2,VLOOKUP($B167,'LA34'!$A$3:$AH$167,'LA34'!AA$1,0),
0))</f>
        <v>2</v>
      </c>
      <c r="AE167" s="95">
        <f xml:space="preserve">
IF(INDEX!$H$17=1,VLOOKUP($B167,'LA33'!$A$3:$AH$167,'LA33'!AB$1,0),
IF(INDEX!$H$17=2,VLOOKUP($B167,'LA34'!$A$3:$AH$167,'LA34'!AB$1,0),
0))</f>
        <v>1</v>
      </c>
      <c r="AF167" s="95">
        <f xml:space="preserve">
IF(INDEX!$H$17=1,VLOOKUP($B167,'LA33'!$A$3:$AH$167,'LA33'!AC$1,0),
IF(INDEX!$H$17=2,VLOOKUP($B167,'LA34'!$A$3:$AH$167,'LA34'!AC$1,0),
0))</f>
        <v>6</v>
      </c>
      <c r="AG167" s="95">
        <f xml:space="preserve">
IF(INDEX!$H$17=1,VLOOKUP($B167,'LA33'!$A$3:$AH$167,'LA33'!AD$1,0),
IF(INDEX!$H$17=2,VLOOKUP($B167,'LA34'!$A$3:$AH$167,'LA34'!AD$1,0),
0))</f>
        <v>3</v>
      </c>
      <c r="AH167" s="95">
        <f xml:space="preserve">
IF(INDEX!$H$17=1,VLOOKUP($B167,'LA33'!$A$3:$AH$167,'LA33'!AE$1,0),
IF(INDEX!$H$17=2,VLOOKUP($B167,'LA34'!$A$3:$AH$167,'LA34'!AE$1,0),
0))</f>
        <v>5</v>
      </c>
      <c r="AI167" s="95">
        <f xml:space="preserve">
IF(INDEX!$H$17=1,VLOOKUP($B167,'LA33'!$A$3:$AH$167,'LA33'!AF$1,0),
IF(INDEX!$H$17=2,VLOOKUP($B167,'LA34'!$A$3:$AH$167,'LA34'!AF$1,0),
0))</f>
        <v>2</v>
      </c>
      <c r="AJ167" s="95">
        <f xml:space="preserve">
IF(INDEX!$H$17=1,VLOOKUP($B167,'LA33'!$A$3:$AH$167,'LA33'!AG$1,0),
IF(INDEX!$H$17=2,VLOOKUP($B167,'LA34'!$A$3:$AH$167,'LA34'!AG$1,0),
0))</f>
        <v>1</v>
      </c>
      <c r="AK167" s="95">
        <f xml:space="preserve">
IF(INDEX!$H$17=1,VLOOKUP($B167,'LA33'!$A$3:$AH$167,'LA33'!AH$1,0),
IF(INDEX!$H$17=2,VLOOKUP($B167,'LA34'!$A$3:$AH$167,'LA34'!AH$1,0),
0))</f>
        <v>2</v>
      </c>
    </row>
    <row r="168" spans="1:37" s="76" customFormat="1" ht="11.25" customHeight="1" x14ac:dyDescent="0.2">
      <c r="A168" s="63"/>
      <c r="B168" s="81"/>
      <c r="C168" s="63"/>
      <c r="D168" s="63"/>
      <c r="E168" s="95"/>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c r="AK168" s="95"/>
    </row>
    <row r="169" spans="1:37" s="70" customFormat="1" ht="11.25" customHeight="1" x14ac:dyDescent="0.2">
      <c r="A169" s="127" t="s">
        <v>388</v>
      </c>
      <c r="B169" s="90" t="s">
        <v>404</v>
      </c>
      <c r="C169" s="125" t="s">
        <v>63</v>
      </c>
      <c r="D169" s="118"/>
      <c r="E169" s="135">
        <f xml:space="preserve">
IF(INDEX!$H$17=1,VLOOKUP($B169,'LA33'!$A$3:$AH$167,'LA33'!B$1,0),
IF(INDEX!$H$17=2,VLOOKUP($B169,'LA34'!$A$3:$AH$167,'LA34'!B$1,0),
0))</f>
        <v>15670</v>
      </c>
      <c r="F169" s="135">
        <f xml:space="preserve">
IF(INDEX!$H$17=1,VLOOKUP($B169,'LA33'!$A$3:$AH$167,'LA33'!C$1,0),
IF(INDEX!$H$17=2,VLOOKUP($B169,'LA34'!$A$3:$AH$167,'LA34'!C$1,0),
0))</f>
        <v>35070</v>
      </c>
      <c r="G169" s="135">
        <f xml:space="preserve">
IF(INDEX!$H$17=1,VLOOKUP($B169,'LA33'!$A$3:$AH$167,'LA33'!D$1,0),
IF(INDEX!$H$17=2,VLOOKUP($B169,'LA34'!$A$3:$AH$167,'LA34'!D$1,0),
0))</f>
        <v>50740</v>
      </c>
      <c r="H169" s="135">
        <f xml:space="preserve">
IF(INDEX!$H$17=1,VLOOKUP($B169,'LA33'!$A$3:$AH$167,'LA33'!E$1,0),
IF(INDEX!$H$17=2,VLOOKUP($B169,'LA34'!$A$3:$AH$167,'LA34'!E$1,0),
0))</f>
        <v>91</v>
      </c>
      <c r="I169" s="135">
        <f xml:space="preserve">
IF(INDEX!$H$17=1,VLOOKUP($B169,'LA33'!$A$3:$AH$167,'LA33'!F$1,0),
IF(INDEX!$H$17=2,VLOOKUP($B169,'LA34'!$A$3:$AH$167,'LA34'!F$1,0),
0))</f>
        <v>97</v>
      </c>
      <c r="J169" s="135">
        <f xml:space="preserve">
IF(INDEX!$H$17=1,VLOOKUP($B169,'LA33'!$A$3:$AH$167,'LA33'!G$1,0),
IF(INDEX!$H$17=2,VLOOKUP($B169,'LA34'!$A$3:$AH$167,'LA34'!G$1,0),
0))</f>
        <v>95</v>
      </c>
      <c r="K169" s="135">
        <f xml:space="preserve">
IF(INDEX!$H$17=1,VLOOKUP($B169,'LA33'!$A$3:$AH$167,'LA33'!H$1,0),
IF(INDEX!$H$17=2,VLOOKUP($B169,'LA34'!$A$3:$AH$167,'LA34'!H$1,0),
0))</f>
        <v>3</v>
      </c>
      <c r="L169" s="135">
        <f xml:space="preserve">
IF(INDEX!$H$17=1,VLOOKUP($B169,'LA33'!$A$3:$AH$167,'LA33'!I$1,0),
IF(INDEX!$H$17=2,VLOOKUP($B169,'LA34'!$A$3:$AH$167,'LA34'!I$1,0),
0))</f>
        <v>3</v>
      </c>
      <c r="M169" s="135">
        <f xml:space="preserve">
IF(INDEX!$H$17=1,VLOOKUP($B169,'LA33'!$A$3:$AH$167,'LA33'!J$1,0),
IF(INDEX!$H$17=2,VLOOKUP($B169,'LA34'!$A$3:$AH$167,'LA34'!J$1,0),
0))</f>
        <v>3</v>
      </c>
      <c r="N169" s="135">
        <f xml:space="preserve">
IF(INDEX!$H$17=1,VLOOKUP($B169,'LA33'!$A$3:$AH$167,'LA33'!K$1,0),
IF(INDEX!$H$17=2,VLOOKUP($B169,'LA34'!$A$3:$AH$167,'LA34'!K$1,0),
0))</f>
        <v>88</v>
      </c>
      <c r="O169" s="135">
        <f xml:space="preserve">
IF(INDEX!$H$17=1,VLOOKUP($B169,'LA33'!$A$3:$AH$167,'LA33'!L$1,0),
IF(INDEX!$H$17=2,VLOOKUP($B169,'LA34'!$A$3:$AH$167,'LA34'!L$1,0),
0))</f>
        <v>95</v>
      </c>
      <c r="P169" s="135">
        <f xml:space="preserve">
IF(INDEX!$H$17=1,VLOOKUP($B169,'LA33'!$A$3:$AH$167,'LA33'!M$1,0),
IF(INDEX!$H$17=2,VLOOKUP($B169,'LA34'!$A$3:$AH$167,'LA34'!M$1,0),
0))</f>
        <v>93</v>
      </c>
      <c r="Q169" s="135">
        <f xml:space="preserve">
IF(INDEX!$H$17=1,VLOOKUP($B169,'LA33'!$A$3:$AH$167,'LA33'!N$1,0),
IF(INDEX!$H$17=2,VLOOKUP($B169,'LA34'!$A$3:$AH$167,'LA34'!N$1,0),
0))</f>
        <v>33</v>
      </c>
      <c r="R169" s="135">
        <f xml:space="preserve">
IF(INDEX!$H$17=1,VLOOKUP($B169,'LA33'!$A$3:$AH$167,'LA33'!O$1,0),
IF(INDEX!$H$17=2,VLOOKUP($B169,'LA34'!$A$3:$AH$167,'LA34'!O$1,0),
0))</f>
        <v>22</v>
      </c>
      <c r="S169" s="135">
        <f xml:space="preserve">
IF(INDEX!$H$17=1,VLOOKUP($B169,'LA33'!$A$3:$AH$167,'LA33'!P$1,0),
IF(INDEX!$H$17=2,VLOOKUP($B169,'LA34'!$A$3:$AH$167,'LA34'!P$1,0),
0))</f>
        <v>25</v>
      </c>
      <c r="T169" s="135">
        <f xml:space="preserve">
IF(INDEX!$H$17=1,VLOOKUP($B169,'LA33'!$A$3:$AH$167,'LA33'!Q$1,0),
IF(INDEX!$H$17=2,VLOOKUP($B169,'LA34'!$A$3:$AH$167,'LA34'!Q$1,0),
0))</f>
        <v>46</v>
      </c>
      <c r="U169" s="135">
        <f xml:space="preserve">
IF(INDEX!$H$17=1,VLOOKUP($B169,'LA33'!$A$3:$AH$167,'LA33'!R$1,0),
IF(INDEX!$H$17=2,VLOOKUP($B169,'LA34'!$A$3:$AH$167,'LA34'!R$1,0),
0))</f>
        <v>62</v>
      </c>
      <c r="V169" s="135">
        <f xml:space="preserve">
IF(INDEX!$H$17=1,VLOOKUP($B169,'LA33'!$A$3:$AH$167,'LA33'!S$1,0),
IF(INDEX!$H$17=2,VLOOKUP($B169,'LA34'!$A$3:$AH$167,'LA34'!S$1,0),
0))</f>
        <v>57</v>
      </c>
      <c r="W169" s="135">
        <f xml:space="preserve">
IF(INDEX!$H$17=1,VLOOKUP($B169,'LA33'!$A$3:$AH$167,'LA33'!T$1,0),
IF(INDEX!$H$17=2,VLOOKUP($B169,'LA34'!$A$3:$AH$167,'LA34'!T$1,0),
0))</f>
        <v>9</v>
      </c>
      <c r="X169" s="135">
        <f xml:space="preserve">
IF(INDEX!$H$17=1,VLOOKUP($B169,'LA33'!$A$3:$AH$167,'LA33'!U$1,0),
IF(INDEX!$H$17=2,VLOOKUP($B169,'LA34'!$A$3:$AH$167,'LA34'!U$1,0),
0))</f>
        <v>10</v>
      </c>
      <c r="Y169" s="135">
        <f xml:space="preserve">
IF(INDEX!$H$17=1,VLOOKUP($B169,'LA33'!$A$3:$AH$167,'LA33'!V$1,0),
IF(INDEX!$H$17=2,VLOOKUP($B169,'LA34'!$A$3:$AH$167,'LA34'!V$1,0),
0))</f>
        <v>10</v>
      </c>
      <c r="Z169" s="135">
        <f xml:space="preserve">
IF(INDEX!$H$17=1,VLOOKUP($B169,'LA33'!$A$3:$AH$167,'LA33'!W$1,0),
IF(INDEX!$H$17=2,VLOOKUP($B169,'LA34'!$A$3:$AH$167,'LA34'!W$1,0),
0))</f>
        <v>1</v>
      </c>
      <c r="AA169" s="135">
        <f xml:space="preserve">
IF(INDEX!$H$17=1,VLOOKUP($B169,'LA33'!$A$3:$AH$167,'LA33'!X$1,0),
IF(INDEX!$H$17=2,VLOOKUP($B169,'LA34'!$A$3:$AH$167,'LA34'!X$1,0),
0))</f>
        <v>1</v>
      </c>
      <c r="AB169" s="135">
        <f xml:space="preserve">
IF(INDEX!$H$17=1,VLOOKUP($B169,'LA33'!$A$3:$AH$167,'LA33'!Y$1,0),
IF(INDEX!$H$17=2,VLOOKUP($B169,'LA34'!$A$3:$AH$167,'LA34'!Y$1,0),
0))</f>
        <v>1</v>
      </c>
      <c r="AC169" s="135">
        <f xml:space="preserve">
IF(INDEX!$H$17=1,VLOOKUP($B169,'LA33'!$A$3:$AH$167,'LA33'!Z$1,0),
IF(INDEX!$H$17=2,VLOOKUP($B169,'LA34'!$A$3:$AH$167,'LA34'!Z$1,0),
0))</f>
        <v>2</v>
      </c>
      <c r="AD169" s="135">
        <f xml:space="preserve">
IF(INDEX!$H$17=1,VLOOKUP($B169,'LA33'!$A$3:$AH$167,'LA33'!AA$1,0),
IF(INDEX!$H$17=2,VLOOKUP($B169,'LA34'!$A$3:$AH$167,'LA34'!AA$1,0),
0))</f>
        <v>2</v>
      </c>
      <c r="AE169" s="135">
        <f xml:space="preserve">
IF(INDEX!$H$17=1,VLOOKUP($B169,'LA33'!$A$3:$AH$167,'LA33'!AB$1,0),
IF(INDEX!$H$17=2,VLOOKUP($B169,'LA34'!$A$3:$AH$167,'LA34'!AB$1,0),
0))</f>
        <v>2</v>
      </c>
      <c r="AF169" s="135">
        <f xml:space="preserve">
IF(INDEX!$H$17=1,VLOOKUP($B169,'LA33'!$A$3:$AH$167,'LA33'!AC$1,0),
IF(INDEX!$H$17=2,VLOOKUP($B169,'LA34'!$A$3:$AH$167,'LA34'!AC$1,0),
0))</f>
        <v>8</v>
      </c>
      <c r="AG169" s="135">
        <f xml:space="preserve">
IF(INDEX!$H$17=1,VLOOKUP($B169,'LA33'!$A$3:$AH$167,'LA33'!AD$1,0),
IF(INDEX!$H$17=2,VLOOKUP($B169,'LA34'!$A$3:$AH$167,'LA34'!AD$1,0),
0))</f>
        <v>3</v>
      </c>
      <c r="AH169" s="135">
        <f xml:space="preserve">
IF(INDEX!$H$17=1,VLOOKUP($B169,'LA33'!$A$3:$AH$167,'LA33'!AE$1,0),
IF(INDEX!$H$17=2,VLOOKUP($B169,'LA34'!$A$3:$AH$167,'LA34'!AE$1,0),
0))</f>
        <v>4</v>
      </c>
      <c r="AI169" s="135">
        <f xml:space="preserve">
IF(INDEX!$H$17=1,VLOOKUP($B169,'LA33'!$A$3:$AH$167,'LA33'!AF$1,0),
IF(INDEX!$H$17=2,VLOOKUP($B169,'LA34'!$A$3:$AH$167,'LA34'!AF$1,0),
0))</f>
        <v>2</v>
      </c>
      <c r="AJ169" s="135">
        <f xml:space="preserve">
IF(INDEX!$H$17=1,VLOOKUP($B169,'LA33'!$A$3:$AH$167,'LA33'!AG$1,0),
IF(INDEX!$H$17=2,VLOOKUP($B169,'LA34'!$A$3:$AH$167,'LA34'!AG$1,0),
0))</f>
        <v>1</v>
      </c>
      <c r="AK169" s="135">
        <f xml:space="preserve">
IF(INDEX!$H$17=1,VLOOKUP($B169,'LA33'!$A$3:$AH$167,'LA33'!AH$1,0),
IF(INDEX!$H$17=2,VLOOKUP($B169,'LA34'!$A$3:$AH$167,'LA34'!AH$1,0),
0))</f>
        <v>1</v>
      </c>
    </row>
    <row r="170" spans="1:37" s="76" customFormat="1" ht="11.25" customHeight="1" x14ac:dyDescent="0.2">
      <c r="A170" s="126"/>
      <c r="B170" s="81"/>
      <c r="C170" s="122"/>
      <c r="D170" s="63"/>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c r="AK170" s="95"/>
    </row>
    <row r="171" spans="1:37" ht="11.25" customHeight="1" x14ac:dyDescent="0.25">
      <c r="A171" s="63" t="s">
        <v>405</v>
      </c>
      <c r="B171" s="81">
        <v>301</v>
      </c>
      <c r="C171" s="63" t="s">
        <v>62</v>
      </c>
      <c r="D171" s="110" t="s">
        <v>63</v>
      </c>
      <c r="E171" s="95">
        <f xml:space="preserve">
IF(INDEX!$H$17=1,VLOOKUP($B171,'LA33'!$A$3:$AH$167,'LA33'!B$1,0),
IF(INDEX!$H$17=2,VLOOKUP($B171,'LA34'!$A$3:$AH$167,'LA34'!B$1,0),
0))</f>
        <v>885</v>
      </c>
      <c r="F171" s="95">
        <f xml:space="preserve">
IF(INDEX!$H$17=1,VLOOKUP($B171,'LA33'!$A$3:$AH$167,'LA33'!C$1,0),
IF(INDEX!$H$17=2,VLOOKUP($B171,'LA34'!$A$3:$AH$167,'LA34'!C$1,0),
0))</f>
        <v>1225</v>
      </c>
      <c r="G171" s="95">
        <f xml:space="preserve">
IF(INDEX!$H$17=1,VLOOKUP($B171,'LA33'!$A$3:$AH$167,'LA33'!D$1,0),
IF(INDEX!$H$17=2,VLOOKUP($B171,'LA34'!$A$3:$AH$167,'LA34'!D$1,0),
0))</f>
        <v>2105</v>
      </c>
      <c r="H171" s="95">
        <f xml:space="preserve">
IF(INDEX!$H$17=1,VLOOKUP($B171,'LA33'!$A$3:$AH$167,'LA33'!E$1,0),
IF(INDEX!$H$17=2,VLOOKUP($B171,'LA34'!$A$3:$AH$167,'LA34'!E$1,0),
0))</f>
        <v>90</v>
      </c>
      <c r="I171" s="95">
        <f xml:space="preserve">
IF(INDEX!$H$17=1,VLOOKUP($B171,'LA33'!$A$3:$AH$167,'LA33'!F$1,0),
IF(INDEX!$H$17=2,VLOOKUP($B171,'LA34'!$A$3:$AH$167,'LA34'!F$1,0),
0))</f>
        <v>95</v>
      </c>
      <c r="J171" s="95">
        <f xml:space="preserve">
IF(INDEX!$H$17=1,VLOOKUP($B171,'LA33'!$A$3:$AH$167,'LA33'!G$1,0),
IF(INDEX!$H$17=2,VLOOKUP($B171,'LA34'!$A$3:$AH$167,'LA34'!G$1,0),
0))</f>
        <v>93</v>
      </c>
      <c r="K171" s="95">
        <f xml:space="preserve">
IF(INDEX!$H$17=1,VLOOKUP($B171,'LA33'!$A$3:$AH$167,'LA33'!H$1,0),
IF(INDEX!$H$17=2,VLOOKUP($B171,'LA34'!$A$3:$AH$167,'LA34'!H$1,0),
0))</f>
        <v>4</v>
      </c>
      <c r="L171" s="95">
        <f xml:space="preserve">
IF(INDEX!$H$17=1,VLOOKUP($B171,'LA33'!$A$3:$AH$167,'LA33'!I$1,0),
IF(INDEX!$H$17=2,VLOOKUP($B171,'LA34'!$A$3:$AH$167,'LA34'!I$1,0),
0))</f>
        <v>4</v>
      </c>
      <c r="M171" s="95">
        <f xml:space="preserve">
IF(INDEX!$H$17=1,VLOOKUP($B171,'LA33'!$A$3:$AH$167,'LA33'!J$1,0),
IF(INDEX!$H$17=2,VLOOKUP($B171,'LA34'!$A$3:$AH$167,'LA34'!J$1,0),
0))</f>
        <v>4</v>
      </c>
      <c r="N171" s="95">
        <f xml:space="preserve">
IF(INDEX!$H$17=1,VLOOKUP($B171,'LA33'!$A$3:$AH$167,'LA33'!K$1,0),
IF(INDEX!$H$17=2,VLOOKUP($B171,'LA34'!$A$3:$AH$167,'LA34'!K$1,0),
0))</f>
        <v>88</v>
      </c>
      <c r="O171" s="95">
        <f xml:space="preserve">
IF(INDEX!$H$17=1,VLOOKUP($B171,'LA33'!$A$3:$AH$167,'LA33'!L$1,0),
IF(INDEX!$H$17=2,VLOOKUP($B171,'LA34'!$A$3:$AH$167,'LA34'!L$1,0),
0))</f>
        <v>93</v>
      </c>
      <c r="P171" s="95">
        <f xml:space="preserve">
IF(INDEX!$H$17=1,VLOOKUP($B171,'LA33'!$A$3:$AH$167,'LA33'!M$1,0),
IF(INDEX!$H$17=2,VLOOKUP($B171,'LA34'!$A$3:$AH$167,'LA34'!M$1,0),
0))</f>
        <v>91</v>
      </c>
      <c r="Q171" s="95">
        <f xml:space="preserve">
IF(INDEX!$H$17=1,VLOOKUP($B171,'LA33'!$A$3:$AH$167,'LA33'!N$1,0),
IF(INDEX!$H$17=2,VLOOKUP($B171,'LA34'!$A$3:$AH$167,'LA34'!N$1,0),
0))</f>
        <v>38</v>
      </c>
      <c r="R171" s="95">
        <f xml:space="preserve">
IF(INDEX!$H$17=1,VLOOKUP($B171,'LA33'!$A$3:$AH$167,'LA33'!O$1,0),
IF(INDEX!$H$17=2,VLOOKUP($B171,'LA34'!$A$3:$AH$167,'LA34'!O$1,0),
0))</f>
        <v>27</v>
      </c>
      <c r="S171" s="95">
        <f xml:space="preserve">
IF(INDEX!$H$17=1,VLOOKUP($B171,'LA33'!$A$3:$AH$167,'LA33'!P$1,0),
IF(INDEX!$H$17=2,VLOOKUP($B171,'LA34'!$A$3:$AH$167,'LA34'!P$1,0),
0))</f>
        <v>32</v>
      </c>
      <c r="T171" s="95">
        <f xml:space="preserve">
IF(INDEX!$H$17=1,VLOOKUP($B171,'LA33'!$A$3:$AH$167,'LA33'!Q$1,0),
IF(INDEX!$H$17=2,VLOOKUP($B171,'LA34'!$A$3:$AH$167,'LA34'!Q$1,0),
0))</f>
        <v>44</v>
      </c>
      <c r="U171" s="95">
        <f xml:space="preserve">
IF(INDEX!$H$17=1,VLOOKUP($B171,'LA33'!$A$3:$AH$167,'LA33'!R$1,0),
IF(INDEX!$H$17=2,VLOOKUP($B171,'LA34'!$A$3:$AH$167,'LA34'!R$1,0),
0))</f>
        <v>58</v>
      </c>
      <c r="V171" s="95">
        <f xml:space="preserve">
IF(INDEX!$H$17=1,VLOOKUP($B171,'LA33'!$A$3:$AH$167,'LA33'!S$1,0),
IF(INDEX!$H$17=2,VLOOKUP($B171,'LA34'!$A$3:$AH$167,'LA34'!S$1,0),
0))</f>
        <v>52</v>
      </c>
      <c r="W171" s="95">
        <f xml:space="preserve">
IF(INDEX!$H$17=1,VLOOKUP($B171,'LA33'!$A$3:$AH$167,'LA33'!T$1,0),
IF(INDEX!$H$17=2,VLOOKUP($B171,'LA34'!$A$3:$AH$167,'LA34'!T$1,0),
0))</f>
        <v>5</v>
      </c>
      <c r="X171" s="95">
        <f xml:space="preserve">
IF(INDEX!$H$17=1,VLOOKUP($B171,'LA33'!$A$3:$AH$167,'LA33'!U$1,0),
IF(INDEX!$H$17=2,VLOOKUP($B171,'LA34'!$A$3:$AH$167,'LA34'!U$1,0),
0))</f>
        <v>8</v>
      </c>
      <c r="Y171" s="95">
        <f xml:space="preserve">
IF(INDEX!$H$17=1,VLOOKUP($B171,'LA33'!$A$3:$AH$167,'LA33'!V$1,0),
IF(INDEX!$H$17=2,VLOOKUP($B171,'LA34'!$A$3:$AH$167,'LA34'!V$1,0),
0))</f>
        <v>7</v>
      </c>
      <c r="Z171" s="95">
        <f xml:space="preserve">
IF(INDEX!$H$17=1,VLOOKUP($B171,'LA33'!$A$3:$AH$167,'LA33'!W$1,0),
IF(INDEX!$H$17=2,VLOOKUP($B171,'LA34'!$A$3:$AH$167,'LA34'!W$1,0),
0))</f>
        <v>1</v>
      </c>
      <c r="AA171" s="95" t="str">
        <f xml:space="preserve">
IF(INDEX!$H$17=1,VLOOKUP($B171,'LA33'!$A$3:$AH$167,'LA33'!X$1,0),
IF(INDEX!$H$17=2,VLOOKUP($B171,'LA34'!$A$3:$AH$167,'LA34'!X$1,0),
0))</f>
        <v>-</v>
      </c>
      <c r="AB171" s="95" t="str">
        <f xml:space="preserve">
IF(INDEX!$H$17=1,VLOOKUP($B171,'LA33'!$A$3:$AH$167,'LA33'!Y$1,0),
IF(INDEX!$H$17=2,VLOOKUP($B171,'LA34'!$A$3:$AH$167,'LA34'!Y$1,0),
0))</f>
        <v>-</v>
      </c>
      <c r="AC171" s="95">
        <f xml:space="preserve">
IF(INDEX!$H$17=1,VLOOKUP($B171,'LA33'!$A$3:$AH$167,'LA33'!Z$1,0),
IF(INDEX!$H$17=2,VLOOKUP($B171,'LA34'!$A$3:$AH$167,'LA34'!Z$1,0),
0))</f>
        <v>2</v>
      </c>
      <c r="AD171" s="95">
        <f xml:space="preserve">
IF(INDEX!$H$17=1,VLOOKUP($B171,'LA33'!$A$3:$AH$167,'LA33'!AA$1,0),
IF(INDEX!$H$17=2,VLOOKUP($B171,'LA34'!$A$3:$AH$167,'LA34'!AA$1,0),
0))</f>
        <v>2</v>
      </c>
      <c r="AE171" s="95">
        <f xml:space="preserve">
IF(INDEX!$H$17=1,VLOOKUP($B171,'LA33'!$A$3:$AH$167,'LA33'!AB$1,0),
IF(INDEX!$H$17=2,VLOOKUP($B171,'LA34'!$A$3:$AH$167,'LA34'!AB$1,0),
0))</f>
        <v>2</v>
      </c>
      <c r="AF171" s="95">
        <f xml:space="preserve">
IF(INDEX!$H$17=1,VLOOKUP($B171,'LA33'!$A$3:$AH$167,'LA33'!AC$1,0),
IF(INDEX!$H$17=2,VLOOKUP($B171,'LA34'!$A$3:$AH$167,'LA34'!AC$1,0),
0))</f>
        <v>8</v>
      </c>
      <c r="AG171" s="95">
        <f xml:space="preserve">
IF(INDEX!$H$17=1,VLOOKUP($B171,'LA33'!$A$3:$AH$167,'LA33'!AD$1,0),
IF(INDEX!$H$17=2,VLOOKUP($B171,'LA34'!$A$3:$AH$167,'LA34'!AD$1,0),
0))</f>
        <v>4</v>
      </c>
      <c r="AH171" s="95">
        <f xml:space="preserve">
IF(INDEX!$H$17=1,VLOOKUP($B171,'LA33'!$A$3:$AH$167,'LA33'!AE$1,0),
IF(INDEX!$H$17=2,VLOOKUP($B171,'LA34'!$A$3:$AH$167,'LA34'!AE$1,0),
0))</f>
        <v>6</v>
      </c>
      <c r="AI171" s="95">
        <f xml:space="preserve">
IF(INDEX!$H$17=1,VLOOKUP($B171,'LA33'!$A$3:$AH$167,'LA33'!AF$1,0),
IF(INDEX!$H$17=2,VLOOKUP($B171,'LA34'!$A$3:$AH$167,'LA34'!AF$1,0),
0))</f>
        <v>2</v>
      </c>
      <c r="AJ171" s="95">
        <f xml:space="preserve">
IF(INDEX!$H$17=1,VLOOKUP($B171,'LA33'!$A$3:$AH$167,'LA33'!AG$1,0),
IF(INDEX!$H$17=2,VLOOKUP($B171,'LA34'!$A$3:$AH$167,'LA34'!AG$1,0),
0))</f>
        <v>1</v>
      </c>
      <c r="AK171" s="95">
        <f xml:space="preserve">
IF(INDEX!$H$17=1,VLOOKUP($B171,'LA33'!$A$3:$AH$167,'LA33'!AH$1,0),
IF(INDEX!$H$17=2,VLOOKUP($B171,'LA34'!$A$3:$AH$167,'LA34'!AH$1,0),
0))</f>
        <v>2</v>
      </c>
    </row>
    <row r="172" spans="1:37" ht="11.25" customHeight="1" x14ac:dyDescent="0.25">
      <c r="A172" s="63" t="s">
        <v>406</v>
      </c>
      <c r="B172" s="81">
        <v>302</v>
      </c>
      <c r="C172" s="63" t="s">
        <v>64</v>
      </c>
      <c r="D172" s="110" t="s">
        <v>63</v>
      </c>
      <c r="E172" s="95">
        <f xml:space="preserve">
IF(INDEX!$H$17=1,VLOOKUP($B172,'LA33'!$A$3:$AH$167,'LA33'!B$1,0),
IF(INDEX!$H$17=2,VLOOKUP($B172,'LA34'!$A$3:$AH$167,'LA34'!B$1,0),
0))</f>
        <v>1060</v>
      </c>
      <c r="F172" s="95">
        <f xml:space="preserve">
IF(INDEX!$H$17=1,VLOOKUP($B172,'LA33'!$A$3:$AH$167,'LA33'!C$1,0),
IF(INDEX!$H$17=2,VLOOKUP($B172,'LA34'!$A$3:$AH$167,'LA34'!C$1,0),
0))</f>
        <v>2335</v>
      </c>
      <c r="G172" s="95">
        <f xml:space="preserve">
IF(INDEX!$H$17=1,VLOOKUP($B172,'LA33'!$A$3:$AH$167,'LA33'!D$1,0),
IF(INDEX!$H$17=2,VLOOKUP($B172,'LA34'!$A$3:$AH$167,'LA34'!D$1,0),
0))</f>
        <v>3395</v>
      </c>
      <c r="H172" s="95">
        <f xml:space="preserve">
IF(INDEX!$H$17=1,VLOOKUP($B172,'LA33'!$A$3:$AH$167,'LA33'!E$1,0),
IF(INDEX!$H$17=2,VLOOKUP($B172,'LA34'!$A$3:$AH$167,'LA34'!E$1,0),
0))</f>
        <v>90</v>
      </c>
      <c r="I172" s="95">
        <f xml:space="preserve">
IF(INDEX!$H$17=1,VLOOKUP($B172,'LA33'!$A$3:$AH$167,'LA33'!F$1,0),
IF(INDEX!$H$17=2,VLOOKUP($B172,'LA34'!$A$3:$AH$167,'LA34'!F$1,0),
0))</f>
        <v>97</v>
      </c>
      <c r="J172" s="95">
        <f xml:space="preserve">
IF(INDEX!$H$17=1,VLOOKUP($B172,'LA33'!$A$3:$AH$167,'LA33'!G$1,0),
IF(INDEX!$H$17=2,VLOOKUP($B172,'LA34'!$A$3:$AH$167,'LA34'!G$1,0),
0))</f>
        <v>95</v>
      </c>
      <c r="K172" s="95">
        <f xml:space="preserve">
IF(INDEX!$H$17=1,VLOOKUP($B172,'LA33'!$A$3:$AH$167,'LA33'!H$1,0),
IF(INDEX!$H$17=2,VLOOKUP($B172,'LA34'!$A$3:$AH$167,'LA34'!H$1,0),
0))</f>
        <v>2</v>
      </c>
      <c r="L172" s="95">
        <f xml:space="preserve">
IF(INDEX!$H$17=1,VLOOKUP($B172,'LA33'!$A$3:$AH$167,'LA33'!I$1,0),
IF(INDEX!$H$17=2,VLOOKUP($B172,'LA34'!$A$3:$AH$167,'LA34'!I$1,0),
0))</f>
        <v>2</v>
      </c>
      <c r="M172" s="95">
        <f xml:space="preserve">
IF(INDEX!$H$17=1,VLOOKUP($B172,'LA33'!$A$3:$AH$167,'LA33'!J$1,0),
IF(INDEX!$H$17=2,VLOOKUP($B172,'LA34'!$A$3:$AH$167,'LA34'!J$1,0),
0))</f>
        <v>2</v>
      </c>
      <c r="N172" s="95">
        <f xml:space="preserve">
IF(INDEX!$H$17=1,VLOOKUP($B172,'LA33'!$A$3:$AH$167,'LA33'!K$1,0),
IF(INDEX!$H$17=2,VLOOKUP($B172,'LA34'!$A$3:$AH$167,'LA34'!K$1,0),
0))</f>
        <v>89</v>
      </c>
      <c r="O172" s="95">
        <f xml:space="preserve">
IF(INDEX!$H$17=1,VLOOKUP($B172,'LA33'!$A$3:$AH$167,'LA33'!L$1,0),
IF(INDEX!$H$17=2,VLOOKUP($B172,'LA34'!$A$3:$AH$167,'LA34'!L$1,0),
0))</f>
        <v>96</v>
      </c>
      <c r="P172" s="95">
        <f xml:space="preserve">
IF(INDEX!$H$17=1,VLOOKUP($B172,'LA33'!$A$3:$AH$167,'LA33'!M$1,0),
IF(INDEX!$H$17=2,VLOOKUP($B172,'LA34'!$A$3:$AH$167,'LA34'!M$1,0),
0))</f>
        <v>93</v>
      </c>
      <c r="Q172" s="95">
        <f xml:space="preserve">
IF(INDEX!$H$17=1,VLOOKUP($B172,'LA33'!$A$3:$AH$167,'LA33'!N$1,0),
IF(INDEX!$H$17=2,VLOOKUP($B172,'LA34'!$A$3:$AH$167,'LA34'!N$1,0),
0))</f>
        <v>33</v>
      </c>
      <c r="R172" s="95">
        <f xml:space="preserve">
IF(INDEX!$H$17=1,VLOOKUP($B172,'LA33'!$A$3:$AH$167,'LA33'!O$1,0),
IF(INDEX!$H$17=2,VLOOKUP($B172,'LA34'!$A$3:$AH$167,'LA34'!O$1,0),
0))</f>
        <v>18</v>
      </c>
      <c r="S172" s="95">
        <f xml:space="preserve">
IF(INDEX!$H$17=1,VLOOKUP($B172,'LA33'!$A$3:$AH$167,'LA33'!P$1,0),
IF(INDEX!$H$17=2,VLOOKUP($B172,'LA34'!$A$3:$AH$167,'LA34'!P$1,0),
0))</f>
        <v>23</v>
      </c>
      <c r="T172" s="95">
        <f xml:space="preserve">
IF(INDEX!$H$17=1,VLOOKUP($B172,'LA33'!$A$3:$AH$167,'LA33'!Q$1,0),
IF(INDEX!$H$17=2,VLOOKUP($B172,'LA34'!$A$3:$AH$167,'LA34'!Q$1,0),
0))</f>
        <v>49</v>
      </c>
      <c r="U172" s="95">
        <f xml:space="preserve">
IF(INDEX!$H$17=1,VLOOKUP($B172,'LA33'!$A$3:$AH$167,'LA33'!R$1,0),
IF(INDEX!$H$17=2,VLOOKUP($B172,'LA34'!$A$3:$AH$167,'LA34'!R$1,0),
0))</f>
        <v>69</v>
      </c>
      <c r="V172" s="95">
        <f xml:space="preserve">
IF(INDEX!$H$17=1,VLOOKUP($B172,'LA33'!$A$3:$AH$167,'LA33'!S$1,0),
IF(INDEX!$H$17=2,VLOOKUP($B172,'LA34'!$A$3:$AH$167,'LA34'!S$1,0),
0))</f>
        <v>63</v>
      </c>
      <c r="W172" s="95">
        <f xml:space="preserve">
IF(INDEX!$H$17=1,VLOOKUP($B172,'LA33'!$A$3:$AH$167,'LA33'!T$1,0),
IF(INDEX!$H$17=2,VLOOKUP($B172,'LA34'!$A$3:$AH$167,'LA34'!T$1,0),
0))</f>
        <v>7</v>
      </c>
      <c r="X172" s="95">
        <f xml:space="preserve">
IF(INDEX!$H$17=1,VLOOKUP($B172,'LA33'!$A$3:$AH$167,'LA33'!U$1,0),
IF(INDEX!$H$17=2,VLOOKUP($B172,'LA34'!$A$3:$AH$167,'LA34'!U$1,0),
0))</f>
        <v>7</v>
      </c>
      <c r="Y172" s="95">
        <f xml:space="preserve">
IF(INDEX!$H$17=1,VLOOKUP($B172,'LA33'!$A$3:$AH$167,'LA33'!V$1,0),
IF(INDEX!$H$17=2,VLOOKUP($B172,'LA34'!$A$3:$AH$167,'LA34'!V$1,0),
0))</f>
        <v>7</v>
      </c>
      <c r="Z172" s="95" t="str">
        <f xml:space="preserve">
IF(INDEX!$H$17=1,VLOOKUP($B172,'LA33'!$A$3:$AH$167,'LA33'!W$1,0),
IF(INDEX!$H$17=2,VLOOKUP($B172,'LA34'!$A$3:$AH$167,'LA34'!W$1,0),
0))</f>
        <v>-</v>
      </c>
      <c r="AA172" s="95">
        <f xml:space="preserve">
IF(INDEX!$H$17=1,VLOOKUP($B172,'LA33'!$A$3:$AH$167,'LA33'!X$1,0),
IF(INDEX!$H$17=2,VLOOKUP($B172,'LA34'!$A$3:$AH$167,'LA34'!X$1,0),
0))</f>
        <v>1</v>
      </c>
      <c r="AB172" s="95">
        <f xml:space="preserve">
IF(INDEX!$H$17=1,VLOOKUP($B172,'LA33'!$A$3:$AH$167,'LA33'!Y$1,0),
IF(INDEX!$H$17=2,VLOOKUP($B172,'LA34'!$A$3:$AH$167,'LA34'!Y$1,0),
0))</f>
        <v>1</v>
      </c>
      <c r="AC172" s="95">
        <f xml:space="preserve">
IF(INDEX!$H$17=1,VLOOKUP($B172,'LA33'!$A$3:$AH$167,'LA33'!Z$1,0),
IF(INDEX!$H$17=2,VLOOKUP($B172,'LA34'!$A$3:$AH$167,'LA34'!Z$1,0),
0))</f>
        <v>1</v>
      </c>
      <c r="AD172" s="95">
        <f xml:space="preserve">
IF(INDEX!$H$17=1,VLOOKUP($B172,'LA33'!$A$3:$AH$167,'LA33'!AA$1,0),
IF(INDEX!$H$17=2,VLOOKUP($B172,'LA34'!$A$3:$AH$167,'LA34'!AA$1,0),
0))</f>
        <v>1</v>
      </c>
      <c r="AE172" s="95">
        <f xml:space="preserve">
IF(INDEX!$H$17=1,VLOOKUP($B172,'LA33'!$A$3:$AH$167,'LA33'!AB$1,0),
IF(INDEX!$H$17=2,VLOOKUP($B172,'LA34'!$A$3:$AH$167,'LA34'!AB$1,0),
0))</f>
        <v>1</v>
      </c>
      <c r="AF172" s="95">
        <f xml:space="preserve">
IF(INDEX!$H$17=1,VLOOKUP($B172,'LA33'!$A$3:$AH$167,'LA33'!AC$1,0),
IF(INDEX!$H$17=2,VLOOKUP($B172,'LA34'!$A$3:$AH$167,'LA34'!AC$1,0),
0))</f>
        <v>8</v>
      </c>
      <c r="AG172" s="95">
        <f xml:space="preserve">
IF(INDEX!$H$17=1,VLOOKUP($B172,'LA33'!$A$3:$AH$167,'LA33'!AD$1,0),
IF(INDEX!$H$17=2,VLOOKUP($B172,'LA34'!$A$3:$AH$167,'LA34'!AD$1,0),
0))</f>
        <v>2</v>
      </c>
      <c r="AH172" s="95">
        <f xml:space="preserve">
IF(INDEX!$H$17=1,VLOOKUP($B172,'LA33'!$A$3:$AH$167,'LA33'!AE$1,0),
IF(INDEX!$H$17=2,VLOOKUP($B172,'LA34'!$A$3:$AH$167,'LA34'!AE$1,0),
0))</f>
        <v>4</v>
      </c>
      <c r="AI172" s="95">
        <f xml:space="preserve">
IF(INDEX!$H$17=1,VLOOKUP($B172,'LA33'!$A$3:$AH$167,'LA33'!AF$1,0),
IF(INDEX!$H$17=2,VLOOKUP($B172,'LA34'!$A$3:$AH$167,'LA34'!AF$1,0),
0))</f>
        <v>2</v>
      </c>
      <c r="AJ172" s="95">
        <f xml:space="preserve">
IF(INDEX!$H$17=1,VLOOKUP($B172,'LA33'!$A$3:$AH$167,'LA33'!AG$1,0),
IF(INDEX!$H$17=2,VLOOKUP($B172,'LA34'!$A$3:$AH$167,'LA34'!AG$1,0),
0))</f>
        <v>1</v>
      </c>
      <c r="AK172" s="95">
        <f xml:space="preserve">
IF(INDEX!$H$17=1,VLOOKUP($B172,'LA33'!$A$3:$AH$167,'LA33'!AH$1,0),
IF(INDEX!$H$17=2,VLOOKUP($B172,'LA34'!$A$3:$AH$167,'LA34'!AH$1,0),
0))</f>
        <v>1</v>
      </c>
    </row>
    <row r="173" spans="1:37" ht="11.25" customHeight="1" x14ac:dyDescent="0.25">
      <c r="A173" s="63" t="s">
        <v>407</v>
      </c>
      <c r="B173" s="81">
        <v>303</v>
      </c>
      <c r="C173" s="63" t="s">
        <v>80</v>
      </c>
      <c r="D173" s="110" t="s">
        <v>63</v>
      </c>
      <c r="E173" s="95">
        <f xml:space="preserve">
IF(INDEX!$H$17=1,VLOOKUP($B173,'LA33'!$A$3:$AH$167,'LA33'!B$1,0),
IF(INDEX!$H$17=2,VLOOKUP($B173,'LA34'!$A$3:$AH$167,'LA34'!B$1,0),
0))</f>
        <v>635</v>
      </c>
      <c r="F173" s="95">
        <f xml:space="preserve">
IF(INDEX!$H$17=1,VLOOKUP($B173,'LA33'!$A$3:$AH$167,'LA33'!C$1,0),
IF(INDEX!$H$17=2,VLOOKUP($B173,'LA34'!$A$3:$AH$167,'LA34'!C$1,0),
0))</f>
        <v>2500</v>
      </c>
      <c r="G173" s="95">
        <f xml:space="preserve">
IF(INDEX!$H$17=1,VLOOKUP($B173,'LA33'!$A$3:$AH$167,'LA33'!D$1,0),
IF(INDEX!$H$17=2,VLOOKUP($B173,'LA34'!$A$3:$AH$167,'LA34'!D$1,0),
0))</f>
        <v>3130</v>
      </c>
      <c r="H173" s="95">
        <f xml:space="preserve">
IF(INDEX!$H$17=1,VLOOKUP($B173,'LA33'!$A$3:$AH$167,'LA33'!E$1,0),
IF(INDEX!$H$17=2,VLOOKUP($B173,'LA34'!$A$3:$AH$167,'LA34'!E$1,0),
0))</f>
        <v>91</v>
      </c>
      <c r="I173" s="95">
        <f xml:space="preserve">
IF(INDEX!$H$17=1,VLOOKUP($B173,'LA33'!$A$3:$AH$167,'LA33'!F$1,0),
IF(INDEX!$H$17=2,VLOOKUP($B173,'LA34'!$A$3:$AH$167,'LA34'!F$1,0),
0))</f>
        <v>97</v>
      </c>
      <c r="J173" s="95">
        <f xml:space="preserve">
IF(INDEX!$H$17=1,VLOOKUP($B173,'LA33'!$A$3:$AH$167,'LA33'!G$1,0),
IF(INDEX!$H$17=2,VLOOKUP($B173,'LA34'!$A$3:$AH$167,'LA34'!G$1,0),
0))</f>
        <v>96</v>
      </c>
      <c r="K173" s="95">
        <f xml:space="preserve">
IF(INDEX!$H$17=1,VLOOKUP($B173,'LA33'!$A$3:$AH$167,'LA33'!H$1,0),
IF(INDEX!$H$17=2,VLOOKUP($B173,'LA34'!$A$3:$AH$167,'LA34'!H$1,0),
0))</f>
        <v>7</v>
      </c>
      <c r="L173" s="95">
        <f xml:space="preserve">
IF(INDEX!$H$17=1,VLOOKUP($B173,'LA33'!$A$3:$AH$167,'LA33'!I$1,0),
IF(INDEX!$H$17=2,VLOOKUP($B173,'LA34'!$A$3:$AH$167,'LA34'!I$1,0),
0))</f>
        <v>5</v>
      </c>
      <c r="M173" s="95">
        <f xml:space="preserve">
IF(INDEX!$H$17=1,VLOOKUP($B173,'LA33'!$A$3:$AH$167,'LA33'!J$1,0),
IF(INDEX!$H$17=2,VLOOKUP($B173,'LA34'!$A$3:$AH$167,'LA34'!J$1,0),
0))</f>
        <v>6</v>
      </c>
      <c r="N173" s="95">
        <f xml:space="preserve">
IF(INDEX!$H$17=1,VLOOKUP($B173,'LA33'!$A$3:$AH$167,'LA33'!K$1,0),
IF(INDEX!$H$17=2,VLOOKUP($B173,'LA34'!$A$3:$AH$167,'LA34'!K$1,0),
0))</f>
        <v>87</v>
      </c>
      <c r="O173" s="95">
        <f xml:space="preserve">
IF(INDEX!$H$17=1,VLOOKUP($B173,'LA33'!$A$3:$AH$167,'LA33'!L$1,0),
IF(INDEX!$H$17=2,VLOOKUP($B173,'LA34'!$A$3:$AH$167,'LA34'!L$1,0),
0))</f>
        <v>95</v>
      </c>
      <c r="P173" s="95">
        <f xml:space="preserve">
IF(INDEX!$H$17=1,VLOOKUP($B173,'LA33'!$A$3:$AH$167,'LA33'!M$1,0),
IF(INDEX!$H$17=2,VLOOKUP($B173,'LA34'!$A$3:$AH$167,'LA34'!M$1,0),
0))</f>
        <v>94</v>
      </c>
      <c r="Q173" s="95">
        <f xml:space="preserve">
IF(INDEX!$H$17=1,VLOOKUP($B173,'LA33'!$A$3:$AH$167,'LA33'!N$1,0),
IF(INDEX!$H$17=2,VLOOKUP($B173,'LA34'!$A$3:$AH$167,'LA34'!N$1,0),
0))</f>
        <v>38</v>
      </c>
      <c r="R173" s="95">
        <f xml:space="preserve">
IF(INDEX!$H$17=1,VLOOKUP($B173,'LA33'!$A$3:$AH$167,'LA33'!O$1,0),
IF(INDEX!$H$17=2,VLOOKUP($B173,'LA34'!$A$3:$AH$167,'LA34'!O$1,0),
0))</f>
        <v>25</v>
      </c>
      <c r="S173" s="95">
        <f xml:space="preserve">
IF(INDEX!$H$17=1,VLOOKUP($B173,'LA33'!$A$3:$AH$167,'LA33'!P$1,0),
IF(INDEX!$H$17=2,VLOOKUP($B173,'LA34'!$A$3:$AH$167,'LA34'!P$1,0),
0))</f>
        <v>28</v>
      </c>
      <c r="T173" s="95">
        <f xml:space="preserve">
IF(INDEX!$H$17=1,VLOOKUP($B173,'LA33'!$A$3:$AH$167,'LA33'!Q$1,0),
IF(INDEX!$H$17=2,VLOOKUP($B173,'LA34'!$A$3:$AH$167,'LA34'!Q$1,0),
0))</f>
        <v>44</v>
      </c>
      <c r="U173" s="95">
        <f xml:space="preserve">
IF(INDEX!$H$17=1,VLOOKUP($B173,'LA33'!$A$3:$AH$167,'LA33'!R$1,0),
IF(INDEX!$H$17=2,VLOOKUP($B173,'LA34'!$A$3:$AH$167,'LA34'!R$1,0),
0))</f>
        <v>65</v>
      </c>
      <c r="V173" s="95">
        <f xml:space="preserve">
IF(INDEX!$H$17=1,VLOOKUP($B173,'LA33'!$A$3:$AH$167,'LA33'!S$1,0),
IF(INDEX!$H$17=2,VLOOKUP($B173,'LA34'!$A$3:$AH$167,'LA34'!S$1,0),
0))</f>
        <v>61</v>
      </c>
      <c r="W173" s="95">
        <f xml:space="preserve">
IF(INDEX!$H$17=1,VLOOKUP($B173,'LA33'!$A$3:$AH$167,'LA33'!T$1,0),
IF(INDEX!$H$17=2,VLOOKUP($B173,'LA34'!$A$3:$AH$167,'LA34'!T$1,0),
0))</f>
        <v>7</v>
      </c>
      <c r="X173" s="95">
        <f xml:space="preserve">
IF(INDEX!$H$17=1,VLOOKUP($B173,'LA33'!$A$3:$AH$167,'LA33'!U$1,0),
IF(INDEX!$H$17=2,VLOOKUP($B173,'LA34'!$A$3:$AH$167,'LA34'!U$1,0),
0))</f>
        <v>6</v>
      </c>
      <c r="Y173" s="95">
        <f xml:space="preserve">
IF(INDEX!$H$17=1,VLOOKUP($B173,'LA33'!$A$3:$AH$167,'LA33'!V$1,0),
IF(INDEX!$H$17=2,VLOOKUP($B173,'LA34'!$A$3:$AH$167,'LA34'!V$1,0),
0))</f>
        <v>6</v>
      </c>
      <c r="Z173" s="95">
        <f xml:space="preserve">
IF(INDEX!$H$17=1,VLOOKUP($B173,'LA33'!$A$3:$AH$167,'LA33'!W$1,0),
IF(INDEX!$H$17=2,VLOOKUP($B173,'LA34'!$A$3:$AH$167,'LA34'!W$1,0),
0))</f>
        <v>1</v>
      </c>
      <c r="AA173" s="95">
        <f xml:space="preserve">
IF(INDEX!$H$17=1,VLOOKUP($B173,'LA33'!$A$3:$AH$167,'LA33'!X$1,0),
IF(INDEX!$H$17=2,VLOOKUP($B173,'LA34'!$A$3:$AH$167,'LA34'!X$1,0),
0))</f>
        <v>1</v>
      </c>
      <c r="AB173" s="95">
        <f xml:space="preserve">
IF(INDEX!$H$17=1,VLOOKUP($B173,'LA33'!$A$3:$AH$167,'LA33'!Y$1,0),
IF(INDEX!$H$17=2,VLOOKUP($B173,'LA34'!$A$3:$AH$167,'LA34'!Y$1,0),
0))</f>
        <v>1</v>
      </c>
      <c r="AC173" s="95">
        <f xml:space="preserve">
IF(INDEX!$H$17=1,VLOOKUP($B173,'LA33'!$A$3:$AH$167,'LA33'!Z$1,0),
IF(INDEX!$H$17=2,VLOOKUP($B173,'LA34'!$A$3:$AH$167,'LA34'!Z$1,0),
0))</f>
        <v>4</v>
      </c>
      <c r="AD173" s="95">
        <f xml:space="preserve">
IF(INDEX!$H$17=1,VLOOKUP($B173,'LA33'!$A$3:$AH$167,'LA33'!AA$1,0),
IF(INDEX!$H$17=2,VLOOKUP($B173,'LA34'!$A$3:$AH$167,'LA34'!AA$1,0),
0))</f>
        <v>2</v>
      </c>
      <c r="AE173" s="95">
        <f xml:space="preserve">
IF(INDEX!$H$17=1,VLOOKUP($B173,'LA33'!$A$3:$AH$167,'LA33'!AB$1,0),
IF(INDEX!$H$17=2,VLOOKUP($B173,'LA34'!$A$3:$AH$167,'LA34'!AB$1,0),
0))</f>
        <v>2</v>
      </c>
      <c r="AF173" s="95">
        <f xml:space="preserve">
IF(INDEX!$H$17=1,VLOOKUP($B173,'LA33'!$A$3:$AH$167,'LA33'!AC$1,0),
IF(INDEX!$H$17=2,VLOOKUP($B173,'LA34'!$A$3:$AH$167,'LA34'!AC$1,0),
0))</f>
        <v>8</v>
      </c>
      <c r="AG173" s="95">
        <f xml:space="preserve">
IF(INDEX!$H$17=1,VLOOKUP($B173,'LA33'!$A$3:$AH$167,'LA33'!AD$1,0),
IF(INDEX!$H$17=2,VLOOKUP($B173,'LA34'!$A$3:$AH$167,'LA34'!AD$1,0),
0))</f>
        <v>3</v>
      </c>
      <c r="AH173" s="95">
        <f xml:space="preserve">
IF(INDEX!$H$17=1,VLOOKUP($B173,'LA33'!$A$3:$AH$167,'LA33'!AE$1,0),
IF(INDEX!$H$17=2,VLOOKUP($B173,'LA34'!$A$3:$AH$167,'LA34'!AE$1,0),
0))</f>
        <v>4</v>
      </c>
      <c r="AI173" s="95">
        <f xml:space="preserve">
IF(INDEX!$H$17=1,VLOOKUP($B173,'LA33'!$A$3:$AH$167,'LA33'!AF$1,0),
IF(INDEX!$H$17=2,VLOOKUP($B173,'LA34'!$A$3:$AH$167,'LA34'!AF$1,0),
0))</f>
        <v>1</v>
      </c>
      <c r="AJ173" s="95" t="str">
        <f xml:space="preserve">
IF(INDEX!$H$17=1,VLOOKUP($B173,'LA33'!$A$3:$AH$167,'LA33'!AG$1,0),
IF(INDEX!$H$17=2,VLOOKUP($B173,'LA34'!$A$3:$AH$167,'LA34'!AG$1,0),
0))</f>
        <v>-</v>
      </c>
      <c r="AK173" s="95">
        <f xml:space="preserve">
IF(INDEX!$H$17=1,VLOOKUP($B173,'LA33'!$A$3:$AH$167,'LA33'!AH$1,0),
IF(INDEX!$H$17=2,VLOOKUP($B173,'LA34'!$A$3:$AH$167,'LA34'!AH$1,0),
0))</f>
        <v>1</v>
      </c>
    </row>
    <row r="174" spans="1:37" ht="11.25" customHeight="1" x14ac:dyDescent="0.25">
      <c r="A174" s="63" t="s">
        <v>408</v>
      </c>
      <c r="B174" s="81">
        <v>304</v>
      </c>
      <c r="C174" s="63" t="s">
        <v>92</v>
      </c>
      <c r="D174" s="110" t="s">
        <v>63</v>
      </c>
      <c r="E174" s="95">
        <f xml:space="preserve">
IF(INDEX!$H$17=1,VLOOKUP($B174,'LA33'!$A$3:$AH$167,'LA33'!B$1,0),
IF(INDEX!$H$17=2,VLOOKUP($B174,'LA34'!$A$3:$AH$167,'LA34'!B$1,0),
0))</f>
        <v>1115</v>
      </c>
      <c r="F174" s="95">
        <f xml:space="preserve">
IF(INDEX!$H$17=1,VLOOKUP($B174,'LA33'!$A$3:$AH$167,'LA33'!C$1,0),
IF(INDEX!$H$17=2,VLOOKUP($B174,'LA34'!$A$3:$AH$167,'LA34'!C$1,0),
0))</f>
        <v>1760</v>
      </c>
      <c r="G174" s="95">
        <f xml:space="preserve">
IF(INDEX!$H$17=1,VLOOKUP($B174,'LA33'!$A$3:$AH$167,'LA33'!D$1,0),
IF(INDEX!$H$17=2,VLOOKUP($B174,'LA34'!$A$3:$AH$167,'LA34'!D$1,0),
0))</f>
        <v>2875</v>
      </c>
      <c r="H174" s="95">
        <f xml:space="preserve">
IF(INDEX!$H$17=1,VLOOKUP($B174,'LA33'!$A$3:$AH$167,'LA33'!E$1,0),
IF(INDEX!$H$17=2,VLOOKUP($B174,'LA34'!$A$3:$AH$167,'LA34'!E$1,0),
0))</f>
        <v>94</v>
      </c>
      <c r="I174" s="95">
        <f xml:space="preserve">
IF(INDEX!$H$17=1,VLOOKUP($B174,'LA33'!$A$3:$AH$167,'LA33'!F$1,0),
IF(INDEX!$H$17=2,VLOOKUP($B174,'LA34'!$A$3:$AH$167,'LA34'!F$1,0),
0))</f>
        <v>97</v>
      </c>
      <c r="J174" s="95">
        <f xml:space="preserve">
IF(INDEX!$H$17=1,VLOOKUP($B174,'LA33'!$A$3:$AH$167,'LA33'!G$1,0),
IF(INDEX!$H$17=2,VLOOKUP($B174,'LA34'!$A$3:$AH$167,'LA34'!G$1,0),
0))</f>
        <v>95</v>
      </c>
      <c r="K174" s="95">
        <f xml:space="preserve">
IF(INDEX!$H$17=1,VLOOKUP($B174,'LA33'!$A$3:$AH$167,'LA33'!H$1,0),
IF(INDEX!$H$17=2,VLOOKUP($B174,'LA34'!$A$3:$AH$167,'LA34'!H$1,0),
0))</f>
        <v>2</v>
      </c>
      <c r="L174" s="95">
        <f xml:space="preserve">
IF(INDEX!$H$17=1,VLOOKUP($B174,'LA33'!$A$3:$AH$167,'LA33'!I$1,0),
IF(INDEX!$H$17=2,VLOOKUP($B174,'LA34'!$A$3:$AH$167,'LA34'!I$1,0),
0))</f>
        <v>1</v>
      </c>
      <c r="M174" s="95">
        <f xml:space="preserve">
IF(INDEX!$H$17=1,VLOOKUP($B174,'LA33'!$A$3:$AH$167,'LA33'!J$1,0),
IF(INDEX!$H$17=2,VLOOKUP($B174,'LA34'!$A$3:$AH$167,'LA34'!J$1,0),
0))</f>
        <v>1</v>
      </c>
      <c r="N174" s="95">
        <f xml:space="preserve">
IF(INDEX!$H$17=1,VLOOKUP($B174,'LA33'!$A$3:$AH$167,'LA33'!K$1,0),
IF(INDEX!$H$17=2,VLOOKUP($B174,'LA34'!$A$3:$AH$167,'LA34'!K$1,0),
0))</f>
        <v>92</v>
      </c>
      <c r="O174" s="95">
        <f xml:space="preserve">
IF(INDEX!$H$17=1,VLOOKUP($B174,'LA33'!$A$3:$AH$167,'LA33'!L$1,0),
IF(INDEX!$H$17=2,VLOOKUP($B174,'LA34'!$A$3:$AH$167,'LA34'!L$1,0),
0))</f>
        <v>96</v>
      </c>
      <c r="P174" s="95">
        <f xml:space="preserve">
IF(INDEX!$H$17=1,VLOOKUP($B174,'LA33'!$A$3:$AH$167,'LA33'!M$1,0),
IF(INDEX!$H$17=2,VLOOKUP($B174,'LA34'!$A$3:$AH$167,'LA34'!M$1,0),
0))</f>
        <v>94</v>
      </c>
      <c r="Q174" s="95">
        <f xml:space="preserve">
IF(INDEX!$H$17=1,VLOOKUP($B174,'LA33'!$A$3:$AH$167,'LA33'!N$1,0),
IF(INDEX!$H$17=2,VLOOKUP($B174,'LA34'!$A$3:$AH$167,'LA34'!N$1,0),
0))</f>
        <v>32</v>
      </c>
      <c r="R174" s="95">
        <f xml:space="preserve">
IF(INDEX!$H$17=1,VLOOKUP($B174,'LA33'!$A$3:$AH$167,'LA33'!O$1,0),
IF(INDEX!$H$17=2,VLOOKUP($B174,'LA34'!$A$3:$AH$167,'LA34'!O$1,0),
0))</f>
        <v>23</v>
      </c>
      <c r="S174" s="95">
        <f xml:space="preserve">
IF(INDEX!$H$17=1,VLOOKUP($B174,'LA33'!$A$3:$AH$167,'LA33'!P$1,0),
IF(INDEX!$H$17=2,VLOOKUP($B174,'LA34'!$A$3:$AH$167,'LA34'!P$1,0),
0))</f>
        <v>27</v>
      </c>
      <c r="T174" s="95">
        <f xml:space="preserve">
IF(INDEX!$H$17=1,VLOOKUP($B174,'LA33'!$A$3:$AH$167,'LA33'!Q$1,0),
IF(INDEX!$H$17=2,VLOOKUP($B174,'LA34'!$A$3:$AH$167,'LA34'!Q$1,0),
0))</f>
        <v>53</v>
      </c>
      <c r="U174" s="95">
        <f xml:space="preserve">
IF(INDEX!$H$17=1,VLOOKUP($B174,'LA33'!$A$3:$AH$167,'LA33'!R$1,0),
IF(INDEX!$H$17=2,VLOOKUP($B174,'LA34'!$A$3:$AH$167,'LA34'!R$1,0),
0))</f>
        <v>63</v>
      </c>
      <c r="V174" s="95">
        <f xml:space="preserve">
IF(INDEX!$H$17=1,VLOOKUP($B174,'LA33'!$A$3:$AH$167,'LA33'!S$1,0),
IF(INDEX!$H$17=2,VLOOKUP($B174,'LA34'!$A$3:$AH$167,'LA34'!S$1,0),
0))</f>
        <v>59</v>
      </c>
      <c r="W174" s="95">
        <f xml:space="preserve">
IF(INDEX!$H$17=1,VLOOKUP($B174,'LA33'!$A$3:$AH$167,'LA33'!T$1,0),
IF(INDEX!$H$17=2,VLOOKUP($B174,'LA34'!$A$3:$AH$167,'LA34'!T$1,0),
0))</f>
        <v>6</v>
      </c>
      <c r="X174" s="95">
        <f xml:space="preserve">
IF(INDEX!$H$17=1,VLOOKUP($B174,'LA33'!$A$3:$AH$167,'LA33'!U$1,0),
IF(INDEX!$H$17=2,VLOOKUP($B174,'LA34'!$A$3:$AH$167,'LA34'!U$1,0),
0))</f>
        <v>8</v>
      </c>
      <c r="Y174" s="95">
        <f xml:space="preserve">
IF(INDEX!$H$17=1,VLOOKUP($B174,'LA33'!$A$3:$AH$167,'LA33'!V$1,0),
IF(INDEX!$H$17=2,VLOOKUP($B174,'LA34'!$A$3:$AH$167,'LA34'!V$1,0),
0))</f>
        <v>7</v>
      </c>
      <c r="Z174" s="95">
        <f xml:space="preserve">
IF(INDEX!$H$17=1,VLOOKUP($B174,'LA33'!$A$3:$AH$167,'LA33'!W$1,0),
IF(INDEX!$H$17=2,VLOOKUP($B174,'LA34'!$A$3:$AH$167,'LA34'!W$1,0),
0))</f>
        <v>1</v>
      </c>
      <c r="AA174" s="95">
        <f xml:space="preserve">
IF(INDEX!$H$17=1,VLOOKUP($B174,'LA33'!$A$3:$AH$167,'LA33'!X$1,0),
IF(INDEX!$H$17=2,VLOOKUP($B174,'LA34'!$A$3:$AH$167,'LA34'!X$1,0),
0))</f>
        <v>1</v>
      </c>
      <c r="AB174" s="95">
        <f xml:space="preserve">
IF(INDEX!$H$17=1,VLOOKUP($B174,'LA33'!$A$3:$AH$167,'LA33'!Y$1,0),
IF(INDEX!$H$17=2,VLOOKUP($B174,'LA34'!$A$3:$AH$167,'LA34'!Y$1,0),
0))</f>
        <v>1</v>
      </c>
      <c r="AC174" s="95">
        <f xml:space="preserve">
IF(INDEX!$H$17=1,VLOOKUP($B174,'LA33'!$A$3:$AH$167,'LA33'!Z$1,0),
IF(INDEX!$H$17=2,VLOOKUP($B174,'LA34'!$A$3:$AH$167,'LA34'!Z$1,0),
0))</f>
        <v>1</v>
      </c>
      <c r="AD174" s="95">
        <f xml:space="preserve">
IF(INDEX!$H$17=1,VLOOKUP($B174,'LA33'!$A$3:$AH$167,'LA33'!AA$1,0),
IF(INDEX!$H$17=2,VLOOKUP($B174,'LA34'!$A$3:$AH$167,'LA34'!AA$1,0),
0))</f>
        <v>1</v>
      </c>
      <c r="AE174" s="95">
        <f xml:space="preserve">
IF(INDEX!$H$17=1,VLOOKUP($B174,'LA33'!$A$3:$AH$167,'LA33'!AB$1,0),
IF(INDEX!$H$17=2,VLOOKUP($B174,'LA34'!$A$3:$AH$167,'LA34'!AB$1,0),
0))</f>
        <v>1</v>
      </c>
      <c r="AF174" s="95">
        <f xml:space="preserve">
IF(INDEX!$H$17=1,VLOOKUP($B174,'LA33'!$A$3:$AH$167,'LA33'!AC$1,0),
IF(INDEX!$H$17=2,VLOOKUP($B174,'LA34'!$A$3:$AH$167,'LA34'!AC$1,0),
0))</f>
        <v>5</v>
      </c>
      <c r="AG174" s="95">
        <f xml:space="preserve">
IF(INDEX!$H$17=1,VLOOKUP($B174,'LA33'!$A$3:$AH$167,'LA33'!AD$1,0),
IF(INDEX!$H$17=2,VLOOKUP($B174,'LA34'!$A$3:$AH$167,'LA34'!AD$1,0),
0))</f>
        <v>2</v>
      </c>
      <c r="AH174" s="95">
        <f xml:space="preserve">
IF(INDEX!$H$17=1,VLOOKUP($B174,'LA33'!$A$3:$AH$167,'LA33'!AE$1,0),
IF(INDEX!$H$17=2,VLOOKUP($B174,'LA34'!$A$3:$AH$167,'LA34'!AE$1,0),
0))</f>
        <v>3</v>
      </c>
      <c r="AI174" s="95">
        <f xml:space="preserve">
IF(INDEX!$H$17=1,VLOOKUP($B174,'LA33'!$A$3:$AH$167,'LA33'!AF$1,0),
IF(INDEX!$H$17=2,VLOOKUP($B174,'LA34'!$A$3:$AH$167,'LA34'!AF$1,0),
0))</f>
        <v>2</v>
      </c>
      <c r="AJ174" s="95">
        <f xml:space="preserve">
IF(INDEX!$H$17=1,VLOOKUP($B174,'LA33'!$A$3:$AH$167,'LA33'!AG$1,0),
IF(INDEX!$H$17=2,VLOOKUP($B174,'LA34'!$A$3:$AH$167,'LA34'!AG$1,0),
0))</f>
        <v>1</v>
      </c>
      <c r="AK174" s="95">
        <f xml:space="preserve">
IF(INDEX!$H$17=1,VLOOKUP($B174,'LA33'!$A$3:$AH$167,'LA33'!AH$1,0),
IF(INDEX!$H$17=2,VLOOKUP($B174,'LA34'!$A$3:$AH$167,'LA34'!AH$1,0),
0))</f>
        <v>1</v>
      </c>
    </row>
    <row r="175" spans="1:37" ht="11.25" customHeight="1" x14ac:dyDescent="0.25">
      <c r="A175" s="63" t="s">
        <v>409</v>
      </c>
      <c r="B175" s="81">
        <v>305</v>
      </c>
      <c r="C175" s="63" t="s">
        <v>95</v>
      </c>
      <c r="D175" s="110" t="s">
        <v>63</v>
      </c>
      <c r="E175" s="95">
        <f xml:space="preserve">
IF(INDEX!$H$17=1,VLOOKUP($B175,'LA33'!$A$3:$AH$167,'LA33'!B$1,0),
IF(INDEX!$H$17=2,VLOOKUP($B175,'LA34'!$A$3:$AH$167,'LA34'!B$1,0),
0))</f>
        <v>635</v>
      </c>
      <c r="F175" s="95">
        <f xml:space="preserve">
IF(INDEX!$H$17=1,VLOOKUP($B175,'LA33'!$A$3:$AH$167,'LA33'!C$1,0),
IF(INDEX!$H$17=2,VLOOKUP($B175,'LA34'!$A$3:$AH$167,'LA34'!C$1,0),
0))</f>
        <v>2650</v>
      </c>
      <c r="G175" s="95">
        <f xml:space="preserve">
IF(INDEX!$H$17=1,VLOOKUP($B175,'LA33'!$A$3:$AH$167,'LA33'!D$1,0),
IF(INDEX!$H$17=2,VLOOKUP($B175,'LA34'!$A$3:$AH$167,'LA34'!D$1,0),
0))</f>
        <v>3290</v>
      </c>
      <c r="H175" s="95">
        <f xml:space="preserve">
IF(INDEX!$H$17=1,VLOOKUP($B175,'LA33'!$A$3:$AH$167,'LA33'!E$1,0),
IF(INDEX!$H$17=2,VLOOKUP($B175,'LA34'!$A$3:$AH$167,'LA34'!E$1,0),
0))</f>
        <v>89</v>
      </c>
      <c r="I175" s="95">
        <f xml:space="preserve">
IF(INDEX!$H$17=1,VLOOKUP($B175,'LA33'!$A$3:$AH$167,'LA33'!F$1,0),
IF(INDEX!$H$17=2,VLOOKUP($B175,'LA34'!$A$3:$AH$167,'LA34'!F$1,0),
0))</f>
        <v>98</v>
      </c>
      <c r="J175" s="95">
        <f xml:space="preserve">
IF(INDEX!$H$17=1,VLOOKUP($B175,'LA33'!$A$3:$AH$167,'LA33'!G$1,0),
IF(INDEX!$H$17=2,VLOOKUP($B175,'LA34'!$A$3:$AH$167,'LA34'!G$1,0),
0))</f>
        <v>96</v>
      </c>
      <c r="K175" s="95">
        <f xml:space="preserve">
IF(INDEX!$H$17=1,VLOOKUP($B175,'LA33'!$A$3:$AH$167,'LA33'!H$1,0),
IF(INDEX!$H$17=2,VLOOKUP($B175,'LA34'!$A$3:$AH$167,'LA34'!H$1,0),
0))</f>
        <v>6</v>
      </c>
      <c r="L175" s="95">
        <f xml:space="preserve">
IF(INDEX!$H$17=1,VLOOKUP($B175,'LA33'!$A$3:$AH$167,'LA33'!I$1,0),
IF(INDEX!$H$17=2,VLOOKUP($B175,'LA34'!$A$3:$AH$167,'LA34'!I$1,0),
0))</f>
        <v>4</v>
      </c>
      <c r="M175" s="95">
        <f xml:space="preserve">
IF(INDEX!$H$17=1,VLOOKUP($B175,'LA33'!$A$3:$AH$167,'LA33'!J$1,0),
IF(INDEX!$H$17=2,VLOOKUP($B175,'LA34'!$A$3:$AH$167,'LA34'!J$1,0),
0))</f>
        <v>5</v>
      </c>
      <c r="N175" s="95">
        <f xml:space="preserve">
IF(INDEX!$H$17=1,VLOOKUP($B175,'LA33'!$A$3:$AH$167,'LA33'!K$1,0),
IF(INDEX!$H$17=2,VLOOKUP($B175,'LA34'!$A$3:$AH$167,'LA34'!K$1,0),
0))</f>
        <v>86</v>
      </c>
      <c r="O175" s="95">
        <f xml:space="preserve">
IF(INDEX!$H$17=1,VLOOKUP($B175,'LA33'!$A$3:$AH$167,'LA33'!L$1,0),
IF(INDEX!$H$17=2,VLOOKUP($B175,'LA34'!$A$3:$AH$167,'LA34'!L$1,0),
0))</f>
        <v>95</v>
      </c>
      <c r="P175" s="95">
        <f xml:space="preserve">
IF(INDEX!$H$17=1,VLOOKUP($B175,'LA33'!$A$3:$AH$167,'LA33'!M$1,0),
IF(INDEX!$H$17=2,VLOOKUP($B175,'LA34'!$A$3:$AH$167,'LA34'!M$1,0),
0))</f>
        <v>93</v>
      </c>
      <c r="Q175" s="95">
        <f xml:space="preserve">
IF(INDEX!$H$17=1,VLOOKUP($B175,'LA33'!$A$3:$AH$167,'LA33'!N$1,0),
IF(INDEX!$H$17=2,VLOOKUP($B175,'LA34'!$A$3:$AH$167,'LA34'!N$1,0),
0))</f>
        <v>36</v>
      </c>
      <c r="R175" s="95">
        <f xml:space="preserve">
IF(INDEX!$H$17=1,VLOOKUP($B175,'LA33'!$A$3:$AH$167,'LA33'!O$1,0),
IF(INDEX!$H$17=2,VLOOKUP($B175,'LA34'!$A$3:$AH$167,'LA34'!O$1,0),
0))</f>
        <v>20</v>
      </c>
      <c r="S175" s="95">
        <f xml:space="preserve">
IF(INDEX!$H$17=1,VLOOKUP($B175,'LA33'!$A$3:$AH$167,'LA33'!P$1,0),
IF(INDEX!$H$17=2,VLOOKUP($B175,'LA34'!$A$3:$AH$167,'LA34'!P$1,0),
0))</f>
        <v>23</v>
      </c>
      <c r="T175" s="95">
        <f xml:space="preserve">
IF(INDEX!$H$17=1,VLOOKUP($B175,'LA33'!$A$3:$AH$167,'LA33'!Q$1,0),
IF(INDEX!$H$17=2,VLOOKUP($B175,'LA34'!$A$3:$AH$167,'LA34'!Q$1,0),
0))</f>
        <v>45</v>
      </c>
      <c r="U175" s="95">
        <f xml:space="preserve">
IF(INDEX!$H$17=1,VLOOKUP($B175,'LA33'!$A$3:$AH$167,'LA33'!R$1,0),
IF(INDEX!$H$17=2,VLOOKUP($B175,'LA34'!$A$3:$AH$167,'LA34'!R$1,0),
0))</f>
        <v>74</v>
      </c>
      <c r="V175" s="95">
        <f xml:space="preserve">
IF(INDEX!$H$17=1,VLOOKUP($B175,'LA33'!$A$3:$AH$167,'LA33'!S$1,0),
IF(INDEX!$H$17=2,VLOOKUP($B175,'LA34'!$A$3:$AH$167,'LA34'!S$1,0),
0))</f>
        <v>68</v>
      </c>
      <c r="W175" s="95">
        <f xml:space="preserve">
IF(INDEX!$H$17=1,VLOOKUP($B175,'LA33'!$A$3:$AH$167,'LA33'!T$1,0),
IF(INDEX!$H$17=2,VLOOKUP($B175,'LA34'!$A$3:$AH$167,'LA34'!T$1,0),
0))</f>
        <v>3</v>
      </c>
      <c r="X175" s="95">
        <f xml:space="preserve">
IF(INDEX!$H$17=1,VLOOKUP($B175,'LA33'!$A$3:$AH$167,'LA33'!U$1,0),
IF(INDEX!$H$17=2,VLOOKUP($B175,'LA34'!$A$3:$AH$167,'LA34'!U$1,0),
0))</f>
        <v>1</v>
      </c>
      <c r="Y175" s="95">
        <f xml:space="preserve">
IF(INDEX!$H$17=1,VLOOKUP($B175,'LA33'!$A$3:$AH$167,'LA33'!V$1,0),
IF(INDEX!$H$17=2,VLOOKUP($B175,'LA34'!$A$3:$AH$167,'LA34'!V$1,0),
0))</f>
        <v>2</v>
      </c>
      <c r="Z175" s="95">
        <f xml:space="preserve">
IF(INDEX!$H$17=1,VLOOKUP($B175,'LA33'!$A$3:$AH$167,'LA33'!W$1,0),
IF(INDEX!$H$17=2,VLOOKUP($B175,'LA34'!$A$3:$AH$167,'LA34'!W$1,0),
0))</f>
        <v>1</v>
      </c>
      <c r="AA175" s="95">
        <f xml:space="preserve">
IF(INDEX!$H$17=1,VLOOKUP($B175,'LA33'!$A$3:$AH$167,'LA33'!X$1,0),
IF(INDEX!$H$17=2,VLOOKUP($B175,'LA34'!$A$3:$AH$167,'LA34'!X$1,0),
0))</f>
        <v>1</v>
      </c>
      <c r="AB175" s="95">
        <f xml:space="preserve">
IF(INDEX!$H$17=1,VLOOKUP($B175,'LA33'!$A$3:$AH$167,'LA33'!Y$1,0),
IF(INDEX!$H$17=2,VLOOKUP($B175,'LA34'!$A$3:$AH$167,'LA34'!Y$1,0),
0))</f>
        <v>1</v>
      </c>
      <c r="AC175" s="95">
        <f xml:space="preserve">
IF(INDEX!$H$17=1,VLOOKUP($B175,'LA33'!$A$3:$AH$167,'LA33'!Z$1,0),
IF(INDEX!$H$17=2,VLOOKUP($B175,'LA34'!$A$3:$AH$167,'LA34'!Z$1,0),
0))</f>
        <v>4</v>
      </c>
      <c r="AD175" s="95">
        <f xml:space="preserve">
IF(INDEX!$H$17=1,VLOOKUP($B175,'LA33'!$A$3:$AH$167,'LA33'!AA$1,0),
IF(INDEX!$H$17=2,VLOOKUP($B175,'LA34'!$A$3:$AH$167,'LA34'!AA$1,0),
0))</f>
        <v>2</v>
      </c>
      <c r="AE175" s="95">
        <f xml:space="preserve">
IF(INDEX!$H$17=1,VLOOKUP($B175,'LA33'!$A$3:$AH$167,'LA33'!AB$1,0),
IF(INDEX!$H$17=2,VLOOKUP($B175,'LA34'!$A$3:$AH$167,'LA34'!AB$1,0),
0))</f>
        <v>3</v>
      </c>
      <c r="AF175" s="95">
        <f xml:space="preserve">
IF(INDEX!$H$17=1,VLOOKUP($B175,'LA33'!$A$3:$AH$167,'LA33'!AC$1,0),
IF(INDEX!$H$17=2,VLOOKUP($B175,'LA34'!$A$3:$AH$167,'LA34'!AC$1,0),
0))</f>
        <v>9</v>
      </c>
      <c r="AG175" s="95">
        <f xml:space="preserve">
IF(INDEX!$H$17=1,VLOOKUP($B175,'LA33'!$A$3:$AH$167,'LA33'!AD$1,0),
IF(INDEX!$H$17=2,VLOOKUP($B175,'LA34'!$A$3:$AH$167,'LA34'!AD$1,0),
0))</f>
        <v>2</v>
      </c>
      <c r="AH175" s="95">
        <f xml:space="preserve">
IF(INDEX!$H$17=1,VLOOKUP($B175,'LA33'!$A$3:$AH$167,'LA33'!AE$1,0),
IF(INDEX!$H$17=2,VLOOKUP($B175,'LA34'!$A$3:$AH$167,'LA34'!AE$1,0),
0))</f>
        <v>3</v>
      </c>
      <c r="AI175" s="95">
        <f xml:space="preserve">
IF(INDEX!$H$17=1,VLOOKUP($B175,'LA33'!$A$3:$AH$167,'LA33'!AF$1,0),
IF(INDEX!$H$17=2,VLOOKUP($B175,'LA34'!$A$3:$AH$167,'LA34'!AF$1,0),
0))</f>
        <v>2</v>
      </c>
      <c r="AJ175" s="95" t="str">
        <f xml:space="preserve">
IF(INDEX!$H$17=1,VLOOKUP($B175,'LA33'!$A$3:$AH$167,'LA33'!AG$1,0),
IF(INDEX!$H$17=2,VLOOKUP($B175,'LA34'!$A$3:$AH$167,'LA34'!AG$1,0),
0))</f>
        <v>-</v>
      </c>
      <c r="AK175" s="95">
        <f xml:space="preserve">
IF(INDEX!$H$17=1,VLOOKUP($B175,'LA33'!$A$3:$AH$167,'LA33'!AH$1,0),
IF(INDEX!$H$17=2,VLOOKUP($B175,'LA34'!$A$3:$AH$167,'LA34'!AH$1,0),
0))</f>
        <v>1</v>
      </c>
    </row>
    <row r="176" spans="1:37" ht="11.25" customHeight="1" x14ac:dyDescent="0.25">
      <c r="A176" s="63" t="s">
        <v>410</v>
      </c>
      <c r="B176" s="81">
        <v>306</v>
      </c>
      <c r="C176" s="63" t="s">
        <v>114</v>
      </c>
      <c r="D176" s="110" t="s">
        <v>63</v>
      </c>
      <c r="E176" s="95">
        <f xml:space="preserve">
IF(INDEX!$H$17=1,VLOOKUP($B176,'LA33'!$A$3:$AH$167,'LA33'!B$1,0),
IF(INDEX!$H$17=2,VLOOKUP($B176,'LA34'!$A$3:$AH$167,'LA34'!B$1,0),
0))</f>
        <v>1300</v>
      </c>
      <c r="F176" s="95">
        <f xml:space="preserve">
IF(INDEX!$H$17=1,VLOOKUP($B176,'LA33'!$A$3:$AH$167,'LA33'!C$1,0),
IF(INDEX!$H$17=2,VLOOKUP($B176,'LA34'!$A$3:$AH$167,'LA34'!C$1,0),
0))</f>
        <v>2350</v>
      </c>
      <c r="G176" s="95">
        <f xml:space="preserve">
IF(INDEX!$H$17=1,VLOOKUP($B176,'LA33'!$A$3:$AH$167,'LA33'!D$1,0),
IF(INDEX!$H$17=2,VLOOKUP($B176,'LA34'!$A$3:$AH$167,'LA34'!D$1,0),
0))</f>
        <v>3650</v>
      </c>
      <c r="H176" s="95">
        <f xml:space="preserve">
IF(INDEX!$H$17=1,VLOOKUP($B176,'LA33'!$A$3:$AH$167,'LA33'!E$1,0),
IF(INDEX!$H$17=2,VLOOKUP($B176,'LA34'!$A$3:$AH$167,'LA34'!E$1,0),
0))</f>
        <v>89</v>
      </c>
      <c r="I176" s="95">
        <f xml:space="preserve">
IF(INDEX!$H$17=1,VLOOKUP($B176,'LA33'!$A$3:$AH$167,'LA33'!F$1,0),
IF(INDEX!$H$17=2,VLOOKUP($B176,'LA34'!$A$3:$AH$167,'LA34'!F$1,0),
0))</f>
        <v>96</v>
      </c>
      <c r="J176" s="95">
        <f xml:space="preserve">
IF(INDEX!$H$17=1,VLOOKUP($B176,'LA33'!$A$3:$AH$167,'LA33'!G$1,0),
IF(INDEX!$H$17=2,VLOOKUP($B176,'LA34'!$A$3:$AH$167,'LA34'!G$1,0),
0))</f>
        <v>93</v>
      </c>
      <c r="K176" s="95">
        <f xml:space="preserve">
IF(INDEX!$H$17=1,VLOOKUP($B176,'LA33'!$A$3:$AH$167,'LA33'!H$1,0),
IF(INDEX!$H$17=2,VLOOKUP($B176,'LA34'!$A$3:$AH$167,'LA34'!H$1,0),
0))</f>
        <v>3</v>
      </c>
      <c r="L176" s="95">
        <f xml:space="preserve">
IF(INDEX!$H$17=1,VLOOKUP($B176,'LA33'!$A$3:$AH$167,'LA33'!I$1,0),
IF(INDEX!$H$17=2,VLOOKUP($B176,'LA34'!$A$3:$AH$167,'LA34'!I$1,0),
0))</f>
        <v>3</v>
      </c>
      <c r="M176" s="95">
        <f xml:space="preserve">
IF(INDEX!$H$17=1,VLOOKUP($B176,'LA33'!$A$3:$AH$167,'LA33'!J$1,0),
IF(INDEX!$H$17=2,VLOOKUP($B176,'LA34'!$A$3:$AH$167,'LA34'!J$1,0),
0))</f>
        <v>3</v>
      </c>
      <c r="N176" s="95">
        <f xml:space="preserve">
IF(INDEX!$H$17=1,VLOOKUP($B176,'LA33'!$A$3:$AH$167,'LA33'!K$1,0),
IF(INDEX!$H$17=2,VLOOKUP($B176,'LA34'!$A$3:$AH$167,'LA34'!K$1,0),
0))</f>
        <v>87</v>
      </c>
      <c r="O176" s="95">
        <f xml:space="preserve">
IF(INDEX!$H$17=1,VLOOKUP($B176,'LA33'!$A$3:$AH$167,'LA33'!L$1,0),
IF(INDEX!$H$17=2,VLOOKUP($B176,'LA34'!$A$3:$AH$167,'LA34'!L$1,0),
0))</f>
        <v>94</v>
      </c>
      <c r="P176" s="95">
        <f xml:space="preserve">
IF(INDEX!$H$17=1,VLOOKUP($B176,'LA33'!$A$3:$AH$167,'LA33'!M$1,0),
IF(INDEX!$H$17=2,VLOOKUP($B176,'LA34'!$A$3:$AH$167,'LA34'!M$1,0),
0))</f>
        <v>92</v>
      </c>
      <c r="Q176" s="95">
        <f xml:space="preserve">
IF(INDEX!$H$17=1,VLOOKUP($B176,'LA33'!$A$3:$AH$167,'LA33'!N$1,0),
IF(INDEX!$H$17=2,VLOOKUP($B176,'LA34'!$A$3:$AH$167,'LA34'!N$1,0),
0))</f>
        <v>26</v>
      </c>
      <c r="R176" s="95">
        <f xml:space="preserve">
IF(INDEX!$H$17=1,VLOOKUP($B176,'LA33'!$A$3:$AH$167,'LA33'!O$1,0),
IF(INDEX!$H$17=2,VLOOKUP($B176,'LA34'!$A$3:$AH$167,'LA34'!O$1,0),
0))</f>
        <v>19</v>
      </c>
      <c r="S176" s="95">
        <f xml:space="preserve">
IF(INDEX!$H$17=1,VLOOKUP($B176,'LA33'!$A$3:$AH$167,'LA33'!P$1,0),
IF(INDEX!$H$17=2,VLOOKUP($B176,'LA34'!$A$3:$AH$167,'LA34'!P$1,0),
0))</f>
        <v>22</v>
      </c>
      <c r="T176" s="95">
        <f xml:space="preserve">
IF(INDEX!$H$17=1,VLOOKUP($B176,'LA33'!$A$3:$AH$167,'LA33'!Q$1,0),
IF(INDEX!$H$17=2,VLOOKUP($B176,'LA34'!$A$3:$AH$167,'LA34'!Q$1,0),
0))</f>
        <v>45</v>
      </c>
      <c r="U176" s="95">
        <f xml:space="preserve">
IF(INDEX!$H$17=1,VLOOKUP($B176,'LA33'!$A$3:$AH$167,'LA33'!R$1,0),
IF(INDEX!$H$17=2,VLOOKUP($B176,'LA34'!$A$3:$AH$167,'LA34'!R$1,0),
0))</f>
        <v>57</v>
      </c>
      <c r="V176" s="95">
        <f xml:space="preserve">
IF(INDEX!$H$17=1,VLOOKUP($B176,'LA33'!$A$3:$AH$167,'LA33'!S$1,0),
IF(INDEX!$H$17=2,VLOOKUP($B176,'LA34'!$A$3:$AH$167,'LA34'!S$1,0),
0))</f>
        <v>53</v>
      </c>
      <c r="W176" s="95">
        <f xml:space="preserve">
IF(INDEX!$H$17=1,VLOOKUP($B176,'LA33'!$A$3:$AH$167,'LA33'!T$1,0),
IF(INDEX!$H$17=2,VLOOKUP($B176,'LA34'!$A$3:$AH$167,'LA34'!T$1,0),
0))</f>
        <v>15</v>
      </c>
      <c r="X176" s="95">
        <f xml:space="preserve">
IF(INDEX!$H$17=1,VLOOKUP($B176,'LA33'!$A$3:$AH$167,'LA33'!U$1,0),
IF(INDEX!$H$17=2,VLOOKUP($B176,'LA34'!$A$3:$AH$167,'LA34'!U$1,0),
0))</f>
        <v>17</v>
      </c>
      <c r="Y176" s="95">
        <f xml:space="preserve">
IF(INDEX!$H$17=1,VLOOKUP($B176,'LA33'!$A$3:$AH$167,'LA33'!V$1,0),
IF(INDEX!$H$17=2,VLOOKUP($B176,'LA34'!$A$3:$AH$167,'LA34'!V$1,0),
0))</f>
        <v>17</v>
      </c>
      <c r="Z176" s="95">
        <f xml:space="preserve">
IF(INDEX!$H$17=1,VLOOKUP($B176,'LA33'!$A$3:$AH$167,'LA33'!W$1,0),
IF(INDEX!$H$17=2,VLOOKUP($B176,'LA34'!$A$3:$AH$167,'LA34'!W$1,0),
0))</f>
        <v>1</v>
      </c>
      <c r="AA176" s="95">
        <f xml:space="preserve">
IF(INDEX!$H$17=1,VLOOKUP($B176,'LA33'!$A$3:$AH$167,'LA33'!X$1,0),
IF(INDEX!$H$17=2,VLOOKUP($B176,'LA34'!$A$3:$AH$167,'LA34'!X$1,0),
0))</f>
        <v>1</v>
      </c>
      <c r="AB176" s="95">
        <f xml:space="preserve">
IF(INDEX!$H$17=1,VLOOKUP($B176,'LA33'!$A$3:$AH$167,'LA33'!Y$1,0),
IF(INDEX!$H$17=2,VLOOKUP($B176,'LA34'!$A$3:$AH$167,'LA34'!Y$1,0),
0))</f>
        <v>1</v>
      </c>
      <c r="AC176" s="95">
        <f xml:space="preserve">
IF(INDEX!$H$17=1,VLOOKUP($B176,'LA33'!$A$3:$AH$167,'LA33'!Z$1,0),
IF(INDEX!$H$17=2,VLOOKUP($B176,'LA34'!$A$3:$AH$167,'LA34'!Z$1,0),
0))</f>
        <v>2</v>
      </c>
      <c r="AD176" s="95">
        <f xml:space="preserve">
IF(INDEX!$H$17=1,VLOOKUP($B176,'LA33'!$A$3:$AH$167,'LA33'!AA$1,0),
IF(INDEX!$H$17=2,VLOOKUP($B176,'LA34'!$A$3:$AH$167,'LA34'!AA$1,0),
0))</f>
        <v>1</v>
      </c>
      <c r="AE176" s="95">
        <f xml:space="preserve">
IF(INDEX!$H$17=1,VLOOKUP($B176,'LA33'!$A$3:$AH$167,'LA33'!AB$1,0),
IF(INDEX!$H$17=2,VLOOKUP($B176,'LA34'!$A$3:$AH$167,'LA34'!AB$1,0),
0))</f>
        <v>2</v>
      </c>
      <c r="AF176" s="95">
        <f xml:space="preserve">
IF(INDEX!$H$17=1,VLOOKUP($B176,'LA33'!$A$3:$AH$167,'LA33'!AC$1,0),
IF(INDEX!$H$17=2,VLOOKUP($B176,'LA34'!$A$3:$AH$167,'LA34'!AC$1,0),
0))</f>
        <v>9</v>
      </c>
      <c r="AG176" s="95">
        <f xml:space="preserve">
IF(INDEX!$H$17=1,VLOOKUP($B176,'LA33'!$A$3:$AH$167,'LA33'!AD$1,0),
IF(INDEX!$H$17=2,VLOOKUP($B176,'LA34'!$A$3:$AH$167,'LA34'!AD$1,0),
0))</f>
        <v>3</v>
      </c>
      <c r="AH176" s="95">
        <f xml:space="preserve">
IF(INDEX!$H$17=1,VLOOKUP($B176,'LA33'!$A$3:$AH$167,'LA33'!AE$1,0),
IF(INDEX!$H$17=2,VLOOKUP($B176,'LA34'!$A$3:$AH$167,'LA34'!AE$1,0),
0))</f>
        <v>5</v>
      </c>
      <c r="AI176" s="95">
        <f xml:space="preserve">
IF(INDEX!$H$17=1,VLOOKUP($B176,'LA33'!$A$3:$AH$167,'LA33'!AF$1,0),
IF(INDEX!$H$17=2,VLOOKUP($B176,'LA34'!$A$3:$AH$167,'LA34'!AF$1,0),
0))</f>
        <v>2</v>
      </c>
      <c r="AJ176" s="95">
        <f xml:space="preserve">
IF(INDEX!$H$17=1,VLOOKUP($B176,'LA33'!$A$3:$AH$167,'LA33'!AG$1,0),
IF(INDEX!$H$17=2,VLOOKUP($B176,'LA34'!$A$3:$AH$167,'LA34'!AG$1,0),
0))</f>
        <v>1</v>
      </c>
      <c r="AK176" s="95">
        <f xml:space="preserve">
IF(INDEX!$H$17=1,VLOOKUP($B176,'LA33'!$A$3:$AH$167,'LA33'!AH$1,0),
IF(INDEX!$H$17=2,VLOOKUP($B176,'LA34'!$A$3:$AH$167,'LA34'!AH$1,0),
0))</f>
        <v>1</v>
      </c>
    </row>
    <row r="177" spans="1:37" ht="11.25" customHeight="1" x14ac:dyDescent="0.25">
      <c r="A177" s="63" t="s">
        <v>411</v>
      </c>
      <c r="B177" s="81">
        <v>307</v>
      </c>
      <c r="C177" s="63" t="s">
        <v>132</v>
      </c>
      <c r="D177" s="110" t="s">
        <v>63</v>
      </c>
      <c r="E177" s="95">
        <f xml:space="preserve">
IF(INDEX!$H$17=1,VLOOKUP($B177,'LA33'!$A$3:$AH$167,'LA33'!B$1,0),
IF(INDEX!$H$17=2,VLOOKUP($B177,'LA34'!$A$3:$AH$167,'LA34'!B$1,0),
0))</f>
        <v>1135</v>
      </c>
      <c r="F177" s="95">
        <f xml:space="preserve">
IF(INDEX!$H$17=1,VLOOKUP($B177,'LA33'!$A$3:$AH$167,'LA33'!C$1,0),
IF(INDEX!$H$17=2,VLOOKUP($B177,'LA34'!$A$3:$AH$167,'LA34'!C$1,0),
0))</f>
        <v>1740</v>
      </c>
      <c r="G177" s="95">
        <f xml:space="preserve">
IF(INDEX!$H$17=1,VLOOKUP($B177,'LA33'!$A$3:$AH$167,'LA33'!D$1,0),
IF(INDEX!$H$17=2,VLOOKUP($B177,'LA34'!$A$3:$AH$167,'LA34'!D$1,0),
0))</f>
        <v>2875</v>
      </c>
      <c r="H177" s="95">
        <f xml:space="preserve">
IF(INDEX!$H$17=1,VLOOKUP($B177,'LA33'!$A$3:$AH$167,'LA33'!E$1,0),
IF(INDEX!$H$17=2,VLOOKUP($B177,'LA34'!$A$3:$AH$167,'LA34'!E$1,0),
0))</f>
        <v>92</v>
      </c>
      <c r="I177" s="95">
        <f xml:space="preserve">
IF(INDEX!$H$17=1,VLOOKUP($B177,'LA33'!$A$3:$AH$167,'LA33'!F$1,0),
IF(INDEX!$H$17=2,VLOOKUP($B177,'LA34'!$A$3:$AH$167,'LA34'!F$1,0),
0))</f>
        <v>97</v>
      </c>
      <c r="J177" s="95">
        <f xml:space="preserve">
IF(INDEX!$H$17=1,VLOOKUP($B177,'LA33'!$A$3:$AH$167,'LA33'!G$1,0),
IF(INDEX!$H$17=2,VLOOKUP($B177,'LA34'!$A$3:$AH$167,'LA34'!G$1,0),
0))</f>
        <v>95</v>
      </c>
      <c r="K177" s="95">
        <f xml:space="preserve">
IF(INDEX!$H$17=1,VLOOKUP($B177,'LA33'!$A$3:$AH$167,'LA33'!H$1,0),
IF(INDEX!$H$17=2,VLOOKUP($B177,'LA34'!$A$3:$AH$167,'LA34'!H$1,0),
0))</f>
        <v>2</v>
      </c>
      <c r="L177" s="95">
        <f xml:space="preserve">
IF(INDEX!$H$17=1,VLOOKUP($B177,'LA33'!$A$3:$AH$167,'LA33'!I$1,0),
IF(INDEX!$H$17=2,VLOOKUP($B177,'LA34'!$A$3:$AH$167,'LA34'!I$1,0),
0))</f>
        <v>2</v>
      </c>
      <c r="M177" s="95">
        <f xml:space="preserve">
IF(INDEX!$H$17=1,VLOOKUP($B177,'LA33'!$A$3:$AH$167,'LA33'!J$1,0),
IF(INDEX!$H$17=2,VLOOKUP($B177,'LA34'!$A$3:$AH$167,'LA34'!J$1,0),
0))</f>
        <v>2</v>
      </c>
      <c r="N177" s="95">
        <f xml:space="preserve">
IF(INDEX!$H$17=1,VLOOKUP($B177,'LA33'!$A$3:$AH$167,'LA33'!K$1,0),
IF(INDEX!$H$17=2,VLOOKUP($B177,'LA34'!$A$3:$AH$167,'LA34'!K$1,0),
0))</f>
        <v>91</v>
      </c>
      <c r="O177" s="95">
        <f xml:space="preserve">
IF(INDEX!$H$17=1,VLOOKUP($B177,'LA33'!$A$3:$AH$167,'LA33'!L$1,0),
IF(INDEX!$H$17=2,VLOOKUP($B177,'LA34'!$A$3:$AH$167,'LA34'!L$1,0),
0))</f>
        <v>95</v>
      </c>
      <c r="P177" s="95">
        <f xml:space="preserve">
IF(INDEX!$H$17=1,VLOOKUP($B177,'LA33'!$A$3:$AH$167,'LA33'!M$1,0),
IF(INDEX!$H$17=2,VLOOKUP($B177,'LA34'!$A$3:$AH$167,'LA34'!M$1,0),
0))</f>
        <v>93</v>
      </c>
      <c r="Q177" s="95">
        <f xml:space="preserve">
IF(INDEX!$H$17=1,VLOOKUP($B177,'LA33'!$A$3:$AH$167,'LA33'!N$1,0),
IF(INDEX!$H$17=2,VLOOKUP($B177,'LA34'!$A$3:$AH$167,'LA34'!N$1,0),
0))</f>
        <v>28</v>
      </c>
      <c r="R177" s="95">
        <f xml:space="preserve">
IF(INDEX!$H$17=1,VLOOKUP($B177,'LA33'!$A$3:$AH$167,'LA33'!O$1,0),
IF(INDEX!$H$17=2,VLOOKUP($B177,'LA34'!$A$3:$AH$167,'LA34'!O$1,0),
0))</f>
        <v>23</v>
      </c>
      <c r="S177" s="95">
        <f xml:space="preserve">
IF(INDEX!$H$17=1,VLOOKUP($B177,'LA33'!$A$3:$AH$167,'LA33'!P$1,0),
IF(INDEX!$H$17=2,VLOOKUP($B177,'LA34'!$A$3:$AH$167,'LA34'!P$1,0),
0))</f>
        <v>25</v>
      </c>
      <c r="T177" s="95">
        <f xml:space="preserve">
IF(INDEX!$H$17=1,VLOOKUP($B177,'LA33'!$A$3:$AH$167,'LA33'!Q$1,0),
IF(INDEX!$H$17=2,VLOOKUP($B177,'LA34'!$A$3:$AH$167,'LA34'!Q$1,0),
0))</f>
        <v>60</v>
      </c>
      <c r="U177" s="95">
        <f xml:space="preserve">
IF(INDEX!$H$17=1,VLOOKUP($B177,'LA33'!$A$3:$AH$167,'LA33'!R$1,0),
IF(INDEX!$H$17=2,VLOOKUP($B177,'LA34'!$A$3:$AH$167,'LA34'!R$1,0),
0))</f>
        <v>68</v>
      </c>
      <c r="V177" s="95">
        <f xml:space="preserve">
IF(INDEX!$H$17=1,VLOOKUP($B177,'LA33'!$A$3:$AH$167,'LA33'!S$1,0),
IF(INDEX!$H$17=2,VLOOKUP($B177,'LA34'!$A$3:$AH$167,'LA34'!S$1,0),
0))</f>
        <v>65</v>
      </c>
      <c r="W177" s="95">
        <f xml:space="preserve">
IF(INDEX!$H$17=1,VLOOKUP($B177,'LA33'!$A$3:$AH$167,'LA33'!T$1,0),
IF(INDEX!$H$17=2,VLOOKUP($B177,'LA34'!$A$3:$AH$167,'LA34'!T$1,0),
0))</f>
        <v>2</v>
      </c>
      <c r="X177" s="95">
        <f xml:space="preserve">
IF(INDEX!$H$17=1,VLOOKUP($B177,'LA33'!$A$3:$AH$167,'LA33'!U$1,0),
IF(INDEX!$H$17=2,VLOOKUP($B177,'LA34'!$A$3:$AH$167,'LA34'!U$1,0),
0))</f>
        <v>2</v>
      </c>
      <c r="Y177" s="95">
        <f xml:space="preserve">
IF(INDEX!$H$17=1,VLOOKUP($B177,'LA33'!$A$3:$AH$167,'LA33'!V$1,0),
IF(INDEX!$H$17=2,VLOOKUP($B177,'LA34'!$A$3:$AH$167,'LA34'!V$1,0),
0))</f>
        <v>2</v>
      </c>
      <c r="Z177" s="95">
        <f xml:space="preserve">
IF(INDEX!$H$17=1,VLOOKUP($B177,'LA33'!$A$3:$AH$167,'LA33'!W$1,0),
IF(INDEX!$H$17=2,VLOOKUP($B177,'LA34'!$A$3:$AH$167,'LA34'!W$1,0),
0))</f>
        <v>1</v>
      </c>
      <c r="AA177" s="95">
        <f xml:space="preserve">
IF(INDEX!$H$17=1,VLOOKUP($B177,'LA33'!$A$3:$AH$167,'LA33'!X$1,0),
IF(INDEX!$H$17=2,VLOOKUP($B177,'LA34'!$A$3:$AH$167,'LA34'!X$1,0),
0))</f>
        <v>1</v>
      </c>
      <c r="AB177" s="95">
        <f xml:space="preserve">
IF(INDEX!$H$17=1,VLOOKUP($B177,'LA33'!$A$3:$AH$167,'LA33'!Y$1,0),
IF(INDEX!$H$17=2,VLOOKUP($B177,'LA34'!$A$3:$AH$167,'LA34'!Y$1,0),
0))</f>
        <v>1</v>
      </c>
      <c r="AC177" s="95">
        <f xml:space="preserve">
IF(INDEX!$H$17=1,VLOOKUP($B177,'LA33'!$A$3:$AH$167,'LA33'!Z$1,0),
IF(INDEX!$H$17=2,VLOOKUP($B177,'LA34'!$A$3:$AH$167,'LA34'!Z$1,0),
0))</f>
        <v>1</v>
      </c>
      <c r="AD177" s="95">
        <f xml:space="preserve">
IF(INDEX!$H$17=1,VLOOKUP($B177,'LA33'!$A$3:$AH$167,'LA33'!AA$1,0),
IF(INDEX!$H$17=2,VLOOKUP($B177,'LA34'!$A$3:$AH$167,'LA34'!AA$1,0),
0))</f>
        <v>1</v>
      </c>
      <c r="AE177" s="95">
        <f xml:space="preserve">
IF(INDEX!$H$17=1,VLOOKUP($B177,'LA33'!$A$3:$AH$167,'LA33'!AB$1,0),
IF(INDEX!$H$17=2,VLOOKUP($B177,'LA34'!$A$3:$AH$167,'LA34'!AB$1,0),
0))</f>
        <v>1</v>
      </c>
      <c r="AF177" s="95">
        <f xml:space="preserve">
IF(INDEX!$H$17=1,VLOOKUP($B177,'LA33'!$A$3:$AH$167,'LA33'!AC$1,0),
IF(INDEX!$H$17=2,VLOOKUP($B177,'LA34'!$A$3:$AH$167,'LA34'!AC$1,0),
0))</f>
        <v>7</v>
      </c>
      <c r="AG177" s="95">
        <f xml:space="preserve">
IF(INDEX!$H$17=1,VLOOKUP($B177,'LA33'!$A$3:$AH$167,'LA33'!AD$1,0),
IF(INDEX!$H$17=2,VLOOKUP($B177,'LA34'!$A$3:$AH$167,'LA34'!AD$1,0),
0))</f>
        <v>3</v>
      </c>
      <c r="AH177" s="95">
        <f xml:space="preserve">
IF(INDEX!$H$17=1,VLOOKUP($B177,'LA33'!$A$3:$AH$167,'LA33'!AE$1,0),
IF(INDEX!$H$17=2,VLOOKUP($B177,'LA34'!$A$3:$AH$167,'LA34'!AE$1,0),
0))</f>
        <v>4</v>
      </c>
      <c r="AI177" s="95">
        <f xml:space="preserve">
IF(INDEX!$H$17=1,VLOOKUP($B177,'LA33'!$A$3:$AH$167,'LA33'!AF$1,0),
IF(INDEX!$H$17=2,VLOOKUP($B177,'LA34'!$A$3:$AH$167,'LA34'!AF$1,0),
0))</f>
        <v>1</v>
      </c>
      <c r="AJ177" s="95">
        <f xml:space="preserve">
IF(INDEX!$H$17=1,VLOOKUP($B177,'LA33'!$A$3:$AH$167,'LA33'!AG$1,0),
IF(INDEX!$H$17=2,VLOOKUP($B177,'LA34'!$A$3:$AH$167,'LA34'!AG$1,0),
0))</f>
        <v>1</v>
      </c>
      <c r="AK177" s="95">
        <f xml:space="preserve">
IF(INDEX!$H$17=1,VLOOKUP($B177,'LA33'!$A$3:$AH$167,'LA33'!AH$1,0),
IF(INDEX!$H$17=2,VLOOKUP($B177,'LA34'!$A$3:$AH$167,'LA34'!AH$1,0),
0))</f>
        <v>1</v>
      </c>
    </row>
    <row r="178" spans="1:37" ht="11.25" customHeight="1" x14ac:dyDescent="0.25">
      <c r="A178" s="63" t="s">
        <v>412</v>
      </c>
      <c r="B178" s="81">
        <v>308</v>
      </c>
      <c r="C178" s="63" t="s">
        <v>135</v>
      </c>
      <c r="D178" s="110" t="s">
        <v>63</v>
      </c>
      <c r="E178" s="95">
        <f xml:space="preserve">
IF(INDEX!$H$17=1,VLOOKUP($B178,'LA33'!$A$3:$AH$167,'LA33'!B$1,0),
IF(INDEX!$H$17=2,VLOOKUP($B178,'LA34'!$A$3:$AH$167,'LA34'!B$1,0),
0))</f>
        <v>1430</v>
      </c>
      <c r="F178" s="95">
        <f xml:space="preserve">
IF(INDEX!$H$17=1,VLOOKUP($B178,'LA33'!$A$3:$AH$167,'LA33'!C$1,0),
IF(INDEX!$H$17=2,VLOOKUP($B178,'LA34'!$A$3:$AH$167,'LA34'!C$1,0),
0))</f>
        <v>2240</v>
      </c>
      <c r="G178" s="95">
        <f xml:space="preserve">
IF(INDEX!$H$17=1,VLOOKUP($B178,'LA33'!$A$3:$AH$167,'LA33'!D$1,0),
IF(INDEX!$H$17=2,VLOOKUP($B178,'LA34'!$A$3:$AH$167,'LA34'!D$1,0),
0))</f>
        <v>3665</v>
      </c>
      <c r="H178" s="95">
        <f xml:space="preserve">
IF(INDEX!$H$17=1,VLOOKUP($B178,'LA33'!$A$3:$AH$167,'LA33'!E$1,0),
IF(INDEX!$H$17=2,VLOOKUP($B178,'LA34'!$A$3:$AH$167,'LA34'!E$1,0),
0))</f>
        <v>91</v>
      </c>
      <c r="I178" s="95">
        <f xml:space="preserve">
IF(INDEX!$H$17=1,VLOOKUP($B178,'LA33'!$A$3:$AH$167,'LA33'!F$1,0),
IF(INDEX!$H$17=2,VLOOKUP($B178,'LA34'!$A$3:$AH$167,'LA34'!F$1,0),
0))</f>
        <v>96</v>
      </c>
      <c r="J178" s="95">
        <f xml:space="preserve">
IF(INDEX!$H$17=1,VLOOKUP($B178,'LA33'!$A$3:$AH$167,'LA33'!G$1,0),
IF(INDEX!$H$17=2,VLOOKUP($B178,'LA34'!$A$3:$AH$167,'LA34'!G$1,0),
0))</f>
        <v>94</v>
      </c>
      <c r="K178" s="95">
        <f xml:space="preserve">
IF(INDEX!$H$17=1,VLOOKUP($B178,'LA33'!$A$3:$AH$167,'LA33'!H$1,0),
IF(INDEX!$H$17=2,VLOOKUP($B178,'LA34'!$A$3:$AH$167,'LA34'!H$1,0),
0))</f>
        <v>3</v>
      </c>
      <c r="L178" s="95">
        <f xml:space="preserve">
IF(INDEX!$H$17=1,VLOOKUP($B178,'LA33'!$A$3:$AH$167,'LA33'!I$1,0),
IF(INDEX!$H$17=2,VLOOKUP($B178,'LA34'!$A$3:$AH$167,'LA34'!I$1,0),
0))</f>
        <v>2</v>
      </c>
      <c r="M178" s="95">
        <f xml:space="preserve">
IF(INDEX!$H$17=1,VLOOKUP($B178,'LA33'!$A$3:$AH$167,'LA33'!J$1,0),
IF(INDEX!$H$17=2,VLOOKUP($B178,'LA34'!$A$3:$AH$167,'LA34'!J$1,0),
0))</f>
        <v>2</v>
      </c>
      <c r="N178" s="95">
        <f xml:space="preserve">
IF(INDEX!$H$17=1,VLOOKUP($B178,'LA33'!$A$3:$AH$167,'LA33'!K$1,0),
IF(INDEX!$H$17=2,VLOOKUP($B178,'LA34'!$A$3:$AH$167,'LA34'!K$1,0),
0))</f>
        <v>89</v>
      </c>
      <c r="O178" s="95">
        <f xml:space="preserve">
IF(INDEX!$H$17=1,VLOOKUP($B178,'LA33'!$A$3:$AH$167,'LA33'!L$1,0),
IF(INDEX!$H$17=2,VLOOKUP($B178,'LA34'!$A$3:$AH$167,'LA34'!L$1,0),
0))</f>
        <v>95</v>
      </c>
      <c r="P178" s="95">
        <f xml:space="preserve">
IF(INDEX!$H$17=1,VLOOKUP($B178,'LA33'!$A$3:$AH$167,'LA33'!M$1,0),
IF(INDEX!$H$17=2,VLOOKUP($B178,'LA34'!$A$3:$AH$167,'LA34'!M$1,0),
0))</f>
        <v>93</v>
      </c>
      <c r="Q178" s="95">
        <f xml:space="preserve">
IF(INDEX!$H$17=1,VLOOKUP($B178,'LA33'!$A$3:$AH$167,'LA33'!N$1,0),
IF(INDEX!$H$17=2,VLOOKUP($B178,'LA34'!$A$3:$AH$167,'LA34'!N$1,0),
0))</f>
        <v>28</v>
      </c>
      <c r="R178" s="95">
        <f xml:space="preserve">
IF(INDEX!$H$17=1,VLOOKUP($B178,'LA33'!$A$3:$AH$167,'LA33'!O$1,0),
IF(INDEX!$H$17=2,VLOOKUP($B178,'LA34'!$A$3:$AH$167,'LA34'!O$1,0),
0))</f>
        <v>22</v>
      </c>
      <c r="S178" s="95">
        <f xml:space="preserve">
IF(INDEX!$H$17=1,VLOOKUP($B178,'LA33'!$A$3:$AH$167,'LA33'!P$1,0),
IF(INDEX!$H$17=2,VLOOKUP($B178,'LA34'!$A$3:$AH$167,'LA34'!P$1,0),
0))</f>
        <v>24</v>
      </c>
      <c r="T178" s="95">
        <f xml:space="preserve">
IF(INDEX!$H$17=1,VLOOKUP($B178,'LA33'!$A$3:$AH$167,'LA33'!Q$1,0),
IF(INDEX!$H$17=2,VLOOKUP($B178,'LA34'!$A$3:$AH$167,'LA34'!Q$1,0),
0))</f>
        <v>50</v>
      </c>
      <c r="U178" s="95">
        <f xml:space="preserve">
IF(INDEX!$H$17=1,VLOOKUP($B178,'LA33'!$A$3:$AH$167,'LA33'!R$1,0),
IF(INDEX!$H$17=2,VLOOKUP($B178,'LA34'!$A$3:$AH$167,'LA34'!R$1,0),
0))</f>
        <v>64</v>
      </c>
      <c r="V178" s="95">
        <f xml:space="preserve">
IF(INDEX!$H$17=1,VLOOKUP($B178,'LA33'!$A$3:$AH$167,'LA33'!S$1,0),
IF(INDEX!$H$17=2,VLOOKUP($B178,'LA34'!$A$3:$AH$167,'LA34'!S$1,0),
0))</f>
        <v>58</v>
      </c>
      <c r="W178" s="95">
        <f xml:space="preserve">
IF(INDEX!$H$17=1,VLOOKUP($B178,'LA33'!$A$3:$AH$167,'LA33'!T$1,0),
IF(INDEX!$H$17=2,VLOOKUP($B178,'LA34'!$A$3:$AH$167,'LA34'!T$1,0),
0))</f>
        <v>10</v>
      </c>
      <c r="X178" s="95">
        <f xml:space="preserve">
IF(INDEX!$H$17=1,VLOOKUP($B178,'LA33'!$A$3:$AH$167,'LA33'!U$1,0),
IF(INDEX!$H$17=2,VLOOKUP($B178,'LA34'!$A$3:$AH$167,'LA34'!U$1,0),
0))</f>
        <v>9</v>
      </c>
      <c r="Y178" s="95">
        <f xml:space="preserve">
IF(INDEX!$H$17=1,VLOOKUP($B178,'LA33'!$A$3:$AH$167,'LA33'!V$1,0),
IF(INDEX!$H$17=2,VLOOKUP($B178,'LA34'!$A$3:$AH$167,'LA34'!V$1,0),
0))</f>
        <v>9</v>
      </c>
      <c r="Z178" s="95">
        <f xml:space="preserve">
IF(INDEX!$H$17=1,VLOOKUP($B178,'LA33'!$A$3:$AH$167,'LA33'!W$1,0),
IF(INDEX!$H$17=2,VLOOKUP($B178,'LA34'!$A$3:$AH$167,'LA34'!W$1,0),
0))</f>
        <v>1</v>
      </c>
      <c r="AA178" s="95">
        <f xml:space="preserve">
IF(INDEX!$H$17=1,VLOOKUP($B178,'LA33'!$A$3:$AH$167,'LA33'!X$1,0),
IF(INDEX!$H$17=2,VLOOKUP($B178,'LA34'!$A$3:$AH$167,'LA34'!X$1,0),
0))</f>
        <v>1</v>
      </c>
      <c r="AB178" s="95">
        <f xml:space="preserve">
IF(INDEX!$H$17=1,VLOOKUP($B178,'LA33'!$A$3:$AH$167,'LA33'!Y$1,0),
IF(INDEX!$H$17=2,VLOOKUP($B178,'LA34'!$A$3:$AH$167,'LA34'!Y$1,0),
0))</f>
        <v>1</v>
      </c>
      <c r="AC178" s="95">
        <f xml:space="preserve">
IF(INDEX!$H$17=1,VLOOKUP($B178,'LA33'!$A$3:$AH$167,'LA33'!Z$1,0),
IF(INDEX!$H$17=2,VLOOKUP($B178,'LA34'!$A$3:$AH$167,'LA34'!Z$1,0),
0))</f>
        <v>2</v>
      </c>
      <c r="AD178" s="95">
        <f xml:space="preserve">
IF(INDEX!$H$17=1,VLOOKUP($B178,'LA33'!$A$3:$AH$167,'LA33'!AA$1,0),
IF(INDEX!$H$17=2,VLOOKUP($B178,'LA34'!$A$3:$AH$167,'LA34'!AA$1,0),
0))</f>
        <v>1</v>
      </c>
      <c r="AE178" s="95">
        <f xml:space="preserve">
IF(INDEX!$H$17=1,VLOOKUP($B178,'LA33'!$A$3:$AH$167,'LA33'!AB$1,0),
IF(INDEX!$H$17=2,VLOOKUP($B178,'LA34'!$A$3:$AH$167,'LA34'!AB$1,0),
0))</f>
        <v>1</v>
      </c>
      <c r="AF178" s="95">
        <f xml:space="preserve">
IF(INDEX!$H$17=1,VLOOKUP($B178,'LA33'!$A$3:$AH$167,'LA33'!AC$1,0),
IF(INDEX!$H$17=2,VLOOKUP($B178,'LA34'!$A$3:$AH$167,'LA34'!AC$1,0),
0))</f>
        <v>7</v>
      </c>
      <c r="AG178" s="95">
        <f xml:space="preserve">
IF(INDEX!$H$17=1,VLOOKUP($B178,'LA33'!$A$3:$AH$167,'LA33'!AD$1,0),
IF(INDEX!$H$17=2,VLOOKUP($B178,'LA34'!$A$3:$AH$167,'LA34'!AD$1,0),
0))</f>
        <v>3</v>
      </c>
      <c r="AH178" s="95">
        <f xml:space="preserve">
IF(INDEX!$H$17=1,VLOOKUP($B178,'LA33'!$A$3:$AH$167,'LA33'!AE$1,0),
IF(INDEX!$H$17=2,VLOOKUP($B178,'LA34'!$A$3:$AH$167,'LA34'!AE$1,0),
0))</f>
        <v>5</v>
      </c>
      <c r="AI178" s="95">
        <f xml:space="preserve">
IF(INDEX!$H$17=1,VLOOKUP($B178,'LA33'!$A$3:$AH$167,'LA33'!AF$1,0),
IF(INDEX!$H$17=2,VLOOKUP($B178,'LA34'!$A$3:$AH$167,'LA34'!AF$1,0),
0))</f>
        <v>2</v>
      </c>
      <c r="AJ178" s="95">
        <f xml:space="preserve">
IF(INDEX!$H$17=1,VLOOKUP($B178,'LA33'!$A$3:$AH$167,'LA33'!AG$1,0),
IF(INDEX!$H$17=2,VLOOKUP($B178,'LA34'!$A$3:$AH$167,'LA34'!AG$1,0),
0))</f>
        <v>1</v>
      </c>
      <c r="AK178" s="95">
        <f xml:space="preserve">
IF(INDEX!$H$17=1,VLOOKUP($B178,'LA33'!$A$3:$AH$167,'LA33'!AH$1,0),
IF(INDEX!$H$17=2,VLOOKUP($B178,'LA34'!$A$3:$AH$167,'LA34'!AH$1,0),
0))</f>
        <v>1</v>
      </c>
    </row>
    <row r="179" spans="1:37" ht="11.25" customHeight="1" x14ac:dyDescent="0.25">
      <c r="A179" s="63" t="s">
        <v>413</v>
      </c>
      <c r="B179" s="81">
        <v>203</v>
      </c>
      <c r="C179" s="63" t="s">
        <v>139</v>
      </c>
      <c r="D179" s="110" t="s">
        <v>63</v>
      </c>
      <c r="E179" s="95">
        <f xml:space="preserve">
IF(INDEX!$H$17=1,VLOOKUP($B179,'LA33'!$A$3:$AH$167,'LA33'!B$1,0),
IF(INDEX!$H$17=2,VLOOKUP($B179,'LA34'!$A$3:$AH$167,'LA34'!B$1,0),
0))</f>
        <v>1065</v>
      </c>
      <c r="F179" s="95">
        <f xml:space="preserve">
IF(INDEX!$H$17=1,VLOOKUP($B179,'LA33'!$A$3:$AH$167,'LA33'!C$1,0),
IF(INDEX!$H$17=2,VLOOKUP($B179,'LA34'!$A$3:$AH$167,'LA34'!C$1,0),
0))</f>
        <v>1045</v>
      </c>
      <c r="G179" s="95">
        <f xml:space="preserve">
IF(INDEX!$H$17=1,VLOOKUP($B179,'LA33'!$A$3:$AH$167,'LA33'!D$1,0),
IF(INDEX!$H$17=2,VLOOKUP($B179,'LA34'!$A$3:$AH$167,'LA34'!D$1,0),
0))</f>
        <v>2110</v>
      </c>
      <c r="H179" s="95">
        <f xml:space="preserve">
IF(INDEX!$H$17=1,VLOOKUP($B179,'LA33'!$A$3:$AH$167,'LA33'!E$1,0),
IF(INDEX!$H$17=2,VLOOKUP($B179,'LA34'!$A$3:$AH$167,'LA34'!E$1,0),
0))</f>
        <v>92</v>
      </c>
      <c r="I179" s="95">
        <f xml:space="preserve">
IF(INDEX!$H$17=1,VLOOKUP($B179,'LA33'!$A$3:$AH$167,'LA33'!F$1,0),
IF(INDEX!$H$17=2,VLOOKUP($B179,'LA34'!$A$3:$AH$167,'LA34'!F$1,0),
0))</f>
        <v>97</v>
      </c>
      <c r="J179" s="95">
        <f xml:space="preserve">
IF(INDEX!$H$17=1,VLOOKUP($B179,'LA33'!$A$3:$AH$167,'LA33'!G$1,0),
IF(INDEX!$H$17=2,VLOOKUP($B179,'LA34'!$A$3:$AH$167,'LA34'!G$1,0),
0))</f>
        <v>94</v>
      </c>
      <c r="K179" s="95">
        <f xml:space="preserve">
IF(INDEX!$H$17=1,VLOOKUP($B179,'LA33'!$A$3:$AH$167,'LA33'!H$1,0),
IF(INDEX!$H$17=2,VLOOKUP($B179,'LA34'!$A$3:$AH$167,'LA34'!H$1,0),
0))</f>
        <v>6</v>
      </c>
      <c r="L179" s="95">
        <f xml:space="preserve">
IF(INDEX!$H$17=1,VLOOKUP($B179,'LA33'!$A$3:$AH$167,'LA33'!I$1,0),
IF(INDEX!$H$17=2,VLOOKUP($B179,'LA34'!$A$3:$AH$167,'LA34'!I$1,0),
0))</f>
        <v>4</v>
      </c>
      <c r="M179" s="95">
        <f xml:space="preserve">
IF(INDEX!$H$17=1,VLOOKUP($B179,'LA33'!$A$3:$AH$167,'LA33'!J$1,0),
IF(INDEX!$H$17=2,VLOOKUP($B179,'LA34'!$A$3:$AH$167,'LA34'!J$1,0),
0))</f>
        <v>5</v>
      </c>
      <c r="N179" s="95">
        <f xml:space="preserve">
IF(INDEX!$H$17=1,VLOOKUP($B179,'LA33'!$A$3:$AH$167,'LA33'!K$1,0),
IF(INDEX!$H$17=2,VLOOKUP($B179,'LA34'!$A$3:$AH$167,'LA34'!K$1,0),
0))</f>
        <v>89</v>
      </c>
      <c r="O179" s="95">
        <f xml:space="preserve">
IF(INDEX!$H$17=1,VLOOKUP($B179,'LA33'!$A$3:$AH$167,'LA33'!L$1,0),
IF(INDEX!$H$17=2,VLOOKUP($B179,'LA34'!$A$3:$AH$167,'LA34'!L$1,0),
0))</f>
        <v>95</v>
      </c>
      <c r="P179" s="95">
        <f xml:space="preserve">
IF(INDEX!$H$17=1,VLOOKUP($B179,'LA33'!$A$3:$AH$167,'LA33'!M$1,0),
IF(INDEX!$H$17=2,VLOOKUP($B179,'LA34'!$A$3:$AH$167,'LA34'!M$1,0),
0))</f>
        <v>92</v>
      </c>
      <c r="Q179" s="95">
        <f xml:space="preserve">
IF(INDEX!$H$17=1,VLOOKUP($B179,'LA33'!$A$3:$AH$167,'LA33'!N$1,0),
IF(INDEX!$H$17=2,VLOOKUP($B179,'LA34'!$A$3:$AH$167,'LA34'!N$1,0),
0))</f>
        <v>31</v>
      </c>
      <c r="R179" s="95">
        <f xml:space="preserve">
IF(INDEX!$H$17=1,VLOOKUP($B179,'LA33'!$A$3:$AH$167,'LA33'!O$1,0),
IF(INDEX!$H$17=2,VLOOKUP($B179,'LA34'!$A$3:$AH$167,'LA34'!O$1,0),
0))</f>
        <v>18</v>
      </c>
      <c r="S179" s="95">
        <f xml:space="preserve">
IF(INDEX!$H$17=1,VLOOKUP($B179,'LA33'!$A$3:$AH$167,'LA33'!P$1,0),
IF(INDEX!$H$17=2,VLOOKUP($B179,'LA34'!$A$3:$AH$167,'LA34'!P$1,0),
0))</f>
        <v>25</v>
      </c>
      <c r="T179" s="95">
        <f xml:space="preserve">
IF(INDEX!$H$17=1,VLOOKUP($B179,'LA33'!$A$3:$AH$167,'LA33'!Q$1,0),
IF(INDEX!$H$17=2,VLOOKUP($B179,'LA34'!$A$3:$AH$167,'LA34'!Q$1,0),
0))</f>
        <v>56</v>
      </c>
      <c r="U179" s="95">
        <f xml:space="preserve">
IF(INDEX!$H$17=1,VLOOKUP($B179,'LA33'!$A$3:$AH$167,'LA33'!R$1,0),
IF(INDEX!$H$17=2,VLOOKUP($B179,'LA34'!$A$3:$AH$167,'LA34'!R$1,0),
0))</f>
        <v>64</v>
      </c>
      <c r="V179" s="95">
        <f xml:space="preserve">
IF(INDEX!$H$17=1,VLOOKUP($B179,'LA33'!$A$3:$AH$167,'LA33'!S$1,0),
IF(INDEX!$H$17=2,VLOOKUP($B179,'LA34'!$A$3:$AH$167,'LA34'!S$1,0),
0))</f>
        <v>60</v>
      </c>
      <c r="W179" s="95">
        <f xml:space="preserve">
IF(INDEX!$H$17=1,VLOOKUP($B179,'LA33'!$A$3:$AH$167,'LA33'!T$1,0),
IF(INDEX!$H$17=2,VLOOKUP($B179,'LA34'!$A$3:$AH$167,'LA34'!T$1,0),
0))</f>
        <v>10</v>
      </c>
      <c r="X179" s="95">
        <f xml:space="preserve">
IF(INDEX!$H$17=1,VLOOKUP($B179,'LA33'!$A$3:$AH$167,'LA33'!U$1,0),
IF(INDEX!$H$17=2,VLOOKUP($B179,'LA34'!$A$3:$AH$167,'LA34'!U$1,0),
0))</f>
        <v>15</v>
      </c>
      <c r="Y179" s="95">
        <f xml:space="preserve">
IF(INDEX!$H$17=1,VLOOKUP($B179,'LA33'!$A$3:$AH$167,'LA33'!V$1,0),
IF(INDEX!$H$17=2,VLOOKUP($B179,'LA34'!$A$3:$AH$167,'LA34'!V$1,0),
0))</f>
        <v>12</v>
      </c>
      <c r="Z179" s="95" t="str">
        <f xml:space="preserve">
IF(INDEX!$H$17=1,VLOOKUP($B179,'LA33'!$A$3:$AH$167,'LA33'!W$1,0),
IF(INDEX!$H$17=2,VLOOKUP($B179,'LA34'!$A$3:$AH$167,'LA34'!W$1,0),
0))</f>
        <v>-</v>
      </c>
      <c r="AA179" s="95">
        <f xml:space="preserve">
IF(INDEX!$H$17=1,VLOOKUP($B179,'LA33'!$A$3:$AH$167,'LA33'!X$1,0),
IF(INDEX!$H$17=2,VLOOKUP($B179,'LA34'!$A$3:$AH$167,'LA34'!X$1,0),
0))</f>
        <v>1</v>
      </c>
      <c r="AB179" s="95">
        <f xml:space="preserve">
IF(INDEX!$H$17=1,VLOOKUP($B179,'LA33'!$A$3:$AH$167,'LA33'!Y$1,0),
IF(INDEX!$H$17=2,VLOOKUP($B179,'LA34'!$A$3:$AH$167,'LA34'!Y$1,0),
0))</f>
        <v>1</v>
      </c>
      <c r="AC179" s="95">
        <f xml:space="preserve">
IF(INDEX!$H$17=1,VLOOKUP($B179,'LA33'!$A$3:$AH$167,'LA33'!Z$1,0),
IF(INDEX!$H$17=2,VLOOKUP($B179,'LA34'!$A$3:$AH$167,'LA34'!Z$1,0),
0))</f>
        <v>3</v>
      </c>
      <c r="AD179" s="95">
        <f xml:space="preserve">
IF(INDEX!$H$17=1,VLOOKUP($B179,'LA33'!$A$3:$AH$167,'LA33'!AA$1,0),
IF(INDEX!$H$17=2,VLOOKUP($B179,'LA34'!$A$3:$AH$167,'LA34'!AA$1,0),
0))</f>
        <v>2</v>
      </c>
      <c r="AE179" s="95">
        <f xml:space="preserve">
IF(INDEX!$H$17=1,VLOOKUP($B179,'LA33'!$A$3:$AH$167,'LA33'!AB$1,0),
IF(INDEX!$H$17=2,VLOOKUP($B179,'LA34'!$A$3:$AH$167,'LA34'!AB$1,0),
0))</f>
        <v>2</v>
      </c>
      <c r="AF179" s="95">
        <f xml:space="preserve">
IF(INDEX!$H$17=1,VLOOKUP($B179,'LA33'!$A$3:$AH$167,'LA33'!AC$1,0),
IF(INDEX!$H$17=2,VLOOKUP($B179,'LA34'!$A$3:$AH$167,'LA34'!AC$1,0),
0))</f>
        <v>7</v>
      </c>
      <c r="AG179" s="95">
        <f xml:space="preserve">
IF(INDEX!$H$17=1,VLOOKUP($B179,'LA33'!$A$3:$AH$167,'LA33'!AD$1,0),
IF(INDEX!$H$17=2,VLOOKUP($B179,'LA34'!$A$3:$AH$167,'LA34'!AD$1,0),
0))</f>
        <v>2</v>
      </c>
      <c r="AH179" s="95">
        <f xml:space="preserve">
IF(INDEX!$H$17=1,VLOOKUP($B179,'LA33'!$A$3:$AH$167,'LA33'!AE$1,0),
IF(INDEX!$H$17=2,VLOOKUP($B179,'LA34'!$A$3:$AH$167,'LA34'!AE$1,0),
0))</f>
        <v>5</v>
      </c>
      <c r="AI179" s="95">
        <f xml:space="preserve">
IF(INDEX!$H$17=1,VLOOKUP($B179,'LA33'!$A$3:$AH$167,'LA33'!AF$1,0),
IF(INDEX!$H$17=2,VLOOKUP($B179,'LA34'!$A$3:$AH$167,'LA34'!AF$1,0),
0))</f>
        <v>1</v>
      </c>
      <c r="AJ179" s="95">
        <f xml:space="preserve">
IF(INDEX!$H$17=1,VLOOKUP($B179,'LA33'!$A$3:$AH$167,'LA33'!AG$1,0),
IF(INDEX!$H$17=2,VLOOKUP($B179,'LA34'!$A$3:$AH$167,'LA34'!AG$1,0),
0))</f>
        <v>1</v>
      </c>
      <c r="AK179" s="95">
        <f xml:space="preserve">
IF(INDEX!$H$17=1,VLOOKUP($B179,'LA33'!$A$3:$AH$167,'LA33'!AH$1,0),
IF(INDEX!$H$17=2,VLOOKUP($B179,'LA34'!$A$3:$AH$167,'LA34'!AH$1,0),
0))</f>
        <v>1</v>
      </c>
    </row>
    <row r="180" spans="1:37" ht="11.25" customHeight="1" x14ac:dyDescent="0.25">
      <c r="A180" s="63" t="s">
        <v>414</v>
      </c>
      <c r="B180" s="81">
        <v>310</v>
      </c>
      <c r="C180" s="63" t="s">
        <v>145</v>
      </c>
      <c r="D180" s="110" t="s">
        <v>63</v>
      </c>
      <c r="E180" s="95">
        <f xml:space="preserve">
IF(INDEX!$H$17=1,VLOOKUP($B180,'LA33'!$A$3:$AH$167,'LA33'!B$1,0),
IF(INDEX!$H$17=2,VLOOKUP($B180,'LA34'!$A$3:$AH$167,'LA34'!B$1,0),
0))</f>
        <v>605</v>
      </c>
      <c r="F180" s="95">
        <f xml:space="preserve">
IF(INDEX!$H$17=1,VLOOKUP($B180,'LA33'!$A$3:$AH$167,'LA33'!C$1,0),
IF(INDEX!$H$17=2,VLOOKUP($B180,'LA34'!$A$3:$AH$167,'LA34'!C$1,0),
0))</f>
        <v>1485</v>
      </c>
      <c r="G180" s="95">
        <f xml:space="preserve">
IF(INDEX!$H$17=1,VLOOKUP($B180,'LA33'!$A$3:$AH$167,'LA33'!D$1,0),
IF(INDEX!$H$17=2,VLOOKUP($B180,'LA34'!$A$3:$AH$167,'LA34'!D$1,0),
0))</f>
        <v>2090</v>
      </c>
      <c r="H180" s="95">
        <f xml:space="preserve">
IF(INDEX!$H$17=1,VLOOKUP($B180,'LA33'!$A$3:$AH$167,'LA33'!E$1,0),
IF(INDEX!$H$17=2,VLOOKUP($B180,'LA34'!$A$3:$AH$167,'LA34'!E$1,0),
0))</f>
        <v>91</v>
      </c>
      <c r="I180" s="95">
        <f xml:space="preserve">
IF(INDEX!$H$17=1,VLOOKUP($B180,'LA33'!$A$3:$AH$167,'LA33'!F$1,0),
IF(INDEX!$H$17=2,VLOOKUP($B180,'LA34'!$A$3:$AH$167,'LA34'!F$1,0),
0))</f>
        <v>96</v>
      </c>
      <c r="J180" s="95">
        <f xml:space="preserve">
IF(INDEX!$H$17=1,VLOOKUP($B180,'LA33'!$A$3:$AH$167,'LA33'!G$1,0),
IF(INDEX!$H$17=2,VLOOKUP($B180,'LA34'!$A$3:$AH$167,'LA34'!G$1,0),
0))</f>
        <v>95</v>
      </c>
      <c r="K180" s="95">
        <f xml:space="preserve">
IF(INDEX!$H$17=1,VLOOKUP($B180,'LA33'!$A$3:$AH$167,'LA33'!H$1,0),
IF(INDEX!$H$17=2,VLOOKUP($B180,'LA34'!$A$3:$AH$167,'LA34'!H$1,0),
0))</f>
        <v>1</v>
      </c>
      <c r="L180" s="95">
        <f xml:space="preserve">
IF(INDEX!$H$17=1,VLOOKUP($B180,'LA33'!$A$3:$AH$167,'LA33'!I$1,0),
IF(INDEX!$H$17=2,VLOOKUP($B180,'LA34'!$A$3:$AH$167,'LA34'!I$1,0),
0))</f>
        <v>1</v>
      </c>
      <c r="M180" s="95">
        <f xml:space="preserve">
IF(INDEX!$H$17=1,VLOOKUP($B180,'LA33'!$A$3:$AH$167,'LA33'!J$1,0),
IF(INDEX!$H$17=2,VLOOKUP($B180,'LA34'!$A$3:$AH$167,'LA34'!J$1,0),
0))</f>
        <v>1</v>
      </c>
      <c r="N180" s="95">
        <f xml:space="preserve">
IF(INDEX!$H$17=1,VLOOKUP($B180,'LA33'!$A$3:$AH$167,'LA33'!K$1,0),
IF(INDEX!$H$17=2,VLOOKUP($B180,'LA34'!$A$3:$AH$167,'LA34'!K$1,0),
0))</f>
        <v>90</v>
      </c>
      <c r="O180" s="95">
        <f xml:space="preserve">
IF(INDEX!$H$17=1,VLOOKUP($B180,'LA33'!$A$3:$AH$167,'LA33'!L$1,0),
IF(INDEX!$H$17=2,VLOOKUP($B180,'LA34'!$A$3:$AH$167,'LA34'!L$1,0),
0))</f>
        <v>95</v>
      </c>
      <c r="P180" s="95">
        <f xml:space="preserve">
IF(INDEX!$H$17=1,VLOOKUP($B180,'LA33'!$A$3:$AH$167,'LA33'!M$1,0),
IF(INDEX!$H$17=2,VLOOKUP($B180,'LA34'!$A$3:$AH$167,'LA34'!M$1,0),
0))</f>
        <v>94</v>
      </c>
      <c r="Q180" s="95">
        <f xml:space="preserve">
IF(INDEX!$H$17=1,VLOOKUP($B180,'LA33'!$A$3:$AH$167,'LA33'!N$1,0),
IF(INDEX!$H$17=2,VLOOKUP($B180,'LA34'!$A$3:$AH$167,'LA34'!N$1,0),
0))</f>
        <v>42</v>
      </c>
      <c r="R180" s="95">
        <f xml:space="preserve">
IF(INDEX!$H$17=1,VLOOKUP($B180,'LA33'!$A$3:$AH$167,'LA33'!O$1,0),
IF(INDEX!$H$17=2,VLOOKUP($B180,'LA34'!$A$3:$AH$167,'LA34'!O$1,0),
0))</f>
        <v>29</v>
      </c>
      <c r="S180" s="95">
        <f xml:space="preserve">
IF(INDEX!$H$17=1,VLOOKUP($B180,'LA33'!$A$3:$AH$167,'LA33'!P$1,0),
IF(INDEX!$H$17=2,VLOOKUP($B180,'LA34'!$A$3:$AH$167,'LA34'!P$1,0),
0))</f>
        <v>33</v>
      </c>
      <c r="T180" s="95">
        <f xml:space="preserve">
IF(INDEX!$H$17=1,VLOOKUP($B180,'LA33'!$A$3:$AH$167,'LA33'!Q$1,0),
IF(INDEX!$H$17=2,VLOOKUP($B180,'LA34'!$A$3:$AH$167,'LA34'!Q$1,0),
0))</f>
        <v>42</v>
      </c>
      <c r="U180" s="95">
        <f xml:space="preserve">
IF(INDEX!$H$17=1,VLOOKUP($B180,'LA33'!$A$3:$AH$167,'LA33'!R$1,0),
IF(INDEX!$H$17=2,VLOOKUP($B180,'LA34'!$A$3:$AH$167,'LA34'!R$1,0),
0))</f>
        <v>47</v>
      </c>
      <c r="V180" s="95">
        <f xml:space="preserve">
IF(INDEX!$H$17=1,VLOOKUP($B180,'LA33'!$A$3:$AH$167,'LA33'!S$1,0),
IF(INDEX!$H$17=2,VLOOKUP($B180,'LA34'!$A$3:$AH$167,'LA34'!S$1,0),
0))</f>
        <v>46</v>
      </c>
      <c r="W180" s="95" t="str">
        <f xml:space="preserve">
IF(INDEX!$H$17=1,VLOOKUP($B180,'LA33'!$A$3:$AH$167,'LA33'!T$1,0),
IF(INDEX!$H$17=2,VLOOKUP($B180,'LA34'!$A$3:$AH$167,'LA34'!T$1,0),
0))</f>
        <v>x</v>
      </c>
      <c r="X180" s="95" t="str">
        <f xml:space="preserve">
IF(INDEX!$H$17=1,VLOOKUP($B180,'LA33'!$A$3:$AH$167,'LA33'!U$1,0),
IF(INDEX!$H$17=2,VLOOKUP($B180,'LA34'!$A$3:$AH$167,'LA34'!U$1,0),
0))</f>
        <v>x</v>
      </c>
      <c r="Y180" s="95">
        <f xml:space="preserve">
IF(INDEX!$H$17=1,VLOOKUP($B180,'LA33'!$A$3:$AH$167,'LA33'!V$1,0),
IF(INDEX!$H$17=2,VLOOKUP($B180,'LA34'!$A$3:$AH$167,'LA34'!V$1,0),
0))</f>
        <v>14</v>
      </c>
      <c r="Z180" s="95" t="str">
        <f xml:space="preserve">
IF(INDEX!$H$17=1,VLOOKUP($B180,'LA33'!$A$3:$AH$167,'LA33'!W$1,0),
IF(INDEX!$H$17=2,VLOOKUP($B180,'LA34'!$A$3:$AH$167,'LA34'!W$1,0),
0))</f>
        <v>x</v>
      </c>
      <c r="AA180" s="95" t="str">
        <f xml:space="preserve">
IF(INDEX!$H$17=1,VLOOKUP($B180,'LA33'!$A$3:$AH$167,'LA33'!X$1,0),
IF(INDEX!$H$17=2,VLOOKUP($B180,'LA34'!$A$3:$AH$167,'LA34'!X$1,0),
0))</f>
        <v>x</v>
      </c>
      <c r="AB180" s="95">
        <f xml:space="preserve">
IF(INDEX!$H$17=1,VLOOKUP($B180,'LA33'!$A$3:$AH$167,'LA33'!Y$1,0),
IF(INDEX!$H$17=2,VLOOKUP($B180,'LA34'!$A$3:$AH$167,'LA34'!Y$1,0),
0))</f>
        <v>1</v>
      </c>
      <c r="AC180" s="95">
        <f xml:space="preserve">
IF(INDEX!$H$17=1,VLOOKUP($B180,'LA33'!$A$3:$AH$167,'LA33'!Z$1,0),
IF(INDEX!$H$17=2,VLOOKUP($B180,'LA34'!$A$3:$AH$167,'LA34'!Z$1,0),
0))</f>
        <v>1</v>
      </c>
      <c r="AD180" s="95">
        <f xml:space="preserve">
IF(INDEX!$H$17=1,VLOOKUP($B180,'LA33'!$A$3:$AH$167,'LA33'!AA$1,0),
IF(INDEX!$H$17=2,VLOOKUP($B180,'LA34'!$A$3:$AH$167,'LA34'!AA$1,0),
0))</f>
        <v>1</v>
      </c>
      <c r="AE180" s="95">
        <f xml:space="preserve">
IF(INDEX!$H$17=1,VLOOKUP($B180,'LA33'!$A$3:$AH$167,'LA33'!AB$1,0),
IF(INDEX!$H$17=2,VLOOKUP($B180,'LA34'!$A$3:$AH$167,'LA34'!AB$1,0),
0))</f>
        <v>1</v>
      </c>
      <c r="AF180" s="95">
        <f xml:space="preserve">
IF(INDEX!$H$17=1,VLOOKUP($B180,'LA33'!$A$3:$AH$167,'LA33'!AC$1,0),
IF(INDEX!$H$17=2,VLOOKUP($B180,'LA34'!$A$3:$AH$167,'LA34'!AC$1,0),
0))</f>
        <v>7</v>
      </c>
      <c r="AG180" s="95">
        <f xml:space="preserve">
IF(INDEX!$H$17=1,VLOOKUP($B180,'LA33'!$A$3:$AH$167,'LA33'!AD$1,0),
IF(INDEX!$H$17=2,VLOOKUP($B180,'LA34'!$A$3:$AH$167,'LA34'!AD$1,0),
0))</f>
        <v>3</v>
      </c>
      <c r="AH180" s="95">
        <f xml:space="preserve">
IF(INDEX!$H$17=1,VLOOKUP($B180,'LA33'!$A$3:$AH$167,'LA33'!AE$1,0),
IF(INDEX!$H$17=2,VLOOKUP($B180,'LA34'!$A$3:$AH$167,'LA34'!AE$1,0),
0))</f>
        <v>4</v>
      </c>
      <c r="AI180" s="95">
        <f xml:space="preserve">
IF(INDEX!$H$17=1,VLOOKUP($B180,'LA33'!$A$3:$AH$167,'LA33'!AF$1,0),
IF(INDEX!$H$17=2,VLOOKUP($B180,'LA34'!$A$3:$AH$167,'LA34'!AF$1,0),
0))</f>
        <v>1</v>
      </c>
      <c r="AJ180" s="95">
        <f xml:space="preserve">
IF(INDEX!$H$17=1,VLOOKUP($B180,'LA33'!$A$3:$AH$167,'LA33'!AG$1,0),
IF(INDEX!$H$17=2,VLOOKUP($B180,'LA34'!$A$3:$AH$167,'LA34'!AG$1,0),
0))</f>
        <v>1</v>
      </c>
      <c r="AK180" s="95">
        <f xml:space="preserve">
IF(INDEX!$H$17=1,VLOOKUP($B180,'LA33'!$A$3:$AH$167,'LA33'!AH$1,0),
IF(INDEX!$H$17=2,VLOOKUP($B180,'LA34'!$A$3:$AH$167,'LA34'!AH$1,0),
0))</f>
        <v>1</v>
      </c>
    </row>
    <row r="181" spans="1:37" ht="11.25" customHeight="1" x14ac:dyDescent="0.25">
      <c r="A181" s="63" t="s">
        <v>415</v>
      </c>
      <c r="B181" s="81">
        <v>311</v>
      </c>
      <c r="C181" s="63" t="s">
        <v>147</v>
      </c>
      <c r="D181" s="110" t="s">
        <v>63</v>
      </c>
      <c r="E181" s="95">
        <f xml:space="preserve">
IF(INDEX!$H$17=1,VLOOKUP($B181,'LA33'!$A$3:$AH$167,'LA33'!B$1,0),
IF(INDEX!$H$17=2,VLOOKUP($B181,'LA34'!$A$3:$AH$167,'LA34'!B$1,0),
0))</f>
        <v>615</v>
      </c>
      <c r="F181" s="95">
        <f xml:space="preserve">
IF(INDEX!$H$17=1,VLOOKUP($B181,'LA33'!$A$3:$AH$167,'LA33'!C$1,0),
IF(INDEX!$H$17=2,VLOOKUP($B181,'LA34'!$A$3:$AH$167,'LA34'!C$1,0),
0))</f>
        <v>2415</v>
      </c>
      <c r="G181" s="95">
        <f xml:space="preserve">
IF(INDEX!$H$17=1,VLOOKUP($B181,'LA33'!$A$3:$AH$167,'LA33'!D$1,0),
IF(INDEX!$H$17=2,VLOOKUP($B181,'LA34'!$A$3:$AH$167,'LA34'!D$1,0),
0))</f>
        <v>3030</v>
      </c>
      <c r="H181" s="95">
        <f xml:space="preserve">
IF(INDEX!$H$17=1,VLOOKUP($B181,'LA33'!$A$3:$AH$167,'LA33'!E$1,0),
IF(INDEX!$H$17=2,VLOOKUP($B181,'LA34'!$A$3:$AH$167,'LA34'!E$1,0),
0))</f>
        <v>87</v>
      </c>
      <c r="I181" s="95">
        <f xml:space="preserve">
IF(INDEX!$H$17=1,VLOOKUP($B181,'LA33'!$A$3:$AH$167,'LA33'!F$1,0),
IF(INDEX!$H$17=2,VLOOKUP($B181,'LA34'!$A$3:$AH$167,'LA34'!F$1,0),
0))</f>
        <v>97</v>
      </c>
      <c r="J181" s="95">
        <f xml:space="preserve">
IF(INDEX!$H$17=1,VLOOKUP($B181,'LA33'!$A$3:$AH$167,'LA33'!G$1,0),
IF(INDEX!$H$17=2,VLOOKUP($B181,'LA34'!$A$3:$AH$167,'LA34'!G$1,0),
0))</f>
        <v>95</v>
      </c>
      <c r="K181" s="95">
        <f xml:space="preserve">
IF(INDEX!$H$17=1,VLOOKUP($B181,'LA33'!$A$3:$AH$167,'LA33'!H$1,0),
IF(INDEX!$H$17=2,VLOOKUP($B181,'LA34'!$A$3:$AH$167,'LA34'!H$1,0),
0))</f>
        <v>7</v>
      </c>
      <c r="L181" s="95">
        <f xml:space="preserve">
IF(INDEX!$H$17=1,VLOOKUP($B181,'LA33'!$A$3:$AH$167,'LA33'!I$1,0),
IF(INDEX!$H$17=2,VLOOKUP($B181,'LA34'!$A$3:$AH$167,'LA34'!I$1,0),
0))</f>
        <v>7</v>
      </c>
      <c r="M181" s="95">
        <f xml:space="preserve">
IF(INDEX!$H$17=1,VLOOKUP($B181,'LA33'!$A$3:$AH$167,'LA33'!J$1,0),
IF(INDEX!$H$17=2,VLOOKUP($B181,'LA34'!$A$3:$AH$167,'LA34'!J$1,0),
0))</f>
        <v>7</v>
      </c>
      <c r="N181" s="95">
        <f xml:space="preserve">
IF(INDEX!$H$17=1,VLOOKUP($B181,'LA33'!$A$3:$AH$167,'LA33'!K$1,0),
IF(INDEX!$H$17=2,VLOOKUP($B181,'LA34'!$A$3:$AH$167,'LA34'!K$1,0),
0))</f>
        <v>84</v>
      </c>
      <c r="O181" s="95">
        <f xml:space="preserve">
IF(INDEX!$H$17=1,VLOOKUP($B181,'LA33'!$A$3:$AH$167,'LA33'!L$1,0),
IF(INDEX!$H$17=2,VLOOKUP($B181,'LA34'!$A$3:$AH$167,'LA34'!L$1,0),
0))</f>
        <v>94</v>
      </c>
      <c r="P181" s="95">
        <f xml:space="preserve">
IF(INDEX!$H$17=1,VLOOKUP($B181,'LA33'!$A$3:$AH$167,'LA33'!M$1,0),
IF(INDEX!$H$17=2,VLOOKUP($B181,'LA34'!$A$3:$AH$167,'LA34'!M$1,0),
0))</f>
        <v>92</v>
      </c>
      <c r="Q181" s="95">
        <f xml:space="preserve">
IF(INDEX!$H$17=1,VLOOKUP($B181,'LA33'!$A$3:$AH$167,'LA33'!N$1,0),
IF(INDEX!$H$17=2,VLOOKUP($B181,'LA34'!$A$3:$AH$167,'LA34'!N$1,0),
0))</f>
        <v>44</v>
      </c>
      <c r="R181" s="95">
        <f xml:space="preserve">
IF(INDEX!$H$17=1,VLOOKUP($B181,'LA33'!$A$3:$AH$167,'LA33'!O$1,0),
IF(INDEX!$H$17=2,VLOOKUP($B181,'LA34'!$A$3:$AH$167,'LA34'!O$1,0),
0))</f>
        <v>29</v>
      </c>
      <c r="S181" s="95">
        <f xml:space="preserve">
IF(INDEX!$H$17=1,VLOOKUP($B181,'LA33'!$A$3:$AH$167,'LA33'!P$1,0),
IF(INDEX!$H$17=2,VLOOKUP($B181,'LA34'!$A$3:$AH$167,'LA34'!P$1,0),
0))</f>
        <v>32</v>
      </c>
      <c r="T181" s="95" t="str">
        <f xml:space="preserve">
IF(INDEX!$H$17=1,VLOOKUP($B181,'LA33'!$A$3:$AH$167,'LA33'!Q$1,0),
IF(INDEX!$H$17=2,VLOOKUP($B181,'LA34'!$A$3:$AH$167,'LA34'!Q$1,0),
0))</f>
        <v>x</v>
      </c>
      <c r="U181" s="95" t="str">
        <f xml:space="preserve">
IF(INDEX!$H$17=1,VLOOKUP($B181,'LA33'!$A$3:$AH$167,'LA33'!R$1,0),
IF(INDEX!$H$17=2,VLOOKUP($B181,'LA34'!$A$3:$AH$167,'LA34'!R$1,0),
0))</f>
        <v>x</v>
      </c>
      <c r="V181" s="95">
        <f xml:space="preserve">
IF(INDEX!$H$17=1,VLOOKUP($B181,'LA33'!$A$3:$AH$167,'LA33'!S$1,0),
IF(INDEX!$H$17=2,VLOOKUP($B181,'LA34'!$A$3:$AH$167,'LA34'!S$1,0),
0))</f>
        <v>28</v>
      </c>
      <c r="W181" s="95">
        <f xml:space="preserve">
IF(INDEX!$H$17=1,VLOOKUP($B181,'LA33'!$A$3:$AH$167,'LA33'!T$1,0),
IF(INDEX!$H$17=2,VLOOKUP($B181,'LA34'!$A$3:$AH$167,'LA34'!T$1,0),
0))</f>
        <v>28</v>
      </c>
      <c r="X181" s="95">
        <f xml:space="preserve">
IF(INDEX!$H$17=1,VLOOKUP($B181,'LA33'!$A$3:$AH$167,'LA33'!U$1,0),
IF(INDEX!$H$17=2,VLOOKUP($B181,'LA34'!$A$3:$AH$167,'LA34'!U$1,0),
0))</f>
        <v>33</v>
      </c>
      <c r="Y181" s="95">
        <f xml:space="preserve">
IF(INDEX!$H$17=1,VLOOKUP($B181,'LA33'!$A$3:$AH$167,'LA33'!V$1,0),
IF(INDEX!$H$17=2,VLOOKUP($B181,'LA34'!$A$3:$AH$167,'LA34'!V$1,0),
0))</f>
        <v>32</v>
      </c>
      <c r="Z181" s="95" t="str">
        <f xml:space="preserve">
IF(INDEX!$H$17=1,VLOOKUP($B181,'LA33'!$A$3:$AH$167,'LA33'!W$1,0),
IF(INDEX!$H$17=2,VLOOKUP($B181,'LA34'!$A$3:$AH$167,'LA34'!W$1,0),
0))</f>
        <v>x</v>
      </c>
      <c r="AA181" s="95" t="str">
        <f xml:space="preserve">
IF(INDEX!$H$17=1,VLOOKUP($B181,'LA33'!$A$3:$AH$167,'LA33'!X$1,0),
IF(INDEX!$H$17=2,VLOOKUP($B181,'LA34'!$A$3:$AH$167,'LA34'!X$1,0),
0))</f>
        <v>x</v>
      </c>
      <c r="AB181" s="95" t="str">
        <f xml:space="preserve">
IF(INDEX!$H$17=1,VLOOKUP($B181,'LA33'!$A$3:$AH$167,'LA33'!Y$1,0),
IF(INDEX!$H$17=2,VLOOKUP($B181,'LA34'!$A$3:$AH$167,'LA34'!Y$1,0),
0))</f>
        <v>-</v>
      </c>
      <c r="AC181" s="95">
        <f xml:space="preserve">
IF(INDEX!$H$17=1,VLOOKUP($B181,'LA33'!$A$3:$AH$167,'LA33'!Z$1,0),
IF(INDEX!$H$17=2,VLOOKUP($B181,'LA34'!$A$3:$AH$167,'LA34'!Z$1,0),
0))</f>
        <v>3</v>
      </c>
      <c r="AD181" s="95">
        <f xml:space="preserve">
IF(INDEX!$H$17=1,VLOOKUP($B181,'LA33'!$A$3:$AH$167,'LA33'!AA$1,0),
IF(INDEX!$H$17=2,VLOOKUP($B181,'LA34'!$A$3:$AH$167,'LA34'!AA$1,0),
0))</f>
        <v>2</v>
      </c>
      <c r="AE181" s="95">
        <f xml:space="preserve">
IF(INDEX!$H$17=1,VLOOKUP($B181,'LA33'!$A$3:$AH$167,'LA33'!AB$1,0),
IF(INDEX!$H$17=2,VLOOKUP($B181,'LA34'!$A$3:$AH$167,'LA34'!AB$1,0),
0))</f>
        <v>3</v>
      </c>
      <c r="AF181" s="95">
        <f xml:space="preserve">
IF(INDEX!$H$17=1,VLOOKUP($B181,'LA33'!$A$3:$AH$167,'LA33'!AC$1,0),
IF(INDEX!$H$17=2,VLOOKUP($B181,'LA34'!$A$3:$AH$167,'LA34'!AC$1,0),
0))</f>
        <v>11</v>
      </c>
      <c r="AG181" s="95">
        <f xml:space="preserve">
IF(INDEX!$H$17=1,VLOOKUP($B181,'LA33'!$A$3:$AH$167,'LA33'!AD$1,0),
IF(INDEX!$H$17=2,VLOOKUP($B181,'LA34'!$A$3:$AH$167,'LA34'!AD$1,0),
0))</f>
        <v>3</v>
      </c>
      <c r="AH181" s="95">
        <f xml:space="preserve">
IF(INDEX!$H$17=1,VLOOKUP($B181,'LA33'!$A$3:$AH$167,'LA33'!AE$1,0),
IF(INDEX!$H$17=2,VLOOKUP($B181,'LA34'!$A$3:$AH$167,'LA34'!AE$1,0),
0))</f>
        <v>5</v>
      </c>
      <c r="AI181" s="95">
        <f xml:space="preserve">
IF(INDEX!$H$17=1,VLOOKUP($B181,'LA33'!$A$3:$AH$167,'LA33'!AF$1,0),
IF(INDEX!$H$17=2,VLOOKUP($B181,'LA34'!$A$3:$AH$167,'LA34'!AF$1,0),
0))</f>
        <v>2</v>
      </c>
      <c r="AJ181" s="95" t="str">
        <f xml:space="preserve">
IF(INDEX!$H$17=1,VLOOKUP($B181,'LA33'!$A$3:$AH$167,'LA33'!AG$1,0),
IF(INDEX!$H$17=2,VLOOKUP($B181,'LA34'!$A$3:$AH$167,'LA34'!AG$1,0),
0))</f>
        <v>-</v>
      </c>
      <c r="AK181" s="95">
        <f xml:space="preserve">
IF(INDEX!$H$17=1,VLOOKUP($B181,'LA33'!$A$3:$AH$167,'LA33'!AH$1,0),
IF(INDEX!$H$17=2,VLOOKUP($B181,'LA34'!$A$3:$AH$167,'LA34'!AH$1,0),
0))</f>
        <v>1</v>
      </c>
    </row>
    <row r="182" spans="1:37" ht="11.25" customHeight="1" x14ac:dyDescent="0.25">
      <c r="A182" s="63" t="s">
        <v>416</v>
      </c>
      <c r="B182" s="81">
        <v>312</v>
      </c>
      <c r="C182" s="63" t="s">
        <v>150</v>
      </c>
      <c r="D182" s="110" t="s">
        <v>63</v>
      </c>
      <c r="E182" s="95">
        <f xml:space="preserve">
IF(INDEX!$H$17=1,VLOOKUP($B182,'LA33'!$A$3:$AH$167,'LA33'!B$1,0),
IF(INDEX!$H$17=2,VLOOKUP($B182,'LA34'!$A$3:$AH$167,'LA34'!B$1,0),
0))</f>
        <v>845</v>
      </c>
      <c r="F182" s="95">
        <f xml:space="preserve">
IF(INDEX!$H$17=1,VLOOKUP($B182,'LA33'!$A$3:$AH$167,'LA33'!C$1,0),
IF(INDEX!$H$17=2,VLOOKUP($B182,'LA34'!$A$3:$AH$167,'LA34'!C$1,0),
0))</f>
        <v>2215</v>
      </c>
      <c r="G182" s="95">
        <f xml:space="preserve">
IF(INDEX!$H$17=1,VLOOKUP($B182,'LA33'!$A$3:$AH$167,'LA33'!D$1,0),
IF(INDEX!$H$17=2,VLOOKUP($B182,'LA34'!$A$3:$AH$167,'LA34'!D$1,0),
0))</f>
        <v>3065</v>
      </c>
      <c r="H182" s="95">
        <f xml:space="preserve">
IF(INDEX!$H$17=1,VLOOKUP($B182,'LA33'!$A$3:$AH$167,'LA33'!E$1,0),
IF(INDEX!$H$17=2,VLOOKUP($B182,'LA34'!$A$3:$AH$167,'LA34'!E$1,0),
0))</f>
        <v>86</v>
      </c>
      <c r="I182" s="95">
        <f xml:space="preserve">
IF(INDEX!$H$17=1,VLOOKUP($B182,'LA33'!$A$3:$AH$167,'LA33'!F$1,0),
IF(INDEX!$H$17=2,VLOOKUP($B182,'LA34'!$A$3:$AH$167,'LA34'!F$1,0),
0))</f>
        <v>96</v>
      </c>
      <c r="J182" s="95">
        <f xml:space="preserve">
IF(INDEX!$H$17=1,VLOOKUP($B182,'LA33'!$A$3:$AH$167,'LA33'!G$1,0),
IF(INDEX!$H$17=2,VLOOKUP($B182,'LA34'!$A$3:$AH$167,'LA34'!G$1,0),
0))</f>
        <v>93</v>
      </c>
      <c r="K182" s="95">
        <f xml:space="preserve">
IF(INDEX!$H$17=1,VLOOKUP($B182,'LA33'!$A$3:$AH$167,'LA33'!H$1,0),
IF(INDEX!$H$17=2,VLOOKUP($B182,'LA34'!$A$3:$AH$167,'LA34'!H$1,0),
0))</f>
        <v>5</v>
      </c>
      <c r="L182" s="95">
        <f xml:space="preserve">
IF(INDEX!$H$17=1,VLOOKUP($B182,'LA33'!$A$3:$AH$167,'LA33'!I$1,0),
IF(INDEX!$H$17=2,VLOOKUP($B182,'LA34'!$A$3:$AH$167,'LA34'!I$1,0),
0))</f>
        <v>5</v>
      </c>
      <c r="M182" s="95">
        <f xml:space="preserve">
IF(INDEX!$H$17=1,VLOOKUP($B182,'LA33'!$A$3:$AH$167,'LA33'!J$1,0),
IF(INDEX!$H$17=2,VLOOKUP($B182,'LA34'!$A$3:$AH$167,'LA34'!J$1,0),
0))</f>
        <v>5</v>
      </c>
      <c r="N182" s="95">
        <f xml:space="preserve">
IF(INDEX!$H$17=1,VLOOKUP($B182,'LA33'!$A$3:$AH$167,'LA33'!K$1,0),
IF(INDEX!$H$17=2,VLOOKUP($B182,'LA34'!$A$3:$AH$167,'LA34'!K$1,0),
0))</f>
        <v>82</v>
      </c>
      <c r="O182" s="95">
        <f xml:space="preserve">
IF(INDEX!$H$17=1,VLOOKUP($B182,'LA33'!$A$3:$AH$167,'LA33'!L$1,0),
IF(INDEX!$H$17=2,VLOOKUP($B182,'LA34'!$A$3:$AH$167,'LA34'!L$1,0),
0))</f>
        <v>93</v>
      </c>
      <c r="P182" s="95">
        <f xml:space="preserve">
IF(INDEX!$H$17=1,VLOOKUP($B182,'LA33'!$A$3:$AH$167,'LA33'!M$1,0),
IF(INDEX!$H$17=2,VLOOKUP($B182,'LA34'!$A$3:$AH$167,'LA34'!M$1,0),
0))</f>
        <v>90</v>
      </c>
      <c r="Q182" s="95">
        <f xml:space="preserve">
IF(INDEX!$H$17=1,VLOOKUP($B182,'LA33'!$A$3:$AH$167,'LA33'!N$1,0),
IF(INDEX!$H$17=2,VLOOKUP($B182,'LA34'!$A$3:$AH$167,'LA34'!N$1,0),
0))</f>
        <v>34</v>
      </c>
      <c r="R182" s="95">
        <f xml:space="preserve">
IF(INDEX!$H$17=1,VLOOKUP($B182,'LA33'!$A$3:$AH$167,'LA33'!O$1,0),
IF(INDEX!$H$17=2,VLOOKUP($B182,'LA34'!$A$3:$AH$167,'LA34'!O$1,0),
0))</f>
        <v>24</v>
      </c>
      <c r="S182" s="95">
        <f xml:space="preserve">
IF(INDEX!$H$17=1,VLOOKUP($B182,'LA33'!$A$3:$AH$167,'LA33'!P$1,0),
IF(INDEX!$H$17=2,VLOOKUP($B182,'LA34'!$A$3:$AH$167,'LA34'!P$1,0),
0))</f>
        <v>27</v>
      </c>
      <c r="T182" s="95">
        <f xml:space="preserve">
IF(INDEX!$H$17=1,VLOOKUP($B182,'LA33'!$A$3:$AH$167,'LA33'!Q$1,0),
IF(INDEX!$H$17=2,VLOOKUP($B182,'LA34'!$A$3:$AH$167,'LA34'!Q$1,0),
0))</f>
        <v>46</v>
      </c>
      <c r="U182" s="95">
        <f xml:space="preserve">
IF(INDEX!$H$17=1,VLOOKUP($B182,'LA33'!$A$3:$AH$167,'LA33'!R$1,0),
IF(INDEX!$H$17=2,VLOOKUP($B182,'LA34'!$A$3:$AH$167,'LA34'!R$1,0),
0))</f>
        <v>67</v>
      </c>
      <c r="V182" s="95">
        <f xml:space="preserve">
IF(INDEX!$H$17=1,VLOOKUP($B182,'LA33'!$A$3:$AH$167,'LA33'!S$1,0),
IF(INDEX!$H$17=2,VLOOKUP($B182,'LA34'!$A$3:$AH$167,'LA34'!S$1,0),
0))</f>
        <v>61</v>
      </c>
      <c r="W182" s="95">
        <f xml:space="preserve">
IF(INDEX!$H$17=1,VLOOKUP($B182,'LA33'!$A$3:$AH$167,'LA33'!T$1,0),
IF(INDEX!$H$17=2,VLOOKUP($B182,'LA34'!$A$3:$AH$167,'LA34'!T$1,0),
0))</f>
        <v>1</v>
      </c>
      <c r="X182" s="95">
        <f xml:space="preserve">
IF(INDEX!$H$17=1,VLOOKUP($B182,'LA33'!$A$3:$AH$167,'LA33'!U$1,0),
IF(INDEX!$H$17=2,VLOOKUP($B182,'LA34'!$A$3:$AH$167,'LA34'!U$1,0),
0))</f>
        <v>2</v>
      </c>
      <c r="Y182" s="95">
        <f xml:space="preserve">
IF(INDEX!$H$17=1,VLOOKUP($B182,'LA33'!$A$3:$AH$167,'LA33'!V$1,0),
IF(INDEX!$H$17=2,VLOOKUP($B182,'LA34'!$A$3:$AH$167,'LA34'!V$1,0),
0))</f>
        <v>1</v>
      </c>
      <c r="Z182" s="95">
        <f xml:space="preserve">
IF(INDEX!$H$17=1,VLOOKUP($B182,'LA33'!$A$3:$AH$167,'LA33'!W$1,0),
IF(INDEX!$H$17=2,VLOOKUP($B182,'LA34'!$A$3:$AH$167,'LA34'!W$1,0),
0))</f>
        <v>1</v>
      </c>
      <c r="AA182" s="95">
        <f xml:space="preserve">
IF(INDEX!$H$17=1,VLOOKUP($B182,'LA33'!$A$3:$AH$167,'LA33'!X$1,0),
IF(INDEX!$H$17=2,VLOOKUP($B182,'LA34'!$A$3:$AH$167,'LA34'!X$1,0),
0))</f>
        <v>1</v>
      </c>
      <c r="AB182" s="95">
        <f xml:space="preserve">
IF(INDEX!$H$17=1,VLOOKUP($B182,'LA33'!$A$3:$AH$167,'LA33'!Y$1,0),
IF(INDEX!$H$17=2,VLOOKUP($B182,'LA34'!$A$3:$AH$167,'LA34'!Y$1,0),
0))</f>
        <v>1</v>
      </c>
      <c r="AC182" s="95">
        <f xml:space="preserve">
IF(INDEX!$H$17=1,VLOOKUP($B182,'LA33'!$A$3:$AH$167,'LA33'!Z$1,0),
IF(INDEX!$H$17=2,VLOOKUP($B182,'LA34'!$A$3:$AH$167,'LA34'!Z$1,0),
0))</f>
        <v>4</v>
      </c>
      <c r="AD182" s="95">
        <f xml:space="preserve">
IF(INDEX!$H$17=1,VLOOKUP($B182,'LA33'!$A$3:$AH$167,'LA33'!AA$1,0),
IF(INDEX!$H$17=2,VLOOKUP($B182,'LA34'!$A$3:$AH$167,'LA34'!AA$1,0),
0))</f>
        <v>3</v>
      </c>
      <c r="AE182" s="95">
        <f xml:space="preserve">
IF(INDEX!$H$17=1,VLOOKUP($B182,'LA33'!$A$3:$AH$167,'LA33'!AB$1,0),
IF(INDEX!$H$17=2,VLOOKUP($B182,'LA34'!$A$3:$AH$167,'LA34'!AB$1,0),
0))</f>
        <v>3</v>
      </c>
      <c r="AF182" s="95">
        <f xml:space="preserve">
IF(INDEX!$H$17=1,VLOOKUP($B182,'LA33'!$A$3:$AH$167,'LA33'!AC$1,0),
IF(INDEX!$H$17=2,VLOOKUP($B182,'LA34'!$A$3:$AH$167,'LA34'!AC$1,0),
0))</f>
        <v>10</v>
      </c>
      <c r="AG182" s="95">
        <f xml:space="preserve">
IF(INDEX!$H$17=1,VLOOKUP($B182,'LA33'!$A$3:$AH$167,'LA33'!AD$1,0),
IF(INDEX!$H$17=2,VLOOKUP($B182,'LA34'!$A$3:$AH$167,'LA34'!AD$1,0),
0))</f>
        <v>3</v>
      </c>
      <c r="AH182" s="95">
        <f xml:space="preserve">
IF(INDEX!$H$17=1,VLOOKUP($B182,'LA33'!$A$3:$AH$167,'LA33'!AE$1,0),
IF(INDEX!$H$17=2,VLOOKUP($B182,'LA34'!$A$3:$AH$167,'LA34'!AE$1,0),
0))</f>
        <v>5</v>
      </c>
      <c r="AI182" s="95">
        <f xml:space="preserve">
IF(INDEX!$H$17=1,VLOOKUP($B182,'LA33'!$A$3:$AH$167,'LA33'!AF$1,0),
IF(INDEX!$H$17=2,VLOOKUP($B182,'LA34'!$A$3:$AH$167,'LA34'!AF$1,0),
0))</f>
        <v>4</v>
      </c>
      <c r="AJ182" s="95">
        <f xml:space="preserve">
IF(INDEX!$H$17=1,VLOOKUP($B182,'LA33'!$A$3:$AH$167,'LA33'!AG$1,0),
IF(INDEX!$H$17=2,VLOOKUP($B182,'LA34'!$A$3:$AH$167,'LA34'!AG$1,0),
0))</f>
        <v>1</v>
      </c>
      <c r="AK182" s="95">
        <f xml:space="preserve">
IF(INDEX!$H$17=1,VLOOKUP($B182,'LA33'!$A$3:$AH$167,'LA33'!AH$1,0),
IF(INDEX!$H$17=2,VLOOKUP($B182,'LA34'!$A$3:$AH$167,'LA34'!AH$1,0),
0))</f>
        <v>2</v>
      </c>
    </row>
    <row r="183" spans="1:37" ht="11.25" customHeight="1" x14ac:dyDescent="0.25">
      <c r="A183" s="63" t="s">
        <v>417</v>
      </c>
      <c r="B183" s="81">
        <v>313</v>
      </c>
      <c r="C183" s="63" t="s">
        <v>151</v>
      </c>
      <c r="D183" s="110" t="s">
        <v>63</v>
      </c>
      <c r="E183" s="95">
        <f xml:space="preserve">
IF(INDEX!$H$17=1,VLOOKUP($B183,'LA33'!$A$3:$AH$167,'LA33'!B$1,0),
IF(INDEX!$H$17=2,VLOOKUP($B183,'LA34'!$A$3:$AH$167,'LA34'!B$1,0),
0))</f>
        <v>905</v>
      </c>
      <c r="F183" s="95">
        <f xml:space="preserve">
IF(INDEX!$H$17=1,VLOOKUP($B183,'LA33'!$A$3:$AH$167,'LA33'!C$1,0),
IF(INDEX!$H$17=2,VLOOKUP($B183,'LA34'!$A$3:$AH$167,'LA34'!C$1,0),
0))</f>
        <v>1725</v>
      </c>
      <c r="G183" s="95">
        <f xml:space="preserve">
IF(INDEX!$H$17=1,VLOOKUP($B183,'LA33'!$A$3:$AH$167,'LA33'!D$1,0),
IF(INDEX!$H$17=2,VLOOKUP($B183,'LA34'!$A$3:$AH$167,'LA34'!D$1,0),
0))</f>
        <v>2630</v>
      </c>
      <c r="H183" s="95">
        <f xml:space="preserve">
IF(INDEX!$H$17=1,VLOOKUP($B183,'LA33'!$A$3:$AH$167,'LA33'!E$1,0),
IF(INDEX!$H$17=2,VLOOKUP($B183,'LA34'!$A$3:$AH$167,'LA34'!E$1,0),
0))</f>
        <v>91</v>
      </c>
      <c r="I183" s="95">
        <f xml:space="preserve">
IF(INDEX!$H$17=1,VLOOKUP($B183,'LA33'!$A$3:$AH$167,'LA33'!F$1,0),
IF(INDEX!$H$17=2,VLOOKUP($B183,'LA34'!$A$3:$AH$167,'LA34'!F$1,0),
0))</f>
        <v>97</v>
      </c>
      <c r="J183" s="95">
        <f xml:space="preserve">
IF(INDEX!$H$17=1,VLOOKUP($B183,'LA33'!$A$3:$AH$167,'LA33'!G$1,0),
IF(INDEX!$H$17=2,VLOOKUP($B183,'LA34'!$A$3:$AH$167,'LA34'!G$1,0),
0))</f>
        <v>95</v>
      </c>
      <c r="K183" s="95">
        <f xml:space="preserve">
IF(INDEX!$H$17=1,VLOOKUP($B183,'LA33'!$A$3:$AH$167,'LA33'!H$1,0),
IF(INDEX!$H$17=2,VLOOKUP($B183,'LA34'!$A$3:$AH$167,'LA34'!H$1,0),
0))</f>
        <v>2</v>
      </c>
      <c r="L183" s="95">
        <f xml:space="preserve">
IF(INDEX!$H$17=1,VLOOKUP($B183,'LA33'!$A$3:$AH$167,'LA33'!I$1,0),
IF(INDEX!$H$17=2,VLOOKUP($B183,'LA34'!$A$3:$AH$167,'LA34'!I$1,0),
0))</f>
        <v>3</v>
      </c>
      <c r="M183" s="95">
        <f xml:space="preserve">
IF(INDEX!$H$17=1,VLOOKUP($B183,'LA33'!$A$3:$AH$167,'LA33'!J$1,0),
IF(INDEX!$H$17=2,VLOOKUP($B183,'LA34'!$A$3:$AH$167,'LA34'!J$1,0),
0))</f>
        <v>2</v>
      </c>
      <c r="N183" s="95">
        <f xml:space="preserve">
IF(INDEX!$H$17=1,VLOOKUP($B183,'LA33'!$A$3:$AH$167,'LA33'!K$1,0),
IF(INDEX!$H$17=2,VLOOKUP($B183,'LA34'!$A$3:$AH$167,'LA34'!K$1,0),
0))</f>
        <v>89</v>
      </c>
      <c r="O183" s="95">
        <f xml:space="preserve">
IF(INDEX!$H$17=1,VLOOKUP($B183,'LA33'!$A$3:$AH$167,'LA33'!L$1,0),
IF(INDEX!$H$17=2,VLOOKUP($B183,'LA34'!$A$3:$AH$167,'LA34'!L$1,0),
0))</f>
        <v>96</v>
      </c>
      <c r="P183" s="95">
        <f xml:space="preserve">
IF(INDEX!$H$17=1,VLOOKUP($B183,'LA33'!$A$3:$AH$167,'LA33'!M$1,0),
IF(INDEX!$H$17=2,VLOOKUP($B183,'LA34'!$A$3:$AH$167,'LA34'!M$1,0),
0))</f>
        <v>93</v>
      </c>
      <c r="Q183" s="95">
        <f xml:space="preserve">
IF(INDEX!$H$17=1,VLOOKUP($B183,'LA33'!$A$3:$AH$167,'LA33'!N$1,0),
IF(INDEX!$H$17=2,VLOOKUP($B183,'LA34'!$A$3:$AH$167,'LA34'!N$1,0),
0))</f>
        <v>31</v>
      </c>
      <c r="R183" s="95">
        <f xml:space="preserve">
IF(INDEX!$H$17=1,VLOOKUP($B183,'LA33'!$A$3:$AH$167,'LA33'!O$1,0),
IF(INDEX!$H$17=2,VLOOKUP($B183,'LA34'!$A$3:$AH$167,'LA34'!O$1,0),
0))</f>
        <v>22</v>
      </c>
      <c r="S183" s="95">
        <f xml:space="preserve">
IF(INDEX!$H$17=1,VLOOKUP($B183,'LA33'!$A$3:$AH$167,'LA33'!P$1,0),
IF(INDEX!$H$17=2,VLOOKUP($B183,'LA34'!$A$3:$AH$167,'LA34'!P$1,0),
0))</f>
        <v>25</v>
      </c>
      <c r="T183" s="95">
        <f xml:space="preserve">
IF(INDEX!$H$17=1,VLOOKUP($B183,'LA33'!$A$3:$AH$167,'LA33'!Q$1,0),
IF(INDEX!$H$17=2,VLOOKUP($B183,'LA34'!$A$3:$AH$167,'LA34'!Q$1,0),
0))</f>
        <v>56</v>
      </c>
      <c r="U183" s="95">
        <f xml:space="preserve">
IF(INDEX!$H$17=1,VLOOKUP($B183,'LA33'!$A$3:$AH$167,'LA33'!R$1,0),
IF(INDEX!$H$17=2,VLOOKUP($B183,'LA34'!$A$3:$AH$167,'LA34'!R$1,0),
0))</f>
        <v>69</v>
      </c>
      <c r="V183" s="95">
        <f xml:space="preserve">
IF(INDEX!$H$17=1,VLOOKUP($B183,'LA33'!$A$3:$AH$167,'LA33'!S$1,0),
IF(INDEX!$H$17=2,VLOOKUP($B183,'LA34'!$A$3:$AH$167,'LA34'!S$1,0),
0))</f>
        <v>65</v>
      </c>
      <c r="W183" s="95">
        <f xml:space="preserve">
IF(INDEX!$H$17=1,VLOOKUP($B183,'LA33'!$A$3:$AH$167,'LA33'!T$1,0),
IF(INDEX!$H$17=2,VLOOKUP($B183,'LA34'!$A$3:$AH$167,'LA34'!T$1,0),
0))</f>
        <v>2</v>
      </c>
      <c r="X183" s="95">
        <f xml:space="preserve">
IF(INDEX!$H$17=1,VLOOKUP($B183,'LA33'!$A$3:$AH$167,'LA33'!U$1,0),
IF(INDEX!$H$17=2,VLOOKUP($B183,'LA34'!$A$3:$AH$167,'LA34'!U$1,0),
0))</f>
        <v>3</v>
      </c>
      <c r="Y183" s="95">
        <f xml:space="preserve">
IF(INDEX!$H$17=1,VLOOKUP($B183,'LA33'!$A$3:$AH$167,'LA33'!V$1,0),
IF(INDEX!$H$17=2,VLOOKUP($B183,'LA34'!$A$3:$AH$167,'LA34'!V$1,0),
0))</f>
        <v>3</v>
      </c>
      <c r="Z183" s="95" t="str">
        <f xml:space="preserve">
IF(INDEX!$H$17=1,VLOOKUP($B183,'LA33'!$A$3:$AH$167,'LA33'!W$1,0),
IF(INDEX!$H$17=2,VLOOKUP($B183,'LA34'!$A$3:$AH$167,'LA34'!W$1,0),
0))</f>
        <v>-</v>
      </c>
      <c r="AA183" s="95">
        <f xml:space="preserve">
IF(INDEX!$H$17=1,VLOOKUP($B183,'LA33'!$A$3:$AH$167,'LA33'!X$1,0),
IF(INDEX!$H$17=2,VLOOKUP($B183,'LA34'!$A$3:$AH$167,'LA34'!X$1,0),
0))</f>
        <v>1</v>
      </c>
      <c r="AB183" s="95">
        <f xml:space="preserve">
IF(INDEX!$H$17=1,VLOOKUP($B183,'LA33'!$A$3:$AH$167,'LA33'!Y$1,0),
IF(INDEX!$H$17=2,VLOOKUP($B183,'LA34'!$A$3:$AH$167,'LA34'!Y$1,0),
0))</f>
        <v>1</v>
      </c>
      <c r="AC183" s="95">
        <f xml:space="preserve">
IF(INDEX!$H$17=1,VLOOKUP($B183,'LA33'!$A$3:$AH$167,'LA33'!Z$1,0),
IF(INDEX!$H$17=2,VLOOKUP($B183,'LA34'!$A$3:$AH$167,'LA34'!Z$1,0),
0))</f>
        <v>2</v>
      </c>
      <c r="AD183" s="95">
        <f xml:space="preserve">
IF(INDEX!$H$17=1,VLOOKUP($B183,'LA33'!$A$3:$AH$167,'LA33'!AA$1,0),
IF(INDEX!$H$17=2,VLOOKUP($B183,'LA34'!$A$3:$AH$167,'LA34'!AA$1,0),
0))</f>
        <v>1</v>
      </c>
      <c r="AE183" s="95">
        <f xml:space="preserve">
IF(INDEX!$H$17=1,VLOOKUP($B183,'LA33'!$A$3:$AH$167,'LA33'!AB$1,0),
IF(INDEX!$H$17=2,VLOOKUP($B183,'LA34'!$A$3:$AH$167,'LA34'!AB$1,0),
0))</f>
        <v>1</v>
      </c>
      <c r="AF183" s="95">
        <f xml:space="preserve">
IF(INDEX!$H$17=1,VLOOKUP($B183,'LA33'!$A$3:$AH$167,'LA33'!AC$1,0),
IF(INDEX!$H$17=2,VLOOKUP($B183,'LA34'!$A$3:$AH$167,'LA34'!AC$1,0),
0))</f>
        <v>7</v>
      </c>
      <c r="AG183" s="95">
        <f xml:space="preserve">
IF(INDEX!$H$17=1,VLOOKUP($B183,'LA33'!$A$3:$AH$167,'LA33'!AD$1,0),
IF(INDEX!$H$17=2,VLOOKUP($B183,'LA34'!$A$3:$AH$167,'LA34'!AD$1,0),
0))</f>
        <v>3</v>
      </c>
      <c r="AH183" s="95">
        <f xml:space="preserve">
IF(INDEX!$H$17=1,VLOOKUP($B183,'LA33'!$A$3:$AH$167,'LA33'!AE$1,0),
IF(INDEX!$H$17=2,VLOOKUP($B183,'LA34'!$A$3:$AH$167,'LA34'!AE$1,0),
0))</f>
        <v>4</v>
      </c>
      <c r="AI183" s="95">
        <f xml:space="preserve">
IF(INDEX!$H$17=1,VLOOKUP($B183,'LA33'!$A$3:$AH$167,'LA33'!AF$1,0),
IF(INDEX!$H$17=2,VLOOKUP($B183,'LA34'!$A$3:$AH$167,'LA34'!AF$1,0),
0))</f>
        <v>2</v>
      </c>
      <c r="AJ183" s="95" t="str">
        <f xml:space="preserve">
IF(INDEX!$H$17=1,VLOOKUP($B183,'LA33'!$A$3:$AH$167,'LA33'!AG$1,0),
IF(INDEX!$H$17=2,VLOOKUP($B183,'LA34'!$A$3:$AH$167,'LA34'!AG$1,0),
0))</f>
        <v>-</v>
      </c>
      <c r="AK183" s="95">
        <f xml:space="preserve">
IF(INDEX!$H$17=1,VLOOKUP($B183,'LA33'!$A$3:$AH$167,'LA33'!AH$1,0),
IF(INDEX!$H$17=2,VLOOKUP($B183,'LA34'!$A$3:$AH$167,'LA34'!AH$1,0),
0))</f>
        <v>1</v>
      </c>
    </row>
    <row r="184" spans="1:37" ht="11.25" customHeight="1" x14ac:dyDescent="0.25">
      <c r="A184" s="63" t="s">
        <v>418</v>
      </c>
      <c r="B184" s="81">
        <v>314</v>
      </c>
      <c r="C184" s="63" t="s">
        <v>158</v>
      </c>
      <c r="D184" s="110" t="s">
        <v>63</v>
      </c>
      <c r="E184" s="95">
        <f xml:space="preserve">
IF(INDEX!$H$17=1,VLOOKUP($B184,'LA33'!$A$3:$AH$167,'LA33'!B$1,0),
IF(INDEX!$H$17=2,VLOOKUP($B184,'LA34'!$A$3:$AH$167,'LA34'!B$1,0),
0))</f>
        <v>270</v>
      </c>
      <c r="F184" s="95">
        <f xml:space="preserve">
IF(INDEX!$H$17=1,VLOOKUP($B184,'LA33'!$A$3:$AH$167,'LA33'!C$1,0),
IF(INDEX!$H$17=2,VLOOKUP($B184,'LA34'!$A$3:$AH$167,'LA34'!C$1,0),
0))</f>
        <v>1285</v>
      </c>
      <c r="G184" s="95">
        <f xml:space="preserve">
IF(INDEX!$H$17=1,VLOOKUP($B184,'LA33'!$A$3:$AH$167,'LA33'!D$1,0),
IF(INDEX!$H$17=2,VLOOKUP($B184,'LA34'!$A$3:$AH$167,'LA34'!D$1,0),
0))</f>
        <v>1550</v>
      </c>
      <c r="H184" s="95">
        <f xml:space="preserve">
IF(INDEX!$H$17=1,VLOOKUP($B184,'LA33'!$A$3:$AH$167,'LA33'!E$1,0),
IF(INDEX!$H$17=2,VLOOKUP($B184,'LA34'!$A$3:$AH$167,'LA34'!E$1,0),
0))</f>
        <v>87</v>
      </c>
      <c r="I184" s="95">
        <f xml:space="preserve">
IF(INDEX!$H$17=1,VLOOKUP($B184,'LA33'!$A$3:$AH$167,'LA33'!F$1,0),
IF(INDEX!$H$17=2,VLOOKUP($B184,'LA34'!$A$3:$AH$167,'LA34'!F$1,0),
0))</f>
        <v>98</v>
      </c>
      <c r="J184" s="95">
        <f xml:space="preserve">
IF(INDEX!$H$17=1,VLOOKUP($B184,'LA33'!$A$3:$AH$167,'LA33'!G$1,0),
IF(INDEX!$H$17=2,VLOOKUP($B184,'LA34'!$A$3:$AH$167,'LA34'!G$1,0),
0))</f>
        <v>96</v>
      </c>
      <c r="K184" s="95">
        <f xml:space="preserve">
IF(INDEX!$H$17=1,VLOOKUP($B184,'LA33'!$A$3:$AH$167,'LA33'!H$1,0),
IF(INDEX!$H$17=2,VLOOKUP($B184,'LA34'!$A$3:$AH$167,'LA34'!H$1,0),
0))</f>
        <v>4</v>
      </c>
      <c r="L184" s="95">
        <f xml:space="preserve">
IF(INDEX!$H$17=1,VLOOKUP($B184,'LA33'!$A$3:$AH$167,'LA33'!I$1,0),
IF(INDEX!$H$17=2,VLOOKUP($B184,'LA34'!$A$3:$AH$167,'LA34'!I$1,0),
0))</f>
        <v>2</v>
      </c>
      <c r="M184" s="95">
        <f xml:space="preserve">
IF(INDEX!$H$17=1,VLOOKUP($B184,'LA33'!$A$3:$AH$167,'LA33'!J$1,0),
IF(INDEX!$H$17=2,VLOOKUP($B184,'LA34'!$A$3:$AH$167,'LA34'!J$1,0),
0))</f>
        <v>3</v>
      </c>
      <c r="N184" s="95">
        <f xml:space="preserve">
IF(INDEX!$H$17=1,VLOOKUP($B184,'LA33'!$A$3:$AH$167,'LA33'!K$1,0),
IF(INDEX!$H$17=2,VLOOKUP($B184,'LA34'!$A$3:$AH$167,'LA34'!K$1,0),
0))</f>
        <v>85</v>
      </c>
      <c r="O184" s="95">
        <f xml:space="preserve">
IF(INDEX!$H$17=1,VLOOKUP($B184,'LA33'!$A$3:$AH$167,'LA33'!L$1,0),
IF(INDEX!$H$17=2,VLOOKUP($B184,'LA34'!$A$3:$AH$167,'LA34'!L$1,0),
0))</f>
        <v>96</v>
      </c>
      <c r="P184" s="95">
        <f xml:space="preserve">
IF(INDEX!$H$17=1,VLOOKUP($B184,'LA33'!$A$3:$AH$167,'LA33'!M$1,0),
IF(INDEX!$H$17=2,VLOOKUP($B184,'LA34'!$A$3:$AH$167,'LA34'!M$1,0),
0))</f>
        <v>94</v>
      </c>
      <c r="Q184" s="95">
        <f xml:space="preserve">
IF(INDEX!$H$17=1,VLOOKUP($B184,'LA33'!$A$3:$AH$167,'LA33'!N$1,0),
IF(INDEX!$H$17=2,VLOOKUP($B184,'LA34'!$A$3:$AH$167,'LA34'!N$1,0),
0))</f>
        <v>33</v>
      </c>
      <c r="R184" s="95">
        <f xml:space="preserve">
IF(INDEX!$H$17=1,VLOOKUP($B184,'LA33'!$A$3:$AH$167,'LA33'!O$1,0),
IF(INDEX!$H$17=2,VLOOKUP($B184,'LA34'!$A$3:$AH$167,'LA34'!O$1,0),
0))</f>
        <v>16</v>
      </c>
      <c r="S184" s="95">
        <f xml:space="preserve">
IF(INDEX!$H$17=1,VLOOKUP($B184,'LA33'!$A$3:$AH$167,'LA33'!P$1,0),
IF(INDEX!$H$17=2,VLOOKUP($B184,'LA34'!$A$3:$AH$167,'LA34'!P$1,0),
0))</f>
        <v>19</v>
      </c>
      <c r="T184" s="95">
        <f xml:space="preserve">
IF(INDEX!$H$17=1,VLOOKUP($B184,'LA33'!$A$3:$AH$167,'LA33'!Q$1,0),
IF(INDEX!$H$17=2,VLOOKUP($B184,'LA34'!$A$3:$AH$167,'LA34'!Q$1,0),
0))</f>
        <v>45</v>
      </c>
      <c r="U184" s="95">
        <f xml:space="preserve">
IF(INDEX!$H$17=1,VLOOKUP($B184,'LA33'!$A$3:$AH$167,'LA33'!R$1,0),
IF(INDEX!$H$17=2,VLOOKUP($B184,'LA34'!$A$3:$AH$167,'LA34'!R$1,0),
0))</f>
        <v>66</v>
      </c>
      <c r="V184" s="95">
        <f xml:space="preserve">
IF(INDEX!$H$17=1,VLOOKUP($B184,'LA33'!$A$3:$AH$167,'LA33'!S$1,0),
IF(INDEX!$H$17=2,VLOOKUP($B184,'LA34'!$A$3:$AH$167,'LA34'!S$1,0),
0))</f>
        <v>63</v>
      </c>
      <c r="W184" s="95">
        <f xml:space="preserve">
IF(INDEX!$H$17=1,VLOOKUP($B184,'LA33'!$A$3:$AH$167,'LA33'!T$1,0),
IF(INDEX!$H$17=2,VLOOKUP($B184,'LA34'!$A$3:$AH$167,'LA34'!T$1,0),
0))</f>
        <v>5</v>
      </c>
      <c r="X184" s="95">
        <f xml:space="preserve">
IF(INDEX!$H$17=1,VLOOKUP($B184,'LA33'!$A$3:$AH$167,'LA33'!U$1,0),
IF(INDEX!$H$17=2,VLOOKUP($B184,'LA34'!$A$3:$AH$167,'LA34'!U$1,0),
0))</f>
        <v>11</v>
      </c>
      <c r="Y184" s="95">
        <f xml:space="preserve">
IF(INDEX!$H$17=1,VLOOKUP($B184,'LA33'!$A$3:$AH$167,'LA33'!V$1,0),
IF(INDEX!$H$17=2,VLOOKUP($B184,'LA34'!$A$3:$AH$167,'LA34'!V$1,0),
0))</f>
        <v>10</v>
      </c>
      <c r="Z184" s="95">
        <f xml:space="preserve">
IF(INDEX!$H$17=1,VLOOKUP($B184,'LA33'!$A$3:$AH$167,'LA33'!W$1,0),
IF(INDEX!$H$17=2,VLOOKUP($B184,'LA34'!$A$3:$AH$167,'LA34'!W$1,0),
0))</f>
        <v>2</v>
      </c>
      <c r="AA184" s="95">
        <f xml:space="preserve">
IF(INDEX!$H$17=1,VLOOKUP($B184,'LA33'!$A$3:$AH$167,'LA33'!X$1,0),
IF(INDEX!$H$17=2,VLOOKUP($B184,'LA34'!$A$3:$AH$167,'LA34'!X$1,0),
0))</f>
        <v>2</v>
      </c>
      <c r="AB184" s="95">
        <f xml:space="preserve">
IF(INDEX!$H$17=1,VLOOKUP($B184,'LA33'!$A$3:$AH$167,'LA33'!Y$1,0),
IF(INDEX!$H$17=2,VLOOKUP($B184,'LA34'!$A$3:$AH$167,'LA34'!Y$1,0),
0))</f>
        <v>2</v>
      </c>
      <c r="AC184" s="95">
        <f xml:space="preserve">
IF(INDEX!$H$17=1,VLOOKUP($B184,'LA33'!$A$3:$AH$167,'LA33'!Z$1,0),
IF(INDEX!$H$17=2,VLOOKUP($B184,'LA34'!$A$3:$AH$167,'LA34'!Z$1,0),
0))</f>
        <v>2</v>
      </c>
      <c r="AD184" s="95">
        <f xml:space="preserve">
IF(INDEX!$H$17=1,VLOOKUP($B184,'LA33'!$A$3:$AH$167,'LA33'!AA$1,0),
IF(INDEX!$H$17=2,VLOOKUP($B184,'LA34'!$A$3:$AH$167,'LA34'!AA$1,0),
0))</f>
        <v>2</v>
      </c>
      <c r="AE184" s="95">
        <f xml:space="preserve">
IF(INDEX!$H$17=1,VLOOKUP($B184,'LA33'!$A$3:$AH$167,'LA33'!AB$1,0),
IF(INDEX!$H$17=2,VLOOKUP($B184,'LA34'!$A$3:$AH$167,'LA34'!AB$1,0),
0))</f>
        <v>2</v>
      </c>
      <c r="AF184" s="95">
        <f xml:space="preserve">
IF(INDEX!$H$17=1,VLOOKUP($B184,'LA33'!$A$3:$AH$167,'LA33'!AC$1,0),
IF(INDEX!$H$17=2,VLOOKUP($B184,'LA34'!$A$3:$AH$167,'LA34'!AC$1,0),
0))</f>
        <v>11</v>
      </c>
      <c r="AG184" s="95">
        <f xml:space="preserve">
IF(INDEX!$H$17=1,VLOOKUP($B184,'LA33'!$A$3:$AH$167,'LA33'!AD$1,0),
IF(INDEX!$H$17=2,VLOOKUP($B184,'LA34'!$A$3:$AH$167,'LA34'!AD$1,0),
0))</f>
        <v>2</v>
      </c>
      <c r="AH184" s="95">
        <f xml:space="preserve">
IF(INDEX!$H$17=1,VLOOKUP($B184,'LA33'!$A$3:$AH$167,'LA33'!AE$1,0),
IF(INDEX!$H$17=2,VLOOKUP($B184,'LA34'!$A$3:$AH$167,'LA34'!AE$1,0),
0))</f>
        <v>3</v>
      </c>
      <c r="AI184" s="95">
        <f xml:space="preserve">
IF(INDEX!$H$17=1,VLOOKUP($B184,'LA33'!$A$3:$AH$167,'LA33'!AF$1,0),
IF(INDEX!$H$17=2,VLOOKUP($B184,'LA34'!$A$3:$AH$167,'LA34'!AF$1,0),
0))</f>
        <v>2</v>
      </c>
      <c r="AJ184" s="95">
        <f xml:space="preserve">
IF(INDEX!$H$17=1,VLOOKUP($B184,'LA33'!$A$3:$AH$167,'LA33'!AG$1,0),
IF(INDEX!$H$17=2,VLOOKUP($B184,'LA34'!$A$3:$AH$167,'LA34'!AG$1,0),
0))</f>
        <v>1</v>
      </c>
      <c r="AK184" s="95">
        <f xml:space="preserve">
IF(INDEX!$H$17=1,VLOOKUP($B184,'LA33'!$A$3:$AH$167,'LA33'!AH$1,0),
IF(INDEX!$H$17=2,VLOOKUP($B184,'LA34'!$A$3:$AH$167,'LA34'!AH$1,0),
0))</f>
        <v>1</v>
      </c>
    </row>
    <row r="185" spans="1:37" ht="11.25" customHeight="1" x14ac:dyDescent="0.25">
      <c r="A185" s="63" t="s">
        <v>419</v>
      </c>
      <c r="B185" s="81">
        <v>315</v>
      </c>
      <c r="C185" s="63" t="s">
        <v>172</v>
      </c>
      <c r="D185" s="110" t="s">
        <v>63</v>
      </c>
      <c r="E185" s="95">
        <f xml:space="preserve">
IF(INDEX!$H$17=1,VLOOKUP($B185,'LA33'!$A$3:$AH$167,'LA33'!B$1,0),
IF(INDEX!$H$17=2,VLOOKUP($B185,'LA34'!$A$3:$AH$167,'LA34'!B$1,0),
0))</f>
        <v>475</v>
      </c>
      <c r="F185" s="95">
        <f xml:space="preserve">
IF(INDEX!$H$17=1,VLOOKUP($B185,'LA33'!$A$3:$AH$167,'LA33'!C$1,0),
IF(INDEX!$H$17=2,VLOOKUP($B185,'LA34'!$A$3:$AH$167,'LA34'!C$1,0),
0))</f>
        <v>1055</v>
      </c>
      <c r="G185" s="95">
        <f xml:space="preserve">
IF(INDEX!$H$17=1,VLOOKUP($B185,'LA33'!$A$3:$AH$167,'LA33'!D$1,0),
IF(INDEX!$H$17=2,VLOOKUP($B185,'LA34'!$A$3:$AH$167,'LA34'!D$1,0),
0))</f>
        <v>1525</v>
      </c>
      <c r="H185" s="95">
        <f xml:space="preserve">
IF(INDEX!$H$17=1,VLOOKUP($B185,'LA33'!$A$3:$AH$167,'LA33'!E$1,0),
IF(INDEX!$H$17=2,VLOOKUP($B185,'LA34'!$A$3:$AH$167,'LA34'!E$1,0),
0))</f>
        <v>89</v>
      </c>
      <c r="I185" s="95">
        <f xml:space="preserve">
IF(INDEX!$H$17=1,VLOOKUP($B185,'LA33'!$A$3:$AH$167,'LA33'!F$1,0),
IF(INDEX!$H$17=2,VLOOKUP($B185,'LA34'!$A$3:$AH$167,'LA34'!F$1,0),
0))</f>
        <v>95</v>
      </c>
      <c r="J185" s="95">
        <f xml:space="preserve">
IF(INDEX!$H$17=1,VLOOKUP($B185,'LA33'!$A$3:$AH$167,'LA33'!G$1,0),
IF(INDEX!$H$17=2,VLOOKUP($B185,'LA34'!$A$3:$AH$167,'LA34'!G$1,0),
0))</f>
        <v>93</v>
      </c>
      <c r="K185" s="95">
        <f xml:space="preserve">
IF(INDEX!$H$17=1,VLOOKUP($B185,'LA33'!$A$3:$AH$167,'LA33'!H$1,0),
IF(INDEX!$H$17=2,VLOOKUP($B185,'LA34'!$A$3:$AH$167,'LA34'!H$1,0),
0))</f>
        <v>3</v>
      </c>
      <c r="L185" s="95">
        <f xml:space="preserve">
IF(INDEX!$H$17=1,VLOOKUP($B185,'LA33'!$A$3:$AH$167,'LA33'!I$1,0),
IF(INDEX!$H$17=2,VLOOKUP($B185,'LA34'!$A$3:$AH$167,'LA34'!I$1,0),
0))</f>
        <v>1</v>
      </c>
      <c r="M185" s="95">
        <f xml:space="preserve">
IF(INDEX!$H$17=1,VLOOKUP($B185,'LA33'!$A$3:$AH$167,'LA33'!J$1,0),
IF(INDEX!$H$17=2,VLOOKUP($B185,'LA34'!$A$3:$AH$167,'LA34'!J$1,0),
0))</f>
        <v>2</v>
      </c>
      <c r="N185" s="95">
        <f xml:space="preserve">
IF(INDEX!$H$17=1,VLOOKUP($B185,'LA33'!$A$3:$AH$167,'LA33'!K$1,0),
IF(INDEX!$H$17=2,VLOOKUP($B185,'LA34'!$A$3:$AH$167,'LA34'!K$1,0),
0))</f>
        <v>86</v>
      </c>
      <c r="O185" s="95">
        <f xml:space="preserve">
IF(INDEX!$H$17=1,VLOOKUP($B185,'LA33'!$A$3:$AH$167,'LA33'!L$1,0),
IF(INDEX!$H$17=2,VLOOKUP($B185,'LA34'!$A$3:$AH$167,'LA34'!L$1,0),
0))</f>
        <v>94</v>
      </c>
      <c r="P185" s="95">
        <f xml:space="preserve">
IF(INDEX!$H$17=1,VLOOKUP($B185,'LA33'!$A$3:$AH$167,'LA33'!M$1,0),
IF(INDEX!$H$17=2,VLOOKUP($B185,'LA34'!$A$3:$AH$167,'LA34'!M$1,0),
0))</f>
        <v>92</v>
      </c>
      <c r="Q185" s="95">
        <f xml:space="preserve">
IF(INDEX!$H$17=1,VLOOKUP($B185,'LA33'!$A$3:$AH$167,'LA33'!N$1,0),
IF(INDEX!$H$17=2,VLOOKUP($B185,'LA34'!$A$3:$AH$167,'LA34'!N$1,0),
0))</f>
        <v>37</v>
      </c>
      <c r="R185" s="95">
        <f xml:space="preserve">
IF(INDEX!$H$17=1,VLOOKUP($B185,'LA33'!$A$3:$AH$167,'LA33'!O$1,0),
IF(INDEX!$H$17=2,VLOOKUP($B185,'LA34'!$A$3:$AH$167,'LA34'!O$1,0),
0))</f>
        <v>24</v>
      </c>
      <c r="S185" s="95">
        <f xml:space="preserve">
IF(INDEX!$H$17=1,VLOOKUP($B185,'LA33'!$A$3:$AH$167,'LA33'!P$1,0),
IF(INDEX!$H$17=2,VLOOKUP($B185,'LA34'!$A$3:$AH$167,'LA34'!P$1,0),
0))</f>
        <v>28</v>
      </c>
      <c r="T185" s="95">
        <f xml:space="preserve">
IF(INDEX!$H$17=1,VLOOKUP($B185,'LA33'!$A$3:$AH$167,'LA33'!Q$1,0),
IF(INDEX!$H$17=2,VLOOKUP($B185,'LA34'!$A$3:$AH$167,'LA34'!Q$1,0),
0))</f>
        <v>43</v>
      </c>
      <c r="U185" s="95">
        <f xml:space="preserve">
IF(INDEX!$H$17=1,VLOOKUP($B185,'LA33'!$A$3:$AH$167,'LA33'!R$1,0),
IF(INDEX!$H$17=2,VLOOKUP($B185,'LA34'!$A$3:$AH$167,'LA34'!R$1,0),
0))</f>
        <v>62</v>
      </c>
      <c r="V185" s="95">
        <f xml:space="preserve">
IF(INDEX!$H$17=1,VLOOKUP($B185,'LA33'!$A$3:$AH$167,'LA33'!S$1,0),
IF(INDEX!$H$17=2,VLOOKUP($B185,'LA34'!$A$3:$AH$167,'LA34'!S$1,0),
0))</f>
        <v>56</v>
      </c>
      <c r="W185" s="95">
        <f xml:space="preserve">
IF(INDEX!$H$17=1,VLOOKUP($B185,'LA33'!$A$3:$AH$167,'LA33'!T$1,0),
IF(INDEX!$H$17=2,VLOOKUP($B185,'LA34'!$A$3:$AH$167,'LA34'!T$1,0),
0))</f>
        <v>6</v>
      </c>
      <c r="X185" s="95">
        <f xml:space="preserve">
IF(INDEX!$H$17=1,VLOOKUP($B185,'LA33'!$A$3:$AH$167,'LA33'!U$1,0),
IF(INDEX!$H$17=2,VLOOKUP($B185,'LA34'!$A$3:$AH$167,'LA34'!U$1,0),
0))</f>
        <v>7</v>
      </c>
      <c r="Y185" s="95">
        <f xml:space="preserve">
IF(INDEX!$H$17=1,VLOOKUP($B185,'LA33'!$A$3:$AH$167,'LA33'!V$1,0),
IF(INDEX!$H$17=2,VLOOKUP($B185,'LA34'!$A$3:$AH$167,'LA34'!V$1,0),
0))</f>
        <v>7</v>
      </c>
      <c r="Z185" s="95">
        <f xml:space="preserve">
IF(INDEX!$H$17=1,VLOOKUP($B185,'LA33'!$A$3:$AH$167,'LA33'!W$1,0),
IF(INDEX!$H$17=2,VLOOKUP($B185,'LA34'!$A$3:$AH$167,'LA34'!W$1,0),
0))</f>
        <v>1</v>
      </c>
      <c r="AA185" s="95">
        <f xml:space="preserve">
IF(INDEX!$H$17=1,VLOOKUP($B185,'LA33'!$A$3:$AH$167,'LA33'!X$1,0),
IF(INDEX!$H$17=2,VLOOKUP($B185,'LA34'!$A$3:$AH$167,'LA34'!X$1,0),
0))</f>
        <v>1</v>
      </c>
      <c r="AB185" s="95">
        <f xml:space="preserve">
IF(INDEX!$H$17=1,VLOOKUP($B185,'LA33'!$A$3:$AH$167,'LA33'!Y$1,0),
IF(INDEX!$H$17=2,VLOOKUP($B185,'LA34'!$A$3:$AH$167,'LA34'!Y$1,0),
0))</f>
        <v>1</v>
      </c>
      <c r="AC185" s="95">
        <f xml:space="preserve">
IF(INDEX!$H$17=1,VLOOKUP($B185,'LA33'!$A$3:$AH$167,'LA33'!Z$1,0),
IF(INDEX!$H$17=2,VLOOKUP($B185,'LA34'!$A$3:$AH$167,'LA34'!Z$1,0),
0))</f>
        <v>2</v>
      </c>
      <c r="AD185" s="95">
        <f xml:space="preserve">
IF(INDEX!$H$17=1,VLOOKUP($B185,'LA33'!$A$3:$AH$167,'LA33'!AA$1,0),
IF(INDEX!$H$17=2,VLOOKUP($B185,'LA34'!$A$3:$AH$167,'LA34'!AA$1,0),
0))</f>
        <v>2</v>
      </c>
      <c r="AE185" s="95">
        <f xml:space="preserve">
IF(INDEX!$H$17=1,VLOOKUP($B185,'LA33'!$A$3:$AH$167,'LA33'!AB$1,0),
IF(INDEX!$H$17=2,VLOOKUP($B185,'LA34'!$A$3:$AH$167,'LA34'!AB$1,0),
0))</f>
        <v>2</v>
      </c>
      <c r="AF185" s="95">
        <f xml:space="preserve">
IF(INDEX!$H$17=1,VLOOKUP($B185,'LA33'!$A$3:$AH$167,'LA33'!AC$1,0),
IF(INDEX!$H$17=2,VLOOKUP($B185,'LA34'!$A$3:$AH$167,'LA34'!AC$1,0),
0))</f>
        <v>10</v>
      </c>
      <c r="AG185" s="95">
        <f xml:space="preserve">
IF(INDEX!$H$17=1,VLOOKUP($B185,'LA33'!$A$3:$AH$167,'LA33'!AD$1,0),
IF(INDEX!$H$17=2,VLOOKUP($B185,'LA34'!$A$3:$AH$167,'LA34'!AD$1,0),
0))</f>
        <v>4</v>
      </c>
      <c r="AH185" s="95">
        <f xml:space="preserve">
IF(INDEX!$H$17=1,VLOOKUP($B185,'LA33'!$A$3:$AH$167,'LA33'!AE$1,0),
IF(INDEX!$H$17=2,VLOOKUP($B185,'LA34'!$A$3:$AH$167,'LA34'!AE$1,0),
0))</f>
        <v>5</v>
      </c>
      <c r="AI185" s="95">
        <f xml:space="preserve">
IF(INDEX!$H$17=1,VLOOKUP($B185,'LA33'!$A$3:$AH$167,'LA33'!AF$1,0),
IF(INDEX!$H$17=2,VLOOKUP($B185,'LA34'!$A$3:$AH$167,'LA34'!AF$1,0),
0))</f>
        <v>1</v>
      </c>
      <c r="AJ185" s="95">
        <f xml:space="preserve">
IF(INDEX!$H$17=1,VLOOKUP($B185,'LA33'!$A$3:$AH$167,'LA33'!AG$1,0),
IF(INDEX!$H$17=2,VLOOKUP($B185,'LA34'!$A$3:$AH$167,'LA34'!AG$1,0),
0))</f>
        <v>1</v>
      </c>
      <c r="AK185" s="95">
        <f xml:space="preserve">
IF(INDEX!$H$17=1,VLOOKUP($B185,'LA33'!$A$3:$AH$167,'LA33'!AH$1,0),
IF(INDEX!$H$17=2,VLOOKUP($B185,'LA34'!$A$3:$AH$167,'LA34'!AH$1,0),
0))</f>
        <v>1</v>
      </c>
    </row>
    <row r="186" spans="1:37" ht="11.25" customHeight="1" x14ac:dyDescent="0.25">
      <c r="A186" s="63" t="s">
        <v>420</v>
      </c>
      <c r="B186" s="81">
        <v>317</v>
      </c>
      <c r="C186" s="63" t="s">
        <v>194</v>
      </c>
      <c r="D186" s="110" t="s">
        <v>63</v>
      </c>
      <c r="E186" s="95">
        <f xml:space="preserve">
IF(INDEX!$H$17=1,VLOOKUP($B186,'LA33'!$A$3:$AH$167,'LA33'!B$1,0),
IF(INDEX!$H$17=2,VLOOKUP($B186,'LA34'!$A$3:$AH$167,'LA34'!B$1,0),
0))</f>
        <v>890</v>
      </c>
      <c r="F186" s="95">
        <f xml:space="preserve">
IF(INDEX!$H$17=1,VLOOKUP($B186,'LA33'!$A$3:$AH$167,'LA33'!C$1,0),
IF(INDEX!$H$17=2,VLOOKUP($B186,'LA34'!$A$3:$AH$167,'LA34'!C$1,0),
0))</f>
        <v>2380</v>
      </c>
      <c r="G186" s="95">
        <f xml:space="preserve">
IF(INDEX!$H$17=1,VLOOKUP($B186,'LA33'!$A$3:$AH$167,'LA33'!D$1,0),
IF(INDEX!$H$17=2,VLOOKUP($B186,'LA34'!$A$3:$AH$167,'LA34'!D$1,0),
0))</f>
        <v>3265</v>
      </c>
      <c r="H186" s="95">
        <f xml:space="preserve">
IF(INDEX!$H$17=1,VLOOKUP($B186,'LA33'!$A$3:$AH$167,'LA33'!E$1,0),
IF(INDEX!$H$17=2,VLOOKUP($B186,'LA34'!$A$3:$AH$167,'LA34'!E$1,0),
0))</f>
        <v>93</v>
      </c>
      <c r="I186" s="95">
        <f xml:space="preserve">
IF(INDEX!$H$17=1,VLOOKUP($B186,'LA33'!$A$3:$AH$167,'LA33'!F$1,0),
IF(INDEX!$H$17=2,VLOOKUP($B186,'LA34'!$A$3:$AH$167,'LA34'!F$1,0),
0))</f>
        <v>98</v>
      </c>
      <c r="J186" s="95">
        <f xml:space="preserve">
IF(INDEX!$H$17=1,VLOOKUP($B186,'LA33'!$A$3:$AH$167,'LA33'!G$1,0),
IF(INDEX!$H$17=2,VLOOKUP($B186,'LA34'!$A$3:$AH$167,'LA34'!G$1,0),
0))</f>
        <v>96</v>
      </c>
      <c r="K186" s="95">
        <f xml:space="preserve">
IF(INDEX!$H$17=1,VLOOKUP($B186,'LA33'!$A$3:$AH$167,'LA33'!H$1,0),
IF(INDEX!$H$17=2,VLOOKUP($B186,'LA34'!$A$3:$AH$167,'LA34'!H$1,0),
0))</f>
        <v>2</v>
      </c>
      <c r="L186" s="95">
        <f xml:space="preserve">
IF(INDEX!$H$17=1,VLOOKUP($B186,'LA33'!$A$3:$AH$167,'LA33'!I$1,0),
IF(INDEX!$H$17=2,VLOOKUP($B186,'LA34'!$A$3:$AH$167,'LA34'!I$1,0),
0))</f>
        <v>2</v>
      </c>
      <c r="M186" s="95">
        <f xml:space="preserve">
IF(INDEX!$H$17=1,VLOOKUP($B186,'LA33'!$A$3:$AH$167,'LA33'!J$1,0),
IF(INDEX!$H$17=2,VLOOKUP($B186,'LA34'!$A$3:$AH$167,'LA34'!J$1,0),
0))</f>
        <v>2</v>
      </c>
      <c r="N186" s="95">
        <f xml:space="preserve">
IF(INDEX!$H$17=1,VLOOKUP($B186,'LA33'!$A$3:$AH$167,'LA33'!K$1,0),
IF(INDEX!$H$17=2,VLOOKUP($B186,'LA34'!$A$3:$AH$167,'LA34'!K$1,0),
0))</f>
        <v>92</v>
      </c>
      <c r="O186" s="95">
        <f xml:space="preserve">
IF(INDEX!$H$17=1,VLOOKUP($B186,'LA33'!$A$3:$AH$167,'LA33'!L$1,0),
IF(INDEX!$H$17=2,VLOOKUP($B186,'LA34'!$A$3:$AH$167,'LA34'!L$1,0),
0))</f>
        <v>97</v>
      </c>
      <c r="P186" s="95">
        <f xml:space="preserve">
IF(INDEX!$H$17=1,VLOOKUP($B186,'LA33'!$A$3:$AH$167,'LA33'!M$1,0),
IF(INDEX!$H$17=2,VLOOKUP($B186,'LA34'!$A$3:$AH$167,'LA34'!M$1,0),
0))</f>
        <v>96</v>
      </c>
      <c r="Q186" s="95">
        <f xml:space="preserve">
IF(INDEX!$H$17=1,VLOOKUP($B186,'LA33'!$A$3:$AH$167,'LA33'!N$1,0),
IF(INDEX!$H$17=2,VLOOKUP($B186,'LA34'!$A$3:$AH$167,'LA34'!N$1,0),
0))</f>
        <v>23</v>
      </c>
      <c r="R186" s="95">
        <f xml:space="preserve">
IF(INDEX!$H$17=1,VLOOKUP($B186,'LA33'!$A$3:$AH$167,'LA33'!O$1,0),
IF(INDEX!$H$17=2,VLOOKUP($B186,'LA34'!$A$3:$AH$167,'LA34'!O$1,0),
0))</f>
        <v>15</v>
      </c>
      <c r="S186" s="95">
        <f xml:space="preserve">
IF(INDEX!$H$17=1,VLOOKUP($B186,'LA33'!$A$3:$AH$167,'LA33'!P$1,0),
IF(INDEX!$H$17=2,VLOOKUP($B186,'LA34'!$A$3:$AH$167,'LA34'!P$1,0),
0))</f>
        <v>17</v>
      </c>
      <c r="T186" s="95">
        <f xml:space="preserve">
IF(INDEX!$H$17=1,VLOOKUP($B186,'LA33'!$A$3:$AH$167,'LA33'!Q$1,0),
IF(INDEX!$H$17=2,VLOOKUP($B186,'LA34'!$A$3:$AH$167,'LA34'!Q$1,0),
0))</f>
        <v>61</v>
      </c>
      <c r="U186" s="95">
        <f xml:space="preserve">
IF(INDEX!$H$17=1,VLOOKUP($B186,'LA33'!$A$3:$AH$167,'LA33'!R$1,0),
IF(INDEX!$H$17=2,VLOOKUP($B186,'LA34'!$A$3:$AH$167,'LA34'!R$1,0),
0))</f>
        <v>79</v>
      </c>
      <c r="V186" s="95">
        <f xml:space="preserve">
IF(INDEX!$H$17=1,VLOOKUP($B186,'LA33'!$A$3:$AH$167,'LA33'!S$1,0),
IF(INDEX!$H$17=2,VLOOKUP($B186,'LA34'!$A$3:$AH$167,'LA34'!S$1,0),
0))</f>
        <v>74</v>
      </c>
      <c r="W186" s="95">
        <f xml:space="preserve">
IF(INDEX!$H$17=1,VLOOKUP($B186,'LA33'!$A$3:$AH$167,'LA33'!T$1,0),
IF(INDEX!$H$17=2,VLOOKUP($B186,'LA34'!$A$3:$AH$167,'LA34'!T$1,0),
0))</f>
        <v>7</v>
      </c>
      <c r="X186" s="95">
        <f xml:space="preserve">
IF(INDEX!$H$17=1,VLOOKUP($B186,'LA33'!$A$3:$AH$167,'LA33'!U$1,0),
IF(INDEX!$H$17=2,VLOOKUP($B186,'LA34'!$A$3:$AH$167,'LA34'!U$1,0),
0))</f>
        <v>2</v>
      </c>
      <c r="Y186" s="95">
        <f xml:space="preserve">
IF(INDEX!$H$17=1,VLOOKUP($B186,'LA33'!$A$3:$AH$167,'LA33'!V$1,0),
IF(INDEX!$H$17=2,VLOOKUP($B186,'LA34'!$A$3:$AH$167,'LA34'!V$1,0),
0))</f>
        <v>3</v>
      </c>
      <c r="Z186" s="95">
        <f xml:space="preserve">
IF(INDEX!$H$17=1,VLOOKUP($B186,'LA33'!$A$3:$AH$167,'LA33'!W$1,0),
IF(INDEX!$H$17=2,VLOOKUP($B186,'LA34'!$A$3:$AH$167,'LA34'!W$1,0),
0))</f>
        <v>1</v>
      </c>
      <c r="AA186" s="95">
        <f xml:space="preserve">
IF(INDEX!$H$17=1,VLOOKUP($B186,'LA33'!$A$3:$AH$167,'LA33'!X$1,0),
IF(INDEX!$H$17=2,VLOOKUP($B186,'LA34'!$A$3:$AH$167,'LA34'!X$1,0),
0))</f>
        <v>1</v>
      </c>
      <c r="AB186" s="95">
        <f xml:space="preserve">
IF(INDEX!$H$17=1,VLOOKUP($B186,'LA33'!$A$3:$AH$167,'LA33'!Y$1,0),
IF(INDEX!$H$17=2,VLOOKUP($B186,'LA34'!$A$3:$AH$167,'LA34'!Y$1,0),
0))</f>
        <v>1</v>
      </c>
      <c r="AC186" s="95">
        <f xml:space="preserve">
IF(INDEX!$H$17=1,VLOOKUP($B186,'LA33'!$A$3:$AH$167,'LA33'!Z$1,0),
IF(INDEX!$H$17=2,VLOOKUP($B186,'LA34'!$A$3:$AH$167,'LA34'!Z$1,0),
0))</f>
        <v>1</v>
      </c>
      <c r="AD186" s="95">
        <f xml:space="preserve">
IF(INDEX!$H$17=1,VLOOKUP($B186,'LA33'!$A$3:$AH$167,'LA33'!AA$1,0),
IF(INDEX!$H$17=2,VLOOKUP($B186,'LA34'!$A$3:$AH$167,'LA34'!AA$1,0),
0))</f>
        <v>1</v>
      </c>
      <c r="AE186" s="95">
        <f xml:space="preserve">
IF(INDEX!$H$17=1,VLOOKUP($B186,'LA33'!$A$3:$AH$167,'LA33'!AB$1,0),
IF(INDEX!$H$17=2,VLOOKUP($B186,'LA34'!$A$3:$AH$167,'LA34'!AB$1,0),
0))</f>
        <v>1</v>
      </c>
      <c r="AF186" s="95">
        <f xml:space="preserve">
IF(INDEX!$H$17=1,VLOOKUP($B186,'LA33'!$A$3:$AH$167,'LA33'!AC$1,0),
IF(INDEX!$H$17=2,VLOOKUP($B186,'LA34'!$A$3:$AH$167,'LA34'!AC$1,0),
0))</f>
        <v>6</v>
      </c>
      <c r="AG186" s="95">
        <f xml:space="preserve">
IF(INDEX!$H$17=1,VLOOKUP($B186,'LA33'!$A$3:$AH$167,'LA33'!AD$1,0),
IF(INDEX!$H$17=2,VLOOKUP($B186,'LA34'!$A$3:$AH$167,'LA34'!AD$1,0),
0))</f>
        <v>2</v>
      </c>
      <c r="AH186" s="95">
        <f xml:space="preserve">
IF(INDEX!$H$17=1,VLOOKUP($B186,'LA33'!$A$3:$AH$167,'LA33'!AE$1,0),
IF(INDEX!$H$17=2,VLOOKUP($B186,'LA34'!$A$3:$AH$167,'LA34'!AE$1,0),
0))</f>
        <v>3</v>
      </c>
      <c r="AI186" s="95">
        <f xml:space="preserve">
IF(INDEX!$H$17=1,VLOOKUP($B186,'LA33'!$A$3:$AH$167,'LA33'!AF$1,0),
IF(INDEX!$H$17=2,VLOOKUP($B186,'LA34'!$A$3:$AH$167,'LA34'!AF$1,0),
0))</f>
        <v>2</v>
      </c>
      <c r="AJ186" s="95">
        <f xml:space="preserve">
IF(INDEX!$H$17=1,VLOOKUP($B186,'LA33'!$A$3:$AH$167,'LA33'!AG$1,0),
IF(INDEX!$H$17=2,VLOOKUP($B186,'LA34'!$A$3:$AH$167,'LA34'!AG$1,0),
0))</f>
        <v>1</v>
      </c>
      <c r="AK186" s="95">
        <f xml:space="preserve">
IF(INDEX!$H$17=1,VLOOKUP($B186,'LA33'!$A$3:$AH$167,'LA33'!AH$1,0),
IF(INDEX!$H$17=2,VLOOKUP($B186,'LA34'!$A$3:$AH$167,'LA34'!AH$1,0),
0))</f>
        <v>1</v>
      </c>
    </row>
    <row r="187" spans="1:37" ht="11.25" customHeight="1" x14ac:dyDescent="0.25">
      <c r="A187" s="63" t="s">
        <v>421</v>
      </c>
      <c r="B187" s="81">
        <v>318</v>
      </c>
      <c r="C187" s="63" t="s">
        <v>196</v>
      </c>
      <c r="D187" s="110" t="s">
        <v>63</v>
      </c>
      <c r="E187" s="95">
        <f xml:space="preserve">
IF(INDEX!$H$17=1,VLOOKUP($B187,'LA33'!$A$3:$AH$167,'LA33'!B$1,0),
IF(INDEX!$H$17=2,VLOOKUP($B187,'LA34'!$A$3:$AH$167,'LA34'!B$1,0),
0))</f>
        <v>345</v>
      </c>
      <c r="F187" s="95">
        <f xml:space="preserve">
IF(INDEX!$H$17=1,VLOOKUP($B187,'LA33'!$A$3:$AH$167,'LA33'!C$1,0),
IF(INDEX!$H$17=2,VLOOKUP($B187,'LA34'!$A$3:$AH$167,'LA34'!C$1,0),
0))</f>
        <v>1015</v>
      </c>
      <c r="G187" s="95">
        <f xml:space="preserve">
IF(INDEX!$H$17=1,VLOOKUP($B187,'LA33'!$A$3:$AH$167,'LA33'!D$1,0),
IF(INDEX!$H$17=2,VLOOKUP($B187,'LA34'!$A$3:$AH$167,'LA34'!D$1,0),
0))</f>
        <v>1360</v>
      </c>
      <c r="H187" s="95">
        <f xml:space="preserve">
IF(INDEX!$H$17=1,VLOOKUP($B187,'LA33'!$A$3:$AH$167,'LA33'!E$1,0),
IF(INDEX!$H$17=2,VLOOKUP($B187,'LA34'!$A$3:$AH$167,'LA34'!E$1,0),
0))</f>
        <v>84</v>
      </c>
      <c r="I187" s="95">
        <f xml:space="preserve">
IF(INDEX!$H$17=1,VLOOKUP($B187,'LA33'!$A$3:$AH$167,'LA33'!F$1,0),
IF(INDEX!$H$17=2,VLOOKUP($B187,'LA34'!$A$3:$AH$167,'LA34'!F$1,0),
0))</f>
        <v>94</v>
      </c>
      <c r="J187" s="95">
        <f xml:space="preserve">
IF(INDEX!$H$17=1,VLOOKUP($B187,'LA33'!$A$3:$AH$167,'LA33'!G$1,0),
IF(INDEX!$H$17=2,VLOOKUP($B187,'LA34'!$A$3:$AH$167,'LA34'!G$1,0),
0))</f>
        <v>91</v>
      </c>
      <c r="K187" s="95">
        <f xml:space="preserve">
IF(INDEX!$H$17=1,VLOOKUP($B187,'LA33'!$A$3:$AH$167,'LA33'!H$1,0),
IF(INDEX!$H$17=2,VLOOKUP($B187,'LA34'!$A$3:$AH$167,'LA34'!H$1,0),
0))</f>
        <v>5</v>
      </c>
      <c r="L187" s="95">
        <f xml:space="preserve">
IF(INDEX!$H$17=1,VLOOKUP($B187,'LA33'!$A$3:$AH$167,'LA33'!I$1,0),
IF(INDEX!$H$17=2,VLOOKUP($B187,'LA34'!$A$3:$AH$167,'LA34'!I$1,0),
0))</f>
        <v>3</v>
      </c>
      <c r="M187" s="95">
        <f xml:space="preserve">
IF(INDEX!$H$17=1,VLOOKUP($B187,'LA33'!$A$3:$AH$167,'LA33'!J$1,0),
IF(INDEX!$H$17=2,VLOOKUP($B187,'LA34'!$A$3:$AH$167,'LA34'!J$1,0),
0))</f>
        <v>3</v>
      </c>
      <c r="N187" s="95">
        <f xml:space="preserve">
IF(INDEX!$H$17=1,VLOOKUP($B187,'LA33'!$A$3:$AH$167,'LA33'!K$1,0),
IF(INDEX!$H$17=2,VLOOKUP($B187,'LA34'!$A$3:$AH$167,'LA34'!K$1,0),
0))</f>
        <v>79</v>
      </c>
      <c r="O187" s="95">
        <f xml:space="preserve">
IF(INDEX!$H$17=1,VLOOKUP($B187,'LA33'!$A$3:$AH$167,'LA33'!L$1,0),
IF(INDEX!$H$17=2,VLOOKUP($B187,'LA34'!$A$3:$AH$167,'LA34'!L$1,0),
0))</f>
        <v>92</v>
      </c>
      <c r="P187" s="95">
        <f xml:space="preserve">
IF(INDEX!$H$17=1,VLOOKUP($B187,'LA33'!$A$3:$AH$167,'LA33'!M$1,0),
IF(INDEX!$H$17=2,VLOOKUP($B187,'LA34'!$A$3:$AH$167,'LA34'!M$1,0),
0))</f>
        <v>89</v>
      </c>
      <c r="Q187" s="95">
        <f xml:space="preserve">
IF(INDEX!$H$17=1,VLOOKUP($B187,'LA33'!$A$3:$AH$167,'LA33'!N$1,0),
IF(INDEX!$H$17=2,VLOOKUP($B187,'LA34'!$A$3:$AH$167,'LA34'!N$1,0),
0))</f>
        <v>37</v>
      </c>
      <c r="R187" s="95">
        <f xml:space="preserve">
IF(INDEX!$H$17=1,VLOOKUP($B187,'LA33'!$A$3:$AH$167,'LA33'!O$1,0),
IF(INDEX!$H$17=2,VLOOKUP($B187,'LA34'!$A$3:$AH$167,'LA34'!O$1,0),
0))</f>
        <v>21</v>
      </c>
      <c r="S187" s="95">
        <f xml:space="preserve">
IF(INDEX!$H$17=1,VLOOKUP($B187,'LA33'!$A$3:$AH$167,'LA33'!P$1,0),
IF(INDEX!$H$17=2,VLOOKUP($B187,'LA34'!$A$3:$AH$167,'LA34'!P$1,0),
0))</f>
        <v>25</v>
      </c>
      <c r="T187" s="95">
        <f xml:space="preserve">
IF(INDEX!$H$17=1,VLOOKUP($B187,'LA33'!$A$3:$AH$167,'LA33'!Q$1,0),
IF(INDEX!$H$17=2,VLOOKUP($B187,'LA34'!$A$3:$AH$167,'LA34'!Q$1,0),
0))</f>
        <v>28</v>
      </c>
      <c r="U187" s="95">
        <f xml:space="preserve">
IF(INDEX!$H$17=1,VLOOKUP($B187,'LA33'!$A$3:$AH$167,'LA33'!R$1,0),
IF(INDEX!$H$17=2,VLOOKUP($B187,'LA34'!$A$3:$AH$167,'LA34'!R$1,0),
0))</f>
        <v>41</v>
      </c>
      <c r="V187" s="95">
        <f xml:space="preserve">
IF(INDEX!$H$17=1,VLOOKUP($B187,'LA33'!$A$3:$AH$167,'LA33'!S$1,0),
IF(INDEX!$H$17=2,VLOOKUP($B187,'LA34'!$A$3:$AH$167,'LA34'!S$1,0),
0))</f>
        <v>38</v>
      </c>
      <c r="W187" s="95" t="str">
        <f xml:space="preserve">
IF(INDEX!$H$17=1,VLOOKUP($B187,'LA33'!$A$3:$AH$167,'LA33'!T$1,0),
IF(INDEX!$H$17=2,VLOOKUP($B187,'LA34'!$A$3:$AH$167,'LA34'!T$1,0),
0))</f>
        <v>x</v>
      </c>
      <c r="X187" s="95" t="str">
        <f xml:space="preserve">
IF(INDEX!$H$17=1,VLOOKUP($B187,'LA33'!$A$3:$AH$167,'LA33'!U$1,0),
IF(INDEX!$H$17=2,VLOOKUP($B187,'LA34'!$A$3:$AH$167,'LA34'!U$1,0),
0))</f>
        <v>x</v>
      </c>
      <c r="Y187" s="95">
        <f xml:space="preserve">
IF(INDEX!$H$17=1,VLOOKUP($B187,'LA33'!$A$3:$AH$167,'LA33'!V$1,0),
IF(INDEX!$H$17=2,VLOOKUP($B187,'LA34'!$A$3:$AH$167,'LA34'!V$1,0),
0))</f>
        <v>25</v>
      </c>
      <c r="Z187" s="95" t="str">
        <f xml:space="preserve">
IF(INDEX!$H$17=1,VLOOKUP($B187,'LA33'!$A$3:$AH$167,'LA33'!W$1,0),
IF(INDEX!$H$17=2,VLOOKUP($B187,'LA34'!$A$3:$AH$167,'LA34'!W$1,0),
0))</f>
        <v>x</v>
      </c>
      <c r="AA187" s="95" t="str">
        <f xml:space="preserve">
IF(INDEX!$H$17=1,VLOOKUP($B187,'LA33'!$A$3:$AH$167,'LA33'!X$1,0),
IF(INDEX!$H$17=2,VLOOKUP($B187,'LA34'!$A$3:$AH$167,'LA34'!X$1,0),
0))</f>
        <v>x</v>
      </c>
      <c r="AB187" s="95">
        <f xml:space="preserve">
IF(INDEX!$H$17=1,VLOOKUP($B187,'LA33'!$A$3:$AH$167,'LA33'!Y$1,0),
IF(INDEX!$H$17=2,VLOOKUP($B187,'LA34'!$A$3:$AH$167,'LA34'!Y$1,0),
0))</f>
        <v>1</v>
      </c>
      <c r="AC187" s="95">
        <f xml:space="preserve">
IF(INDEX!$H$17=1,VLOOKUP($B187,'LA33'!$A$3:$AH$167,'LA33'!Z$1,0),
IF(INDEX!$H$17=2,VLOOKUP($B187,'LA34'!$A$3:$AH$167,'LA34'!Z$1,0),
0))</f>
        <v>5</v>
      </c>
      <c r="AD187" s="95">
        <f xml:space="preserve">
IF(INDEX!$H$17=1,VLOOKUP($B187,'LA33'!$A$3:$AH$167,'LA33'!AA$1,0),
IF(INDEX!$H$17=2,VLOOKUP($B187,'LA34'!$A$3:$AH$167,'LA34'!AA$1,0),
0))</f>
        <v>2</v>
      </c>
      <c r="AE187" s="95">
        <f xml:space="preserve">
IF(INDEX!$H$17=1,VLOOKUP($B187,'LA33'!$A$3:$AH$167,'LA33'!AB$1,0),
IF(INDEX!$H$17=2,VLOOKUP($B187,'LA34'!$A$3:$AH$167,'LA34'!AB$1,0),
0))</f>
        <v>3</v>
      </c>
      <c r="AF187" s="95">
        <f xml:space="preserve">
IF(INDEX!$H$17=1,VLOOKUP($B187,'LA33'!$A$3:$AH$167,'LA33'!AC$1,0),
IF(INDEX!$H$17=2,VLOOKUP($B187,'LA34'!$A$3:$AH$167,'LA34'!AC$1,0),
0))</f>
        <v>14</v>
      </c>
      <c r="AG187" s="95">
        <f xml:space="preserve">
IF(INDEX!$H$17=1,VLOOKUP($B187,'LA33'!$A$3:$AH$167,'LA33'!AD$1,0),
IF(INDEX!$H$17=2,VLOOKUP($B187,'LA34'!$A$3:$AH$167,'LA34'!AD$1,0),
0))</f>
        <v>5</v>
      </c>
      <c r="AH187" s="95">
        <f xml:space="preserve">
IF(INDEX!$H$17=1,VLOOKUP($B187,'LA33'!$A$3:$AH$167,'LA33'!AE$1,0),
IF(INDEX!$H$17=2,VLOOKUP($B187,'LA34'!$A$3:$AH$167,'LA34'!AE$1,0),
0))</f>
        <v>7</v>
      </c>
      <c r="AI187" s="95">
        <f xml:space="preserve">
IF(INDEX!$H$17=1,VLOOKUP($B187,'LA33'!$A$3:$AH$167,'LA33'!AF$1,0),
IF(INDEX!$H$17=2,VLOOKUP($B187,'LA34'!$A$3:$AH$167,'LA34'!AF$1,0),
0))</f>
        <v>2</v>
      </c>
      <c r="AJ187" s="95">
        <f xml:space="preserve">
IF(INDEX!$H$17=1,VLOOKUP($B187,'LA33'!$A$3:$AH$167,'LA33'!AG$1,0),
IF(INDEX!$H$17=2,VLOOKUP($B187,'LA34'!$A$3:$AH$167,'LA34'!AG$1,0),
0))</f>
        <v>1</v>
      </c>
      <c r="AK187" s="95">
        <f xml:space="preserve">
IF(INDEX!$H$17=1,VLOOKUP($B187,'LA33'!$A$3:$AH$167,'LA33'!AH$1,0),
IF(INDEX!$H$17=2,VLOOKUP($B187,'LA34'!$A$3:$AH$167,'LA34'!AH$1,0),
0))</f>
        <v>1</v>
      </c>
    </row>
    <row r="188" spans="1:37" ht="11.25" customHeight="1" x14ac:dyDescent="0.25">
      <c r="A188" s="63" t="s">
        <v>422</v>
      </c>
      <c r="B188" s="81">
        <v>319</v>
      </c>
      <c r="C188" s="63" t="s">
        <v>221</v>
      </c>
      <c r="D188" s="110" t="s">
        <v>63</v>
      </c>
      <c r="E188" s="95">
        <f xml:space="preserve">
IF(INDEX!$H$17=1,VLOOKUP($B188,'LA33'!$A$3:$AH$167,'LA33'!B$1,0),
IF(INDEX!$H$17=2,VLOOKUP($B188,'LA34'!$A$3:$AH$167,'LA34'!B$1,0),
0))</f>
        <v>460</v>
      </c>
      <c r="F188" s="95">
        <f xml:space="preserve">
IF(INDEX!$H$17=1,VLOOKUP($B188,'LA33'!$A$3:$AH$167,'LA33'!C$1,0),
IF(INDEX!$H$17=2,VLOOKUP($B188,'LA34'!$A$3:$AH$167,'LA34'!C$1,0),
0))</f>
        <v>2215</v>
      </c>
      <c r="G188" s="95">
        <f xml:space="preserve">
IF(INDEX!$H$17=1,VLOOKUP($B188,'LA33'!$A$3:$AH$167,'LA33'!D$1,0),
IF(INDEX!$H$17=2,VLOOKUP($B188,'LA34'!$A$3:$AH$167,'LA34'!D$1,0),
0))</f>
        <v>2680</v>
      </c>
      <c r="H188" s="95">
        <f xml:space="preserve">
IF(INDEX!$H$17=1,VLOOKUP($B188,'LA33'!$A$3:$AH$167,'LA33'!E$1,0),
IF(INDEX!$H$17=2,VLOOKUP($B188,'LA34'!$A$3:$AH$167,'LA34'!E$1,0),
0))</f>
        <v>93</v>
      </c>
      <c r="I188" s="95">
        <f xml:space="preserve">
IF(INDEX!$H$17=1,VLOOKUP($B188,'LA33'!$A$3:$AH$167,'LA33'!F$1,0),
IF(INDEX!$H$17=2,VLOOKUP($B188,'LA34'!$A$3:$AH$167,'LA34'!F$1,0),
0))</f>
        <v>98</v>
      </c>
      <c r="J188" s="95">
        <f xml:space="preserve">
IF(INDEX!$H$17=1,VLOOKUP($B188,'LA33'!$A$3:$AH$167,'LA33'!G$1,0),
IF(INDEX!$H$17=2,VLOOKUP($B188,'LA34'!$A$3:$AH$167,'LA34'!G$1,0),
0))</f>
        <v>97</v>
      </c>
      <c r="K188" s="95">
        <f xml:space="preserve">
IF(INDEX!$H$17=1,VLOOKUP($B188,'LA33'!$A$3:$AH$167,'LA33'!H$1,0),
IF(INDEX!$H$17=2,VLOOKUP($B188,'LA34'!$A$3:$AH$167,'LA34'!H$1,0),
0))</f>
        <v>6</v>
      </c>
      <c r="L188" s="95">
        <f xml:space="preserve">
IF(INDEX!$H$17=1,VLOOKUP($B188,'LA33'!$A$3:$AH$167,'LA33'!I$1,0),
IF(INDEX!$H$17=2,VLOOKUP($B188,'LA34'!$A$3:$AH$167,'LA34'!I$1,0),
0))</f>
        <v>4</v>
      </c>
      <c r="M188" s="95">
        <f xml:space="preserve">
IF(INDEX!$H$17=1,VLOOKUP($B188,'LA33'!$A$3:$AH$167,'LA33'!J$1,0),
IF(INDEX!$H$17=2,VLOOKUP($B188,'LA34'!$A$3:$AH$167,'LA34'!J$1,0),
0))</f>
        <v>5</v>
      </c>
      <c r="N188" s="95">
        <f xml:space="preserve">
IF(INDEX!$H$17=1,VLOOKUP($B188,'LA33'!$A$3:$AH$167,'LA33'!K$1,0),
IF(INDEX!$H$17=2,VLOOKUP($B188,'LA34'!$A$3:$AH$167,'LA34'!K$1,0),
0))</f>
        <v>90</v>
      </c>
      <c r="O188" s="95">
        <f xml:space="preserve">
IF(INDEX!$H$17=1,VLOOKUP($B188,'LA33'!$A$3:$AH$167,'LA33'!L$1,0),
IF(INDEX!$H$17=2,VLOOKUP($B188,'LA34'!$A$3:$AH$167,'LA34'!L$1,0),
0))</f>
        <v>97</v>
      </c>
      <c r="P188" s="95">
        <f xml:space="preserve">
IF(INDEX!$H$17=1,VLOOKUP($B188,'LA33'!$A$3:$AH$167,'LA33'!M$1,0),
IF(INDEX!$H$17=2,VLOOKUP($B188,'LA34'!$A$3:$AH$167,'LA34'!M$1,0),
0))</f>
        <v>96</v>
      </c>
      <c r="Q188" s="95">
        <f xml:space="preserve">
IF(INDEX!$H$17=1,VLOOKUP($B188,'LA33'!$A$3:$AH$167,'LA33'!N$1,0),
IF(INDEX!$H$17=2,VLOOKUP($B188,'LA34'!$A$3:$AH$167,'LA34'!N$1,0),
0))</f>
        <v>39</v>
      </c>
      <c r="R188" s="95">
        <f xml:space="preserve">
IF(INDEX!$H$17=1,VLOOKUP($B188,'LA33'!$A$3:$AH$167,'LA33'!O$1,0),
IF(INDEX!$H$17=2,VLOOKUP($B188,'LA34'!$A$3:$AH$167,'LA34'!O$1,0),
0))</f>
        <v>18</v>
      </c>
      <c r="S188" s="95">
        <f xml:space="preserve">
IF(INDEX!$H$17=1,VLOOKUP($B188,'LA33'!$A$3:$AH$167,'LA33'!P$1,0),
IF(INDEX!$H$17=2,VLOOKUP($B188,'LA34'!$A$3:$AH$167,'LA34'!P$1,0),
0))</f>
        <v>22</v>
      </c>
      <c r="T188" s="95">
        <f xml:space="preserve">
IF(INDEX!$H$17=1,VLOOKUP($B188,'LA33'!$A$3:$AH$167,'LA33'!Q$1,0),
IF(INDEX!$H$17=2,VLOOKUP($B188,'LA34'!$A$3:$AH$167,'LA34'!Q$1,0),
0))</f>
        <v>48</v>
      </c>
      <c r="U188" s="95">
        <f xml:space="preserve">
IF(INDEX!$H$17=1,VLOOKUP($B188,'LA33'!$A$3:$AH$167,'LA33'!R$1,0),
IF(INDEX!$H$17=2,VLOOKUP($B188,'LA34'!$A$3:$AH$167,'LA34'!R$1,0),
0))</f>
        <v>75</v>
      </c>
      <c r="V188" s="95">
        <f xml:space="preserve">
IF(INDEX!$H$17=1,VLOOKUP($B188,'LA33'!$A$3:$AH$167,'LA33'!S$1,0),
IF(INDEX!$H$17=2,VLOOKUP($B188,'LA34'!$A$3:$AH$167,'LA34'!S$1,0),
0))</f>
        <v>71</v>
      </c>
      <c r="W188" s="95">
        <f xml:space="preserve">
IF(INDEX!$H$17=1,VLOOKUP($B188,'LA33'!$A$3:$AH$167,'LA33'!T$1,0),
IF(INDEX!$H$17=2,VLOOKUP($B188,'LA34'!$A$3:$AH$167,'LA34'!T$1,0),
0))</f>
        <v>2</v>
      </c>
      <c r="X188" s="95">
        <f xml:space="preserve">
IF(INDEX!$H$17=1,VLOOKUP($B188,'LA33'!$A$3:$AH$167,'LA33'!U$1,0),
IF(INDEX!$H$17=2,VLOOKUP($B188,'LA34'!$A$3:$AH$167,'LA34'!U$1,0),
0))</f>
        <v>2</v>
      </c>
      <c r="Y188" s="95">
        <f xml:space="preserve">
IF(INDEX!$H$17=1,VLOOKUP($B188,'LA33'!$A$3:$AH$167,'LA33'!V$1,0),
IF(INDEX!$H$17=2,VLOOKUP($B188,'LA34'!$A$3:$AH$167,'LA34'!V$1,0),
0))</f>
        <v>2</v>
      </c>
      <c r="Z188" s="95">
        <f xml:space="preserve">
IF(INDEX!$H$17=1,VLOOKUP($B188,'LA33'!$A$3:$AH$167,'LA33'!W$1,0),
IF(INDEX!$H$17=2,VLOOKUP($B188,'LA34'!$A$3:$AH$167,'LA34'!W$1,0),
0))</f>
        <v>1</v>
      </c>
      <c r="AA188" s="95">
        <f xml:space="preserve">
IF(INDEX!$H$17=1,VLOOKUP($B188,'LA33'!$A$3:$AH$167,'LA33'!X$1,0),
IF(INDEX!$H$17=2,VLOOKUP($B188,'LA34'!$A$3:$AH$167,'LA34'!X$1,0),
0))</f>
        <v>1</v>
      </c>
      <c r="AB188" s="95">
        <f xml:space="preserve">
IF(INDEX!$H$17=1,VLOOKUP($B188,'LA33'!$A$3:$AH$167,'LA33'!Y$1,0),
IF(INDEX!$H$17=2,VLOOKUP($B188,'LA34'!$A$3:$AH$167,'LA34'!Y$1,0),
0))</f>
        <v>1</v>
      </c>
      <c r="AC188" s="95">
        <f xml:space="preserve">
IF(INDEX!$H$17=1,VLOOKUP($B188,'LA33'!$A$3:$AH$167,'LA33'!Z$1,0),
IF(INDEX!$H$17=2,VLOOKUP($B188,'LA34'!$A$3:$AH$167,'LA34'!Z$1,0),
0))</f>
        <v>3</v>
      </c>
      <c r="AD188" s="95">
        <f xml:space="preserve">
IF(INDEX!$H$17=1,VLOOKUP($B188,'LA33'!$A$3:$AH$167,'LA33'!AA$1,0),
IF(INDEX!$H$17=2,VLOOKUP($B188,'LA34'!$A$3:$AH$167,'LA34'!AA$1,0),
0))</f>
        <v>1</v>
      </c>
      <c r="AE188" s="95">
        <f xml:space="preserve">
IF(INDEX!$H$17=1,VLOOKUP($B188,'LA33'!$A$3:$AH$167,'LA33'!AB$1,0),
IF(INDEX!$H$17=2,VLOOKUP($B188,'LA34'!$A$3:$AH$167,'LA34'!AB$1,0),
0))</f>
        <v>2</v>
      </c>
      <c r="AF188" s="95" t="str">
        <f xml:space="preserve">
IF(INDEX!$H$17=1,VLOOKUP($B188,'LA33'!$A$3:$AH$167,'LA33'!AC$1,0),
IF(INDEX!$H$17=2,VLOOKUP($B188,'LA34'!$A$3:$AH$167,'LA34'!AC$1,0),
0))</f>
        <v>x</v>
      </c>
      <c r="AG188" s="95" t="str">
        <f xml:space="preserve">
IF(INDEX!$H$17=1,VLOOKUP($B188,'LA33'!$A$3:$AH$167,'LA33'!AD$1,0),
IF(INDEX!$H$17=2,VLOOKUP($B188,'LA34'!$A$3:$AH$167,'LA34'!AD$1,0),
0))</f>
        <v>x</v>
      </c>
      <c r="AH188" s="95">
        <f xml:space="preserve">
IF(INDEX!$H$17=1,VLOOKUP($B188,'LA33'!$A$3:$AH$167,'LA33'!AE$1,0),
IF(INDEX!$H$17=2,VLOOKUP($B188,'LA34'!$A$3:$AH$167,'LA34'!AE$1,0),
0))</f>
        <v>2</v>
      </c>
      <c r="AI188" s="95" t="str">
        <f xml:space="preserve">
IF(INDEX!$H$17=1,VLOOKUP($B188,'LA33'!$A$3:$AH$167,'LA33'!AF$1,0),
IF(INDEX!$H$17=2,VLOOKUP($B188,'LA34'!$A$3:$AH$167,'LA34'!AF$1,0),
0))</f>
        <v>x</v>
      </c>
      <c r="AJ188" s="95" t="str">
        <f xml:space="preserve">
IF(INDEX!$H$17=1,VLOOKUP($B188,'LA33'!$A$3:$AH$167,'LA33'!AG$1,0),
IF(INDEX!$H$17=2,VLOOKUP($B188,'LA34'!$A$3:$AH$167,'LA34'!AG$1,0),
0))</f>
        <v>x</v>
      </c>
      <c r="AK188" s="95" t="str">
        <f xml:space="preserve">
IF(INDEX!$H$17=1,VLOOKUP($B188,'LA33'!$A$3:$AH$167,'LA33'!AH$1,0),
IF(INDEX!$H$17=2,VLOOKUP($B188,'LA34'!$A$3:$AH$167,'LA34'!AH$1,0),
0))</f>
        <v>-</v>
      </c>
    </row>
    <row r="189" spans="1:37" ht="11.25" customHeight="1" x14ac:dyDescent="0.25">
      <c r="A189" s="63" t="s">
        <v>423</v>
      </c>
      <c r="B189" s="128">
        <v>320</v>
      </c>
      <c r="C189" s="63" t="s">
        <v>231</v>
      </c>
      <c r="D189" s="110" t="s">
        <v>63</v>
      </c>
      <c r="E189" s="95">
        <f xml:space="preserve">
IF(INDEX!$H$17=1,VLOOKUP($B189,'LA33'!$A$3:$AH$167,'LA33'!B$1,0),
IF(INDEX!$H$17=2,VLOOKUP($B189,'LA34'!$A$3:$AH$167,'LA34'!B$1,0),
0))</f>
        <v>1005</v>
      </c>
      <c r="F189" s="95">
        <f xml:space="preserve">
IF(INDEX!$H$17=1,VLOOKUP($B189,'LA33'!$A$3:$AH$167,'LA33'!C$1,0),
IF(INDEX!$H$17=2,VLOOKUP($B189,'LA34'!$A$3:$AH$167,'LA34'!C$1,0),
0))</f>
        <v>1445</v>
      </c>
      <c r="G189" s="95">
        <f xml:space="preserve">
IF(INDEX!$H$17=1,VLOOKUP($B189,'LA33'!$A$3:$AH$167,'LA33'!D$1,0),
IF(INDEX!$H$17=2,VLOOKUP($B189,'LA34'!$A$3:$AH$167,'LA34'!D$1,0),
0))</f>
        <v>2450</v>
      </c>
      <c r="H189" s="95">
        <f xml:space="preserve">
IF(INDEX!$H$17=1,VLOOKUP($B189,'LA33'!$A$3:$AH$167,'LA33'!E$1,0),
IF(INDEX!$H$17=2,VLOOKUP($B189,'LA34'!$A$3:$AH$167,'LA34'!E$1,0),
0))</f>
        <v>92</v>
      </c>
      <c r="I189" s="95">
        <f xml:space="preserve">
IF(INDEX!$H$17=1,VLOOKUP($B189,'LA33'!$A$3:$AH$167,'LA33'!F$1,0),
IF(INDEX!$H$17=2,VLOOKUP($B189,'LA34'!$A$3:$AH$167,'LA34'!F$1,0),
0))</f>
        <v>96</v>
      </c>
      <c r="J189" s="95">
        <f xml:space="preserve">
IF(INDEX!$H$17=1,VLOOKUP($B189,'LA33'!$A$3:$AH$167,'LA33'!G$1,0),
IF(INDEX!$H$17=2,VLOOKUP($B189,'LA34'!$A$3:$AH$167,'LA34'!G$1,0),
0))</f>
        <v>95</v>
      </c>
      <c r="K189" s="95">
        <f xml:space="preserve">
IF(INDEX!$H$17=1,VLOOKUP($B189,'LA33'!$A$3:$AH$167,'LA33'!H$1,0),
IF(INDEX!$H$17=2,VLOOKUP($B189,'LA34'!$A$3:$AH$167,'LA34'!H$1,0),
0))</f>
        <v>2</v>
      </c>
      <c r="L189" s="95">
        <f xml:space="preserve">
IF(INDEX!$H$17=1,VLOOKUP($B189,'LA33'!$A$3:$AH$167,'LA33'!I$1,0),
IF(INDEX!$H$17=2,VLOOKUP($B189,'LA34'!$A$3:$AH$167,'LA34'!I$1,0),
0))</f>
        <v>2</v>
      </c>
      <c r="M189" s="95">
        <f xml:space="preserve">
IF(INDEX!$H$17=1,VLOOKUP($B189,'LA33'!$A$3:$AH$167,'LA33'!J$1,0),
IF(INDEX!$H$17=2,VLOOKUP($B189,'LA34'!$A$3:$AH$167,'LA34'!J$1,0),
0))</f>
        <v>2</v>
      </c>
      <c r="N189" s="95">
        <f xml:space="preserve">
IF(INDEX!$H$17=1,VLOOKUP($B189,'LA33'!$A$3:$AH$167,'LA33'!K$1,0),
IF(INDEX!$H$17=2,VLOOKUP($B189,'LA34'!$A$3:$AH$167,'LA34'!K$1,0),
0))</f>
        <v>91</v>
      </c>
      <c r="O189" s="95">
        <f xml:space="preserve">
IF(INDEX!$H$17=1,VLOOKUP($B189,'LA33'!$A$3:$AH$167,'LA33'!L$1,0),
IF(INDEX!$H$17=2,VLOOKUP($B189,'LA34'!$A$3:$AH$167,'LA34'!L$1,0),
0))</f>
        <v>95</v>
      </c>
      <c r="P189" s="95">
        <f xml:space="preserve">
IF(INDEX!$H$17=1,VLOOKUP($B189,'LA33'!$A$3:$AH$167,'LA33'!M$1,0),
IF(INDEX!$H$17=2,VLOOKUP($B189,'LA34'!$A$3:$AH$167,'LA34'!M$1,0),
0))</f>
        <v>93</v>
      </c>
      <c r="Q189" s="95">
        <f xml:space="preserve">
IF(INDEX!$H$17=1,VLOOKUP($B189,'LA33'!$A$3:$AH$167,'LA33'!N$1,0),
IF(INDEX!$H$17=2,VLOOKUP($B189,'LA34'!$A$3:$AH$167,'LA34'!N$1,0),
0))</f>
        <v>33</v>
      </c>
      <c r="R189" s="95">
        <f xml:space="preserve">
IF(INDEX!$H$17=1,VLOOKUP($B189,'LA33'!$A$3:$AH$167,'LA33'!O$1,0),
IF(INDEX!$H$17=2,VLOOKUP($B189,'LA34'!$A$3:$AH$167,'LA34'!O$1,0),
0))</f>
        <v>30</v>
      </c>
      <c r="S189" s="95">
        <f xml:space="preserve">
IF(INDEX!$H$17=1,VLOOKUP($B189,'LA33'!$A$3:$AH$167,'LA33'!P$1,0),
IF(INDEX!$H$17=2,VLOOKUP($B189,'LA34'!$A$3:$AH$167,'LA34'!P$1,0),
0))</f>
        <v>31</v>
      </c>
      <c r="T189" s="95">
        <f xml:space="preserve">
IF(INDEX!$H$17=1,VLOOKUP($B189,'LA33'!$A$3:$AH$167,'LA33'!Q$1,0),
IF(INDEX!$H$17=2,VLOOKUP($B189,'LA34'!$A$3:$AH$167,'LA34'!Q$1,0),
0))</f>
        <v>20</v>
      </c>
      <c r="U189" s="95">
        <f xml:space="preserve">
IF(INDEX!$H$17=1,VLOOKUP($B189,'LA33'!$A$3:$AH$167,'LA33'!R$1,0),
IF(INDEX!$H$17=2,VLOOKUP($B189,'LA34'!$A$3:$AH$167,'LA34'!R$1,0),
0))</f>
        <v>39</v>
      </c>
      <c r="V189" s="95">
        <f xml:space="preserve">
IF(INDEX!$H$17=1,VLOOKUP($B189,'LA33'!$A$3:$AH$167,'LA33'!S$1,0),
IF(INDEX!$H$17=2,VLOOKUP($B189,'LA34'!$A$3:$AH$167,'LA34'!S$1,0),
0))</f>
        <v>31</v>
      </c>
      <c r="W189" s="95">
        <f xml:space="preserve">
IF(INDEX!$H$17=1,VLOOKUP($B189,'LA33'!$A$3:$AH$167,'LA33'!T$1,0),
IF(INDEX!$H$17=2,VLOOKUP($B189,'LA34'!$A$3:$AH$167,'LA34'!T$1,0),
0))</f>
        <v>38</v>
      </c>
      <c r="X189" s="95">
        <f xml:space="preserve">
IF(INDEX!$H$17=1,VLOOKUP($B189,'LA33'!$A$3:$AH$167,'LA33'!U$1,0),
IF(INDEX!$H$17=2,VLOOKUP($B189,'LA34'!$A$3:$AH$167,'LA34'!U$1,0),
0))</f>
        <v>26</v>
      </c>
      <c r="Y189" s="95">
        <f xml:space="preserve">
IF(INDEX!$H$17=1,VLOOKUP($B189,'LA33'!$A$3:$AH$167,'LA33'!V$1,0),
IF(INDEX!$H$17=2,VLOOKUP($B189,'LA34'!$A$3:$AH$167,'LA34'!V$1,0),
0))</f>
        <v>31</v>
      </c>
      <c r="Z189" s="95" t="str">
        <f xml:space="preserve">
IF(INDEX!$H$17=1,VLOOKUP($B189,'LA33'!$A$3:$AH$167,'LA33'!W$1,0),
IF(INDEX!$H$17=2,VLOOKUP($B189,'LA34'!$A$3:$AH$167,'LA34'!W$1,0),
0))</f>
        <v>-</v>
      </c>
      <c r="AA189" s="95">
        <f xml:space="preserve">
IF(INDEX!$H$17=1,VLOOKUP($B189,'LA33'!$A$3:$AH$167,'LA33'!X$1,0),
IF(INDEX!$H$17=2,VLOOKUP($B189,'LA34'!$A$3:$AH$167,'LA34'!X$1,0),
0))</f>
        <v>1</v>
      </c>
      <c r="AB189" s="95">
        <f xml:space="preserve">
IF(INDEX!$H$17=1,VLOOKUP($B189,'LA33'!$A$3:$AH$167,'LA33'!Y$1,0),
IF(INDEX!$H$17=2,VLOOKUP($B189,'LA34'!$A$3:$AH$167,'LA34'!Y$1,0),
0))</f>
        <v>1</v>
      </c>
      <c r="AC189" s="95">
        <f xml:space="preserve">
IF(INDEX!$H$17=1,VLOOKUP($B189,'LA33'!$A$3:$AH$167,'LA33'!Z$1,0),
IF(INDEX!$H$17=2,VLOOKUP($B189,'LA34'!$A$3:$AH$167,'LA34'!Z$1,0),
0))</f>
        <v>1</v>
      </c>
      <c r="AD189" s="95">
        <f xml:space="preserve">
IF(INDEX!$H$17=1,VLOOKUP($B189,'LA33'!$A$3:$AH$167,'LA33'!AA$1,0),
IF(INDEX!$H$17=2,VLOOKUP($B189,'LA34'!$A$3:$AH$167,'LA34'!AA$1,0),
0))</f>
        <v>1</v>
      </c>
      <c r="AE189" s="95">
        <f xml:space="preserve">
IF(INDEX!$H$17=1,VLOOKUP($B189,'LA33'!$A$3:$AH$167,'LA33'!AB$1,0),
IF(INDEX!$H$17=2,VLOOKUP($B189,'LA34'!$A$3:$AH$167,'LA34'!AB$1,0),
0))</f>
        <v>1</v>
      </c>
      <c r="AF189" s="95">
        <f xml:space="preserve">
IF(INDEX!$H$17=1,VLOOKUP($B189,'LA33'!$A$3:$AH$167,'LA33'!AC$1,0),
IF(INDEX!$H$17=2,VLOOKUP($B189,'LA34'!$A$3:$AH$167,'LA34'!AC$1,0),
0))</f>
        <v>6</v>
      </c>
      <c r="AG189" s="95">
        <f xml:space="preserve">
IF(INDEX!$H$17=1,VLOOKUP($B189,'LA33'!$A$3:$AH$167,'LA33'!AD$1,0),
IF(INDEX!$H$17=2,VLOOKUP($B189,'LA34'!$A$3:$AH$167,'LA34'!AD$1,0),
0))</f>
        <v>3</v>
      </c>
      <c r="AH189" s="95">
        <f xml:space="preserve">
IF(INDEX!$H$17=1,VLOOKUP($B189,'LA33'!$A$3:$AH$167,'LA33'!AE$1,0),
IF(INDEX!$H$17=2,VLOOKUP($B189,'LA34'!$A$3:$AH$167,'LA34'!AE$1,0),
0))</f>
        <v>4</v>
      </c>
      <c r="AI189" s="95">
        <f xml:space="preserve">
IF(INDEX!$H$17=1,VLOOKUP($B189,'LA33'!$A$3:$AH$167,'LA33'!AF$1,0),
IF(INDEX!$H$17=2,VLOOKUP($B189,'LA34'!$A$3:$AH$167,'LA34'!AF$1,0),
0))</f>
        <v>2</v>
      </c>
      <c r="AJ189" s="95">
        <f xml:space="preserve">
IF(INDEX!$H$17=1,VLOOKUP($B189,'LA33'!$A$3:$AH$167,'LA33'!AG$1,0),
IF(INDEX!$H$17=2,VLOOKUP($B189,'LA34'!$A$3:$AH$167,'LA34'!AG$1,0),
0))</f>
        <v>1</v>
      </c>
      <c r="AK189" s="95">
        <f xml:space="preserve">
IF(INDEX!$H$17=1,VLOOKUP($B189,'LA33'!$A$3:$AH$167,'LA33'!AH$1,0),
IF(INDEX!$H$17=2,VLOOKUP($B189,'LA34'!$A$3:$AH$167,'LA34'!AH$1,0),
0))</f>
        <v>1</v>
      </c>
    </row>
    <row r="190" spans="1:37" ht="11.25" customHeight="1" x14ac:dyDescent="0.25">
      <c r="A190" s="88"/>
      <c r="B190" s="92"/>
      <c r="C190" s="88"/>
      <c r="D190" s="88"/>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row>
    <row r="191" spans="1:37" ht="11.25" customHeight="1" x14ac:dyDescent="0.25">
      <c r="A191" s="129"/>
      <c r="B191" s="129"/>
      <c r="C191" s="83" t="s">
        <v>673</v>
      </c>
      <c r="D191" s="129"/>
      <c r="E191" s="129"/>
      <c r="F191" s="129"/>
      <c r="G191" s="129"/>
      <c r="H191" s="129"/>
      <c r="I191" s="129"/>
      <c r="J191" s="129"/>
      <c r="K191" s="129"/>
      <c r="L191" s="129"/>
      <c r="M191" s="129"/>
      <c r="N191" s="129"/>
      <c r="O191" s="141"/>
      <c r="AK191" s="85" t="s">
        <v>685</v>
      </c>
    </row>
    <row r="192" spans="1:37" ht="11.25" customHeight="1" x14ac:dyDescent="0.25"/>
    <row r="193" ht="11.25" customHeight="1" x14ac:dyDescent="0.25"/>
    <row r="194" ht="11.25" customHeight="1" x14ac:dyDescent="0.25"/>
    <row r="195" ht="11.25" customHeight="1" x14ac:dyDescent="0.25"/>
    <row r="196" ht="11.25" customHeight="1" x14ac:dyDescent="0.25"/>
    <row r="197" ht="11.25" customHeight="1" x14ac:dyDescent="0.25"/>
    <row r="198" ht="11.25" customHeight="1" x14ac:dyDescent="0.25"/>
    <row r="199" ht="11.25" customHeight="1" x14ac:dyDescent="0.25"/>
    <row r="200" ht="11.25" customHeight="1" x14ac:dyDescent="0.25"/>
    <row r="201" ht="11.25" customHeight="1" x14ac:dyDescent="0.25"/>
    <row r="202" ht="11.25" customHeight="1" x14ac:dyDescent="0.25"/>
    <row r="203" ht="11.25" customHeight="1" x14ac:dyDescent="0.25"/>
    <row r="204" ht="11.25" customHeight="1" x14ac:dyDescent="0.25"/>
  </sheetData>
  <sheetProtection formatCells="0" formatColumns="0" formatRows="0" insertColumns="0" insertRows="0" insertHyperlinks="0" deleteColumns="0" deleteRows="0" sort="0" autoFilter="0" pivotTables="0"/>
  <mergeCells count="12">
    <mergeCell ref="Z5:AB5"/>
    <mergeCell ref="AC5:AE5"/>
    <mergeCell ref="AF5:AH5"/>
    <mergeCell ref="AI5:AK5"/>
    <mergeCell ref="Q4:AK4"/>
    <mergeCell ref="T5:V5"/>
    <mergeCell ref="W5:Y5"/>
    <mergeCell ref="E5:G5"/>
    <mergeCell ref="H5:J5"/>
    <mergeCell ref="K5:M5"/>
    <mergeCell ref="N5:P5"/>
    <mergeCell ref="Q5:S5"/>
  </mergeCells>
  <pageMargins left="0.7" right="0.7" top="0.75" bottom="0.75" header="0.3" footer="0.3"/>
  <pageSetup paperSize="9" scale="2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1505" r:id="rId4" name="Drop Down 1">
              <controlPr defaultSize="0" autoLine="0" autoPict="0">
                <anchor moveWithCells="1">
                  <from>
                    <xdr:col>0</xdr:col>
                    <xdr:colOff>457200</xdr:colOff>
                    <xdr:row>4</xdr:row>
                    <xdr:rowOff>0</xdr:rowOff>
                  </from>
                  <to>
                    <xdr:col>3</xdr:col>
                    <xdr:colOff>819150</xdr:colOff>
                    <xdr:row>4</xdr:row>
                    <xdr:rowOff>295275</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AV195"/>
  <sheetViews>
    <sheetView workbookViewId="0">
      <pane xSplit="4" ySplit="6" topLeftCell="E7" activePane="bottomRight" state="frozen"/>
      <selection pane="topRight" activeCell="D1" sqref="D1"/>
      <selection pane="bottomLeft" activeCell="A7" sqref="A7"/>
      <selection pane="bottomRight"/>
    </sheetView>
  </sheetViews>
  <sheetFormatPr defaultColWidth="9.140625" defaultRowHeight="15" x14ac:dyDescent="0.25"/>
  <cols>
    <col min="1" max="1" width="9.140625" style="72"/>
    <col min="2" max="2" width="5.140625" style="72" bestFit="1" customWidth="1"/>
    <col min="3" max="3" width="26.7109375" style="72" customWidth="1"/>
    <col min="4" max="4" width="19.28515625" style="72" bestFit="1" customWidth="1"/>
    <col min="5" max="9" width="9.140625" style="97"/>
    <col min="10" max="20" width="9.140625" style="72" customWidth="1"/>
    <col min="21" max="36" width="9.140625" style="72"/>
    <col min="37" max="46" width="9.140625" style="72" customWidth="1"/>
    <col min="47" max="16384" width="9.140625" style="72"/>
  </cols>
  <sheetData>
    <row r="1" spans="1:48" s="76" customFormat="1" ht="12.75" customHeight="1" x14ac:dyDescent="0.2">
      <c r="A1" s="59" t="s">
        <v>539</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130"/>
      <c r="AM1" s="130"/>
      <c r="AN1" s="130"/>
      <c r="AO1" s="130"/>
      <c r="AP1" s="130"/>
      <c r="AQ1" s="130"/>
      <c r="AR1" s="130"/>
      <c r="AS1" s="130"/>
      <c r="AT1" s="130"/>
    </row>
    <row r="2" spans="1:48" s="76" customFormat="1" ht="15" customHeight="1" x14ac:dyDescent="0.2">
      <c r="A2" s="61" t="s">
        <v>515</v>
      </c>
      <c r="B2" s="63"/>
      <c r="C2" s="63"/>
      <c r="D2" s="110"/>
      <c r="E2" s="63"/>
      <c r="F2" s="63"/>
      <c r="G2" s="63"/>
      <c r="H2" s="63"/>
      <c r="I2" s="63"/>
    </row>
    <row r="3" spans="1:48" s="76" customFormat="1" ht="15" customHeight="1" x14ac:dyDescent="0.2">
      <c r="A3" s="61" t="s">
        <v>2</v>
      </c>
      <c r="B3" s="63"/>
      <c r="C3" s="63"/>
      <c r="D3" s="110"/>
      <c r="E3" s="63"/>
      <c r="F3" s="63"/>
      <c r="G3" s="63"/>
      <c r="H3" s="63"/>
      <c r="I3" s="63"/>
    </row>
    <row r="4" spans="1:48" s="76" customFormat="1" ht="15" customHeight="1" x14ac:dyDescent="0.2">
      <c r="B4" s="63"/>
      <c r="C4" s="63"/>
      <c r="D4" s="110"/>
      <c r="E4" s="63"/>
      <c r="F4" s="63"/>
      <c r="G4" s="63"/>
      <c r="H4" s="63"/>
      <c r="I4" s="63"/>
      <c r="P4" s="136"/>
      <c r="Q4" s="136"/>
      <c r="R4" s="136"/>
      <c r="S4" s="136"/>
      <c r="T4" s="136"/>
      <c r="U4" s="136"/>
      <c r="V4" s="136"/>
      <c r="W4" s="136"/>
      <c r="X4" s="136"/>
      <c r="Y4" s="136"/>
      <c r="Z4" s="136"/>
      <c r="AA4" s="136"/>
      <c r="AB4" s="136"/>
      <c r="AC4" s="136"/>
      <c r="AD4" s="136"/>
      <c r="AE4" s="136"/>
      <c r="AF4" s="136"/>
      <c r="AG4" s="136"/>
      <c r="AH4" s="136"/>
      <c r="AI4" s="136"/>
      <c r="AJ4" s="136"/>
      <c r="AK4" s="136"/>
      <c r="AL4" s="136"/>
      <c r="AM4" s="136"/>
      <c r="AN4" s="136"/>
      <c r="AO4" s="136"/>
      <c r="AP4" s="136"/>
      <c r="AQ4" s="136"/>
      <c r="AR4" s="136"/>
      <c r="AS4" s="136"/>
      <c r="AT4" s="136"/>
      <c r="AU4" s="136"/>
      <c r="AV4" s="142"/>
    </row>
    <row r="5" spans="1:48" s="76" customFormat="1" ht="32.25" customHeight="1" x14ac:dyDescent="0.2">
      <c r="E5" s="215" t="s">
        <v>653</v>
      </c>
      <c r="F5" s="213"/>
      <c r="G5" s="213"/>
      <c r="H5" s="213"/>
      <c r="I5" s="214" t="s">
        <v>671</v>
      </c>
      <c r="J5" s="214"/>
      <c r="K5" s="214"/>
      <c r="L5" s="214"/>
      <c r="M5" s="213" t="s">
        <v>479</v>
      </c>
      <c r="N5" s="213"/>
      <c r="O5" s="213"/>
      <c r="P5" s="219"/>
      <c r="Q5" s="218" t="s">
        <v>675</v>
      </c>
      <c r="R5" s="218"/>
      <c r="S5" s="218"/>
      <c r="T5" s="218"/>
      <c r="U5" s="219" t="s">
        <v>494</v>
      </c>
      <c r="V5" s="219"/>
      <c r="W5" s="219"/>
      <c r="X5" s="219"/>
      <c r="Y5" s="219" t="s">
        <v>251</v>
      </c>
      <c r="Z5" s="219"/>
      <c r="AA5" s="219"/>
      <c r="AB5" s="219"/>
      <c r="AC5" s="219" t="s">
        <v>252</v>
      </c>
      <c r="AD5" s="219"/>
      <c r="AE5" s="219"/>
      <c r="AF5" s="219"/>
      <c r="AG5" s="219" t="s">
        <v>495</v>
      </c>
      <c r="AH5" s="219"/>
      <c r="AI5" s="219"/>
      <c r="AJ5" s="219"/>
      <c r="AK5" s="218" t="s">
        <v>496</v>
      </c>
      <c r="AL5" s="218"/>
      <c r="AM5" s="218"/>
      <c r="AN5" s="218"/>
      <c r="AO5" s="219" t="s">
        <v>497</v>
      </c>
      <c r="AP5" s="219"/>
      <c r="AQ5" s="219"/>
      <c r="AR5" s="219"/>
      <c r="AS5" s="219" t="s">
        <v>499</v>
      </c>
      <c r="AT5" s="219"/>
      <c r="AU5" s="219"/>
      <c r="AV5" s="219"/>
    </row>
    <row r="6" spans="1:48" s="76" customFormat="1" ht="45" x14ac:dyDescent="0.2">
      <c r="A6" s="114" t="s">
        <v>247</v>
      </c>
      <c r="B6" s="134" t="s">
        <v>248</v>
      </c>
      <c r="C6" s="115" t="s">
        <v>249</v>
      </c>
      <c r="D6" s="116" t="s">
        <v>250</v>
      </c>
      <c r="E6" s="143" t="s">
        <v>431</v>
      </c>
      <c r="F6" s="144" t="s">
        <v>21</v>
      </c>
      <c r="G6" s="144" t="s">
        <v>22</v>
      </c>
      <c r="H6" s="144" t="s">
        <v>30</v>
      </c>
      <c r="I6" s="143" t="s">
        <v>431</v>
      </c>
      <c r="J6" s="144" t="s">
        <v>21</v>
      </c>
      <c r="K6" s="144" t="s">
        <v>22</v>
      </c>
      <c r="L6" s="144" t="s">
        <v>30</v>
      </c>
      <c r="M6" s="143" t="s">
        <v>431</v>
      </c>
      <c r="N6" s="144" t="s">
        <v>21</v>
      </c>
      <c r="O6" s="144" t="s">
        <v>22</v>
      </c>
      <c r="P6" s="144" t="s">
        <v>30</v>
      </c>
      <c r="Q6" s="143" t="s">
        <v>431</v>
      </c>
      <c r="R6" s="144" t="s">
        <v>21</v>
      </c>
      <c r="S6" s="144" t="s">
        <v>22</v>
      </c>
      <c r="T6" s="144" t="s">
        <v>30</v>
      </c>
      <c r="U6" s="143" t="s">
        <v>431</v>
      </c>
      <c r="V6" s="144" t="s">
        <v>21</v>
      </c>
      <c r="W6" s="144" t="s">
        <v>22</v>
      </c>
      <c r="X6" s="144" t="s">
        <v>30</v>
      </c>
      <c r="Y6" s="143" t="s">
        <v>431</v>
      </c>
      <c r="Z6" s="144" t="s">
        <v>21</v>
      </c>
      <c r="AA6" s="144" t="s">
        <v>22</v>
      </c>
      <c r="AB6" s="144" t="s">
        <v>30</v>
      </c>
      <c r="AC6" s="143" t="s">
        <v>431</v>
      </c>
      <c r="AD6" s="144" t="s">
        <v>21</v>
      </c>
      <c r="AE6" s="144" t="s">
        <v>22</v>
      </c>
      <c r="AF6" s="144" t="s">
        <v>30</v>
      </c>
      <c r="AG6" s="143" t="s">
        <v>431</v>
      </c>
      <c r="AH6" s="144" t="s">
        <v>21</v>
      </c>
      <c r="AI6" s="144" t="s">
        <v>22</v>
      </c>
      <c r="AJ6" s="144" t="s">
        <v>30</v>
      </c>
      <c r="AK6" s="143" t="s">
        <v>431</v>
      </c>
      <c r="AL6" s="144" t="s">
        <v>21</v>
      </c>
      <c r="AM6" s="144" t="s">
        <v>22</v>
      </c>
      <c r="AN6" s="144" t="s">
        <v>30</v>
      </c>
      <c r="AO6" s="143" t="s">
        <v>431</v>
      </c>
      <c r="AP6" s="144" t="s">
        <v>21</v>
      </c>
      <c r="AQ6" s="144" t="s">
        <v>22</v>
      </c>
      <c r="AR6" s="144" t="s">
        <v>30</v>
      </c>
      <c r="AS6" s="143" t="s">
        <v>431</v>
      </c>
      <c r="AT6" s="144" t="s">
        <v>21</v>
      </c>
      <c r="AU6" s="144" t="s">
        <v>22</v>
      </c>
      <c r="AV6" s="144" t="s">
        <v>30</v>
      </c>
    </row>
    <row r="7" spans="1:48" s="70" customFormat="1" ht="11.25" x14ac:dyDescent="0.2">
      <c r="A7" s="117" t="s">
        <v>253</v>
      </c>
      <c r="B7" s="90" t="s">
        <v>111</v>
      </c>
      <c r="C7" s="118" t="s">
        <v>426</v>
      </c>
      <c r="D7" s="118"/>
      <c r="E7" s="135">
        <f>VLOOKUP($B7,'LA41'!$A$3:$AS$167,'LA41'!B$1,0)</f>
        <v>87990</v>
      </c>
      <c r="F7" s="135">
        <f>VLOOKUP($B7,'LA41'!$A$3:$AS$167,'LA41'!C$1,0)</f>
        <v>11025</v>
      </c>
      <c r="G7" s="135">
        <f>VLOOKUP($B7,'LA41'!$A$3:$AS$167,'LA41'!D$1,0)</f>
        <v>449265</v>
      </c>
      <c r="H7" s="135">
        <f>VLOOKUP($B7,'LA41'!$A$3:$AS$167,'LA41'!E$1,0)</f>
        <v>548280</v>
      </c>
      <c r="I7" s="135">
        <f>VLOOKUP($B7,'LA41'!$A$3:$AS$167,'LA41'!F$1,0)</f>
        <v>88</v>
      </c>
      <c r="J7" s="135">
        <f>VLOOKUP($B7,'LA41'!$A$3:$AS$167,'LA41'!G$1,0)</f>
        <v>91</v>
      </c>
      <c r="K7" s="135">
        <f>VLOOKUP($B7,'LA41'!$A$3:$AS$167,'LA41'!H$1,0)</f>
        <v>95</v>
      </c>
      <c r="L7" s="135">
        <f>VLOOKUP($B7,'LA41'!$A$3:$AS$167,'LA41'!I$1,0)</f>
        <v>94</v>
      </c>
      <c r="M7" s="135">
        <f>VLOOKUP($B7,'LA41'!$A$3:$AS$167,'LA41'!J$1,0)</f>
        <v>7</v>
      </c>
      <c r="N7" s="135">
        <f>VLOOKUP($B7,'LA41'!$A$3:$AS$167,'LA41'!K$1,0)</f>
        <v>3</v>
      </c>
      <c r="O7" s="135">
        <f>VLOOKUP($B7,'LA41'!$A$3:$AS$167,'LA41'!L$1,0)</f>
        <v>6</v>
      </c>
      <c r="P7" s="135">
        <f>VLOOKUP($B7,'LA41'!$A$3:$AS$167,'LA41'!M$1,0)</f>
        <v>6</v>
      </c>
      <c r="Q7" s="135">
        <f>VLOOKUP($B7,'LA41'!$A$3:$AS$167,'LA41'!N$1,0)</f>
        <v>83</v>
      </c>
      <c r="R7" s="135">
        <f>VLOOKUP($B7,'LA41'!$A$3:$AS$167,'LA41'!O$1,0)</f>
        <v>88</v>
      </c>
      <c r="S7" s="135">
        <f>VLOOKUP($B7,'LA41'!$A$3:$AS$167,'LA41'!P$1,0)</f>
        <v>92</v>
      </c>
      <c r="T7" s="135">
        <f>VLOOKUP($B7,'LA41'!$A$3:$AS$167,'LA41'!Q$1,0)</f>
        <v>91</v>
      </c>
      <c r="U7" s="135">
        <f>VLOOKUP($B7,'LA41'!$A$3:$AS$167,'LA41'!R$1,0)</f>
        <v>54</v>
      </c>
      <c r="V7" s="135">
        <f>VLOOKUP($B7,'LA41'!$A$3:$AS$167,'LA41'!S$1,0)</f>
        <v>61</v>
      </c>
      <c r="W7" s="135">
        <f>VLOOKUP($B7,'LA41'!$A$3:$AS$167,'LA41'!T$1,0)</f>
        <v>34</v>
      </c>
      <c r="X7" s="135">
        <f>VLOOKUP($B7,'LA41'!$A$3:$AS$167,'LA41'!U$1,0)</f>
        <v>38</v>
      </c>
      <c r="Y7" s="135">
        <f>VLOOKUP($B7,'LA41'!$A$3:$AS$167,'LA41'!V$1,0)</f>
        <v>22</v>
      </c>
      <c r="Z7" s="135">
        <f>VLOOKUP($B7,'LA41'!$A$3:$AS$167,'LA41'!W$1,0)</f>
        <v>20</v>
      </c>
      <c r="AA7" s="135">
        <f>VLOOKUP($B7,'LA41'!$A$3:$AS$167,'LA41'!X$1,0)</f>
        <v>43</v>
      </c>
      <c r="AB7" s="135">
        <f>VLOOKUP($B7,'LA41'!$A$3:$AS$167,'LA41'!Y$1,0)</f>
        <v>39</v>
      </c>
      <c r="AC7" s="135">
        <f>VLOOKUP($B7,'LA41'!$A$3:$AS$167,'LA41'!Z$1,0)</f>
        <v>7</v>
      </c>
      <c r="AD7" s="135">
        <f>VLOOKUP($B7,'LA41'!$A$3:$AS$167,'LA41'!AA$1,0)</f>
        <v>5</v>
      </c>
      <c r="AE7" s="135">
        <f>VLOOKUP($B7,'LA41'!$A$3:$AS$167,'LA41'!AB$1,0)</f>
        <v>14</v>
      </c>
      <c r="AF7" s="135">
        <f>VLOOKUP($B7,'LA41'!$A$3:$AS$167,'LA41'!AC$1,0)</f>
        <v>13</v>
      </c>
      <c r="AG7" s="135">
        <f>VLOOKUP($B7,'LA41'!$A$3:$AS$167,'LA41'!AD$1,0)</f>
        <v>1</v>
      </c>
      <c r="AH7" s="135">
        <f>VLOOKUP($B7,'LA41'!$A$3:$AS$167,'LA41'!AE$1,0)</f>
        <v>3</v>
      </c>
      <c r="AI7" s="135">
        <f>VLOOKUP($B7,'LA41'!$A$3:$AS$167,'LA41'!AF$1,0)</f>
        <v>1</v>
      </c>
      <c r="AJ7" s="135">
        <f>VLOOKUP($B7,'LA41'!$A$3:$AS$167,'LA41'!AG$1,0)</f>
        <v>1</v>
      </c>
      <c r="AK7" s="135">
        <f>VLOOKUP($B7,'LA41'!$A$3:$AS$167,'LA41'!AH$1,0)</f>
        <v>5</v>
      </c>
      <c r="AL7" s="135">
        <f>VLOOKUP($B7,'LA41'!$A$3:$AS$167,'LA41'!AI$1,0)</f>
        <v>3</v>
      </c>
      <c r="AM7" s="135">
        <f>VLOOKUP($B7,'LA41'!$A$3:$AS$167,'LA41'!AJ$1,0)</f>
        <v>3</v>
      </c>
      <c r="AN7" s="135">
        <f>VLOOKUP($B7,'LA41'!$A$3:$AS$167,'LA41'!AK$1,0)</f>
        <v>3</v>
      </c>
      <c r="AO7" s="135">
        <f>VLOOKUP($B7,'LA41'!$A$3:$AS$167,'LA41'!AL$1,0)</f>
        <v>11</v>
      </c>
      <c r="AP7" s="135">
        <f>VLOOKUP($B7,'LA41'!$A$3:$AS$167,'LA41'!AM$1,0)</f>
        <v>8</v>
      </c>
      <c r="AQ7" s="135">
        <f>VLOOKUP($B7,'LA41'!$A$3:$AS$167,'LA41'!AN$1,0)</f>
        <v>4</v>
      </c>
      <c r="AR7" s="135">
        <f>VLOOKUP($B7,'LA41'!$A$3:$AS$167,'LA41'!AO$1,0)</f>
        <v>5</v>
      </c>
      <c r="AS7" s="135">
        <f>VLOOKUP($B7,'LA41'!$A$3:$AS$167,'LA41'!AP$1,0)</f>
        <v>1</v>
      </c>
      <c r="AT7" s="135">
        <f>VLOOKUP($B7,'LA41'!$A$3:$AS$167,'LA41'!AQ$1,0)</f>
        <v>1</v>
      </c>
      <c r="AU7" s="135">
        <f>VLOOKUP($B7,'LA41'!$A$3:$AS$167,'LA41'!AR$1,0)</f>
        <v>1</v>
      </c>
      <c r="AV7" s="135">
        <f>VLOOKUP($B7,'LA41'!$A$3:$AS$167,'LA41'!AS$1,0)</f>
        <v>1</v>
      </c>
    </row>
    <row r="8" spans="1:48" s="70" customFormat="1" ht="11.25" x14ac:dyDescent="0.2">
      <c r="A8" s="124"/>
      <c r="C8" s="125"/>
      <c r="D8" s="118"/>
      <c r="E8" s="135"/>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5"/>
      <c r="AT8" s="135"/>
      <c r="AU8" s="135"/>
      <c r="AV8" s="135"/>
    </row>
    <row r="9" spans="1:48" s="70" customFormat="1" ht="11.25" x14ac:dyDescent="0.2">
      <c r="A9" s="124" t="s">
        <v>255</v>
      </c>
      <c r="B9" s="90" t="s">
        <v>256</v>
      </c>
      <c r="C9" s="125" t="s">
        <v>118</v>
      </c>
      <c r="D9" s="118"/>
      <c r="E9" s="135">
        <f>VLOOKUP($B9,'LA41'!$A$3:$AS$167,'LA41'!B$1,0)</f>
        <v>4485</v>
      </c>
      <c r="F9" s="135">
        <f>VLOOKUP($B9,'LA41'!$A$3:$AS$167,'LA41'!C$1,0)</f>
        <v>500</v>
      </c>
      <c r="G9" s="135">
        <f>VLOOKUP($B9,'LA41'!$A$3:$AS$167,'LA41'!D$1,0)</f>
        <v>21935</v>
      </c>
      <c r="H9" s="135">
        <f>VLOOKUP($B9,'LA41'!$A$3:$AS$167,'LA41'!E$1,0)</f>
        <v>26925</v>
      </c>
      <c r="I9" s="135">
        <f>VLOOKUP($B9,'LA41'!$A$3:$AS$167,'LA41'!F$1,0)</f>
        <v>86</v>
      </c>
      <c r="J9" s="135">
        <f>VLOOKUP($B9,'LA41'!$A$3:$AS$167,'LA41'!G$1,0)</f>
        <v>92</v>
      </c>
      <c r="K9" s="135">
        <f>VLOOKUP($B9,'LA41'!$A$3:$AS$167,'LA41'!H$1,0)</f>
        <v>93</v>
      </c>
      <c r="L9" s="135">
        <f>VLOOKUP($B9,'LA41'!$A$3:$AS$167,'LA41'!I$1,0)</f>
        <v>92</v>
      </c>
      <c r="M9" s="135">
        <f>VLOOKUP($B9,'LA41'!$A$3:$AS$167,'LA41'!J$1,0)</f>
        <v>8</v>
      </c>
      <c r="N9" s="135">
        <f>VLOOKUP($B9,'LA41'!$A$3:$AS$167,'LA41'!K$1,0)</f>
        <v>4</v>
      </c>
      <c r="O9" s="135">
        <f>VLOOKUP($B9,'LA41'!$A$3:$AS$167,'LA41'!L$1,0)</f>
        <v>9</v>
      </c>
      <c r="P9" s="135">
        <f>VLOOKUP($B9,'LA41'!$A$3:$AS$167,'LA41'!M$1,0)</f>
        <v>8</v>
      </c>
      <c r="Q9" s="135">
        <f>VLOOKUP($B9,'LA41'!$A$3:$AS$167,'LA41'!N$1,0)</f>
        <v>81</v>
      </c>
      <c r="R9" s="135">
        <f>VLOOKUP($B9,'LA41'!$A$3:$AS$167,'LA41'!O$1,0)</f>
        <v>89</v>
      </c>
      <c r="S9" s="135">
        <f>VLOOKUP($B9,'LA41'!$A$3:$AS$167,'LA41'!P$1,0)</f>
        <v>90</v>
      </c>
      <c r="T9" s="135">
        <f>VLOOKUP($B9,'LA41'!$A$3:$AS$167,'LA41'!Q$1,0)</f>
        <v>89</v>
      </c>
      <c r="U9" s="135">
        <f>VLOOKUP($B9,'LA41'!$A$3:$AS$167,'LA41'!R$1,0)</f>
        <v>61</v>
      </c>
      <c r="V9" s="135">
        <f>VLOOKUP($B9,'LA41'!$A$3:$AS$167,'LA41'!S$1,0)</f>
        <v>67</v>
      </c>
      <c r="W9" s="135">
        <f>VLOOKUP($B9,'LA41'!$A$3:$AS$167,'LA41'!T$1,0)</f>
        <v>43</v>
      </c>
      <c r="X9" s="135">
        <f>VLOOKUP($B9,'LA41'!$A$3:$AS$167,'LA41'!U$1,0)</f>
        <v>46</v>
      </c>
      <c r="Y9" s="135">
        <f>VLOOKUP($B9,'LA41'!$A$3:$AS$167,'LA41'!V$1,0)</f>
        <v>16</v>
      </c>
      <c r="Z9" s="135">
        <f>VLOOKUP($B9,'LA41'!$A$3:$AS$167,'LA41'!W$1,0)</f>
        <v>16</v>
      </c>
      <c r="AA9" s="135">
        <f>VLOOKUP($B9,'LA41'!$A$3:$AS$167,'LA41'!X$1,0)</f>
        <v>39</v>
      </c>
      <c r="AB9" s="135">
        <f>VLOOKUP($B9,'LA41'!$A$3:$AS$167,'LA41'!Y$1,0)</f>
        <v>35</v>
      </c>
      <c r="AC9" s="135">
        <f>VLOOKUP($B9,'LA41'!$A$3:$AS$167,'LA41'!Z$1,0)</f>
        <v>3</v>
      </c>
      <c r="AD9" s="135">
        <f>VLOOKUP($B9,'LA41'!$A$3:$AS$167,'LA41'!AA$1,0)</f>
        <v>3</v>
      </c>
      <c r="AE9" s="135">
        <f>VLOOKUP($B9,'LA41'!$A$3:$AS$167,'LA41'!AB$1,0)</f>
        <v>8</v>
      </c>
      <c r="AF9" s="135">
        <f>VLOOKUP($B9,'LA41'!$A$3:$AS$167,'LA41'!AC$1,0)</f>
        <v>7</v>
      </c>
      <c r="AG9" s="135">
        <f>VLOOKUP($B9,'LA41'!$A$3:$AS$167,'LA41'!AD$1,0)</f>
        <v>1</v>
      </c>
      <c r="AH9" s="135">
        <f>VLOOKUP($B9,'LA41'!$A$3:$AS$167,'LA41'!AE$1,0)</f>
        <v>4</v>
      </c>
      <c r="AI9" s="135">
        <f>VLOOKUP($B9,'LA41'!$A$3:$AS$167,'LA41'!AF$1,0)</f>
        <v>1</v>
      </c>
      <c r="AJ9" s="135">
        <f>VLOOKUP($B9,'LA41'!$A$3:$AS$167,'LA41'!AG$1,0)</f>
        <v>1</v>
      </c>
      <c r="AK9" s="135">
        <f>VLOOKUP($B9,'LA41'!$A$3:$AS$167,'LA41'!AH$1,0)</f>
        <v>5</v>
      </c>
      <c r="AL9" s="135">
        <f>VLOOKUP($B9,'LA41'!$A$3:$AS$167,'LA41'!AI$1,0)</f>
        <v>3</v>
      </c>
      <c r="AM9" s="135">
        <f>VLOOKUP($B9,'LA41'!$A$3:$AS$167,'LA41'!AJ$1,0)</f>
        <v>3</v>
      </c>
      <c r="AN9" s="135">
        <f>VLOOKUP($B9,'LA41'!$A$3:$AS$167,'LA41'!AK$1,0)</f>
        <v>3</v>
      </c>
      <c r="AO9" s="135">
        <f>VLOOKUP($B9,'LA41'!$A$3:$AS$167,'LA41'!AL$1,0)</f>
        <v>14</v>
      </c>
      <c r="AP9" s="135">
        <f>VLOOKUP($B9,'LA41'!$A$3:$AS$167,'LA41'!AM$1,0)</f>
        <v>7</v>
      </c>
      <c r="AQ9" s="135">
        <f>VLOOKUP($B9,'LA41'!$A$3:$AS$167,'LA41'!AN$1,0)</f>
        <v>6</v>
      </c>
      <c r="AR9" s="135">
        <f>VLOOKUP($B9,'LA41'!$A$3:$AS$167,'LA41'!AO$1,0)</f>
        <v>7</v>
      </c>
      <c r="AS9" s="135">
        <f>VLOOKUP($B9,'LA41'!$A$3:$AS$167,'LA41'!AP$1,0)</f>
        <v>1</v>
      </c>
      <c r="AT9" s="135">
        <f>VLOOKUP($B9,'LA41'!$A$3:$AS$167,'LA41'!AQ$1,0)</f>
        <v>1</v>
      </c>
      <c r="AU9" s="135" t="str">
        <f>VLOOKUP($B9,'LA41'!$A$3:$AS$167,'LA41'!AR$1,0)</f>
        <v>-</v>
      </c>
      <c r="AV9" s="135">
        <f>VLOOKUP($B9,'LA41'!$A$3:$AS$167,'LA41'!AS$1,0)</f>
        <v>1</v>
      </c>
    </row>
    <row r="10" spans="1:48" s="76" customFormat="1" ht="11.25" x14ac:dyDescent="0.2">
      <c r="A10" s="121"/>
      <c r="B10" s="81"/>
      <c r="C10" s="122"/>
      <c r="D10" s="63"/>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row>
    <row r="11" spans="1:48" s="76" customFormat="1" ht="11.25" x14ac:dyDescent="0.2">
      <c r="A11" s="63" t="s">
        <v>257</v>
      </c>
      <c r="B11" s="81">
        <v>841</v>
      </c>
      <c r="C11" s="63" t="s">
        <v>117</v>
      </c>
      <c r="D11" s="110" t="s">
        <v>118</v>
      </c>
      <c r="E11" s="95">
        <f>VLOOKUP($B11,'LA41'!$A$3:$AS$167,'LA41'!B$1,0)</f>
        <v>140</v>
      </c>
      <c r="F11" s="95">
        <f>VLOOKUP($B11,'LA41'!$A$3:$AS$167,'LA41'!C$1,0)</f>
        <v>15</v>
      </c>
      <c r="G11" s="95">
        <f>VLOOKUP($B11,'LA41'!$A$3:$AS$167,'LA41'!D$1,0)</f>
        <v>965</v>
      </c>
      <c r="H11" s="95">
        <f>VLOOKUP($B11,'LA41'!$A$3:$AS$167,'LA41'!E$1,0)</f>
        <v>1120</v>
      </c>
      <c r="I11" s="95">
        <f>VLOOKUP($B11,'LA41'!$A$3:$AS$167,'LA41'!F$1,0)</f>
        <v>80</v>
      </c>
      <c r="J11" s="95">
        <f>VLOOKUP($B11,'LA41'!$A$3:$AS$167,'LA41'!G$1,0)</f>
        <v>100</v>
      </c>
      <c r="K11" s="95">
        <f>VLOOKUP($B11,'LA41'!$A$3:$AS$167,'LA41'!H$1,0)</f>
        <v>94</v>
      </c>
      <c r="L11" s="95">
        <f>VLOOKUP($B11,'LA41'!$A$3:$AS$167,'LA41'!I$1,0)</f>
        <v>93</v>
      </c>
      <c r="M11" s="95" t="str">
        <f>VLOOKUP($B11,'LA41'!$A$3:$AS$167,'LA41'!J$1,0)</f>
        <v>x</v>
      </c>
      <c r="N11" s="95" t="str">
        <f>VLOOKUP($B11,'LA41'!$A$3:$AS$167,'LA41'!K$1,0)</f>
        <v>x</v>
      </c>
      <c r="O11" s="95" t="str">
        <f>VLOOKUP($B11,'LA41'!$A$3:$AS$167,'LA41'!L$1,0)</f>
        <v>x</v>
      </c>
      <c r="P11" s="95">
        <f>VLOOKUP($B11,'LA41'!$A$3:$AS$167,'LA41'!M$1,0)</f>
        <v>5</v>
      </c>
      <c r="Q11" s="95">
        <f>VLOOKUP($B11,'LA41'!$A$3:$AS$167,'LA41'!N$1,0)</f>
        <v>72</v>
      </c>
      <c r="R11" s="95">
        <f>VLOOKUP($B11,'LA41'!$A$3:$AS$167,'LA41'!O$1,0)</f>
        <v>100</v>
      </c>
      <c r="S11" s="95">
        <f>VLOOKUP($B11,'LA41'!$A$3:$AS$167,'LA41'!P$1,0)</f>
        <v>92</v>
      </c>
      <c r="T11" s="95">
        <f>VLOOKUP($B11,'LA41'!$A$3:$AS$167,'LA41'!Q$1,0)</f>
        <v>90</v>
      </c>
      <c r="U11" s="95">
        <f>VLOOKUP($B11,'LA41'!$A$3:$AS$167,'LA41'!R$1,0)</f>
        <v>63</v>
      </c>
      <c r="V11" s="95">
        <f>VLOOKUP($B11,'LA41'!$A$3:$AS$167,'LA41'!S$1,0)</f>
        <v>80</v>
      </c>
      <c r="W11" s="95">
        <f>VLOOKUP($B11,'LA41'!$A$3:$AS$167,'LA41'!T$1,0)</f>
        <v>39</v>
      </c>
      <c r="X11" s="95">
        <f>VLOOKUP($B11,'LA41'!$A$3:$AS$167,'LA41'!U$1,0)</f>
        <v>42</v>
      </c>
      <c r="Y11" s="95" t="str">
        <f>VLOOKUP($B11,'LA41'!$A$3:$AS$167,'LA41'!V$1,0)</f>
        <v>x</v>
      </c>
      <c r="Z11" s="95" t="str">
        <f>VLOOKUP($B11,'LA41'!$A$3:$AS$167,'LA41'!W$1,0)</f>
        <v>x</v>
      </c>
      <c r="AA11" s="95" t="str">
        <f>VLOOKUP($B11,'LA41'!$A$3:$AS$167,'LA41'!X$1,0)</f>
        <v>x</v>
      </c>
      <c r="AB11" s="95">
        <f>VLOOKUP($B11,'LA41'!$A$3:$AS$167,'LA41'!Y$1,0)</f>
        <v>11</v>
      </c>
      <c r="AC11" s="95">
        <f>VLOOKUP($B11,'LA41'!$A$3:$AS$167,'LA41'!Z$1,0)</f>
        <v>9</v>
      </c>
      <c r="AD11" s="95">
        <f>VLOOKUP($B11,'LA41'!$A$3:$AS$167,'LA41'!AA$1,0)</f>
        <v>20</v>
      </c>
      <c r="AE11" s="95">
        <f>VLOOKUP($B11,'LA41'!$A$3:$AS$167,'LA41'!AB$1,0)</f>
        <v>40</v>
      </c>
      <c r="AF11" s="95">
        <f>VLOOKUP($B11,'LA41'!$A$3:$AS$167,'LA41'!AC$1,0)</f>
        <v>36</v>
      </c>
      <c r="AG11" s="95" t="str">
        <f>VLOOKUP($B11,'LA41'!$A$3:$AS$167,'LA41'!AD$1,0)</f>
        <v>x</v>
      </c>
      <c r="AH11" s="95" t="str">
        <f>VLOOKUP($B11,'LA41'!$A$3:$AS$167,'LA41'!AE$1,0)</f>
        <v>x</v>
      </c>
      <c r="AI11" s="95" t="str">
        <f>VLOOKUP($B11,'LA41'!$A$3:$AS$167,'LA41'!AF$1,0)</f>
        <v>x</v>
      </c>
      <c r="AJ11" s="95">
        <f>VLOOKUP($B11,'LA41'!$A$3:$AS$167,'LA41'!AG$1,0)</f>
        <v>1</v>
      </c>
      <c r="AK11" s="95">
        <f>VLOOKUP($B11,'LA41'!$A$3:$AS$167,'LA41'!AH$1,0)</f>
        <v>8</v>
      </c>
      <c r="AL11" s="95">
        <f>VLOOKUP($B11,'LA41'!$A$3:$AS$167,'LA41'!AI$1,0)</f>
        <v>0</v>
      </c>
      <c r="AM11" s="95">
        <f>VLOOKUP($B11,'LA41'!$A$3:$AS$167,'LA41'!AJ$1,0)</f>
        <v>2</v>
      </c>
      <c r="AN11" s="95">
        <f>VLOOKUP($B11,'LA41'!$A$3:$AS$167,'LA41'!AK$1,0)</f>
        <v>3</v>
      </c>
      <c r="AO11" s="95" t="str">
        <f>VLOOKUP($B11,'LA41'!$A$3:$AS$167,'LA41'!AL$1,0)</f>
        <v>x</v>
      </c>
      <c r="AP11" s="95" t="str">
        <f>VLOOKUP($B11,'LA41'!$A$3:$AS$167,'LA41'!AM$1,0)</f>
        <v>x</v>
      </c>
      <c r="AQ11" s="95" t="str">
        <f>VLOOKUP($B11,'LA41'!$A$3:$AS$167,'LA41'!AN$1,0)</f>
        <v>x</v>
      </c>
      <c r="AR11" s="95">
        <f>VLOOKUP($B11,'LA41'!$A$3:$AS$167,'LA41'!AO$1,0)</f>
        <v>7</v>
      </c>
      <c r="AS11" s="95" t="str">
        <f>VLOOKUP($B11,'LA41'!$A$3:$AS$167,'LA41'!AP$1,0)</f>
        <v>x</v>
      </c>
      <c r="AT11" s="95" t="str">
        <f>VLOOKUP($B11,'LA41'!$A$3:$AS$167,'LA41'!AQ$1,0)</f>
        <v>x</v>
      </c>
      <c r="AU11" s="95" t="str">
        <f>VLOOKUP($B11,'LA41'!$A$3:$AS$167,'LA41'!AR$1,0)</f>
        <v>x</v>
      </c>
      <c r="AV11" s="95" t="str">
        <f>VLOOKUP($B11,'LA41'!$A$3:$AS$167,'LA41'!AS$1,0)</f>
        <v>-</v>
      </c>
    </row>
    <row r="12" spans="1:48" s="76" customFormat="1" ht="11.25" x14ac:dyDescent="0.2">
      <c r="A12" s="126" t="s">
        <v>258</v>
      </c>
      <c r="B12" s="81">
        <v>840</v>
      </c>
      <c r="C12" s="63" t="s">
        <v>131</v>
      </c>
      <c r="D12" s="110" t="s">
        <v>118</v>
      </c>
      <c r="E12" s="95">
        <f>VLOOKUP($B12,'LA41'!$A$3:$AS$167,'LA41'!B$1,0)</f>
        <v>955</v>
      </c>
      <c r="F12" s="95">
        <f>VLOOKUP($B12,'LA41'!$A$3:$AS$167,'LA41'!C$1,0)</f>
        <v>90</v>
      </c>
      <c r="G12" s="95">
        <f>VLOOKUP($B12,'LA41'!$A$3:$AS$167,'LA41'!D$1,0)</f>
        <v>4045</v>
      </c>
      <c r="H12" s="95">
        <f>VLOOKUP($B12,'LA41'!$A$3:$AS$167,'LA41'!E$1,0)</f>
        <v>5090</v>
      </c>
      <c r="I12" s="95">
        <f>VLOOKUP($B12,'LA41'!$A$3:$AS$167,'LA41'!F$1,0)</f>
        <v>86</v>
      </c>
      <c r="J12" s="95">
        <f>VLOOKUP($B12,'LA41'!$A$3:$AS$167,'LA41'!G$1,0)</f>
        <v>94</v>
      </c>
      <c r="K12" s="95">
        <f>VLOOKUP($B12,'LA41'!$A$3:$AS$167,'LA41'!H$1,0)</f>
        <v>93</v>
      </c>
      <c r="L12" s="95">
        <f>VLOOKUP($B12,'LA41'!$A$3:$AS$167,'LA41'!I$1,0)</f>
        <v>92</v>
      </c>
      <c r="M12" s="95">
        <f>VLOOKUP($B12,'LA41'!$A$3:$AS$167,'LA41'!J$1,0)</f>
        <v>6</v>
      </c>
      <c r="N12" s="95">
        <f>VLOOKUP($B12,'LA41'!$A$3:$AS$167,'LA41'!K$1,0)</f>
        <v>3</v>
      </c>
      <c r="O12" s="95">
        <f>VLOOKUP($B12,'LA41'!$A$3:$AS$167,'LA41'!L$1,0)</f>
        <v>9</v>
      </c>
      <c r="P12" s="95">
        <f>VLOOKUP($B12,'LA41'!$A$3:$AS$167,'LA41'!M$1,0)</f>
        <v>8</v>
      </c>
      <c r="Q12" s="95" t="str">
        <f>VLOOKUP($B12,'LA41'!$A$3:$AS$167,'LA41'!N$1,0)</f>
        <v>x</v>
      </c>
      <c r="R12" s="95" t="str">
        <f>VLOOKUP($B12,'LA41'!$A$3:$AS$167,'LA41'!O$1,0)</f>
        <v>x</v>
      </c>
      <c r="S12" s="95" t="str">
        <f>VLOOKUP($B12,'LA41'!$A$3:$AS$167,'LA41'!P$1,0)</f>
        <v>x</v>
      </c>
      <c r="T12" s="95">
        <f>VLOOKUP($B12,'LA41'!$A$3:$AS$167,'LA41'!Q$1,0)</f>
        <v>88</v>
      </c>
      <c r="U12" s="95">
        <f>VLOOKUP($B12,'LA41'!$A$3:$AS$167,'LA41'!R$1,0)</f>
        <v>58</v>
      </c>
      <c r="V12" s="95">
        <f>VLOOKUP($B12,'LA41'!$A$3:$AS$167,'LA41'!S$1,0)</f>
        <v>81</v>
      </c>
      <c r="W12" s="95">
        <f>VLOOKUP($B12,'LA41'!$A$3:$AS$167,'LA41'!T$1,0)</f>
        <v>40</v>
      </c>
      <c r="X12" s="95">
        <f>VLOOKUP($B12,'LA41'!$A$3:$AS$167,'LA41'!U$1,0)</f>
        <v>44</v>
      </c>
      <c r="Y12" s="95">
        <f>VLOOKUP($B12,'LA41'!$A$3:$AS$167,'LA41'!V$1,0)</f>
        <v>19</v>
      </c>
      <c r="Z12" s="95">
        <f>VLOOKUP($B12,'LA41'!$A$3:$AS$167,'LA41'!W$1,0)</f>
        <v>11</v>
      </c>
      <c r="AA12" s="95">
        <f>VLOOKUP($B12,'LA41'!$A$3:$AS$167,'LA41'!X$1,0)</f>
        <v>41</v>
      </c>
      <c r="AB12" s="95">
        <f>VLOOKUP($B12,'LA41'!$A$3:$AS$167,'LA41'!Y$1,0)</f>
        <v>36</v>
      </c>
      <c r="AC12" s="95" t="str">
        <f>VLOOKUP($B12,'LA41'!$A$3:$AS$167,'LA41'!Z$1,0)</f>
        <v>x</v>
      </c>
      <c r="AD12" s="95" t="str">
        <f>VLOOKUP($B12,'LA41'!$A$3:$AS$167,'LA41'!AA$1,0)</f>
        <v>x</v>
      </c>
      <c r="AE12" s="95" t="str">
        <f>VLOOKUP($B12,'LA41'!$A$3:$AS$167,'LA41'!AB$1,0)</f>
        <v>x</v>
      </c>
      <c r="AF12" s="95">
        <f>VLOOKUP($B12,'LA41'!$A$3:$AS$167,'LA41'!AC$1,0)</f>
        <v>7</v>
      </c>
      <c r="AG12" s="95" t="str">
        <f>VLOOKUP($B12,'LA41'!$A$3:$AS$167,'LA41'!AD$1,0)</f>
        <v>x</v>
      </c>
      <c r="AH12" s="95" t="str">
        <f>VLOOKUP($B12,'LA41'!$A$3:$AS$167,'LA41'!AE$1,0)</f>
        <v>x</v>
      </c>
      <c r="AI12" s="95" t="str">
        <f>VLOOKUP($B12,'LA41'!$A$3:$AS$167,'LA41'!AF$1,0)</f>
        <v>x</v>
      </c>
      <c r="AJ12" s="95">
        <f>VLOOKUP($B12,'LA41'!$A$3:$AS$167,'LA41'!AG$1,0)</f>
        <v>1</v>
      </c>
      <c r="AK12" s="95" t="str">
        <f>VLOOKUP($B12,'LA41'!$A$3:$AS$167,'LA41'!AH$1,0)</f>
        <v>x</v>
      </c>
      <c r="AL12" s="95" t="str">
        <f>VLOOKUP($B12,'LA41'!$A$3:$AS$167,'LA41'!AI$1,0)</f>
        <v>x</v>
      </c>
      <c r="AM12" s="95" t="str">
        <f>VLOOKUP($B12,'LA41'!$A$3:$AS$167,'LA41'!AJ$1,0)</f>
        <v>x</v>
      </c>
      <c r="AN12" s="95">
        <f>VLOOKUP($B12,'LA41'!$A$3:$AS$167,'LA41'!AK$1,0)</f>
        <v>3</v>
      </c>
      <c r="AO12" s="95">
        <f>VLOOKUP($B12,'LA41'!$A$3:$AS$167,'LA41'!AL$1,0)</f>
        <v>13</v>
      </c>
      <c r="AP12" s="95">
        <f>VLOOKUP($B12,'LA41'!$A$3:$AS$167,'LA41'!AM$1,0)</f>
        <v>6</v>
      </c>
      <c r="AQ12" s="95">
        <f>VLOOKUP($B12,'LA41'!$A$3:$AS$167,'LA41'!AN$1,0)</f>
        <v>7</v>
      </c>
      <c r="AR12" s="95">
        <f>VLOOKUP($B12,'LA41'!$A$3:$AS$167,'LA41'!AO$1,0)</f>
        <v>8</v>
      </c>
      <c r="AS12" s="95">
        <f>VLOOKUP($B12,'LA41'!$A$3:$AS$167,'LA41'!AP$1,0)</f>
        <v>1</v>
      </c>
      <c r="AT12" s="95">
        <f>VLOOKUP($B12,'LA41'!$A$3:$AS$167,'LA41'!AQ$1,0)</f>
        <v>0</v>
      </c>
      <c r="AU12" s="95" t="str">
        <f>VLOOKUP($B12,'LA41'!$A$3:$AS$167,'LA41'!AR$1,0)</f>
        <v>-</v>
      </c>
      <c r="AV12" s="95" t="str">
        <f>VLOOKUP($B12,'LA41'!$A$3:$AS$167,'LA41'!AS$1,0)</f>
        <v>-</v>
      </c>
    </row>
    <row r="13" spans="1:48" s="76" customFormat="1" ht="11.25" x14ac:dyDescent="0.2">
      <c r="A13" s="63" t="s">
        <v>526</v>
      </c>
      <c r="B13" s="81">
        <v>390</v>
      </c>
      <c r="C13" s="63" t="s">
        <v>137</v>
      </c>
      <c r="D13" s="110" t="s">
        <v>118</v>
      </c>
      <c r="E13" s="95">
        <f>VLOOKUP($B13,'LA41'!$A$3:$AS$167,'LA41'!B$1,0)</f>
        <v>245</v>
      </c>
      <c r="F13" s="95">
        <f>VLOOKUP($B13,'LA41'!$A$3:$AS$167,'LA41'!C$1,0)</f>
        <v>30</v>
      </c>
      <c r="G13" s="95">
        <f>VLOOKUP($B13,'LA41'!$A$3:$AS$167,'LA41'!D$1,0)</f>
        <v>1770</v>
      </c>
      <c r="H13" s="95">
        <f>VLOOKUP($B13,'LA41'!$A$3:$AS$167,'LA41'!E$1,0)</f>
        <v>2050</v>
      </c>
      <c r="I13" s="95">
        <f>VLOOKUP($B13,'LA41'!$A$3:$AS$167,'LA41'!F$1,0)</f>
        <v>88</v>
      </c>
      <c r="J13" s="95">
        <f>VLOOKUP($B13,'LA41'!$A$3:$AS$167,'LA41'!G$1,0)</f>
        <v>94</v>
      </c>
      <c r="K13" s="95">
        <f>VLOOKUP($B13,'LA41'!$A$3:$AS$167,'LA41'!H$1,0)</f>
        <v>93</v>
      </c>
      <c r="L13" s="95">
        <f>VLOOKUP($B13,'LA41'!$A$3:$AS$167,'LA41'!I$1,0)</f>
        <v>93</v>
      </c>
      <c r="M13" s="95">
        <f>VLOOKUP($B13,'LA41'!$A$3:$AS$167,'LA41'!J$1,0)</f>
        <v>9</v>
      </c>
      <c r="N13" s="95">
        <f>VLOOKUP($B13,'LA41'!$A$3:$AS$167,'LA41'!K$1,0)</f>
        <v>10</v>
      </c>
      <c r="O13" s="95">
        <f>VLOOKUP($B13,'LA41'!$A$3:$AS$167,'LA41'!L$1,0)</f>
        <v>10</v>
      </c>
      <c r="P13" s="95">
        <f>VLOOKUP($B13,'LA41'!$A$3:$AS$167,'LA41'!M$1,0)</f>
        <v>10</v>
      </c>
      <c r="Q13" s="95" t="str">
        <f>VLOOKUP($B13,'LA41'!$A$3:$AS$167,'LA41'!N$1,0)</f>
        <v>x</v>
      </c>
      <c r="R13" s="95" t="str">
        <f>VLOOKUP($B13,'LA41'!$A$3:$AS$167,'LA41'!O$1,0)</f>
        <v>x</v>
      </c>
      <c r="S13" s="95" t="str">
        <f>VLOOKUP($B13,'LA41'!$A$3:$AS$167,'LA41'!P$1,0)</f>
        <v>x</v>
      </c>
      <c r="T13" s="95">
        <f>VLOOKUP($B13,'LA41'!$A$3:$AS$167,'LA41'!Q$1,0)</f>
        <v>89</v>
      </c>
      <c r="U13" s="95">
        <f>VLOOKUP($B13,'LA41'!$A$3:$AS$167,'LA41'!R$1,0)</f>
        <v>53</v>
      </c>
      <c r="V13" s="95">
        <f>VLOOKUP($B13,'LA41'!$A$3:$AS$167,'LA41'!S$1,0)</f>
        <v>68</v>
      </c>
      <c r="W13" s="95">
        <f>VLOOKUP($B13,'LA41'!$A$3:$AS$167,'LA41'!T$1,0)</f>
        <v>34</v>
      </c>
      <c r="X13" s="95">
        <f>VLOOKUP($B13,'LA41'!$A$3:$AS$167,'LA41'!U$1,0)</f>
        <v>37</v>
      </c>
      <c r="Y13" s="95">
        <f>VLOOKUP($B13,'LA41'!$A$3:$AS$167,'LA41'!V$1,0)</f>
        <v>28</v>
      </c>
      <c r="Z13" s="95">
        <f>VLOOKUP($B13,'LA41'!$A$3:$AS$167,'LA41'!W$1,0)</f>
        <v>16</v>
      </c>
      <c r="AA13" s="95">
        <f>VLOOKUP($B13,'LA41'!$A$3:$AS$167,'LA41'!X$1,0)</f>
        <v>54</v>
      </c>
      <c r="AB13" s="95">
        <f>VLOOKUP($B13,'LA41'!$A$3:$AS$167,'LA41'!Y$1,0)</f>
        <v>50</v>
      </c>
      <c r="AC13" s="95" t="str">
        <f>VLOOKUP($B13,'LA41'!$A$3:$AS$167,'LA41'!Z$1,0)</f>
        <v>x</v>
      </c>
      <c r="AD13" s="95" t="str">
        <f>VLOOKUP($B13,'LA41'!$A$3:$AS$167,'LA41'!AA$1,0)</f>
        <v>x</v>
      </c>
      <c r="AE13" s="95" t="str">
        <f>VLOOKUP($B13,'LA41'!$A$3:$AS$167,'LA41'!AB$1,0)</f>
        <v>x</v>
      </c>
      <c r="AF13" s="95">
        <f>VLOOKUP($B13,'LA41'!$A$3:$AS$167,'LA41'!AC$1,0)</f>
        <v>0</v>
      </c>
      <c r="AG13" s="95" t="str">
        <f>VLOOKUP($B13,'LA41'!$A$3:$AS$167,'LA41'!AD$1,0)</f>
        <v>x</v>
      </c>
      <c r="AH13" s="95" t="str">
        <f>VLOOKUP($B13,'LA41'!$A$3:$AS$167,'LA41'!AE$1,0)</f>
        <v>x</v>
      </c>
      <c r="AI13" s="95" t="str">
        <f>VLOOKUP($B13,'LA41'!$A$3:$AS$167,'LA41'!AF$1,0)</f>
        <v>x</v>
      </c>
      <c r="AJ13" s="95">
        <f>VLOOKUP($B13,'LA41'!$A$3:$AS$167,'LA41'!AG$1,0)</f>
        <v>1</v>
      </c>
      <c r="AK13" s="95" t="str">
        <f>VLOOKUP($B13,'LA41'!$A$3:$AS$167,'LA41'!AH$1,0)</f>
        <v>x</v>
      </c>
      <c r="AL13" s="95" t="str">
        <f>VLOOKUP($B13,'LA41'!$A$3:$AS$167,'LA41'!AI$1,0)</f>
        <v>x</v>
      </c>
      <c r="AM13" s="95" t="str">
        <f>VLOOKUP($B13,'LA41'!$A$3:$AS$167,'LA41'!AJ$1,0)</f>
        <v>x</v>
      </c>
      <c r="AN13" s="95">
        <f>VLOOKUP($B13,'LA41'!$A$3:$AS$167,'LA41'!AK$1,0)</f>
        <v>4</v>
      </c>
      <c r="AO13" s="95" t="str">
        <f>VLOOKUP($B13,'LA41'!$A$3:$AS$167,'LA41'!AL$1,0)</f>
        <v>x</v>
      </c>
      <c r="AP13" s="95" t="str">
        <f>VLOOKUP($B13,'LA41'!$A$3:$AS$167,'LA41'!AM$1,0)</f>
        <v>x</v>
      </c>
      <c r="AQ13" s="95" t="str">
        <f>VLOOKUP($B13,'LA41'!$A$3:$AS$167,'LA41'!AN$1,0)</f>
        <v>x</v>
      </c>
      <c r="AR13" s="95">
        <f>VLOOKUP($B13,'LA41'!$A$3:$AS$167,'LA41'!AO$1,0)</f>
        <v>7</v>
      </c>
      <c r="AS13" s="95" t="str">
        <f>VLOOKUP($B13,'LA41'!$A$3:$AS$167,'LA41'!AP$1,0)</f>
        <v>x</v>
      </c>
      <c r="AT13" s="95" t="str">
        <f>VLOOKUP($B13,'LA41'!$A$3:$AS$167,'LA41'!AQ$1,0)</f>
        <v>x</v>
      </c>
      <c r="AU13" s="95" t="str">
        <f>VLOOKUP($B13,'LA41'!$A$3:$AS$167,'LA41'!AR$1,0)</f>
        <v>x</v>
      </c>
      <c r="AV13" s="95" t="str">
        <f>VLOOKUP($B13,'LA41'!$A$3:$AS$167,'LA41'!AS$1,0)</f>
        <v>-</v>
      </c>
    </row>
    <row r="14" spans="1:48" s="76" customFormat="1" ht="11.25" x14ac:dyDescent="0.2">
      <c r="A14" s="63" t="s">
        <v>259</v>
      </c>
      <c r="B14" s="81">
        <v>805</v>
      </c>
      <c r="C14" s="63" t="s">
        <v>146</v>
      </c>
      <c r="D14" s="110" t="s">
        <v>118</v>
      </c>
      <c r="E14" s="95">
        <f>VLOOKUP($B14,'LA41'!$A$3:$AS$167,'LA41'!B$1,0)</f>
        <v>125</v>
      </c>
      <c r="F14" s="95">
        <f>VLOOKUP($B14,'LA41'!$A$3:$AS$167,'LA41'!C$1,0)</f>
        <v>30</v>
      </c>
      <c r="G14" s="95">
        <f>VLOOKUP($B14,'LA41'!$A$3:$AS$167,'LA41'!D$1,0)</f>
        <v>935</v>
      </c>
      <c r="H14" s="95">
        <f>VLOOKUP($B14,'LA41'!$A$3:$AS$167,'LA41'!E$1,0)</f>
        <v>1095</v>
      </c>
      <c r="I14" s="95">
        <f>VLOOKUP($B14,'LA41'!$A$3:$AS$167,'LA41'!F$1,0)</f>
        <v>90</v>
      </c>
      <c r="J14" s="95">
        <f>VLOOKUP($B14,'LA41'!$A$3:$AS$167,'LA41'!G$1,0)</f>
        <v>90</v>
      </c>
      <c r="K14" s="95">
        <f>VLOOKUP($B14,'LA41'!$A$3:$AS$167,'LA41'!H$1,0)</f>
        <v>93</v>
      </c>
      <c r="L14" s="95">
        <f>VLOOKUP($B14,'LA41'!$A$3:$AS$167,'LA41'!I$1,0)</f>
        <v>93</v>
      </c>
      <c r="M14" s="95" t="str">
        <f>VLOOKUP($B14,'LA41'!$A$3:$AS$167,'LA41'!J$1,0)</f>
        <v>x</v>
      </c>
      <c r="N14" s="95" t="str">
        <f>VLOOKUP($B14,'LA41'!$A$3:$AS$167,'LA41'!K$1,0)</f>
        <v>x</v>
      </c>
      <c r="O14" s="95" t="str">
        <f>VLOOKUP($B14,'LA41'!$A$3:$AS$167,'LA41'!L$1,0)</f>
        <v>x</v>
      </c>
      <c r="P14" s="95">
        <f>VLOOKUP($B14,'LA41'!$A$3:$AS$167,'LA41'!M$1,0)</f>
        <v>7</v>
      </c>
      <c r="Q14" s="95">
        <f>VLOOKUP($B14,'LA41'!$A$3:$AS$167,'LA41'!N$1,0)</f>
        <v>84</v>
      </c>
      <c r="R14" s="95">
        <f>VLOOKUP($B14,'LA41'!$A$3:$AS$167,'LA41'!O$1,0)</f>
        <v>77</v>
      </c>
      <c r="S14" s="95">
        <f>VLOOKUP($B14,'LA41'!$A$3:$AS$167,'LA41'!P$1,0)</f>
        <v>91</v>
      </c>
      <c r="T14" s="95">
        <f>VLOOKUP($B14,'LA41'!$A$3:$AS$167,'LA41'!Q$1,0)</f>
        <v>90</v>
      </c>
      <c r="U14" s="95">
        <f>VLOOKUP($B14,'LA41'!$A$3:$AS$167,'LA41'!R$1,0)</f>
        <v>60</v>
      </c>
      <c r="V14" s="95">
        <f>VLOOKUP($B14,'LA41'!$A$3:$AS$167,'LA41'!S$1,0)</f>
        <v>61</v>
      </c>
      <c r="W14" s="95">
        <f>VLOOKUP($B14,'LA41'!$A$3:$AS$167,'LA41'!T$1,0)</f>
        <v>41</v>
      </c>
      <c r="X14" s="95">
        <f>VLOOKUP($B14,'LA41'!$A$3:$AS$167,'LA41'!U$1,0)</f>
        <v>44</v>
      </c>
      <c r="Y14" s="95" t="str">
        <f>VLOOKUP($B14,'LA41'!$A$3:$AS$167,'LA41'!V$1,0)</f>
        <v>x</v>
      </c>
      <c r="Z14" s="95" t="str">
        <f>VLOOKUP($B14,'LA41'!$A$3:$AS$167,'LA41'!W$1,0)</f>
        <v>x</v>
      </c>
      <c r="AA14" s="95" t="str">
        <f>VLOOKUP($B14,'LA41'!$A$3:$AS$167,'LA41'!X$1,0)</f>
        <v>x</v>
      </c>
      <c r="AB14" s="95">
        <f>VLOOKUP($B14,'LA41'!$A$3:$AS$167,'LA41'!Y$1,0)</f>
        <v>17</v>
      </c>
      <c r="AC14" s="95" t="str">
        <f>VLOOKUP($B14,'LA41'!$A$3:$AS$167,'LA41'!Z$1,0)</f>
        <v>x</v>
      </c>
      <c r="AD14" s="95" t="str">
        <f>VLOOKUP($B14,'LA41'!$A$3:$AS$167,'LA41'!AA$1,0)</f>
        <v>x</v>
      </c>
      <c r="AE14" s="95" t="str">
        <f>VLOOKUP($B14,'LA41'!$A$3:$AS$167,'LA41'!AB$1,0)</f>
        <v>x</v>
      </c>
      <c r="AF14" s="95">
        <f>VLOOKUP($B14,'LA41'!$A$3:$AS$167,'LA41'!AC$1,0)</f>
        <v>28</v>
      </c>
      <c r="AG14" s="95" t="str">
        <f>VLOOKUP($B14,'LA41'!$A$3:$AS$167,'LA41'!AD$1,0)</f>
        <v>x</v>
      </c>
      <c r="AH14" s="95" t="str">
        <f>VLOOKUP($B14,'LA41'!$A$3:$AS$167,'LA41'!AE$1,0)</f>
        <v>x</v>
      </c>
      <c r="AI14" s="95" t="str">
        <f>VLOOKUP($B14,'LA41'!$A$3:$AS$167,'LA41'!AF$1,0)</f>
        <v>x</v>
      </c>
      <c r="AJ14" s="95">
        <f>VLOOKUP($B14,'LA41'!$A$3:$AS$167,'LA41'!AG$1,0)</f>
        <v>1</v>
      </c>
      <c r="AK14" s="95">
        <f>VLOOKUP($B14,'LA41'!$A$3:$AS$167,'LA41'!AH$1,0)</f>
        <v>6</v>
      </c>
      <c r="AL14" s="95">
        <f>VLOOKUP($B14,'LA41'!$A$3:$AS$167,'LA41'!AI$1,0)</f>
        <v>13</v>
      </c>
      <c r="AM14" s="95">
        <f>VLOOKUP($B14,'LA41'!$A$3:$AS$167,'LA41'!AJ$1,0)</f>
        <v>3</v>
      </c>
      <c r="AN14" s="95">
        <f>VLOOKUP($B14,'LA41'!$A$3:$AS$167,'LA41'!AK$1,0)</f>
        <v>3</v>
      </c>
      <c r="AO14" s="95" t="str">
        <f>VLOOKUP($B14,'LA41'!$A$3:$AS$167,'LA41'!AL$1,0)</f>
        <v>x</v>
      </c>
      <c r="AP14" s="95" t="str">
        <f>VLOOKUP($B14,'LA41'!$A$3:$AS$167,'LA41'!AM$1,0)</f>
        <v>x</v>
      </c>
      <c r="AQ14" s="95" t="str">
        <f>VLOOKUP($B14,'LA41'!$A$3:$AS$167,'LA41'!AN$1,0)</f>
        <v>x</v>
      </c>
      <c r="AR14" s="95">
        <f>VLOOKUP($B14,'LA41'!$A$3:$AS$167,'LA41'!AO$1,0)</f>
        <v>7</v>
      </c>
      <c r="AS14" s="95" t="str">
        <f>VLOOKUP($B14,'LA41'!$A$3:$AS$167,'LA41'!AP$1,0)</f>
        <v>x</v>
      </c>
      <c r="AT14" s="95" t="str">
        <f>VLOOKUP($B14,'LA41'!$A$3:$AS$167,'LA41'!AQ$1,0)</f>
        <v>x</v>
      </c>
      <c r="AU14" s="95" t="str">
        <f>VLOOKUP($B14,'LA41'!$A$3:$AS$167,'LA41'!AR$1,0)</f>
        <v>x</v>
      </c>
      <c r="AV14" s="95">
        <f>VLOOKUP($B14,'LA41'!$A$3:$AS$167,'LA41'!AS$1,0)</f>
        <v>1</v>
      </c>
    </row>
    <row r="15" spans="1:48" s="76" customFormat="1" ht="11.25" x14ac:dyDescent="0.2">
      <c r="A15" s="63" t="s">
        <v>260</v>
      </c>
      <c r="B15" s="81">
        <v>806</v>
      </c>
      <c r="C15" s="63" t="s">
        <v>173</v>
      </c>
      <c r="D15" s="110" t="s">
        <v>118</v>
      </c>
      <c r="E15" s="95">
        <f>VLOOKUP($B15,'LA41'!$A$3:$AS$167,'LA41'!B$1,0)</f>
        <v>320</v>
      </c>
      <c r="F15" s="95">
        <f>VLOOKUP($B15,'LA41'!$A$3:$AS$167,'LA41'!C$1,0)</f>
        <v>30</v>
      </c>
      <c r="G15" s="95">
        <f>VLOOKUP($B15,'LA41'!$A$3:$AS$167,'LA41'!D$1,0)</f>
        <v>1045</v>
      </c>
      <c r="H15" s="95">
        <f>VLOOKUP($B15,'LA41'!$A$3:$AS$167,'LA41'!E$1,0)</f>
        <v>1395</v>
      </c>
      <c r="I15" s="95">
        <f>VLOOKUP($B15,'LA41'!$A$3:$AS$167,'LA41'!F$1,0)</f>
        <v>84</v>
      </c>
      <c r="J15" s="95">
        <f>VLOOKUP($B15,'LA41'!$A$3:$AS$167,'LA41'!G$1,0)</f>
        <v>90</v>
      </c>
      <c r="K15" s="95">
        <f>VLOOKUP($B15,'LA41'!$A$3:$AS$167,'LA41'!H$1,0)</f>
        <v>94</v>
      </c>
      <c r="L15" s="95">
        <f>VLOOKUP($B15,'LA41'!$A$3:$AS$167,'LA41'!I$1,0)</f>
        <v>91</v>
      </c>
      <c r="M15" s="95" t="str">
        <f>VLOOKUP($B15,'LA41'!$A$3:$AS$167,'LA41'!J$1,0)</f>
        <v>x</v>
      </c>
      <c r="N15" s="95" t="str">
        <f>VLOOKUP($B15,'LA41'!$A$3:$AS$167,'LA41'!K$1,0)</f>
        <v>x</v>
      </c>
      <c r="O15" s="95" t="str">
        <f>VLOOKUP($B15,'LA41'!$A$3:$AS$167,'LA41'!L$1,0)</f>
        <v>x</v>
      </c>
      <c r="P15" s="95">
        <f>VLOOKUP($B15,'LA41'!$A$3:$AS$167,'LA41'!M$1,0)</f>
        <v>8</v>
      </c>
      <c r="Q15" s="95" t="str">
        <f>VLOOKUP($B15,'LA41'!$A$3:$AS$167,'LA41'!N$1,0)</f>
        <v>x</v>
      </c>
      <c r="R15" s="95" t="str">
        <f>VLOOKUP($B15,'LA41'!$A$3:$AS$167,'LA41'!O$1,0)</f>
        <v>x</v>
      </c>
      <c r="S15" s="95" t="str">
        <f>VLOOKUP($B15,'LA41'!$A$3:$AS$167,'LA41'!P$1,0)</f>
        <v>x</v>
      </c>
      <c r="T15" s="95">
        <f>VLOOKUP($B15,'LA41'!$A$3:$AS$167,'LA41'!Q$1,0)</f>
        <v>88</v>
      </c>
      <c r="U15" s="95">
        <f>VLOOKUP($B15,'LA41'!$A$3:$AS$167,'LA41'!R$1,0)</f>
        <v>64</v>
      </c>
      <c r="V15" s="95">
        <f>VLOOKUP($B15,'LA41'!$A$3:$AS$167,'LA41'!S$1,0)</f>
        <v>73</v>
      </c>
      <c r="W15" s="95">
        <f>VLOOKUP($B15,'LA41'!$A$3:$AS$167,'LA41'!T$1,0)</f>
        <v>51</v>
      </c>
      <c r="X15" s="95">
        <f>VLOOKUP($B15,'LA41'!$A$3:$AS$167,'LA41'!U$1,0)</f>
        <v>55</v>
      </c>
      <c r="Y15" s="95" t="str">
        <f>VLOOKUP($B15,'LA41'!$A$3:$AS$167,'LA41'!V$1,0)</f>
        <v>x</v>
      </c>
      <c r="Z15" s="95" t="str">
        <f>VLOOKUP($B15,'LA41'!$A$3:$AS$167,'LA41'!W$1,0)</f>
        <v>x</v>
      </c>
      <c r="AA15" s="95" t="str">
        <f>VLOOKUP($B15,'LA41'!$A$3:$AS$167,'LA41'!X$1,0)</f>
        <v>x</v>
      </c>
      <c r="AB15" s="95">
        <f>VLOOKUP($B15,'LA41'!$A$3:$AS$167,'LA41'!Y$1,0)</f>
        <v>26</v>
      </c>
      <c r="AC15" s="95" t="str">
        <f>VLOOKUP($B15,'LA41'!$A$3:$AS$167,'LA41'!Z$1,0)</f>
        <v>x</v>
      </c>
      <c r="AD15" s="95" t="str">
        <f>VLOOKUP($B15,'LA41'!$A$3:$AS$167,'LA41'!AA$1,0)</f>
        <v>x</v>
      </c>
      <c r="AE15" s="95" t="str">
        <f>VLOOKUP($B15,'LA41'!$A$3:$AS$167,'LA41'!AB$1,0)</f>
        <v>x</v>
      </c>
      <c r="AF15" s="95">
        <f>VLOOKUP($B15,'LA41'!$A$3:$AS$167,'LA41'!AC$1,0)</f>
        <v>6</v>
      </c>
      <c r="AG15" s="95" t="str">
        <f>VLOOKUP($B15,'LA41'!$A$3:$AS$167,'LA41'!AD$1,0)</f>
        <v>x</v>
      </c>
      <c r="AH15" s="95" t="str">
        <f>VLOOKUP($B15,'LA41'!$A$3:$AS$167,'LA41'!AE$1,0)</f>
        <v>x</v>
      </c>
      <c r="AI15" s="95" t="str">
        <f>VLOOKUP($B15,'LA41'!$A$3:$AS$167,'LA41'!AF$1,0)</f>
        <v>x</v>
      </c>
      <c r="AJ15" s="95">
        <f>VLOOKUP($B15,'LA41'!$A$3:$AS$167,'LA41'!AG$1,0)</f>
        <v>1</v>
      </c>
      <c r="AK15" s="95" t="str">
        <f>VLOOKUP($B15,'LA41'!$A$3:$AS$167,'LA41'!AH$1,0)</f>
        <v>x</v>
      </c>
      <c r="AL15" s="95" t="str">
        <f>VLOOKUP($B15,'LA41'!$A$3:$AS$167,'LA41'!AI$1,0)</f>
        <v>x</v>
      </c>
      <c r="AM15" s="95" t="str">
        <f>VLOOKUP($B15,'LA41'!$A$3:$AS$167,'LA41'!AJ$1,0)</f>
        <v>x</v>
      </c>
      <c r="AN15" s="95">
        <f>VLOOKUP($B15,'LA41'!$A$3:$AS$167,'LA41'!AK$1,0)</f>
        <v>4</v>
      </c>
      <c r="AO15" s="95">
        <f>VLOOKUP($B15,'LA41'!$A$3:$AS$167,'LA41'!AL$1,0)</f>
        <v>15</v>
      </c>
      <c r="AP15" s="95">
        <f>VLOOKUP($B15,'LA41'!$A$3:$AS$167,'LA41'!AM$1,0)</f>
        <v>10</v>
      </c>
      <c r="AQ15" s="95">
        <f>VLOOKUP($B15,'LA41'!$A$3:$AS$167,'LA41'!AN$1,0)</f>
        <v>6</v>
      </c>
      <c r="AR15" s="95">
        <f>VLOOKUP($B15,'LA41'!$A$3:$AS$167,'LA41'!AO$1,0)</f>
        <v>8</v>
      </c>
      <c r="AS15" s="95">
        <f>VLOOKUP($B15,'LA41'!$A$3:$AS$167,'LA41'!AP$1,0)</f>
        <v>1</v>
      </c>
      <c r="AT15" s="95">
        <f>VLOOKUP($B15,'LA41'!$A$3:$AS$167,'LA41'!AQ$1,0)</f>
        <v>0</v>
      </c>
      <c r="AU15" s="95">
        <f>VLOOKUP($B15,'LA41'!$A$3:$AS$167,'LA41'!AR$1,0)</f>
        <v>1</v>
      </c>
      <c r="AV15" s="95">
        <f>VLOOKUP($B15,'LA41'!$A$3:$AS$167,'LA41'!AS$1,0)</f>
        <v>1</v>
      </c>
    </row>
    <row r="16" spans="1:48" s="76" customFormat="1" ht="11.25" x14ac:dyDescent="0.2">
      <c r="A16" s="63" t="s">
        <v>261</v>
      </c>
      <c r="B16" s="81">
        <v>391</v>
      </c>
      <c r="C16" s="63" t="s">
        <v>175</v>
      </c>
      <c r="D16" s="110" t="s">
        <v>118</v>
      </c>
      <c r="E16" s="95">
        <f>VLOOKUP($B16,'LA41'!$A$3:$AS$167,'LA41'!B$1,0)</f>
        <v>395</v>
      </c>
      <c r="F16" s="95">
        <f>VLOOKUP($B16,'LA41'!$A$3:$AS$167,'LA41'!C$1,0)</f>
        <v>25</v>
      </c>
      <c r="G16" s="95">
        <f>VLOOKUP($B16,'LA41'!$A$3:$AS$167,'LA41'!D$1,0)</f>
        <v>1870</v>
      </c>
      <c r="H16" s="95">
        <f>VLOOKUP($B16,'LA41'!$A$3:$AS$167,'LA41'!E$1,0)</f>
        <v>2290</v>
      </c>
      <c r="I16" s="95">
        <f>VLOOKUP($B16,'LA41'!$A$3:$AS$167,'LA41'!F$1,0)</f>
        <v>85</v>
      </c>
      <c r="J16" s="95">
        <f>VLOOKUP($B16,'LA41'!$A$3:$AS$167,'LA41'!G$1,0)</f>
        <v>92</v>
      </c>
      <c r="K16" s="95">
        <f>VLOOKUP($B16,'LA41'!$A$3:$AS$167,'LA41'!H$1,0)</f>
        <v>93</v>
      </c>
      <c r="L16" s="95">
        <f>VLOOKUP($B16,'LA41'!$A$3:$AS$167,'LA41'!I$1,0)</f>
        <v>92</v>
      </c>
      <c r="M16" s="95" t="str">
        <f>VLOOKUP($B16,'LA41'!$A$3:$AS$167,'LA41'!J$1,0)</f>
        <v>x</v>
      </c>
      <c r="N16" s="95" t="str">
        <f>VLOOKUP($B16,'LA41'!$A$3:$AS$167,'LA41'!K$1,0)</f>
        <v>x</v>
      </c>
      <c r="O16" s="95" t="str">
        <f>VLOOKUP($B16,'LA41'!$A$3:$AS$167,'LA41'!L$1,0)</f>
        <v>x</v>
      </c>
      <c r="P16" s="95">
        <f>VLOOKUP($B16,'LA41'!$A$3:$AS$167,'LA41'!M$1,0)</f>
        <v>6</v>
      </c>
      <c r="Q16" s="95" t="str">
        <f>VLOOKUP($B16,'LA41'!$A$3:$AS$167,'LA41'!N$1,0)</f>
        <v>x</v>
      </c>
      <c r="R16" s="95" t="str">
        <f>VLOOKUP($B16,'LA41'!$A$3:$AS$167,'LA41'!O$1,0)</f>
        <v>x</v>
      </c>
      <c r="S16" s="95" t="str">
        <f>VLOOKUP($B16,'LA41'!$A$3:$AS$167,'LA41'!P$1,0)</f>
        <v>x</v>
      </c>
      <c r="T16" s="95">
        <f>VLOOKUP($B16,'LA41'!$A$3:$AS$167,'LA41'!Q$1,0)</f>
        <v>89</v>
      </c>
      <c r="U16" s="95" t="str">
        <f>VLOOKUP($B16,'LA41'!$A$3:$AS$167,'LA41'!R$1,0)</f>
        <v>x</v>
      </c>
      <c r="V16" s="95" t="str">
        <f>VLOOKUP($B16,'LA41'!$A$3:$AS$167,'LA41'!S$1,0)</f>
        <v>x</v>
      </c>
      <c r="W16" s="95" t="str">
        <f>VLOOKUP($B16,'LA41'!$A$3:$AS$167,'LA41'!T$1,0)</f>
        <v>x</v>
      </c>
      <c r="X16" s="95">
        <f>VLOOKUP($B16,'LA41'!$A$3:$AS$167,'LA41'!U$1,0)</f>
        <v>28</v>
      </c>
      <c r="Y16" s="95">
        <f>VLOOKUP($B16,'LA41'!$A$3:$AS$167,'LA41'!V$1,0)</f>
        <v>42</v>
      </c>
      <c r="Z16" s="95">
        <f>VLOOKUP($B16,'LA41'!$A$3:$AS$167,'LA41'!W$1,0)</f>
        <v>48</v>
      </c>
      <c r="AA16" s="95">
        <f>VLOOKUP($B16,'LA41'!$A$3:$AS$167,'LA41'!X$1,0)</f>
        <v>64</v>
      </c>
      <c r="AB16" s="95">
        <f>VLOOKUP($B16,'LA41'!$A$3:$AS$167,'LA41'!Y$1,0)</f>
        <v>60</v>
      </c>
      <c r="AC16" s="95" t="str">
        <f>VLOOKUP($B16,'LA41'!$A$3:$AS$167,'LA41'!Z$1,0)</f>
        <v>x</v>
      </c>
      <c r="AD16" s="95" t="str">
        <f>VLOOKUP($B16,'LA41'!$A$3:$AS$167,'LA41'!AA$1,0)</f>
        <v>x</v>
      </c>
      <c r="AE16" s="95" t="str">
        <f>VLOOKUP($B16,'LA41'!$A$3:$AS$167,'LA41'!AB$1,0)</f>
        <v>x</v>
      </c>
      <c r="AF16" s="95" t="str">
        <f>VLOOKUP($B16,'LA41'!$A$3:$AS$167,'LA41'!AC$1,0)</f>
        <v>x</v>
      </c>
      <c r="AG16" s="95" t="str">
        <f>VLOOKUP($B16,'LA41'!$A$3:$AS$167,'LA41'!AD$1,0)</f>
        <v>x</v>
      </c>
      <c r="AH16" s="95" t="str">
        <f>VLOOKUP($B16,'LA41'!$A$3:$AS$167,'LA41'!AE$1,0)</f>
        <v>x</v>
      </c>
      <c r="AI16" s="95" t="str">
        <f>VLOOKUP($B16,'LA41'!$A$3:$AS$167,'LA41'!AF$1,0)</f>
        <v>x</v>
      </c>
      <c r="AJ16" s="95" t="str">
        <f>VLOOKUP($B16,'LA41'!$A$3:$AS$167,'LA41'!AG$1,0)</f>
        <v>x</v>
      </c>
      <c r="AK16" s="95" t="str">
        <f>VLOOKUP($B16,'LA41'!$A$3:$AS$167,'LA41'!AH$1,0)</f>
        <v>x</v>
      </c>
      <c r="AL16" s="95" t="str">
        <f>VLOOKUP($B16,'LA41'!$A$3:$AS$167,'LA41'!AI$1,0)</f>
        <v>x</v>
      </c>
      <c r="AM16" s="95" t="str">
        <f>VLOOKUP($B16,'LA41'!$A$3:$AS$167,'LA41'!AJ$1,0)</f>
        <v>x</v>
      </c>
      <c r="AN16" s="95">
        <f>VLOOKUP($B16,'LA41'!$A$3:$AS$167,'LA41'!AK$1,0)</f>
        <v>3</v>
      </c>
      <c r="AO16" s="95" t="str">
        <f>VLOOKUP($B16,'LA41'!$A$3:$AS$167,'LA41'!AL$1,0)</f>
        <v>x</v>
      </c>
      <c r="AP16" s="95" t="str">
        <f>VLOOKUP($B16,'LA41'!$A$3:$AS$167,'LA41'!AM$1,0)</f>
        <v>x</v>
      </c>
      <c r="AQ16" s="95" t="str">
        <f>VLOOKUP($B16,'LA41'!$A$3:$AS$167,'LA41'!AN$1,0)</f>
        <v>x</v>
      </c>
      <c r="AR16" s="95">
        <f>VLOOKUP($B16,'LA41'!$A$3:$AS$167,'LA41'!AO$1,0)</f>
        <v>7</v>
      </c>
      <c r="AS16" s="95" t="str">
        <f>VLOOKUP($B16,'LA41'!$A$3:$AS$167,'LA41'!AP$1,0)</f>
        <v>x</v>
      </c>
      <c r="AT16" s="95" t="str">
        <f>VLOOKUP($B16,'LA41'!$A$3:$AS$167,'LA41'!AQ$1,0)</f>
        <v>x</v>
      </c>
      <c r="AU16" s="95" t="str">
        <f>VLOOKUP($B16,'LA41'!$A$3:$AS$167,'LA41'!AR$1,0)</f>
        <v>x</v>
      </c>
      <c r="AV16" s="95">
        <f>VLOOKUP($B16,'LA41'!$A$3:$AS$167,'LA41'!AS$1,0)</f>
        <v>1</v>
      </c>
    </row>
    <row r="17" spans="1:48" s="76" customFormat="1" ht="11.25" x14ac:dyDescent="0.2">
      <c r="A17" s="63" t="s">
        <v>262</v>
      </c>
      <c r="B17" s="81">
        <v>392</v>
      </c>
      <c r="C17" s="63" t="s">
        <v>181</v>
      </c>
      <c r="D17" s="110" t="s">
        <v>118</v>
      </c>
      <c r="E17" s="95">
        <f>VLOOKUP($B17,'LA41'!$A$3:$AS$167,'LA41'!B$1,0)</f>
        <v>320</v>
      </c>
      <c r="F17" s="95">
        <f>VLOOKUP($B17,'LA41'!$A$3:$AS$167,'LA41'!C$1,0)</f>
        <v>70</v>
      </c>
      <c r="G17" s="95">
        <f>VLOOKUP($B17,'LA41'!$A$3:$AS$167,'LA41'!D$1,0)</f>
        <v>1750</v>
      </c>
      <c r="H17" s="95">
        <f>VLOOKUP($B17,'LA41'!$A$3:$AS$167,'LA41'!E$1,0)</f>
        <v>2140</v>
      </c>
      <c r="I17" s="95">
        <f>VLOOKUP($B17,'LA41'!$A$3:$AS$167,'LA41'!F$1,0)</f>
        <v>83</v>
      </c>
      <c r="J17" s="95">
        <f>VLOOKUP($B17,'LA41'!$A$3:$AS$167,'LA41'!G$1,0)</f>
        <v>91</v>
      </c>
      <c r="K17" s="95">
        <f>VLOOKUP($B17,'LA41'!$A$3:$AS$167,'LA41'!H$1,0)</f>
        <v>93</v>
      </c>
      <c r="L17" s="95">
        <f>VLOOKUP($B17,'LA41'!$A$3:$AS$167,'LA41'!I$1,0)</f>
        <v>92</v>
      </c>
      <c r="M17" s="95">
        <f>VLOOKUP($B17,'LA41'!$A$3:$AS$167,'LA41'!J$1,0)</f>
        <v>7</v>
      </c>
      <c r="N17" s="95">
        <f>VLOOKUP($B17,'LA41'!$A$3:$AS$167,'LA41'!K$1,0)</f>
        <v>6</v>
      </c>
      <c r="O17" s="95">
        <f>VLOOKUP($B17,'LA41'!$A$3:$AS$167,'LA41'!L$1,0)</f>
        <v>8</v>
      </c>
      <c r="P17" s="95">
        <f>VLOOKUP($B17,'LA41'!$A$3:$AS$167,'LA41'!M$1,0)</f>
        <v>8</v>
      </c>
      <c r="Q17" s="95">
        <f>VLOOKUP($B17,'LA41'!$A$3:$AS$167,'LA41'!N$1,0)</f>
        <v>80</v>
      </c>
      <c r="R17" s="95">
        <f>VLOOKUP($B17,'LA41'!$A$3:$AS$167,'LA41'!O$1,0)</f>
        <v>87</v>
      </c>
      <c r="S17" s="95">
        <f>VLOOKUP($B17,'LA41'!$A$3:$AS$167,'LA41'!P$1,0)</f>
        <v>90</v>
      </c>
      <c r="T17" s="95">
        <f>VLOOKUP($B17,'LA41'!$A$3:$AS$167,'LA41'!Q$1,0)</f>
        <v>88</v>
      </c>
      <c r="U17" s="95">
        <f>VLOOKUP($B17,'LA41'!$A$3:$AS$167,'LA41'!R$1,0)</f>
        <v>62</v>
      </c>
      <c r="V17" s="95">
        <f>VLOOKUP($B17,'LA41'!$A$3:$AS$167,'LA41'!S$1,0)</f>
        <v>60</v>
      </c>
      <c r="W17" s="95">
        <f>VLOOKUP($B17,'LA41'!$A$3:$AS$167,'LA41'!T$1,0)</f>
        <v>39</v>
      </c>
      <c r="X17" s="95">
        <f>VLOOKUP($B17,'LA41'!$A$3:$AS$167,'LA41'!U$1,0)</f>
        <v>43</v>
      </c>
      <c r="Y17" s="95">
        <f>VLOOKUP($B17,'LA41'!$A$3:$AS$167,'LA41'!V$1,0)</f>
        <v>16</v>
      </c>
      <c r="Z17" s="95">
        <f>VLOOKUP($B17,'LA41'!$A$3:$AS$167,'LA41'!W$1,0)</f>
        <v>22</v>
      </c>
      <c r="AA17" s="95">
        <f>VLOOKUP($B17,'LA41'!$A$3:$AS$167,'LA41'!X$1,0)</f>
        <v>50</v>
      </c>
      <c r="AB17" s="95">
        <f>VLOOKUP($B17,'LA41'!$A$3:$AS$167,'LA41'!Y$1,0)</f>
        <v>44</v>
      </c>
      <c r="AC17" s="95">
        <f>VLOOKUP($B17,'LA41'!$A$3:$AS$167,'LA41'!Z$1,0)</f>
        <v>0</v>
      </c>
      <c r="AD17" s="95">
        <f>VLOOKUP($B17,'LA41'!$A$3:$AS$167,'LA41'!AA$1,0)</f>
        <v>0</v>
      </c>
      <c r="AE17" s="95">
        <f>VLOOKUP($B17,'LA41'!$A$3:$AS$167,'LA41'!AB$1,0)</f>
        <v>0</v>
      </c>
      <c r="AF17" s="95">
        <f>VLOOKUP($B17,'LA41'!$A$3:$AS$167,'LA41'!AC$1,0)</f>
        <v>0</v>
      </c>
      <c r="AG17" s="95">
        <f>VLOOKUP($B17,'LA41'!$A$3:$AS$167,'LA41'!AD$1,0)</f>
        <v>1</v>
      </c>
      <c r="AH17" s="95">
        <f>VLOOKUP($B17,'LA41'!$A$3:$AS$167,'LA41'!AE$1,0)</f>
        <v>4</v>
      </c>
      <c r="AI17" s="95">
        <f>VLOOKUP($B17,'LA41'!$A$3:$AS$167,'LA41'!AF$1,0)</f>
        <v>1</v>
      </c>
      <c r="AJ17" s="95">
        <f>VLOOKUP($B17,'LA41'!$A$3:$AS$167,'LA41'!AG$1,0)</f>
        <v>1</v>
      </c>
      <c r="AK17" s="95">
        <f>VLOOKUP($B17,'LA41'!$A$3:$AS$167,'LA41'!AH$1,0)</f>
        <v>3</v>
      </c>
      <c r="AL17" s="95">
        <f>VLOOKUP($B17,'LA41'!$A$3:$AS$167,'LA41'!AI$1,0)</f>
        <v>4</v>
      </c>
      <c r="AM17" s="95">
        <f>VLOOKUP($B17,'LA41'!$A$3:$AS$167,'LA41'!AJ$1,0)</f>
        <v>3</v>
      </c>
      <c r="AN17" s="95">
        <f>VLOOKUP($B17,'LA41'!$A$3:$AS$167,'LA41'!AK$1,0)</f>
        <v>4</v>
      </c>
      <c r="AO17" s="95" t="str">
        <f>VLOOKUP($B17,'LA41'!$A$3:$AS$167,'LA41'!AL$1,0)</f>
        <v>x</v>
      </c>
      <c r="AP17" s="95" t="str">
        <f>VLOOKUP($B17,'LA41'!$A$3:$AS$167,'LA41'!AM$1,0)</f>
        <v>x</v>
      </c>
      <c r="AQ17" s="95" t="str">
        <f>VLOOKUP($B17,'LA41'!$A$3:$AS$167,'LA41'!AN$1,0)</f>
        <v>x</v>
      </c>
      <c r="AR17" s="95">
        <f>VLOOKUP($B17,'LA41'!$A$3:$AS$167,'LA41'!AO$1,0)</f>
        <v>8</v>
      </c>
      <c r="AS17" s="95" t="str">
        <f>VLOOKUP($B17,'LA41'!$A$3:$AS$167,'LA41'!AP$1,0)</f>
        <v>x</v>
      </c>
      <c r="AT17" s="95" t="str">
        <f>VLOOKUP($B17,'LA41'!$A$3:$AS$167,'LA41'!AQ$1,0)</f>
        <v>x</v>
      </c>
      <c r="AU17" s="95" t="str">
        <f>VLOOKUP($B17,'LA41'!$A$3:$AS$167,'LA41'!AR$1,0)</f>
        <v>x</v>
      </c>
      <c r="AV17" s="95">
        <f>VLOOKUP($B17,'LA41'!$A$3:$AS$167,'LA41'!AS$1,0)</f>
        <v>1</v>
      </c>
    </row>
    <row r="18" spans="1:48" s="76" customFormat="1" ht="11.25" x14ac:dyDescent="0.2">
      <c r="A18" s="63" t="s">
        <v>527</v>
      </c>
      <c r="B18" s="81">
        <v>929</v>
      </c>
      <c r="C18" s="63" t="s">
        <v>184</v>
      </c>
      <c r="D18" s="110" t="s">
        <v>118</v>
      </c>
      <c r="E18" s="95">
        <f>VLOOKUP($B18,'LA41'!$A$3:$AS$167,'LA41'!B$1,0)</f>
        <v>515</v>
      </c>
      <c r="F18" s="95">
        <f>VLOOKUP($B18,'LA41'!$A$3:$AS$167,'LA41'!C$1,0)</f>
        <v>60</v>
      </c>
      <c r="G18" s="95">
        <f>VLOOKUP($B18,'LA41'!$A$3:$AS$167,'LA41'!D$1,0)</f>
        <v>2845</v>
      </c>
      <c r="H18" s="95">
        <f>VLOOKUP($B18,'LA41'!$A$3:$AS$167,'LA41'!E$1,0)</f>
        <v>3420</v>
      </c>
      <c r="I18" s="95">
        <f>VLOOKUP($B18,'LA41'!$A$3:$AS$167,'LA41'!F$1,0)</f>
        <v>83</v>
      </c>
      <c r="J18" s="95">
        <f>VLOOKUP($B18,'LA41'!$A$3:$AS$167,'LA41'!G$1,0)</f>
        <v>87</v>
      </c>
      <c r="K18" s="95">
        <f>VLOOKUP($B18,'LA41'!$A$3:$AS$167,'LA41'!H$1,0)</f>
        <v>95</v>
      </c>
      <c r="L18" s="95">
        <f>VLOOKUP($B18,'LA41'!$A$3:$AS$167,'LA41'!I$1,0)</f>
        <v>93</v>
      </c>
      <c r="M18" s="95">
        <f>VLOOKUP($B18,'LA41'!$A$3:$AS$167,'LA41'!J$1,0)</f>
        <v>7</v>
      </c>
      <c r="N18" s="95">
        <f>VLOOKUP($B18,'LA41'!$A$3:$AS$167,'LA41'!K$1,0)</f>
        <v>5</v>
      </c>
      <c r="O18" s="95">
        <f>VLOOKUP($B18,'LA41'!$A$3:$AS$167,'LA41'!L$1,0)</f>
        <v>8</v>
      </c>
      <c r="P18" s="95">
        <f>VLOOKUP($B18,'LA41'!$A$3:$AS$167,'LA41'!M$1,0)</f>
        <v>8</v>
      </c>
      <c r="Q18" s="95" t="str">
        <f>VLOOKUP($B18,'LA41'!$A$3:$AS$167,'LA41'!N$1,0)</f>
        <v>x</v>
      </c>
      <c r="R18" s="95" t="str">
        <f>VLOOKUP($B18,'LA41'!$A$3:$AS$167,'LA41'!O$1,0)</f>
        <v>x</v>
      </c>
      <c r="S18" s="95" t="str">
        <f>VLOOKUP($B18,'LA41'!$A$3:$AS$167,'LA41'!P$1,0)</f>
        <v>x</v>
      </c>
      <c r="T18" s="95">
        <f>VLOOKUP($B18,'LA41'!$A$3:$AS$167,'LA41'!Q$1,0)</f>
        <v>90</v>
      </c>
      <c r="U18" s="95">
        <f>VLOOKUP($B18,'LA41'!$A$3:$AS$167,'LA41'!R$1,0)</f>
        <v>56</v>
      </c>
      <c r="V18" s="95">
        <f>VLOOKUP($B18,'LA41'!$A$3:$AS$167,'LA41'!S$1,0)</f>
        <v>45</v>
      </c>
      <c r="W18" s="95">
        <f>VLOOKUP($B18,'LA41'!$A$3:$AS$167,'LA41'!T$1,0)</f>
        <v>29</v>
      </c>
      <c r="X18" s="95">
        <f>VLOOKUP($B18,'LA41'!$A$3:$AS$167,'LA41'!U$1,0)</f>
        <v>34</v>
      </c>
      <c r="Y18" s="95">
        <f>VLOOKUP($B18,'LA41'!$A$3:$AS$167,'LA41'!V$1,0)</f>
        <v>20</v>
      </c>
      <c r="Z18" s="95">
        <f>VLOOKUP($B18,'LA41'!$A$3:$AS$167,'LA41'!W$1,0)</f>
        <v>34</v>
      </c>
      <c r="AA18" s="95">
        <f>VLOOKUP($B18,'LA41'!$A$3:$AS$167,'LA41'!X$1,0)</f>
        <v>61</v>
      </c>
      <c r="AB18" s="95">
        <f>VLOOKUP($B18,'LA41'!$A$3:$AS$167,'LA41'!Y$1,0)</f>
        <v>54</v>
      </c>
      <c r="AC18" s="95" t="str">
        <f>VLOOKUP($B18,'LA41'!$A$3:$AS$167,'LA41'!Z$1,0)</f>
        <v>x</v>
      </c>
      <c r="AD18" s="95" t="str">
        <f>VLOOKUP($B18,'LA41'!$A$3:$AS$167,'LA41'!AA$1,0)</f>
        <v>x</v>
      </c>
      <c r="AE18" s="95" t="str">
        <f>VLOOKUP($B18,'LA41'!$A$3:$AS$167,'LA41'!AB$1,0)</f>
        <v>x</v>
      </c>
      <c r="AF18" s="95" t="str">
        <f>VLOOKUP($B18,'LA41'!$A$3:$AS$167,'LA41'!AC$1,0)</f>
        <v>x</v>
      </c>
      <c r="AG18" s="95" t="str">
        <f>VLOOKUP($B18,'LA41'!$A$3:$AS$167,'LA41'!AD$1,0)</f>
        <v>x</v>
      </c>
      <c r="AH18" s="95" t="str">
        <f>VLOOKUP($B18,'LA41'!$A$3:$AS$167,'LA41'!AE$1,0)</f>
        <v>x</v>
      </c>
      <c r="AI18" s="95" t="str">
        <f>VLOOKUP($B18,'LA41'!$A$3:$AS$167,'LA41'!AF$1,0)</f>
        <v>x</v>
      </c>
      <c r="AJ18" s="95" t="str">
        <f>VLOOKUP($B18,'LA41'!$A$3:$AS$167,'LA41'!AG$1,0)</f>
        <v>x</v>
      </c>
      <c r="AK18" s="95" t="str">
        <f>VLOOKUP($B18,'LA41'!$A$3:$AS$167,'LA41'!AH$1,0)</f>
        <v>x</v>
      </c>
      <c r="AL18" s="95" t="str">
        <f>VLOOKUP($B18,'LA41'!$A$3:$AS$167,'LA41'!AI$1,0)</f>
        <v>x</v>
      </c>
      <c r="AM18" s="95" t="str">
        <f>VLOOKUP($B18,'LA41'!$A$3:$AS$167,'LA41'!AJ$1,0)</f>
        <v>x</v>
      </c>
      <c r="AN18" s="95">
        <f>VLOOKUP($B18,'LA41'!$A$3:$AS$167,'LA41'!AK$1,0)</f>
        <v>3</v>
      </c>
      <c r="AO18" s="95" t="str">
        <f>VLOOKUP($B18,'LA41'!$A$3:$AS$167,'LA41'!AL$1,0)</f>
        <v>x</v>
      </c>
      <c r="AP18" s="95" t="str">
        <f>VLOOKUP($B18,'LA41'!$A$3:$AS$167,'LA41'!AM$1,0)</f>
        <v>x</v>
      </c>
      <c r="AQ18" s="95" t="str">
        <f>VLOOKUP($B18,'LA41'!$A$3:$AS$167,'LA41'!AN$1,0)</f>
        <v>x</v>
      </c>
      <c r="AR18" s="95">
        <f>VLOOKUP($B18,'LA41'!$A$3:$AS$167,'LA41'!AO$1,0)</f>
        <v>7</v>
      </c>
      <c r="AS18" s="95" t="str">
        <f>VLOOKUP($B18,'LA41'!$A$3:$AS$167,'LA41'!AP$1,0)</f>
        <v>x</v>
      </c>
      <c r="AT18" s="95" t="str">
        <f>VLOOKUP($B18,'LA41'!$A$3:$AS$167,'LA41'!AQ$1,0)</f>
        <v>x</v>
      </c>
      <c r="AU18" s="95" t="str">
        <f>VLOOKUP($B18,'LA41'!$A$3:$AS$167,'LA41'!AR$1,0)</f>
        <v>x</v>
      </c>
      <c r="AV18" s="95" t="str">
        <f>VLOOKUP($B18,'LA41'!$A$3:$AS$167,'LA41'!AS$1,0)</f>
        <v>-</v>
      </c>
    </row>
    <row r="19" spans="1:48" s="76" customFormat="1" ht="11.25" x14ac:dyDescent="0.2">
      <c r="A19" s="63" t="s">
        <v>263</v>
      </c>
      <c r="B19" s="81">
        <v>807</v>
      </c>
      <c r="C19" s="63" t="s">
        <v>195</v>
      </c>
      <c r="D19" s="110" t="s">
        <v>118</v>
      </c>
      <c r="E19" s="95">
        <f>VLOOKUP($B19,'LA41'!$A$3:$AS$167,'LA41'!B$1,0)</f>
        <v>400</v>
      </c>
      <c r="F19" s="95">
        <f>VLOOKUP($B19,'LA41'!$A$3:$AS$167,'LA41'!C$1,0)</f>
        <v>35</v>
      </c>
      <c r="G19" s="95">
        <f>VLOOKUP($B19,'LA41'!$A$3:$AS$167,'LA41'!D$1,0)</f>
        <v>1255</v>
      </c>
      <c r="H19" s="95">
        <f>VLOOKUP($B19,'LA41'!$A$3:$AS$167,'LA41'!E$1,0)</f>
        <v>1690</v>
      </c>
      <c r="I19" s="95">
        <f>VLOOKUP($B19,'LA41'!$A$3:$AS$167,'LA41'!F$1,0)</f>
        <v>87</v>
      </c>
      <c r="J19" s="95">
        <f>VLOOKUP($B19,'LA41'!$A$3:$AS$167,'LA41'!G$1,0)</f>
        <v>84</v>
      </c>
      <c r="K19" s="95">
        <f>VLOOKUP($B19,'LA41'!$A$3:$AS$167,'LA41'!H$1,0)</f>
        <v>94</v>
      </c>
      <c r="L19" s="95">
        <f>VLOOKUP($B19,'LA41'!$A$3:$AS$167,'LA41'!I$1,0)</f>
        <v>92</v>
      </c>
      <c r="M19" s="95">
        <f>VLOOKUP($B19,'LA41'!$A$3:$AS$167,'LA41'!J$1,0)</f>
        <v>9</v>
      </c>
      <c r="N19" s="95">
        <f>VLOOKUP($B19,'LA41'!$A$3:$AS$167,'LA41'!K$1,0)</f>
        <v>0</v>
      </c>
      <c r="O19" s="95">
        <f>VLOOKUP($B19,'LA41'!$A$3:$AS$167,'LA41'!L$1,0)</f>
        <v>8</v>
      </c>
      <c r="P19" s="95">
        <f>VLOOKUP($B19,'LA41'!$A$3:$AS$167,'LA41'!M$1,0)</f>
        <v>8</v>
      </c>
      <c r="Q19" s="95" t="str">
        <f>VLOOKUP($B19,'LA41'!$A$3:$AS$167,'LA41'!N$1,0)</f>
        <v>x</v>
      </c>
      <c r="R19" s="95" t="str">
        <f>VLOOKUP($B19,'LA41'!$A$3:$AS$167,'LA41'!O$1,0)</f>
        <v>x</v>
      </c>
      <c r="S19" s="95" t="str">
        <f>VLOOKUP($B19,'LA41'!$A$3:$AS$167,'LA41'!P$1,0)</f>
        <v>x</v>
      </c>
      <c r="T19" s="95">
        <f>VLOOKUP($B19,'LA41'!$A$3:$AS$167,'LA41'!Q$1,0)</f>
        <v>89</v>
      </c>
      <c r="U19" s="95">
        <f>VLOOKUP($B19,'LA41'!$A$3:$AS$167,'LA41'!R$1,0)</f>
        <v>67</v>
      </c>
      <c r="V19" s="95">
        <f>VLOOKUP($B19,'LA41'!$A$3:$AS$167,'LA41'!S$1,0)</f>
        <v>70</v>
      </c>
      <c r="W19" s="95">
        <f>VLOOKUP($B19,'LA41'!$A$3:$AS$167,'LA41'!T$1,0)</f>
        <v>57</v>
      </c>
      <c r="X19" s="95">
        <f>VLOOKUP($B19,'LA41'!$A$3:$AS$167,'LA41'!U$1,0)</f>
        <v>60</v>
      </c>
      <c r="Y19" s="95" t="str">
        <f>VLOOKUP($B19,'LA41'!$A$3:$AS$167,'LA41'!V$1,0)</f>
        <v>x</v>
      </c>
      <c r="Z19" s="95" t="str">
        <f>VLOOKUP($B19,'LA41'!$A$3:$AS$167,'LA41'!W$1,0)</f>
        <v>x</v>
      </c>
      <c r="AA19" s="95" t="str">
        <f>VLOOKUP($B19,'LA41'!$A$3:$AS$167,'LA41'!X$1,0)</f>
        <v>x</v>
      </c>
      <c r="AB19" s="95">
        <f>VLOOKUP($B19,'LA41'!$A$3:$AS$167,'LA41'!Y$1,0)</f>
        <v>9</v>
      </c>
      <c r="AC19" s="95">
        <f>VLOOKUP($B19,'LA41'!$A$3:$AS$167,'LA41'!Z$1,0)</f>
        <v>13</v>
      </c>
      <c r="AD19" s="95">
        <f>VLOOKUP($B19,'LA41'!$A$3:$AS$167,'LA41'!AA$1,0)</f>
        <v>11</v>
      </c>
      <c r="AE19" s="95">
        <f>VLOOKUP($B19,'LA41'!$A$3:$AS$167,'LA41'!AB$1,0)</f>
        <v>23</v>
      </c>
      <c r="AF19" s="95">
        <f>VLOOKUP($B19,'LA41'!$A$3:$AS$167,'LA41'!AC$1,0)</f>
        <v>20</v>
      </c>
      <c r="AG19" s="95" t="str">
        <f>VLOOKUP($B19,'LA41'!$A$3:$AS$167,'LA41'!AD$1,0)</f>
        <v>x</v>
      </c>
      <c r="AH19" s="95" t="str">
        <f>VLOOKUP($B19,'LA41'!$A$3:$AS$167,'LA41'!AE$1,0)</f>
        <v>x</v>
      </c>
      <c r="AI19" s="95" t="str">
        <f>VLOOKUP($B19,'LA41'!$A$3:$AS$167,'LA41'!AF$1,0)</f>
        <v>x</v>
      </c>
      <c r="AJ19" s="95" t="str">
        <f>VLOOKUP($B19,'LA41'!$A$3:$AS$167,'LA41'!AG$1,0)</f>
        <v>-</v>
      </c>
      <c r="AK19" s="95" t="str">
        <f>VLOOKUP($B19,'LA41'!$A$3:$AS$167,'LA41'!AH$1,0)</f>
        <v>x</v>
      </c>
      <c r="AL19" s="95" t="str">
        <f>VLOOKUP($B19,'LA41'!$A$3:$AS$167,'LA41'!AI$1,0)</f>
        <v>x</v>
      </c>
      <c r="AM19" s="95" t="str">
        <f>VLOOKUP($B19,'LA41'!$A$3:$AS$167,'LA41'!AJ$1,0)</f>
        <v>x</v>
      </c>
      <c r="AN19" s="95">
        <f>VLOOKUP($B19,'LA41'!$A$3:$AS$167,'LA41'!AK$1,0)</f>
        <v>3</v>
      </c>
      <c r="AO19" s="95" t="str">
        <f>VLOOKUP($B19,'LA41'!$A$3:$AS$167,'LA41'!AL$1,0)</f>
        <v>x</v>
      </c>
      <c r="AP19" s="95" t="str">
        <f>VLOOKUP($B19,'LA41'!$A$3:$AS$167,'LA41'!AM$1,0)</f>
        <v>x</v>
      </c>
      <c r="AQ19" s="95" t="str">
        <f>VLOOKUP($B19,'LA41'!$A$3:$AS$167,'LA41'!AN$1,0)</f>
        <v>x</v>
      </c>
      <c r="AR19" s="95">
        <f>VLOOKUP($B19,'LA41'!$A$3:$AS$167,'LA41'!AO$1,0)</f>
        <v>7</v>
      </c>
      <c r="AS19" s="95" t="str">
        <f>VLOOKUP($B19,'LA41'!$A$3:$AS$167,'LA41'!AP$1,0)</f>
        <v>x</v>
      </c>
      <c r="AT19" s="95" t="str">
        <f>VLOOKUP($B19,'LA41'!$A$3:$AS$167,'LA41'!AQ$1,0)</f>
        <v>x</v>
      </c>
      <c r="AU19" s="95" t="str">
        <f>VLOOKUP($B19,'LA41'!$A$3:$AS$167,'LA41'!AR$1,0)</f>
        <v>x</v>
      </c>
      <c r="AV19" s="95" t="str">
        <f>VLOOKUP($B19,'LA41'!$A$3:$AS$167,'LA41'!AS$1,0)</f>
        <v>-</v>
      </c>
    </row>
    <row r="20" spans="1:48" s="76" customFormat="1" ht="11.25" x14ac:dyDescent="0.2">
      <c r="A20" s="63" t="s">
        <v>264</v>
      </c>
      <c r="B20" s="81">
        <v>393</v>
      </c>
      <c r="C20" s="63" t="s">
        <v>209</v>
      </c>
      <c r="D20" s="110" t="s">
        <v>118</v>
      </c>
      <c r="E20" s="95">
        <f>VLOOKUP($B20,'LA41'!$A$3:$AS$167,'LA41'!B$1,0)</f>
        <v>340</v>
      </c>
      <c r="F20" s="95">
        <f>VLOOKUP($B20,'LA41'!$A$3:$AS$167,'LA41'!C$1,0)</f>
        <v>25</v>
      </c>
      <c r="G20" s="95">
        <f>VLOOKUP($B20,'LA41'!$A$3:$AS$167,'LA41'!D$1,0)</f>
        <v>1250</v>
      </c>
      <c r="H20" s="95">
        <f>VLOOKUP($B20,'LA41'!$A$3:$AS$167,'LA41'!E$1,0)</f>
        <v>1610</v>
      </c>
      <c r="I20" s="95">
        <f>VLOOKUP($B20,'LA41'!$A$3:$AS$167,'LA41'!F$1,0)</f>
        <v>88</v>
      </c>
      <c r="J20" s="95">
        <f>VLOOKUP($B20,'LA41'!$A$3:$AS$167,'LA41'!G$1,0)</f>
        <v>87</v>
      </c>
      <c r="K20" s="95">
        <f>VLOOKUP($B20,'LA41'!$A$3:$AS$167,'LA41'!H$1,0)</f>
        <v>93</v>
      </c>
      <c r="L20" s="95">
        <f>VLOOKUP($B20,'LA41'!$A$3:$AS$167,'LA41'!I$1,0)</f>
        <v>92</v>
      </c>
      <c r="M20" s="95" t="str">
        <f>VLOOKUP($B20,'LA41'!$A$3:$AS$167,'LA41'!J$1,0)</f>
        <v>x</v>
      </c>
      <c r="N20" s="95" t="str">
        <f>VLOOKUP($B20,'LA41'!$A$3:$AS$167,'LA41'!K$1,0)</f>
        <v>x</v>
      </c>
      <c r="O20" s="95" t="str">
        <f>VLOOKUP($B20,'LA41'!$A$3:$AS$167,'LA41'!L$1,0)</f>
        <v>x</v>
      </c>
      <c r="P20" s="95">
        <f>VLOOKUP($B20,'LA41'!$A$3:$AS$167,'LA41'!M$1,0)</f>
        <v>11</v>
      </c>
      <c r="Q20" s="95" t="str">
        <f>VLOOKUP($B20,'LA41'!$A$3:$AS$167,'LA41'!N$1,0)</f>
        <v>x</v>
      </c>
      <c r="R20" s="95" t="str">
        <f>VLOOKUP($B20,'LA41'!$A$3:$AS$167,'LA41'!O$1,0)</f>
        <v>x</v>
      </c>
      <c r="S20" s="95" t="str">
        <f>VLOOKUP($B20,'LA41'!$A$3:$AS$167,'LA41'!P$1,0)</f>
        <v>x</v>
      </c>
      <c r="T20" s="95">
        <f>VLOOKUP($B20,'LA41'!$A$3:$AS$167,'LA41'!Q$1,0)</f>
        <v>88</v>
      </c>
      <c r="U20" s="95">
        <f>VLOOKUP($B20,'LA41'!$A$3:$AS$167,'LA41'!R$1,0)</f>
        <v>67</v>
      </c>
      <c r="V20" s="95">
        <f>VLOOKUP($B20,'LA41'!$A$3:$AS$167,'LA41'!S$1,0)</f>
        <v>43</v>
      </c>
      <c r="W20" s="95">
        <f>VLOOKUP($B20,'LA41'!$A$3:$AS$167,'LA41'!T$1,0)</f>
        <v>53</v>
      </c>
      <c r="X20" s="95">
        <f>VLOOKUP($B20,'LA41'!$A$3:$AS$167,'LA41'!U$1,0)</f>
        <v>56</v>
      </c>
      <c r="Y20" s="95">
        <f>VLOOKUP($B20,'LA41'!$A$3:$AS$167,'LA41'!V$1,0)</f>
        <v>16</v>
      </c>
      <c r="Z20" s="95">
        <f>VLOOKUP($B20,'LA41'!$A$3:$AS$167,'LA41'!W$1,0)</f>
        <v>35</v>
      </c>
      <c r="AA20" s="95">
        <f>VLOOKUP($B20,'LA41'!$A$3:$AS$167,'LA41'!X$1,0)</f>
        <v>35</v>
      </c>
      <c r="AB20" s="95">
        <f>VLOOKUP($B20,'LA41'!$A$3:$AS$167,'LA41'!Y$1,0)</f>
        <v>31</v>
      </c>
      <c r="AC20" s="95" t="str">
        <f>VLOOKUP($B20,'LA41'!$A$3:$AS$167,'LA41'!Z$1,0)</f>
        <v>x</v>
      </c>
      <c r="AD20" s="95" t="str">
        <f>VLOOKUP($B20,'LA41'!$A$3:$AS$167,'LA41'!AA$1,0)</f>
        <v>x</v>
      </c>
      <c r="AE20" s="95" t="str">
        <f>VLOOKUP($B20,'LA41'!$A$3:$AS$167,'LA41'!AB$1,0)</f>
        <v>x</v>
      </c>
      <c r="AF20" s="95">
        <f>VLOOKUP($B20,'LA41'!$A$3:$AS$167,'LA41'!AC$1,0)</f>
        <v>0</v>
      </c>
      <c r="AG20" s="95" t="str">
        <f>VLOOKUP($B20,'LA41'!$A$3:$AS$167,'LA41'!AD$1,0)</f>
        <v>x</v>
      </c>
      <c r="AH20" s="95" t="str">
        <f>VLOOKUP($B20,'LA41'!$A$3:$AS$167,'LA41'!AE$1,0)</f>
        <v>x</v>
      </c>
      <c r="AI20" s="95" t="str">
        <f>VLOOKUP($B20,'LA41'!$A$3:$AS$167,'LA41'!AF$1,0)</f>
        <v>x</v>
      </c>
      <c r="AJ20" s="95">
        <f>VLOOKUP($B20,'LA41'!$A$3:$AS$167,'LA41'!AG$1,0)</f>
        <v>1</v>
      </c>
      <c r="AK20" s="95" t="str">
        <f>VLOOKUP($B20,'LA41'!$A$3:$AS$167,'LA41'!AH$1,0)</f>
        <v>x</v>
      </c>
      <c r="AL20" s="95" t="str">
        <f>VLOOKUP($B20,'LA41'!$A$3:$AS$167,'LA41'!AI$1,0)</f>
        <v>x</v>
      </c>
      <c r="AM20" s="95" t="str">
        <f>VLOOKUP($B20,'LA41'!$A$3:$AS$167,'LA41'!AJ$1,0)</f>
        <v>x</v>
      </c>
      <c r="AN20" s="95">
        <f>VLOOKUP($B20,'LA41'!$A$3:$AS$167,'LA41'!AK$1,0)</f>
        <v>4</v>
      </c>
      <c r="AO20" s="95" t="str">
        <f>VLOOKUP($B20,'LA41'!$A$3:$AS$167,'LA41'!AL$1,0)</f>
        <v>x</v>
      </c>
      <c r="AP20" s="95" t="str">
        <f>VLOOKUP($B20,'LA41'!$A$3:$AS$167,'LA41'!AM$1,0)</f>
        <v>x</v>
      </c>
      <c r="AQ20" s="95" t="str">
        <f>VLOOKUP($B20,'LA41'!$A$3:$AS$167,'LA41'!AN$1,0)</f>
        <v>x</v>
      </c>
      <c r="AR20" s="95">
        <f>VLOOKUP($B20,'LA41'!$A$3:$AS$167,'LA41'!AO$1,0)</f>
        <v>8</v>
      </c>
      <c r="AS20" s="95" t="str">
        <f>VLOOKUP($B20,'LA41'!$A$3:$AS$167,'LA41'!AP$1,0)</f>
        <v>x</v>
      </c>
      <c r="AT20" s="95" t="str">
        <f>VLOOKUP($B20,'LA41'!$A$3:$AS$167,'LA41'!AQ$1,0)</f>
        <v>x</v>
      </c>
      <c r="AU20" s="95" t="str">
        <f>VLOOKUP($B20,'LA41'!$A$3:$AS$167,'LA41'!AR$1,0)</f>
        <v>x</v>
      </c>
      <c r="AV20" s="95">
        <f>VLOOKUP($B20,'LA41'!$A$3:$AS$167,'LA41'!AS$1,0)</f>
        <v>1</v>
      </c>
    </row>
    <row r="21" spans="1:48" s="76" customFormat="1" ht="11.25" x14ac:dyDescent="0.2">
      <c r="A21" s="63" t="s">
        <v>265</v>
      </c>
      <c r="B21" s="81">
        <v>808</v>
      </c>
      <c r="C21" s="63" t="s">
        <v>216</v>
      </c>
      <c r="D21" s="110" t="s">
        <v>118</v>
      </c>
      <c r="E21" s="95">
        <f>VLOOKUP($B21,'LA41'!$A$3:$AS$167,'LA41'!B$1,0)</f>
        <v>235</v>
      </c>
      <c r="F21" s="95">
        <f>VLOOKUP($B21,'LA41'!$A$3:$AS$167,'LA41'!C$1,0)</f>
        <v>40</v>
      </c>
      <c r="G21" s="95">
        <f>VLOOKUP($B21,'LA41'!$A$3:$AS$167,'LA41'!D$1,0)</f>
        <v>1725</v>
      </c>
      <c r="H21" s="95">
        <f>VLOOKUP($B21,'LA41'!$A$3:$AS$167,'LA41'!E$1,0)</f>
        <v>2000</v>
      </c>
      <c r="I21" s="95">
        <f>VLOOKUP($B21,'LA41'!$A$3:$AS$167,'LA41'!F$1,0)</f>
        <v>89</v>
      </c>
      <c r="J21" s="95">
        <f>VLOOKUP($B21,'LA41'!$A$3:$AS$167,'LA41'!G$1,0)</f>
        <v>97</v>
      </c>
      <c r="K21" s="95">
        <f>VLOOKUP($B21,'LA41'!$A$3:$AS$167,'LA41'!H$1,0)</f>
        <v>94</v>
      </c>
      <c r="L21" s="95">
        <f>VLOOKUP($B21,'LA41'!$A$3:$AS$167,'LA41'!I$1,0)</f>
        <v>93</v>
      </c>
      <c r="M21" s="95" t="str">
        <f>VLOOKUP($B21,'LA41'!$A$3:$AS$167,'LA41'!J$1,0)</f>
        <v>x</v>
      </c>
      <c r="N21" s="95" t="str">
        <f>VLOOKUP($B21,'LA41'!$A$3:$AS$167,'LA41'!K$1,0)</f>
        <v>x</v>
      </c>
      <c r="O21" s="95" t="str">
        <f>VLOOKUP($B21,'LA41'!$A$3:$AS$167,'LA41'!L$1,0)</f>
        <v>x</v>
      </c>
      <c r="P21" s="95">
        <f>VLOOKUP($B21,'LA41'!$A$3:$AS$167,'LA41'!M$1,0)</f>
        <v>7</v>
      </c>
      <c r="Q21" s="95" t="str">
        <f>VLOOKUP($B21,'LA41'!$A$3:$AS$167,'LA41'!N$1,0)</f>
        <v>x</v>
      </c>
      <c r="R21" s="95" t="str">
        <f>VLOOKUP($B21,'LA41'!$A$3:$AS$167,'LA41'!O$1,0)</f>
        <v>x</v>
      </c>
      <c r="S21" s="95" t="str">
        <f>VLOOKUP($B21,'LA41'!$A$3:$AS$167,'LA41'!P$1,0)</f>
        <v>x</v>
      </c>
      <c r="T21" s="95">
        <f>VLOOKUP($B21,'LA41'!$A$3:$AS$167,'LA41'!Q$1,0)</f>
        <v>89</v>
      </c>
      <c r="U21" s="95">
        <f>VLOOKUP($B21,'LA41'!$A$3:$AS$167,'LA41'!R$1,0)</f>
        <v>72</v>
      </c>
      <c r="V21" s="95">
        <f>VLOOKUP($B21,'LA41'!$A$3:$AS$167,'LA41'!S$1,0)</f>
        <v>77</v>
      </c>
      <c r="W21" s="95">
        <f>VLOOKUP($B21,'LA41'!$A$3:$AS$167,'LA41'!T$1,0)</f>
        <v>53</v>
      </c>
      <c r="X21" s="95">
        <f>VLOOKUP($B21,'LA41'!$A$3:$AS$167,'LA41'!U$1,0)</f>
        <v>56</v>
      </c>
      <c r="Y21" s="95">
        <f>VLOOKUP($B21,'LA41'!$A$3:$AS$167,'LA41'!V$1,0)</f>
        <v>4</v>
      </c>
      <c r="Z21" s="95">
        <f>VLOOKUP($B21,'LA41'!$A$3:$AS$167,'LA41'!W$1,0)</f>
        <v>13</v>
      </c>
      <c r="AA21" s="95">
        <f>VLOOKUP($B21,'LA41'!$A$3:$AS$167,'LA41'!X$1,0)</f>
        <v>17</v>
      </c>
      <c r="AB21" s="95">
        <f>VLOOKUP($B21,'LA41'!$A$3:$AS$167,'LA41'!Y$1,0)</f>
        <v>15</v>
      </c>
      <c r="AC21" s="95" t="str">
        <f>VLOOKUP($B21,'LA41'!$A$3:$AS$167,'LA41'!Z$1,0)</f>
        <v>x</v>
      </c>
      <c r="AD21" s="95" t="str">
        <f>VLOOKUP($B21,'LA41'!$A$3:$AS$167,'LA41'!AA$1,0)</f>
        <v>x</v>
      </c>
      <c r="AE21" s="95" t="str">
        <f>VLOOKUP($B21,'LA41'!$A$3:$AS$167,'LA41'!AB$1,0)</f>
        <v>x</v>
      </c>
      <c r="AF21" s="95">
        <f>VLOOKUP($B21,'LA41'!$A$3:$AS$167,'LA41'!AC$1,0)</f>
        <v>18</v>
      </c>
      <c r="AG21" s="95" t="str">
        <f>VLOOKUP($B21,'LA41'!$A$3:$AS$167,'LA41'!AD$1,0)</f>
        <v>x</v>
      </c>
      <c r="AH21" s="95" t="str">
        <f>VLOOKUP($B21,'LA41'!$A$3:$AS$167,'LA41'!AE$1,0)</f>
        <v>x</v>
      </c>
      <c r="AI21" s="95" t="str">
        <f>VLOOKUP($B21,'LA41'!$A$3:$AS$167,'LA41'!AF$1,0)</f>
        <v>x</v>
      </c>
      <c r="AJ21" s="95" t="str">
        <f>VLOOKUP($B21,'LA41'!$A$3:$AS$167,'LA41'!AG$1,0)</f>
        <v>-</v>
      </c>
      <c r="AK21" s="95" t="str">
        <f>VLOOKUP($B21,'LA41'!$A$3:$AS$167,'LA41'!AH$1,0)</f>
        <v>x</v>
      </c>
      <c r="AL21" s="95" t="str">
        <f>VLOOKUP($B21,'LA41'!$A$3:$AS$167,'LA41'!AI$1,0)</f>
        <v>x</v>
      </c>
      <c r="AM21" s="95" t="str">
        <f>VLOOKUP($B21,'LA41'!$A$3:$AS$167,'LA41'!AJ$1,0)</f>
        <v>x</v>
      </c>
      <c r="AN21" s="95">
        <f>VLOOKUP($B21,'LA41'!$A$3:$AS$167,'LA41'!AK$1,0)</f>
        <v>4</v>
      </c>
      <c r="AO21" s="95" t="str">
        <f>VLOOKUP($B21,'LA41'!$A$3:$AS$167,'LA41'!AL$1,0)</f>
        <v>x</v>
      </c>
      <c r="AP21" s="95" t="str">
        <f>VLOOKUP($B21,'LA41'!$A$3:$AS$167,'LA41'!AM$1,0)</f>
        <v>x</v>
      </c>
      <c r="AQ21" s="95" t="str">
        <f>VLOOKUP($B21,'LA41'!$A$3:$AS$167,'LA41'!AN$1,0)</f>
        <v>x</v>
      </c>
      <c r="AR21" s="95">
        <f>VLOOKUP($B21,'LA41'!$A$3:$AS$167,'LA41'!AO$1,0)</f>
        <v>6</v>
      </c>
      <c r="AS21" s="95" t="str">
        <f>VLOOKUP($B21,'LA41'!$A$3:$AS$167,'LA41'!AP$1,0)</f>
        <v>x</v>
      </c>
      <c r="AT21" s="95" t="str">
        <f>VLOOKUP($B21,'LA41'!$A$3:$AS$167,'LA41'!AQ$1,0)</f>
        <v>x</v>
      </c>
      <c r="AU21" s="95" t="str">
        <f>VLOOKUP($B21,'LA41'!$A$3:$AS$167,'LA41'!AR$1,0)</f>
        <v>x</v>
      </c>
      <c r="AV21" s="95" t="str">
        <f>VLOOKUP($B21,'LA41'!$A$3:$AS$167,'LA41'!AS$1,0)</f>
        <v>-</v>
      </c>
    </row>
    <row r="22" spans="1:48" s="76" customFormat="1" ht="11.25" x14ac:dyDescent="0.2">
      <c r="A22" s="63" t="s">
        <v>266</v>
      </c>
      <c r="B22" s="81">
        <v>394</v>
      </c>
      <c r="C22" s="63" t="s">
        <v>219</v>
      </c>
      <c r="D22" s="110" t="s">
        <v>118</v>
      </c>
      <c r="E22" s="95">
        <f>VLOOKUP($B22,'LA41'!$A$3:$AS$167,'LA41'!B$1,0)</f>
        <v>500</v>
      </c>
      <c r="F22" s="95">
        <f>VLOOKUP($B22,'LA41'!$A$3:$AS$167,'LA41'!C$1,0)</f>
        <v>55</v>
      </c>
      <c r="G22" s="95">
        <f>VLOOKUP($B22,'LA41'!$A$3:$AS$167,'LA41'!D$1,0)</f>
        <v>2470</v>
      </c>
      <c r="H22" s="95">
        <f>VLOOKUP($B22,'LA41'!$A$3:$AS$167,'LA41'!E$1,0)</f>
        <v>3025</v>
      </c>
      <c r="I22" s="95">
        <f>VLOOKUP($B22,'LA41'!$A$3:$AS$167,'LA41'!F$1,0)</f>
        <v>85</v>
      </c>
      <c r="J22" s="95">
        <f>VLOOKUP($B22,'LA41'!$A$3:$AS$167,'LA41'!G$1,0)</f>
        <v>94</v>
      </c>
      <c r="K22" s="95">
        <f>VLOOKUP($B22,'LA41'!$A$3:$AS$167,'LA41'!H$1,0)</f>
        <v>92</v>
      </c>
      <c r="L22" s="95">
        <f>VLOOKUP($B22,'LA41'!$A$3:$AS$167,'LA41'!I$1,0)</f>
        <v>91</v>
      </c>
      <c r="M22" s="95">
        <f>VLOOKUP($B22,'LA41'!$A$3:$AS$167,'LA41'!J$1,0)</f>
        <v>10</v>
      </c>
      <c r="N22" s="95">
        <f>VLOOKUP($B22,'LA41'!$A$3:$AS$167,'LA41'!K$1,0)</f>
        <v>0</v>
      </c>
      <c r="O22" s="95">
        <f>VLOOKUP($B22,'LA41'!$A$3:$AS$167,'LA41'!L$1,0)</f>
        <v>12</v>
      </c>
      <c r="P22" s="95">
        <f>VLOOKUP($B22,'LA41'!$A$3:$AS$167,'LA41'!M$1,0)</f>
        <v>12</v>
      </c>
      <c r="Q22" s="95" t="str">
        <f>VLOOKUP($B22,'LA41'!$A$3:$AS$167,'LA41'!N$1,0)</f>
        <v>x</v>
      </c>
      <c r="R22" s="95" t="str">
        <f>VLOOKUP($B22,'LA41'!$A$3:$AS$167,'LA41'!O$1,0)</f>
        <v>x</v>
      </c>
      <c r="S22" s="95" t="str">
        <f>VLOOKUP($B22,'LA41'!$A$3:$AS$167,'LA41'!P$1,0)</f>
        <v>x</v>
      </c>
      <c r="T22" s="95">
        <f>VLOOKUP($B22,'LA41'!$A$3:$AS$167,'LA41'!Q$1,0)</f>
        <v>87</v>
      </c>
      <c r="U22" s="95">
        <f>VLOOKUP($B22,'LA41'!$A$3:$AS$167,'LA41'!R$1,0)</f>
        <v>74</v>
      </c>
      <c r="V22" s="95">
        <f>VLOOKUP($B22,'LA41'!$A$3:$AS$167,'LA41'!S$1,0)</f>
        <v>87</v>
      </c>
      <c r="W22" s="95">
        <f>VLOOKUP($B22,'LA41'!$A$3:$AS$167,'LA41'!T$1,0)</f>
        <v>61</v>
      </c>
      <c r="X22" s="95">
        <f>VLOOKUP($B22,'LA41'!$A$3:$AS$167,'LA41'!U$1,0)</f>
        <v>64</v>
      </c>
      <c r="Y22" s="95" t="str">
        <f>VLOOKUP($B22,'LA41'!$A$3:$AS$167,'LA41'!V$1,0)</f>
        <v>x</v>
      </c>
      <c r="Z22" s="95" t="str">
        <f>VLOOKUP($B22,'LA41'!$A$3:$AS$167,'LA41'!W$1,0)</f>
        <v>x</v>
      </c>
      <c r="AA22" s="95" t="str">
        <f>VLOOKUP($B22,'LA41'!$A$3:$AS$167,'LA41'!X$1,0)</f>
        <v>x</v>
      </c>
      <c r="AB22" s="95">
        <f>VLOOKUP($B22,'LA41'!$A$3:$AS$167,'LA41'!Y$1,0)</f>
        <v>22</v>
      </c>
      <c r="AC22" s="95" t="str">
        <f>VLOOKUP($B22,'LA41'!$A$3:$AS$167,'LA41'!Z$1,0)</f>
        <v>x</v>
      </c>
      <c r="AD22" s="95" t="str">
        <f>VLOOKUP($B22,'LA41'!$A$3:$AS$167,'LA41'!AA$1,0)</f>
        <v>x</v>
      </c>
      <c r="AE22" s="95" t="str">
        <f>VLOOKUP($B22,'LA41'!$A$3:$AS$167,'LA41'!AB$1,0)</f>
        <v>x</v>
      </c>
      <c r="AF22" s="95" t="str">
        <f>VLOOKUP($B22,'LA41'!$A$3:$AS$167,'LA41'!AC$1,0)</f>
        <v>x</v>
      </c>
      <c r="AG22" s="95" t="str">
        <f>VLOOKUP($B22,'LA41'!$A$3:$AS$167,'LA41'!AD$1,0)</f>
        <v>x</v>
      </c>
      <c r="AH22" s="95" t="str">
        <f>VLOOKUP($B22,'LA41'!$A$3:$AS$167,'LA41'!AE$1,0)</f>
        <v>x</v>
      </c>
      <c r="AI22" s="95" t="str">
        <f>VLOOKUP($B22,'LA41'!$A$3:$AS$167,'LA41'!AF$1,0)</f>
        <v>x</v>
      </c>
      <c r="AJ22" s="95" t="str">
        <f>VLOOKUP($B22,'LA41'!$A$3:$AS$167,'LA41'!AG$1,0)</f>
        <v>x</v>
      </c>
      <c r="AK22" s="95" t="str">
        <f>VLOOKUP($B22,'LA41'!$A$3:$AS$167,'LA41'!AH$1,0)</f>
        <v>x</v>
      </c>
      <c r="AL22" s="95" t="str">
        <f>VLOOKUP($B22,'LA41'!$A$3:$AS$167,'LA41'!AI$1,0)</f>
        <v>x</v>
      </c>
      <c r="AM22" s="95" t="str">
        <f>VLOOKUP($B22,'LA41'!$A$3:$AS$167,'LA41'!AJ$1,0)</f>
        <v>x</v>
      </c>
      <c r="AN22" s="95">
        <f>VLOOKUP($B22,'LA41'!$A$3:$AS$167,'LA41'!AK$1,0)</f>
        <v>4</v>
      </c>
      <c r="AO22" s="95" t="str">
        <f>VLOOKUP($B22,'LA41'!$A$3:$AS$167,'LA41'!AL$1,0)</f>
        <v>x</v>
      </c>
      <c r="AP22" s="95" t="str">
        <f>VLOOKUP($B22,'LA41'!$A$3:$AS$167,'LA41'!AM$1,0)</f>
        <v>x</v>
      </c>
      <c r="AQ22" s="95" t="str">
        <f>VLOOKUP($B22,'LA41'!$A$3:$AS$167,'LA41'!AN$1,0)</f>
        <v>x</v>
      </c>
      <c r="AR22" s="95">
        <f>VLOOKUP($B22,'LA41'!$A$3:$AS$167,'LA41'!AO$1,0)</f>
        <v>8</v>
      </c>
      <c r="AS22" s="95" t="str">
        <f>VLOOKUP($B22,'LA41'!$A$3:$AS$167,'LA41'!AP$1,0)</f>
        <v>x</v>
      </c>
      <c r="AT22" s="95" t="str">
        <f>VLOOKUP($B22,'LA41'!$A$3:$AS$167,'LA41'!AQ$1,0)</f>
        <v>x</v>
      </c>
      <c r="AU22" s="95" t="str">
        <f>VLOOKUP($B22,'LA41'!$A$3:$AS$167,'LA41'!AR$1,0)</f>
        <v>x</v>
      </c>
      <c r="AV22" s="95">
        <f>VLOOKUP($B22,'LA41'!$A$3:$AS$167,'LA41'!AS$1,0)</f>
        <v>1</v>
      </c>
    </row>
    <row r="23" spans="1:48" s="76" customFormat="1" ht="11.25" x14ac:dyDescent="0.2">
      <c r="A23" s="63"/>
      <c r="B23" s="81"/>
      <c r="C23" s="63"/>
      <c r="D23" s="63"/>
      <c r="E23" s="95"/>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5"/>
    </row>
    <row r="24" spans="1:48" s="70" customFormat="1" ht="11.25" x14ac:dyDescent="0.2">
      <c r="A24" s="124" t="s">
        <v>267</v>
      </c>
      <c r="B24" s="90" t="s">
        <v>268</v>
      </c>
      <c r="C24" s="125" t="s">
        <v>84</v>
      </c>
      <c r="D24" s="118"/>
      <c r="E24" s="135">
        <f>VLOOKUP($B24,'LA41'!$A$3:$AS$167,'LA41'!B$1,0)</f>
        <v>11155</v>
      </c>
      <c r="F24" s="135">
        <f>VLOOKUP($B24,'LA41'!$A$3:$AS$167,'LA41'!C$1,0)</f>
        <v>1555</v>
      </c>
      <c r="G24" s="135">
        <f>VLOOKUP($B24,'LA41'!$A$3:$AS$167,'LA41'!D$1,0)</f>
        <v>62835</v>
      </c>
      <c r="H24" s="135">
        <f>VLOOKUP($B24,'LA41'!$A$3:$AS$167,'LA41'!E$1,0)</f>
        <v>75545</v>
      </c>
      <c r="I24" s="135">
        <f>VLOOKUP($B24,'LA41'!$A$3:$AS$167,'LA41'!F$1,0)</f>
        <v>87</v>
      </c>
      <c r="J24" s="135">
        <f>VLOOKUP($B24,'LA41'!$A$3:$AS$167,'LA41'!G$1,0)</f>
        <v>90</v>
      </c>
      <c r="K24" s="135">
        <f>VLOOKUP($B24,'LA41'!$A$3:$AS$167,'LA41'!H$1,0)</f>
        <v>95</v>
      </c>
      <c r="L24" s="135">
        <f>VLOOKUP($B24,'LA41'!$A$3:$AS$167,'LA41'!I$1,0)</f>
        <v>93</v>
      </c>
      <c r="M24" s="135">
        <f>VLOOKUP($B24,'LA41'!$A$3:$AS$167,'LA41'!J$1,0)</f>
        <v>8</v>
      </c>
      <c r="N24" s="135">
        <f>VLOOKUP($B24,'LA41'!$A$3:$AS$167,'LA41'!K$1,0)</f>
        <v>4</v>
      </c>
      <c r="O24" s="135">
        <f>VLOOKUP($B24,'LA41'!$A$3:$AS$167,'LA41'!L$1,0)</f>
        <v>7</v>
      </c>
      <c r="P24" s="135">
        <f>VLOOKUP($B24,'LA41'!$A$3:$AS$167,'LA41'!M$1,0)</f>
        <v>7</v>
      </c>
      <c r="Q24" s="135">
        <f>VLOOKUP($B24,'LA41'!$A$3:$AS$167,'LA41'!N$1,0)</f>
        <v>82</v>
      </c>
      <c r="R24" s="135">
        <f>VLOOKUP($B24,'LA41'!$A$3:$AS$167,'LA41'!O$1,0)</f>
        <v>87</v>
      </c>
      <c r="S24" s="135">
        <f>VLOOKUP($B24,'LA41'!$A$3:$AS$167,'LA41'!P$1,0)</f>
        <v>91</v>
      </c>
      <c r="T24" s="135">
        <f>VLOOKUP($B24,'LA41'!$A$3:$AS$167,'LA41'!Q$1,0)</f>
        <v>90</v>
      </c>
      <c r="U24" s="135">
        <f>VLOOKUP($B24,'LA41'!$A$3:$AS$167,'LA41'!R$1,0)</f>
        <v>57</v>
      </c>
      <c r="V24" s="135">
        <f>VLOOKUP($B24,'LA41'!$A$3:$AS$167,'LA41'!S$1,0)</f>
        <v>62</v>
      </c>
      <c r="W24" s="135">
        <f>VLOOKUP($B24,'LA41'!$A$3:$AS$167,'LA41'!T$1,0)</f>
        <v>38</v>
      </c>
      <c r="X24" s="135">
        <f>VLOOKUP($B24,'LA41'!$A$3:$AS$167,'LA41'!U$1,0)</f>
        <v>42</v>
      </c>
      <c r="Y24" s="135">
        <f>VLOOKUP($B24,'LA41'!$A$3:$AS$167,'LA41'!V$1,0)</f>
        <v>15</v>
      </c>
      <c r="Z24" s="135">
        <f>VLOOKUP($B24,'LA41'!$A$3:$AS$167,'LA41'!W$1,0)</f>
        <v>14</v>
      </c>
      <c r="AA24" s="135">
        <f>VLOOKUP($B24,'LA41'!$A$3:$AS$167,'LA41'!X$1,0)</f>
        <v>29</v>
      </c>
      <c r="AB24" s="135">
        <f>VLOOKUP($B24,'LA41'!$A$3:$AS$167,'LA41'!Y$1,0)</f>
        <v>27</v>
      </c>
      <c r="AC24" s="135">
        <f>VLOOKUP($B24,'LA41'!$A$3:$AS$167,'LA41'!Z$1,0)</f>
        <v>10</v>
      </c>
      <c r="AD24" s="135">
        <f>VLOOKUP($B24,'LA41'!$A$3:$AS$167,'LA41'!AA$1,0)</f>
        <v>8</v>
      </c>
      <c r="AE24" s="135">
        <f>VLOOKUP($B24,'LA41'!$A$3:$AS$167,'LA41'!AB$1,0)</f>
        <v>24</v>
      </c>
      <c r="AF24" s="135">
        <f>VLOOKUP($B24,'LA41'!$A$3:$AS$167,'LA41'!AC$1,0)</f>
        <v>21</v>
      </c>
      <c r="AG24" s="135">
        <f>VLOOKUP($B24,'LA41'!$A$3:$AS$167,'LA41'!AD$1,0)</f>
        <v>1</v>
      </c>
      <c r="AH24" s="135">
        <f>VLOOKUP($B24,'LA41'!$A$3:$AS$167,'LA41'!AE$1,0)</f>
        <v>2</v>
      </c>
      <c r="AI24" s="135">
        <f>VLOOKUP($B24,'LA41'!$A$3:$AS$167,'LA41'!AF$1,0)</f>
        <v>1</v>
      </c>
      <c r="AJ24" s="135">
        <f>VLOOKUP($B24,'LA41'!$A$3:$AS$167,'LA41'!AG$1,0)</f>
        <v>1</v>
      </c>
      <c r="AK24" s="135">
        <f>VLOOKUP($B24,'LA41'!$A$3:$AS$167,'LA41'!AH$1,0)</f>
        <v>5</v>
      </c>
      <c r="AL24" s="135">
        <f>VLOOKUP($B24,'LA41'!$A$3:$AS$167,'LA41'!AI$1,0)</f>
        <v>3</v>
      </c>
      <c r="AM24" s="135">
        <f>VLOOKUP($B24,'LA41'!$A$3:$AS$167,'LA41'!AJ$1,0)</f>
        <v>3</v>
      </c>
      <c r="AN24" s="135">
        <f>VLOOKUP($B24,'LA41'!$A$3:$AS$167,'LA41'!AK$1,0)</f>
        <v>3</v>
      </c>
      <c r="AO24" s="135">
        <f>VLOOKUP($B24,'LA41'!$A$3:$AS$167,'LA41'!AL$1,0)</f>
        <v>12</v>
      </c>
      <c r="AP24" s="135">
        <f>VLOOKUP($B24,'LA41'!$A$3:$AS$167,'LA41'!AM$1,0)</f>
        <v>9</v>
      </c>
      <c r="AQ24" s="135">
        <f>VLOOKUP($B24,'LA41'!$A$3:$AS$167,'LA41'!AN$1,0)</f>
        <v>5</v>
      </c>
      <c r="AR24" s="135">
        <f>VLOOKUP($B24,'LA41'!$A$3:$AS$167,'LA41'!AO$1,0)</f>
        <v>6</v>
      </c>
      <c r="AS24" s="135">
        <f>VLOOKUP($B24,'LA41'!$A$3:$AS$167,'LA41'!AP$1,0)</f>
        <v>1</v>
      </c>
      <c r="AT24" s="135">
        <f>VLOOKUP($B24,'LA41'!$A$3:$AS$167,'LA41'!AQ$1,0)</f>
        <v>1</v>
      </c>
      <c r="AU24" s="135">
        <f>VLOOKUP($B24,'LA41'!$A$3:$AS$167,'LA41'!AR$1,0)</f>
        <v>1</v>
      </c>
      <c r="AV24" s="135">
        <f>VLOOKUP($B24,'LA41'!$A$3:$AS$167,'LA41'!AS$1,0)</f>
        <v>1</v>
      </c>
    </row>
    <row r="25" spans="1:48" s="76" customFormat="1" ht="11.25" x14ac:dyDescent="0.2">
      <c r="A25" s="121"/>
      <c r="B25" s="81"/>
      <c r="C25" s="122"/>
      <c r="D25" s="63"/>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row>
    <row r="26" spans="1:48" s="76" customFormat="1" ht="11.25" x14ac:dyDescent="0.2">
      <c r="A26" s="63" t="s">
        <v>269</v>
      </c>
      <c r="B26" s="81">
        <v>889</v>
      </c>
      <c r="C26" s="63" t="s">
        <v>83</v>
      </c>
      <c r="D26" s="63" t="s">
        <v>84</v>
      </c>
      <c r="E26" s="95">
        <f>VLOOKUP($B26,'LA41'!$A$3:$AS$167,'LA41'!B$1,0)</f>
        <v>290</v>
      </c>
      <c r="F26" s="95">
        <f>VLOOKUP($B26,'LA41'!$A$3:$AS$167,'LA41'!C$1,0)</f>
        <v>35</v>
      </c>
      <c r="G26" s="95">
        <f>VLOOKUP($B26,'LA41'!$A$3:$AS$167,'LA41'!D$1,0)</f>
        <v>1310</v>
      </c>
      <c r="H26" s="95">
        <f>VLOOKUP($B26,'LA41'!$A$3:$AS$167,'LA41'!E$1,0)</f>
        <v>1635</v>
      </c>
      <c r="I26" s="95">
        <f>VLOOKUP($B26,'LA41'!$A$3:$AS$167,'LA41'!F$1,0)</f>
        <v>90</v>
      </c>
      <c r="J26" s="95">
        <f>VLOOKUP($B26,'LA41'!$A$3:$AS$167,'LA41'!G$1,0)</f>
        <v>100</v>
      </c>
      <c r="K26" s="95">
        <f>VLOOKUP($B26,'LA41'!$A$3:$AS$167,'LA41'!H$1,0)</f>
        <v>95</v>
      </c>
      <c r="L26" s="95">
        <f>VLOOKUP($B26,'LA41'!$A$3:$AS$167,'LA41'!I$1,0)</f>
        <v>94</v>
      </c>
      <c r="M26" s="95">
        <f>VLOOKUP($B26,'LA41'!$A$3:$AS$167,'LA41'!J$1,0)</f>
        <v>5</v>
      </c>
      <c r="N26" s="95">
        <f>VLOOKUP($B26,'LA41'!$A$3:$AS$167,'LA41'!K$1,0)</f>
        <v>0</v>
      </c>
      <c r="O26" s="95">
        <f>VLOOKUP($B26,'LA41'!$A$3:$AS$167,'LA41'!L$1,0)</f>
        <v>6</v>
      </c>
      <c r="P26" s="95">
        <f>VLOOKUP($B26,'LA41'!$A$3:$AS$167,'LA41'!M$1,0)</f>
        <v>6</v>
      </c>
      <c r="Q26" s="95" t="str">
        <f>VLOOKUP($B26,'LA41'!$A$3:$AS$167,'LA41'!N$1,0)</f>
        <v>x</v>
      </c>
      <c r="R26" s="95" t="str">
        <f>VLOOKUP($B26,'LA41'!$A$3:$AS$167,'LA41'!O$1,0)</f>
        <v>x</v>
      </c>
      <c r="S26" s="95" t="str">
        <f>VLOOKUP($B26,'LA41'!$A$3:$AS$167,'LA41'!P$1,0)</f>
        <v>x</v>
      </c>
      <c r="T26" s="95">
        <f>VLOOKUP($B26,'LA41'!$A$3:$AS$167,'LA41'!Q$1,0)</f>
        <v>92</v>
      </c>
      <c r="U26" s="95">
        <f>VLOOKUP($B26,'LA41'!$A$3:$AS$167,'LA41'!R$1,0)</f>
        <v>62</v>
      </c>
      <c r="V26" s="95">
        <f>VLOOKUP($B26,'LA41'!$A$3:$AS$167,'LA41'!S$1,0)</f>
        <v>83</v>
      </c>
      <c r="W26" s="95">
        <f>VLOOKUP($B26,'LA41'!$A$3:$AS$167,'LA41'!T$1,0)</f>
        <v>55</v>
      </c>
      <c r="X26" s="95">
        <f>VLOOKUP($B26,'LA41'!$A$3:$AS$167,'LA41'!U$1,0)</f>
        <v>57</v>
      </c>
      <c r="Y26" s="95" t="str">
        <f>VLOOKUP($B26,'LA41'!$A$3:$AS$167,'LA41'!V$1,0)</f>
        <v>x</v>
      </c>
      <c r="Z26" s="95" t="str">
        <f>VLOOKUP($B26,'LA41'!$A$3:$AS$167,'LA41'!W$1,0)</f>
        <v>x</v>
      </c>
      <c r="AA26" s="95" t="str">
        <f>VLOOKUP($B26,'LA41'!$A$3:$AS$167,'LA41'!X$1,0)</f>
        <v>x</v>
      </c>
      <c r="AB26" s="95">
        <f>VLOOKUP($B26,'LA41'!$A$3:$AS$167,'LA41'!Y$1,0)</f>
        <v>20</v>
      </c>
      <c r="AC26" s="95" t="str">
        <f>VLOOKUP($B26,'LA41'!$A$3:$AS$167,'LA41'!Z$1,0)</f>
        <v>x</v>
      </c>
      <c r="AD26" s="95" t="str">
        <f>VLOOKUP($B26,'LA41'!$A$3:$AS$167,'LA41'!AA$1,0)</f>
        <v>x</v>
      </c>
      <c r="AE26" s="95" t="str">
        <f>VLOOKUP($B26,'LA41'!$A$3:$AS$167,'LA41'!AB$1,0)</f>
        <v>x</v>
      </c>
      <c r="AF26" s="95">
        <f>VLOOKUP($B26,'LA41'!$A$3:$AS$167,'LA41'!AC$1,0)</f>
        <v>15</v>
      </c>
      <c r="AG26" s="95">
        <f>VLOOKUP($B26,'LA41'!$A$3:$AS$167,'LA41'!AD$1,0)</f>
        <v>1</v>
      </c>
      <c r="AH26" s="95">
        <f>VLOOKUP($B26,'LA41'!$A$3:$AS$167,'LA41'!AE$1,0)</f>
        <v>0</v>
      </c>
      <c r="AI26" s="95">
        <f>VLOOKUP($B26,'LA41'!$A$3:$AS$167,'LA41'!AF$1,0)</f>
        <v>1</v>
      </c>
      <c r="AJ26" s="95">
        <f>VLOOKUP($B26,'LA41'!$A$3:$AS$167,'LA41'!AG$1,0)</f>
        <v>1</v>
      </c>
      <c r="AK26" s="95" t="str">
        <f>VLOOKUP($B26,'LA41'!$A$3:$AS$167,'LA41'!AH$1,0)</f>
        <v>x</v>
      </c>
      <c r="AL26" s="95" t="str">
        <f>VLOOKUP($B26,'LA41'!$A$3:$AS$167,'LA41'!AI$1,0)</f>
        <v>x</v>
      </c>
      <c r="AM26" s="95" t="str">
        <f>VLOOKUP($B26,'LA41'!$A$3:$AS$167,'LA41'!AJ$1,0)</f>
        <v>x</v>
      </c>
      <c r="AN26" s="95">
        <f>VLOOKUP($B26,'LA41'!$A$3:$AS$167,'LA41'!AK$1,0)</f>
        <v>2</v>
      </c>
      <c r="AO26" s="95">
        <f>VLOOKUP($B26,'LA41'!$A$3:$AS$167,'LA41'!AL$1,0)</f>
        <v>8</v>
      </c>
      <c r="AP26" s="95">
        <f>VLOOKUP($B26,'LA41'!$A$3:$AS$167,'LA41'!AM$1,0)</f>
        <v>0</v>
      </c>
      <c r="AQ26" s="95">
        <f>VLOOKUP($B26,'LA41'!$A$3:$AS$167,'LA41'!AN$1,0)</f>
        <v>5</v>
      </c>
      <c r="AR26" s="95">
        <f>VLOOKUP($B26,'LA41'!$A$3:$AS$167,'LA41'!AO$1,0)</f>
        <v>5</v>
      </c>
      <c r="AS26" s="95">
        <f>VLOOKUP($B26,'LA41'!$A$3:$AS$167,'LA41'!AP$1,0)</f>
        <v>2</v>
      </c>
      <c r="AT26" s="95">
        <f>VLOOKUP($B26,'LA41'!$A$3:$AS$167,'LA41'!AQ$1,0)</f>
        <v>0</v>
      </c>
      <c r="AU26" s="95" t="str">
        <f>VLOOKUP($B26,'LA41'!$A$3:$AS$167,'LA41'!AR$1,0)</f>
        <v>-</v>
      </c>
      <c r="AV26" s="95">
        <f>VLOOKUP($B26,'LA41'!$A$3:$AS$167,'LA41'!AS$1,0)</f>
        <v>1</v>
      </c>
    </row>
    <row r="27" spans="1:48" s="76" customFormat="1" ht="11.25" x14ac:dyDescent="0.2">
      <c r="A27" s="63" t="s">
        <v>270</v>
      </c>
      <c r="B27" s="81">
        <v>890</v>
      </c>
      <c r="C27" s="63" t="s">
        <v>85</v>
      </c>
      <c r="D27" s="63" t="s">
        <v>84</v>
      </c>
      <c r="E27" s="95">
        <f>VLOOKUP($B27,'LA41'!$A$3:$AS$167,'LA41'!B$1,0)</f>
        <v>160</v>
      </c>
      <c r="F27" s="95">
        <f>VLOOKUP($B27,'LA41'!$A$3:$AS$167,'LA41'!C$1,0)</f>
        <v>15</v>
      </c>
      <c r="G27" s="95">
        <f>VLOOKUP($B27,'LA41'!$A$3:$AS$167,'LA41'!D$1,0)</f>
        <v>1240</v>
      </c>
      <c r="H27" s="95">
        <f>VLOOKUP($B27,'LA41'!$A$3:$AS$167,'LA41'!E$1,0)</f>
        <v>1410</v>
      </c>
      <c r="I27" s="95">
        <f>VLOOKUP($B27,'LA41'!$A$3:$AS$167,'LA41'!F$1,0)</f>
        <v>81</v>
      </c>
      <c r="J27" s="95">
        <f>VLOOKUP($B27,'LA41'!$A$3:$AS$167,'LA41'!G$1,0)</f>
        <v>86</v>
      </c>
      <c r="K27" s="95">
        <f>VLOOKUP($B27,'LA41'!$A$3:$AS$167,'LA41'!H$1,0)</f>
        <v>91</v>
      </c>
      <c r="L27" s="95">
        <f>VLOOKUP($B27,'LA41'!$A$3:$AS$167,'LA41'!I$1,0)</f>
        <v>90</v>
      </c>
      <c r="M27" s="95" t="str">
        <f>VLOOKUP($B27,'LA41'!$A$3:$AS$167,'LA41'!J$1,0)</f>
        <v>x</v>
      </c>
      <c r="N27" s="95" t="str">
        <f>VLOOKUP($B27,'LA41'!$A$3:$AS$167,'LA41'!K$1,0)</f>
        <v>x</v>
      </c>
      <c r="O27" s="95" t="str">
        <f>VLOOKUP($B27,'LA41'!$A$3:$AS$167,'LA41'!L$1,0)</f>
        <v>x</v>
      </c>
      <c r="P27" s="95">
        <f>VLOOKUP($B27,'LA41'!$A$3:$AS$167,'LA41'!M$1,0)</f>
        <v>9</v>
      </c>
      <c r="Q27" s="95" t="str">
        <f>VLOOKUP($B27,'LA41'!$A$3:$AS$167,'LA41'!N$1,0)</f>
        <v>x</v>
      </c>
      <c r="R27" s="95" t="str">
        <f>VLOOKUP($B27,'LA41'!$A$3:$AS$167,'LA41'!O$1,0)</f>
        <v>x</v>
      </c>
      <c r="S27" s="95" t="str">
        <f>VLOOKUP($B27,'LA41'!$A$3:$AS$167,'LA41'!P$1,0)</f>
        <v>x</v>
      </c>
      <c r="T27" s="95">
        <f>VLOOKUP($B27,'LA41'!$A$3:$AS$167,'LA41'!Q$1,0)</f>
        <v>86</v>
      </c>
      <c r="U27" s="95">
        <f>VLOOKUP($B27,'LA41'!$A$3:$AS$167,'LA41'!R$1,0)</f>
        <v>63</v>
      </c>
      <c r="V27" s="95">
        <f>VLOOKUP($B27,'LA41'!$A$3:$AS$167,'LA41'!S$1,0)</f>
        <v>64</v>
      </c>
      <c r="W27" s="95">
        <f>VLOOKUP($B27,'LA41'!$A$3:$AS$167,'LA41'!T$1,0)</f>
        <v>45</v>
      </c>
      <c r="X27" s="95">
        <f>VLOOKUP($B27,'LA41'!$A$3:$AS$167,'LA41'!U$1,0)</f>
        <v>47</v>
      </c>
      <c r="Y27" s="95" t="str">
        <f>VLOOKUP($B27,'LA41'!$A$3:$AS$167,'LA41'!V$1,0)</f>
        <v>x</v>
      </c>
      <c r="Z27" s="95" t="str">
        <f>VLOOKUP($B27,'LA41'!$A$3:$AS$167,'LA41'!W$1,0)</f>
        <v>x</v>
      </c>
      <c r="AA27" s="95" t="str">
        <f>VLOOKUP($B27,'LA41'!$A$3:$AS$167,'LA41'!X$1,0)</f>
        <v>x</v>
      </c>
      <c r="AB27" s="95" t="str">
        <f>VLOOKUP($B27,'LA41'!$A$3:$AS$167,'LA41'!Y$1,0)</f>
        <v>x</v>
      </c>
      <c r="AC27" s="95" t="str">
        <f>VLOOKUP($B27,'LA41'!$A$3:$AS$167,'LA41'!Z$1,0)</f>
        <v>x</v>
      </c>
      <c r="AD27" s="95" t="str">
        <f>VLOOKUP($B27,'LA41'!$A$3:$AS$167,'LA41'!AA$1,0)</f>
        <v>x</v>
      </c>
      <c r="AE27" s="95" t="str">
        <f>VLOOKUP($B27,'LA41'!$A$3:$AS$167,'LA41'!AB$1,0)</f>
        <v>x</v>
      </c>
      <c r="AF27" s="95">
        <f>VLOOKUP($B27,'LA41'!$A$3:$AS$167,'LA41'!AC$1,0)</f>
        <v>34</v>
      </c>
      <c r="AG27" s="95" t="str">
        <f>VLOOKUP($B27,'LA41'!$A$3:$AS$167,'LA41'!AD$1,0)</f>
        <v>x</v>
      </c>
      <c r="AH27" s="95" t="str">
        <f>VLOOKUP($B27,'LA41'!$A$3:$AS$167,'LA41'!AE$1,0)</f>
        <v>x</v>
      </c>
      <c r="AI27" s="95" t="str">
        <f>VLOOKUP($B27,'LA41'!$A$3:$AS$167,'LA41'!AF$1,0)</f>
        <v>x</v>
      </c>
      <c r="AJ27" s="95" t="str">
        <f>VLOOKUP($B27,'LA41'!$A$3:$AS$167,'LA41'!AG$1,0)</f>
        <v>x</v>
      </c>
      <c r="AK27" s="95" t="str">
        <f>VLOOKUP($B27,'LA41'!$A$3:$AS$167,'LA41'!AH$1,0)</f>
        <v>x</v>
      </c>
      <c r="AL27" s="95" t="str">
        <f>VLOOKUP($B27,'LA41'!$A$3:$AS$167,'LA41'!AI$1,0)</f>
        <v>x</v>
      </c>
      <c r="AM27" s="95" t="str">
        <f>VLOOKUP($B27,'LA41'!$A$3:$AS$167,'LA41'!AJ$1,0)</f>
        <v>x</v>
      </c>
      <c r="AN27" s="95">
        <f>VLOOKUP($B27,'LA41'!$A$3:$AS$167,'LA41'!AK$1,0)</f>
        <v>4</v>
      </c>
      <c r="AO27" s="95" t="str">
        <f>VLOOKUP($B27,'LA41'!$A$3:$AS$167,'LA41'!AL$1,0)</f>
        <v>x</v>
      </c>
      <c r="AP27" s="95" t="str">
        <f>VLOOKUP($B27,'LA41'!$A$3:$AS$167,'LA41'!AM$1,0)</f>
        <v>x</v>
      </c>
      <c r="AQ27" s="95" t="str">
        <f>VLOOKUP($B27,'LA41'!$A$3:$AS$167,'LA41'!AN$1,0)</f>
        <v>x</v>
      </c>
      <c r="AR27" s="95">
        <f>VLOOKUP($B27,'LA41'!$A$3:$AS$167,'LA41'!AO$1,0)</f>
        <v>9</v>
      </c>
      <c r="AS27" s="95" t="str">
        <f>VLOOKUP($B27,'LA41'!$A$3:$AS$167,'LA41'!AP$1,0)</f>
        <v>x</v>
      </c>
      <c r="AT27" s="95" t="str">
        <f>VLOOKUP($B27,'LA41'!$A$3:$AS$167,'LA41'!AQ$1,0)</f>
        <v>x</v>
      </c>
      <c r="AU27" s="95" t="str">
        <f>VLOOKUP($B27,'LA41'!$A$3:$AS$167,'LA41'!AR$1,0)</f>
        <v>x</v>
      </c>
      <c r="AV27" s="95">
        <f>VLOOKUP($B27,'LA41'!$A$3:$AS$167,'LA41'!AS$1,0)</f>
        <v>1</v>
      </c>
    </row>
    <row r="28" spans="1:48" s="76" customFormat="1" ht="11.25" x14ac:dyDescent="0.2">
      <c r="A28" s="63" t="s">
        <v>271</v>
      </c>
      <c r="B28" s="81">
        <v>350</v>
      </c>
      <c r="C28" s="63" t="s">
        <v>87</v>
      </c>
      <c r="D28" s="63" t="s">
        <v>84</v>
      </c>
      <c r="E28" s="95">
        <f>VLOOKUP($B28,'LA41'!$A$3:$AS$167,'LA41'!B$1,0)</f>
        <v>420</v>
      </c>
      <c r="F28" s="95">
        <f>VLOOKUP($B28,'LA41'!$A$3:$AS$167,'LA41'!C$1,0)</f>
        <v>70</v>
      </c>
      <c r="G28" s="95">
        <f>VLOOKUP($B28,'LA41'!$A$3:$AS$167,'LA41'!D$1,0)</f>
        <v>2845</v>
      </c>
      <c r="H28" s="95">
        <f>VLOOKUP($B28,'LA41'!$A$3:$AS$167,'LA41'!E$1,0)</f>
        <v>3330</v>
      </c>
      <c r="I28" s="95">
        <f>VLOOKUP($B28,'LA41'!$A$3:$AS$167,'LA41'!F$1,0)</f>
        <v>81</v>
      </c>
      <c r="J28" s="95">
        <f>VLOOKUP($B28,'LA41'!$A$3:$AS$167,'LA41'!G$1,0)</f>
        <v>93</v>
      </c>
      <c r="K28" s="95">
        <f>VLOOKUP($B28,'LA41'!$A$3:$AS$167,'LA41'!H$1,0)</f>
        <v>93</v>
      </c>
      <c r="L28" s="95">
        <f>VLOOKUP($B28,'LA41'!$A$3:$AS$167,'LA41'!I$1,0)</f>
        <v>92</v>
      </c>
      <c r="M28" s="95">
        <f>VLOOKUP($B28,'LA41'!$A$3:$AS$167,'LA41'!J$1,0)</f>
        <v>6</v>
      </c>
      <c r="N28" s="95">
        <f>VLOOKUP($B28,'LA41'!$A$3:$AS$167,'LA41'!K$1,0)</f>
        <v>4</v>
      </c>
      <c r="O28" s="95">
        <f>VLOOKUP($B28,'LA41'!$A$3:$AS$167,'LA41'!L$1,0)</f>
        <v>7</v>
      </c>
      <c r="P28" s="95">
        <f>VLOOKUP($B28,'LA41'!$A$3:$AS$167,'LA41'!M$1,0)</f>
        <v>7</v>
      </c>
      <c r="Q28" s="95">
        <f>VLOOKUP($B28,'LA41'!$A$3:$AS$167,'LA41'!N$1,0)</f>
        <v>78</v>
      </c>
      <c r="R28" s="95">
        <f>VLOOKUP($B28,'LA41'!$A$3:$AS$167,'LA41'!O$1,0)</f>
        <v>88</v>
      </c>
      <c r="S28" s="95">
        <f>VLOOKUP($B28,'LA41'!$A$3:$AS$167,'LA41'!P$1,0)</f>
        <v>90</v>
      </c>
      <c r="T28" s="95">
        <f>VLOOKUP($B28,'LA41'!$A$3:$AS$167,'LA41'!Q$1,0)</f>
        <v>88</v>
      </c>
      <c r="U28" s="95">
        <f>VLOOKUP($B28,'LA41'!$A$3:$AS$167,'LA41'!R$1,0)</f>
        <v>59</v>
      </c>
      <c r="V28" s="95">
        <f>VLOOKUP($B28,'LA41'!$A$3:$AS$167,'LA41'!S$1,0)</f>
        <v>63</v>
      </c>
      <c r="W28" s="95">
        <f>VLOOKUP($B28,'LA41'!$A$3:$AS$167,'LA41'!T$1,0)</f>
        <v>42</v>
      </c>
      <c r="X28" s="95">
        <f>VLOOKUP($B28,'LA41'!$A$3:$AS$167,'LA41'!U$1,0)</f>
        <v>45</v>
      </c>
      <c r="Y28" s="95">
        <f>VLOOKUP($B28,'LA41'!$A$3:$AS$167,'LA41'!V$1,0)</f>
        <v>11</v>
      </c>
      <c r="Z28" s="95">
        <f>VLOOKUP($B28,'LA41'!$A$3:$AS$167,'LA41'!W$1,0)</f>
        <v>18</v>
      </c>
      <c r="AA28" s="95">
        <f>VLOOKUP($B28,'LA41'!$A$3:$AS$167,'LA41'!X$1,0)</f>
        <v>24</v>
      </c>
      <c r="AB28" s="95">
        <f>VLOOKUP($B28,'LA41'!$A$3:$AS$167,'LA41'!Y$1,0)</f>
        <v>22</v>
      </c>
      <c r="AC28" s="95" t="str">
        <f>VLOOKUP($B28,'LA41'!$A$3:$AS$167,'LA41'!Z$1,0)</f>
        <v>x</v>
      </c>
      <c r="AD28" s="95" t="str">
        <f>VLOOKUP($B28,'LA41'!$A$3:$AS$167,'LA41'!AA$1,0)</f>
        <v>x</v>
      </c>
      <c r="AE28" s="95" t="str">
        <f>VLOOKUP($B28,'LA41'!$A$3:$AS$167,'LA41'!AB$1,0)</f>
        <v>x</v>
      </c>
      <c r="AF28" s="95">
        <f>VLOOKUP($B28,'LA41'!$A$3:$AS$167,'LA41'!AC$1,0)</f>
        <v>21</v>
      </c>
      <c r="AG28" s="95" t="str">
        <f>VLOOKUP($B28,'LA41'!$A$3:$AS$167,'LA41'!AD$1,0)</f>
        <v>x</v>
      </c>
      <c r="AH28" s="95" t="str">
        <f>VLOOKUP($B28,'LA41'!$A$3:$AS$167,'LA41'!AE$1,0)</f>
        <v>x</v>
      </c>
      <c r="AI28" s="95" t="str">
        <f>VLOOKUP($B28,'LA41'!$A$3:$AS$167,'LA41'!AF$1,0)</f>
        <v>x</v>
      </c>
      <c r="AJ28" s="95">
        <f>VLOOKUP($B28,'LA41'!$A$3:$AS$167,'LA41'!AG$1,0)</f>
        <v>1</v>
      </c>
      <c r="AK28" s="95">
        <f>VLOOKUP($B28,'LA41'!$A$3:$AS$167,'LA41'!AH$1,0)</f>
        <v>3</v>
      </c>
      <c r="AL28" s="95">
        <f>VLOOKUP($B28,'LA41'!$A$3:$AS$167,'LA41'!AI$1,0)</f>
        <v>4</v>
      </c>
      <c r="AM28" s="95">
        <f>VLOOKUP($B28,'LA41'!$A$3:$AS$167,'LA41'!AJ$1,0)</f>
        <v>3</v>
      </c>
      <c r="AN28" s="95">
        <f>VLOOKUP($B28,'LA41'!$A$3:$AS$167,'LA41'!AK$1,0)</f>
        <v>3</v>
      </c>
      <c r="AO28" s="95" t="str">
        <f>VLOOKUP($B28,'LA41'!$A$3:$AS$167,'LA41'!AL$1,0)</f>
        <v>x</v>
      </c>
      <c r="AP28" s="95" t="str">
        <f>VLOOKUP($B28,'LA41'!$A$3:$AS$167,'LA41'!AM$1,0)</f>
        <v>x</v>
      </c>
      <c r="AQ28" s="95" t="str">
        <f>VLOOKUP($B28,'LA41'!$A$3:$AS$167,'LA41'!AN$1,0)</f>
        <v>x</v>
      </c>
      <c r="AR28" s="95">
        <f>VLOOKUP($B28,'LA41'!$A$3:$AS$167,'LA41'!AO$1,0)</f>
        <v>8</v>
      </c>
      <c r="AS28" s="95" t="str">
        <f>VLOOKUP($B28,'LA41'!$A$3:$AS$167,'LA41'!AP$1,0)</f>
        <v>x</v>
      </c>
      <c r="AT28" s="95" t="str">
        <f>VLOOKUP($B28,'LA41'!$A$3:$AS$167,'LA41'!AQ$1,0)</f>
        <v>x</v>
      </c>
      <c r="AU28" s="95" t="str">
        <f>VLOOKUP($B28,'LA41'!$A$3:$AS$167,'LA41'!AR$1,0)</f>
        <v>x</v>
      </c>
      <c r="AV28" s="95">
        <f>VLOOKUP($B28,'LA41'!$A$3:$AS$167,'LA41'!AS$1,0)</f>
        <v>1</v>
      </c>
    </row>
    <row r="29" spans="1:48" s="76" customFormat="1" ht="11.25" x14ac:dyDescent="0.2">
      <c r="A29" s="63" t="s">
        <v>272</v>
      </c>
      <c r="B29" s="81">
        <v>351</v>
      </c>
      <c r="C29" s="63" t="s">
        <v>101</v>
      </c>
      <c r="D29" s="63" t="s">
        <v>84</v>
      </c>
      <c r="E29" s="95">
        <f>VLOOKUP($B29,'LA41'!$A$3:$AS$167,'LA41'!B$1,0)</f>
        <v>230</v>
      </c>
      <c r="F29" s="95">
        <f>VLOOKUP($B29,'LA41'!$A$3:$AS$167,'LA41'!C$1,0)</f>
        <v>65</v>
      </c>
      <c r="G29" s="95">
        <f>VLOOKUP($B29,'LA41'!$A$3:$AS$167,'LA41'!D$1,0)</f>
        <v>1810</v>
      </c>
      <c r="H29" s="95">
        <f>VLOOKUP($B29,'LA41'!$A$3:$AS$167,'LA41'!E$1,0)</f>
        <v>2105</v>
      </c>
      <c r="I29" s="95">
        <f>VLOOKUP($B29,'LA41'!$A$3:$AS$167,'LA41'!F$1,0)</f>
        <v>88</v>
      </c>
      <c r="J29" s="95">
        <f>VLOOKUP($B29,'LA41'!$A$3:$AS$167,'LA41'!G$1,0)</f>
        <v>91</v>
      </c>
      <c r="K29" s="95">
        <f>VLOOKUP($B29,'LA41'!$A$3:$AS$167,'LA41'!H$1,0)</f>
        <v>95</v>
      </c>
      <c r="L29" s="95">
        <f>VLOOKUP($B29,'LA41'!$A$3:$AS$167,'LA41'!I$1,0)</f>
        <v>94</v>
      </c>
      <c r="M29" s="95">
        <f>VLOOKUP($B29,'LA41'!$A$3:$AS$167,'LA41'!J$1,0)</f>
        <v>5</v>
      </c>
      <c r="N29" s="95">
        <f>VLOOKUP($B29,'LA41'!$A$3:$AS$167,'LA41'!K$1,0)</f>
        <v>5</v>
      </c>
      <c r="O29" s="95">
        <f>VLOOKUP($B29,'LA41'!$A$3:$AS$167,'LA41'!L$1,0)</f>
        <v>5</v>
      </c>
      <c r="P29" s="95">
        <f>VLOOKUP($B29,'LA41'!$A$3:$AS$167,'LA41'!M$1,0)</f>
        <v>5</v>
      </c>
      <c r="Q29" s="95">
        <f>VLOOKUP($B29,'LA41'!$A$3:$AS$167,'LA41'!N$1,0)</f>
        <v>86</v>
      </c>
      <c r="R29" s="95">
        <f>VLOOKUP($B29,'LA41'!$A$3:$AS$167,'LA41'!O$1,0)</f>
        <v>86</v>
      </c>
      <c r="S29" s="95">
        <f>VLOOKUP($B29,'LA41'!$A$3:$AS$167,'LA41'!P$1,0)</f>
        <v>92</v>
      </c>
      <c r="T29" s="95">
        <f>VLOOKUP($B29,'LA41'!$A$3:$AS$167,'LA41'!Q$1,0)</f>
        <v>92</v>
      </c>
      <c r="U29" s="95">
        <f>VLOOKUP($B29,'LA41'!$A$3:$AS$167,'LA41'!R$1,0)</f>
        <v>67</v>
      </c>
      <c r="V29" s="95">
        <f>VLOOKUP($B29,'LA41'!$A$3:$AS$167,'LA41'!S$1,0)</f>
        <v>68</v>
      </c>
      <c r="W29" s="95">
        <f>VLOOKUP($B29,'LA41'!$A$3:$AS$167,'LA41'!T$1,0)</f>
        <v>50</v>
      </c>
      <c r="X29" s="95">
        <f>VLOOKUP($B29,'LA41'!$A$3:$AS$167,'LA41'!U$1,0)</f>
        <v>52</v>
      </c>
      <c r="Y29" s="95" t="str">
        <f>VLOOKUP($B29,'LA41'!$A$3:$AS$167,'LA41'!V$1,0)</f>
        <v>x</v>
      </c>
      <c r="Z29" s="95" t="str">
        <f>VLOOKUP($B29,'LA41'!$A$3:$AS$167,'LA41'!W$1,0)</f>
        <v>x</v>
      </c>
      <c r="AA29" s="95" t="str">
        <f>VLOOKUP($B29,'LA41'!$A$3:$AS$167,'LA41'!X$1,0)</f>
        <v>x</v>
      </c>
      <c r="AB29" s="95">
        <f>VLOOKUP($B29,'LA41'!$A$3:$AS$167,'LA41'!Y$1,0)</f>
        <v>4</v>
      </c>
      <c r="AC29" s="95">
        <f>VLOOKUP($B29,'LA41'!$A$3:$AS$167,'LA41'!Z$1,0)</f>
        <v>14</v>
      </c>
      <c r="AD29" s="95">
        <f>VLOOKUP($B29,'LA41'!$A$3:$AS$167,'LA41'!AA$1,0)</f>
        <v>8</v>
      </c>
      <c r="AE29" s="95">
        <f>VLOOKUP($B29,'LA41'!$A$3:$AS$167,'LA41'!AB$1,0)</f>
        <v>40</v>
      </c>
      <c r="AF29" s="95">
        <f>VLOOKUP($B29,'LA41'!$A$3:$AS$167,'LA41'!AC$1,0)</f>
        <v>36</v>
      </c>
      <c r="AG29" s="95" t="str">
        <f>VLOOKUP($B29,'LA41'!$A$3:$AS$167,'LA41'!AD$1,0)</f>
        <v>x</v>
      </c>
      <c r="AH29" s="95" t="str">
        <f>VLOOKUP($B29,'LA41'!$A$3:$AS$167,'LA41'!AE$1,0)</f>
        <v>x</v>
      </c>
      <c r="AI29" s="95" t="str">
        <f>VLOOKUP($B29,'LA41'!$A$3:$AS$167,'LA41'!AF$1,0)</f>
        <v>x</v>
      </c>
      <c r="AJ29" s="95" t="str">
        <f>VLOOKUP($B29,'LA41'!$A$3:$AS$167,'LA41'!AG$1,0)</f>
        <v>-</v>
      </c>
      <c r="AK29" s="95">
        <f>VLOOKUP($B29,'LA41'!$A$3:$AS$167,'LA41'!AH$1,0)</f>
        <v>3</v>
      </c>
      <c r="AL29" s="95">
        <f>VLOOKUP($B29,'LA41'!$A$3:$AS$167,'LA41'!AI$1,0)</f>
        <v>5</v>
      </c>
      <c r="AM29" s="95">
        <f>VLOOKUP($B29,'LA41'!$A$3:$AS$167,'LA41'!AJ$1,0)</f>
        <v>3</v>
      </c>
      <c r="AN29" s="95">
        <f>VLOOKUP($B29,'LA41'!$A$3:$AS$167,'LA41'!AK$1,0)</f>
        <v>3</v>
      </c>
      <c r="AO29" s="95" t="str">
        <f>VLOOKUP($B29,'LA41'!$A$3:$AS$167,'LA41'!AL$1,0)</f>
        <v>x</v>
      </c>
      <c r="AP29" s="95" t="str">
        <f>VLOOKUP($B29,'LA41'!$A$3:$AS$167,'LA41'!AM$1,0)</f>
        <v>x</v>
      </c>
      <c r="AQ29" s="95" t="str">
        <f>VLOOKUP($B29,'LA41'!$A$3:$AS$167,'LA41'!AN$1,0)</f>
        <v>x</v>
      </c>
      <c r="AR29" s="95">
        <f>VLOOKUP($B29,'LA41'!$A$3:$AS$167,'LA41'!AO$1,0)</f>
        <v>5</v>
      </c>
      <c r="AS29" s="95" t="str">
        <f>VLOOKUP($B29,'LA41'!$A$3:$AS$167,'LA41'!AP$1,0)</f>
        <v>x</v>
      </c>
      <c r="AT29" s="95" t="str">
        <f>VLOOKUP($B29,'LA41'!$A$3:$AS$167,'LA41'!AQ$1,0)</f>
        <v>x</v>
      </c>
      <c r="AU29" s="95" t="str">
        <f>VLOOKUP($B29,'LA41'!$A$3:$AS$167,'LA41'!AR$1,0)</f>
        <v>x</v>
      </c>
      <c r="AV29" s="95">
        <f>VLOOKUP($B29,'LA41'!$A$3:$AS$167,'LA41'!AS$1,0)</f>
        <v>1</v>
      </c>
    </row>
    <row r="30" spans="1:48" s="76" customFormat="1" ht="11.25" x14ac:dyDescent="0.2">
      <c r="A30" s="63" t="s">
        <v>273</v>
      </c>
      <c r="B30" s="81">
        <v>895</v>
      </c>
      <c r="C30" s="63" t="s">
        <v>108</v>
      </c>
      <c r="D30" s="63" t="s">
        <v>84</v>
      </c>
      <c r="E30" s="95">
        <f>VLOOKUP($B30,'LA41'!$A$3:$AS$167,'LA41'!B$1,0)</f>
        <v>540</v>
      </c>
      <c r="F30" s="95">
        <f>VLOOKUP($B30,'LA41'!$A$3:$AS$167,'LA41'!C$1,0)</f>
        <v>105</v>
      </c>
      <c r="G30" s="95">
        <f>VLOOKUP($B30,'LA41'!$A$3:$AS$167,'LA41'!D$1,0)</f>
        <v>3195</v>
      </c>
      <c r="H30" s="95">
        <f>VLOOKUP($B30,'LA41'!$A$3:$AS$167,'LA41'!E$1,0)</f>
        <v>3840</v>
      </c>
      <c r="I30" s="95">
        <f>VLOOKUP($B30,'LA41'!$A$3:$AS$167,'LA41'!F$1,0)</f>
        <v>91</v>
      </c>
      <c r="J30" s="95">
        <f>VLOOKUP($B30,'LA41'!$A$3:$AS$167,'LA41'!G$1,0)</f>
        <v>96</v>
      </c>
      <c r="K30" s="95">
        <f>VLOOKUP($B30,'LA41'!$A$3:$AS$167,'LA41'!H$1,0)</f>
        <v>97</v>
      </c>
      <c r="L30" s="95">
        <f>VLOOKUP($B30,'LA41'!$A$3:$AS$167,'LA41'!I$1,0)</f>
        <v>96</v>
      </c>
      <c r="M30" s="95">
        <f>VLOOKUP($B30,'LA41'!$A$3:$AS$167,'LA41'!J$1,0)</f>
        <v>12</v>
      </c>
      <c r="N30" s="95">
        <f>VLOOKUP($B30,'LA41'!$A$3:$AS$167,'LA41'!K$1,0)</f>
        <v>5</v>
      </c>
      <c r="O30" s="95">
        <f>VLOOKUP($B30,'LA41'!$A$3:$AS$167,'LA41'!L$1,0)</f>
        <v>6</v>
      </c>
      <c r="P30" s="95">
        <f>VLOOKUP($B30,'LA41'!$A$3:$AS$167,'LA41'!M$1,0)</f>
        <v>7</v>
      </c>
      <c r="Q30" s="95">
        <f>VLOOKUP($B30,'LA41'!$A$3:$AS$167,'LA41'!N$1,0)</f>
        <v>86</v>
      </c>
      <c r="R30" s="95">
        <f>VLOOKUP($B30,'LA41'!$A$3:$AS$167,'LA41'!O$1,0)</f>
        <v>92</v>
      </c>
      <c r="S30" s="95">
        <f>VLOOKUP($B30,'LA41'!$A$3:$AS$167,'LA41'!P$1,0)</f>
        <v>95</v>
      </c>
      <c r="T30" s="95">
        <f>VLOOKUP($B30,'LA41'!$A$3:$AS$167,'LA41'!Q$1,0)</f>
        <v>93</v>
      </c>
      <c r="U30" s="95">
        <f>VLOOKUP($B30,'LA41'!$A$3:$AS$167,'LA41'!R$1,0)</f>
        <v>65</v>
      </c>
      <c r="V30" s="95">
        <f>VLOOKUP($B30,'LA41'!$A$3:$AS$167,'LA41'!S$1,0)</f>
        <v>74</v>
      </c>
      <c r="W30" s="95">
        <f>VLOOKUP($B30,'LA41'!$A$3:$AS$167,'LA41'!T$1,0)</f>
        <v>39</v>
      </c>
      <c r="X30" s="95">
        <f>VLOOKUP($B30,'LA41'!$A$3:$AS$167,'LA41'!U$1,0)</f>
        <v>44</v>
      </c>
      <c r="Y30" s="95">
        <f>VLOOKUP($B30,'LA41'!$A$3:$AS$167,'LA41'!V$1,0)</f>
        <v>18</v>
      </c>
      <c r="Z30" s="95">
        <f>VLOOKUP($B30,'LA41'!$A$3:$AS$167,'LA41'!W$1,0)</f>
        <v>14</v>
      </c>
      <c r="AA30" s="95">
        <f>VLOOKUP($B30,'LA41'!$A$3:$AS$167,'LA41'!X$1,0)</f>
        <v>49</v>
      </c>
      <c r="AB30" s="95">
        <f>VLOOKUP($B30,'LA41'!$A$3:$AS$167,'LA41'!Y$1,0)</f>
        <v>43</v>
      </c>
      <c r="AC30" s="95" t="str">
        <f>VLOOKUP($B30,'LA41'!$A$3:$AS$167,'LA41'!Z$1,0)</f>
        <v>x</v>
      </c>
      <c r="AD30" s="95" t="str">
        <f>VLOOKUP($B30,'LA41'!$A$3:$AS$167,'LA41'!AA$1,0)</f>
        <v>x</v>
      </c>
      <c r="AE30" s="95" t="str">
        <f>VLOOKUP($B30,'LA41'!$A$3:$AS$167,'LA41'!AB$1,0)</f>
        <v>x</v>
      </c>
      <c r="AF30" s="95">
        <f>VLOOKUP($B30,'LA41'!$A$3:$AS$167,'LA41'!AC$1,0)</f>
        <v>6</v>
      </c>
      <c r="AG30" s="95" t="str">
        <f>VLOOKUP($B30,'LA41'!$A$3:$AS$167,'LA41'!AD$1,0)</f>
        <v>x</v>
      </c>
      <c r="AH30" s="95" t="str">
        <f>VLOOKUP($B30,'LA41'!$A$3:$AS$167,'LA41'!AE$1,0)</f>
        <v>x</v>
      </c>
      <c r="AI30" s="95" t="str">
        <f>VLOOKUP($B30,'LA41'!$A$3:$AS$167,'LA41'!AF$1,0)</f>
        <v>x</v>
      </c>
      <c r="AJ30" s="95">
        <f>VLOOKUP($B30,'LA41'!$A$3:$AS$167,'LA41'!AG$1,0)</f>
        <v>1</v>
      </c>
      <c r="AK30" s="95">
        <f>VLOOKUP($B30,'LA41'!$A$3:$AS$167,'LA41'!AH$1,0)</f>
        <v>5</v>
      </c>
      <c r="AL30" s="95">
        <f>VLOOKUP($B30,'LA41'!$A$3:$AS$167,'LA41'!AI$1,0)</f>
        <v>4</v>
      </c>
      <c r="AM30" s="95">
        <f>VLOOKUP($B30,'LA41'!$A$3:$AS$167,'LA41'!AJ$1,0)</f>
        <v>2</v>
      </c>
      <c r="AN30" s="95">
        <f>VLOOKUP($B30,'LA41'!$A$3:$AS$167,'LA41'!AK$1,0)</f>
        <v>3</v>
      </c>
      <c r="AO30" s="95" t="str">
        <f>VLOOKUP($B30,'LA41'!$A$3:$AS$167,'LA41'!AL$1,0)</f>
        <v>x</v>
      </c>
      <c r="AP30" s="95" t="str">
        <f>VLOOKUP($B30,'LA41'!$A$3:$AS$167,'LA41'!AM$1,0)</f>
        <v>x</v>
      </c>
      <c r="AQ30" s="95" t="str">
        <f>VLOOKUP($B30,'LA41'!$A$3:$AS$167,'LA41'!AN$1,0)</f>
        <v>x</v>
      </c>
      <c r="AR30" s="95">
        <f>VLOOKUP($B30,'LA41'!$A$3:$AS$167,'LA41'!AO$1,0)</f>
        <v>4</v>
      </c>
      <c r="AS30" s="95" t="str">
        <f>VLOOKUP($B30,'LA41'!$A$3:$AS$167,'LA41'!AP$1,0)</f>
        <v>x</v>
      </c>
      <c r="AT30" s="95" t="str">
        <f>VLOOKUP($B30,'LA41'!$A$3:$AS$167,'LA41'!AQ$1,0)</f>
        <v>x</v>
      </c>
      <c r="AU30" s="95" t="str">
        <f>VLOOKUP($B30,'LA41'!$A$3:$AS$167,'LA41'!AR$1,0)</f>
        <v>x</v>
      </c>
      <c r="AV30" s="95" t="str">
        <f>VLOOKUP($B30,'LA41'!$A$3:$AS$167,'LA41'!AS$1,0)</f>
        <v>-</v>
      </c>
    </row>
    <row r="31" spans="1:48" s="76" customFormat="1" ht="11.25" x14ac:dyDescent="0.2">
      <c r="A31" s="63" t="s">
        <v>274</v>
      </c>
      <c r="B31" s="81">
        <v>896</v>
      </c>
      <c r="C31" s="63" t="s">
        <v>109</v>
      </c>
      <c r="D31" s="63" t="s">
        <v>84</v>
      </c>
      <c r="E31" s="95">
        <f>VLOOKUP($B31,'LA41'!$A$3:$AS$167,'LA41'!B$1,0)</f>
        <v>505</v>
      </c>
      <c r="F31" s="95">
        <f>VLOOKUP($B31,'LA41'!$A$3:$AS$167,'LA41'!C$1,0)</f>
        <v>65</v>
      </c>
      <c r="G31" s="95">
        <f>VLOOKUP($B31,'LA41'!$A$3:$AS$167,'LA41'!D$1,0)</f>
        <v>3020</v>
      </c>
      <c r="H31" s="95">
        <f>VLOOKUP($B31,'LA41'!$A$3:$AS$167,'LA41'!E$1,0)</f>
        <v>3590</v>
      </c>
      <c r="I31" s="95">
        <f>VLOOKUP($B31,'LA41'!$A$3:$AS$167,'LA41'!F$1,0)</f>
        <v>86</v>
      </c>
      <c r="J31" s="95">
        <f>VLOOKUP($B31,'LA41'!$A$3:$AS$167,'LA41'!G$1,0)</f>
        <v>88</v>
      </c>
      <c r="K31" s="95">
        <f>VLOOKUP($B31,'LA41'!$A$3:$AS$167,'LA41'!H$1,0)</f>
        <v>96</v>
      </c>
      <c r="L31" s="95">
        <f>VLOOKUP($B31,'LA41'!$A$3:$AS$167,'LA41'!I$1,0)</f>
        <v>94</v>
      </c>
      <c r="M31" s="95">
        <f>VLOOKUP($B31,'LA41'!$A$3:$AS$167,'LA41'!J$1,0)</f>
        <v>6</v>
      </c>
      <c r="N31" s="95">
        <f>VLOOKUP($B31,'LA41'!$A$3:$AS$167,'LA41'!K$1,0)</f>
        <v>6</v>
      </c>
      <c r="O31" s="95">
        <f>VLOOKUP($B31,'LA41'!$A$3:$AS$167,'LA41'!L$1,0)</f>
        <v>5</v>
      </c>
      <c r="P31" s="95">
        <f>VLOOKUP($B31,'LA41'!$A$3:$AS$167,'LA41'!M$1,0)</f>
        <v>6</v>
      </c>
      <c r="Q31" s="95" t="str">
        <f>VLOOKUP($B31,'LA41'!$A$3:$AS$167,'LA41'!N$1,0)</f>
        <v>x</v>
      </c>
      <c r="R31" s="95" t="str">
        <f>VLOOKUP($B31,'LA41'!$A$3:$AS$167,'LA41'!O$1,0)</f>
        <v>x</v>
      </c>
      <c r="S31" s="95" t="str">
        <f>VLOOKUP($B31,'LA41'!$A$3:$AS$167,'LA41'!P$1,0)</f>
        <v>x</v>
      </c>
      <c r="T31" s="95">
        <f>VLOOKUP($B31,'LA41'!$A$3:$AS$167,'LA41'!Q$1,0)</f>
        <v>91</v>
      </c>
      <c r="U31" s="95">
        <f>VLOOKUP($B31,'LA41'!$A$3:$AS$167,'LA41'!R$1,0)</f>
        <v>56</v>
      </c>
      <c r="V31" s="95">
        <f>VLOOKUP($B31,'LA41'!$A$3:$AS$167,'LA41'!S$1,0)</f>
        <v>55</v>
      </c>
      <c r="W31" s="95">
        <f>VLOOKUP($B31,'LA41'!$A$3:$AS$167,'LA41'!T$1,0)</f>
        <v>31</v>
      </c>
      <c r="X31" s="95">
        <f>VLOOKUP($B31,'LA41'!$A$3:$AS$167,'LA41'!U$1,0)</f>
        <v>35</v>
      </c>
      <c r="Y31" s="95">
        <f>VLOOKUP($B31,'LA41'!$A$3:$AS$167,'LA41'!V$1,0)</f>
        <v>20</v>
      </c>
      <c r="Z31" s="95">
        <f>VLOOKUP($B31,'LA41'!$A$3:$AS$167,'LA41'!W$1,0)</f>
        <v>25</v>
      </c>
      <c r="AA31" s="95">
        <f>VLOOKUP($B31,'LA41'!$A$3:$AS$167,'LA41'!X$1,0)</f>
        <v>45</v>
      </c>
      <c r="AB31" s="95">
        <f>VLOOKUP($B31,'LA41'!$A$3:$AS$167,'LA41'!Y$1,0)</f>
        <v>41</v>
      </c>
      <c r="AC31" s="95" t="str">
        <f>VLOOKUP($B31,'LA41'!$A$3:$AS$167,'LA41'!Z$1,0)</f>
        <v>x</v>
      </c>
      <c r="AD31" s="95" t="str">
        <f>VLOOKUP($B31,'LA41'!$A$3:$AS$167,'LA41'!AA$1,0)</f>
        <v>x</v>
      </c>
      <c r="AE31" s="95" t="str">
        <f>VLOOKUP($B31,'LA41'!$A$3:$AS$167,'LA41'!AB$1,0)</f>
        <v>x</v>
      </c>
      <c r="AF31" s="95">
        <f>VLOOKUP($B31,'LA41'!$A$3:$AS$167,'LA41'!AC$1,0)</f>
        <v>13</v>
      </c>
      <c r="AG31" s="95" t="str">
        <f>VLOOKUP($B31,'LA41'!$A$3:$AS$167,'LA41'!AD$1,0)</f>
        <v>x</v>
      </c>
      <c r="AH31" s="95" t="str">
        <f>VLOOKUP($B31,'LA41'!$A$3:$AS$167,'LA41'!AE$1,0)</f>
        <v>x</v>
      </c>
      <c r="AI31" s="95" t="str">
        <f>VLOOKUP($B31,'LA41'!$A$3:$AS$167,'LA41'!AF$1,0)</f>
        <v>x</v>
      </c>
      <c r="AJ31" s="95">
        <f>VLOOKUP($B31,'LA41'!$A$3:$AS$167,'LA41'!AG$1,0)</f>
        <v>1</v>
      </c>
      <c r="AK31" s="95" t="str">
        <f>VLOOKUP($B31,'LA41'!$A$3:$AS$167,'LA41'!AH$1,0)</f>
        <v>x</v>
      </c>
      <c r="AL31" s="95" t="str">
        <f>VLOOKUP($B31,'LA41'!$A$3:$AS$167,'LA41'!AI$1,0)</f>
        <v>x</v>
      </c>
      <c r="AM31" s="95" t="str">
        <f>VLOOKUP($B31,'LA41'!$A$3:$AS$167,'LA41'!AJ$1,0)</f>
        <v>x</v>
      </c>
      <c r="AN31" s="95">
        <f>VLOOKUP($B31,'LA41'!$A$3:$AS$167,'LA41'!AK$1,0)</f>
        <v>3</v>
      </c>
      <c r="AO31" s="95">
        <f>VLOOKUP($B31,'LA41'!$A$3:$AS$167,'LA41'!AL$1,0)</f>
        <v>13</v>
      </c>
      <c r="AP31" s="95">
        <f>VLOOKUP($B31,'LA41'!$A$3:$AS$167,'LA41'!AM$1,0)</f>
        <v>8</v>
      </c>
      <c r="AQ31" s="95">
        <f>VLOOKUP($B31,'LA41'!$A$3:$AS$167,'LA41'!AN$1,0)</f>
        <v>4</v>
      </c>
      <c r="AR31" s="95">
        <f>VLOOKUP($B31,'LA41'!$A$3:$AS$167,'LA41'!AO$1,0)</f>
        <v>5</v>
      </c>
      <c r="AS31" s="95">
        <f>VLOOKUP($B31,'LA41'!$A$3:$AS$167,'LA41'!AP$1,0)</f>
        <v>2</v>
      </c>
      <c r="AT31" s="95">
        <f>VLOOKUP($B31,'LA41'!$A$3:$AS$167,'LA41'!AQ$1,0)</f>
        <v>5</v>
      </c>
      <c r="AU31" s="95">
        <f>VLOOKUP($B31,'LA41'!$A$3:$AS$167,'LA41'!AR$1,0)</f>
        <v>1</v>
      </c>
      <c r="AV31" s="95">
        <f>VLOOKUP($B31,'LA41'!$A$3:$AS$167,'LA41'!AS$1,0)</f>
        <v>1</v>
      </c>
    </row>
    <row r="32" spans="1:48" s="76" customFormat="1" ht="11.25" x14ac:dyDescent="0.2">
      <c r="A32" s="63" t="s">
        <v>275</v>
      </c>
      <c r="B32" s="81">
        <v>909</v>
      </c>
      <c r="C32" s="63" t="s">
        <v>115</v>
      </c>
      <c r="D32" s="63" t="s">
        <v>84</v>
      </c>
      <c r="E32" s="95">
        <f>VLOOKUP($B32,'LA41'!$A$3:$AS$167,'LA41'!B$1,0)</f>
        <v>635</v>
      </c>
      <c r="F32" s="95">
        <f>VLOOKUP($B32,'LA41'!$A$3:$AS$167,'LA41'!C$1,0)</f>
        <v>160</v>
      </c>
      <c r="G32" s="95">
        <f>VLOOKUP($B32,'LA41'!$A$3:$AS$167,'LA41'!D$1,0)</f>
        <v>4625</v>
      </c>
      <c r="H32" s="95">
        <f>VLOOKUP($B32,'LA41'!$A$3:$AS$167,'LA41'!E$1,0)</f>
        <v>5420</v>
      </c>
      <c r="I32" s="95">
        <f>VLOOKUP($B32,'LA41'!$A$3:$AS$167,'LA41'!F$1,0)</f>
        <v>90</v>
      </c>
      <c r="J32" s="95">
        <f>VLOOKUP($B32,'LA41'!$A$3:$AS$167,'LA41'!G$1,0)</f>
        <v>91</v>
      </c>
      <c r="K32" s="95">
        <f>VLOOKUP($B32,'LA41'!$A$3:$AS$167,'LA41'!H$1,0)</f>
        <v>95</v>
      </c>
      <c r="L32" s="95">
        <f>VLOOKUP($B32,'LA41'!$A$3:$AS$167,'LA41'!I$1,0)</f>
        <v>95</v>
      </c>
      <c r="M32" s="95">
        <f>VLOOKUP($B32,'LA41'!$A$3:$AS$167,'LA41'!J$1,0)</f>
        <v>14</v>
      </c>
      <c r="N32" s="95">
        <f>VLOOKUP($B32,'LA41'!$A$3:$AS$167,'LA41'!K$1,0)</f>
        <v>4</v>
      </c>
      <c r="O32" s="95">
        <f>VLOOKUP($B32,'LA41'!$A$3:$AS$167,'LA41'!L$1,0)</f>
        <v>13</v>
      </c>
      <c r="P32" s="95">
        <f>VLOOKUP($B32,'LA41'!$A$3:$AS$167,'LA41'!M$1,0)</f>
        <v>13</v>
      </c>
      <c r="Q32" s="95">
        <f>VLOOKUP($B32,'LA41'!$A$3:$AS$167,'LA41'!N$1,0)</f>
        <v>83</v>
      </c>
      <c r="R32" s="95">
        <f>VLOOKUP($B32,'LA41'!$A$3:$AS$167,'LA41'!O$1,0)</f>
        <v>89</v>
      </c>
      <c r="S32" s="95">
        <f>VLOOKUP($B32,'LA41'!$A$3:$AS$167,'LA41'!P$1,0)</f>
        <v>91</v>
      </c>
      <c r="T32" s="95">
        <f>VLOOKUP($B32,'LA41'!$A$3:$AS$167,'LA41'!Q$1,0)</f>
        <v>90</v>
      </c>
      <c r="U32" s="95">
        <f>VLOOKUP($B32,'LA41'!$A$3:$AS$167,'LA41'!R$1,0)</f>
        <v>64</v>
      </c>
      <c r="V32" s="95">
        <f>VLOOKUP($B32,'LA41'!$A$3:$AS$167,'LA41'!S$1,0)</f>
        <v>62</v>
      </c>
      <c r="W32" s="95">
        <f>VLOOKUP($B32,'LA41'!$A$3:$AS$167,'LA41'!T$1,0)</f>
        <v>39</v>
      </c>
      <c r="X32" s="95">
        <f>VLOOKUP($B32,'LA41'!$A$3:$AS$167,'LA41'!U$1,0)</f>
        <v>42</v>
      </c>
      <c r="Y32" s="95">
        <f>VLOOKUP($B32,'LA41'!$A$3:$AS$167,'LA41'!V$1,0)</f>
        <v>16</v>
      </c>
      <c r="Z32" s="95">
        <f>VLOOKUP($B32,'LA41'!$A$3:$AS$167,'LA41'!W$1,0)</f>
        <v>22</v>
      </c>
      <c r="AA32" s="95">
        <f>VLOOKUP($B32,'LA41'!$A$3:$AS$167,'LA41'!X$1,0)</f>
        <v>47</v>
      </c>
      <c r="AB32" s="95">
        <f>VLOOKUP($B32,'LA41'!$A$3:$AS$167,'LA41'!Y$1,0)</f>
        <v>43</v>
      </c>
      <c r="AC32" s="95" t="str">
        <f>VLOOKUP($B32,'LA41'!$A$3:$AS$167,'LA41'!Z$1,0)</f>
        <v>x</v>
      </c>
      <c r="AD32" s="95" t="str">
        <f>VLOOKUP($B32,'LA41'!$A$3:$AS$167,'LA41'!AA$1,0)</f>
        <v>x</v>
      </c>
      <c r="AE32" s="95" t="str">
        <f>VLOOKUP($B32,'LA41'!$A$3:$AS$167,'LA41'!AB$1,0)</f>
        <v>x</v>
      </c>
      <c r="AF32" s="95">
        <f>VLOOKUP($B32,'LA41'!$A$3:$AS$167,'LA41'!AC$1,0)</f>
        <v>4</v>
      </c>
      <c r="AG32" s="95" t="str">
        <f>VLOOKUP($B32,'LA41'!$A$3:$AS$167,'LA41'!AD$1,0)</f>
        <v>x</v>
      </c>
      <c r="AH32" s="95" t="str">
        <f>VLOOKUP($B32,'LA41'!$A$3:$AS$167,'LA41'!AE$1,0)</f>
        <v>x</v>
      </c>
      <c r="AI32" s="95" t="str">
        <f>VLOOKUP($B32,'LA41'!$A$3:$AS$167,'LA41'!AF$1,0)</f>
        <v>x</v>
      </c>
      <c r="AJ32" s="95">
        <f>VLOOKUP($B32,'LA41'!$A$3:$AS$167,'LA41'!AG$1,0)</f>
        <v>1</v>
      </c>
      <c r="AK32" s="95">
        <f>VLOOKUP($B32,'LA41'!$A$3:$AS$167,'LA41'!AH$1,0)</f>
        <v>7</v>
      </c>
      <c r="AL32" s="95">
        <f>VLOOKUP($B32,'LA41'!$A$3:$AS$167,'LA41'!AI$1,0)</f>
        <v>2</v>
      </c>
      <c r="AM32" s="95">
        <f>VLOOKUP($B32,'LA41'!$A$3:$AS$167,'LA41'!AJ$1,0)</f>
        <v>4</v>
      </c>
      <c r="AN32" s="95">
        <f>VLOOKUP($B32,'LA41'!$A$3:$AS$167,'LA41'!AK$1,0)</f>
        <v>4</v>
      </c>
      <c r="AO32" s="95" t="str">
        <f>VLOOKUP($B32,'LA41'!$A$3:$AS$167,'LA41'!AL$1,0)</f>
        <v>x</v>
      </c>
      <c r="AP32" s="95" t="str">
        <f>VLOOKUP($B32,'LA41'!$A$3:$AS$167,'LA41'!AM$1,0)</f>
        <v>x</v>
      </c>
      <c r="AQ32" s="95" t="str">
        <f>VLOOKUP($B32,'LA41'!$A$3:$AS$167,'LA41'!AN$1,0)</f>
        <v>x</v>
      </c>
      <c r="AR32" s="95">
        <f>VLOOKUP($B32,'LA41'!$A$3:$AS$167,'LA41'!AO$1,0)</f>
        <v>5</v>
      </c>
      <c r="AS32" s="95" t="str">
        <f>VLOOKUP($B32,'LA41'!$A$3:$AS$167,'LA41'!AP$1,0)</f>
        <v>x</v>
      </c>
      <c r="AT32" s="95" t="str">
        <f>VLOOKUP($B32,'LA41'!$A$3:$AS$167,'LA41'!AQ$1,0)</f>
        <v>x</v>
      </c>
      <c r="AU32" s="95" t="str">
        <f>VLOOKUP($B32,'LA41'!$A$3:$AS$167,'LA41'!AR$1,0)</f>
        <v>x</v>
      </c>
      <c r="AV32" s="95" t="str">
        <f>VLOOKUP($B32,'LA41'!$A$3:$AS$167,'LA41'!AS$1,0)</f>
        <v>-</v>
      </c>
    </row>
    <row r="33" spans="1:48" s="76" customFormat="1" ht="11.25" x14ac:dyDescent="0.2">
      <c r="A33" s="63" t="s">
        <v>276</v>
      </c>
      <c r="B33" s="81">
        <v>876</v>
      </c>
      <c r="C33" s="63" t="s">
        <v>141</v>
      </c>
      <c r="D33" s="63" t="s">
        <v>84</v>
      </c>
      <c r="E33" s="95">
        <f>VLOOKUP($B33,'LA41'!$A$3:$AS$167,'LA41'!B$1,0)</f>
        <v>235</v>
      </c>
      <c r="F33" s="95">
        <f>VLOOKUP($B33,'LA41'!$A$3:$AS$167,'LA41'!C$1,0)</f>
        <v>30</v>
      </c>
      <c r="G33" s="95">
        <f>VLOOKUP($B33,'LA41'!$A$3:$AS$167,'LA41'!D$1,0)</f>
        <v>1155</v>
      </c>
      <c r="H33" s="95">
        <f>VLOOKUP($B33,'LA41'!$A$3:$AS$167,'LA41'!E$1,0)</f>
        <v>1415</v>
      </c>
      <c r="I33" s="95">
        <f>VLOOKUP($B33,'LA41'!$A$3:$AS$167,'LA41'!F$1,0)</f>
        <v>89</v>
      </c>
      <c r="J33" s="95">
        <f>VLOOKUP($B33,'LA41'!$A$3:$AS$167,'LA41'!G$1,0)</f>
        <v>89</v>
      </c>
      <c r="K33" s="95">
        <f>VLOOKUP($B33,'LA41'!$A$3:$AS$167,'LA41'!H$1,0)</f>
        <v>94</v>
      </c>
      <c r="L33" s="95">
        <f>VLOOKUP($B33,'LA41'!$A$3:$AS$167,'LA41'!I$1,0)</f>
        <v>94</v>
      </c>
      <c r="M33" s="95" t="str">
        <f>VLOOKUP($B33,'LA41'!$A$3:$AS$167,'LA41'!J$1,0)</f>
        <v>x</v>
      </c>
      <c r="N33" s="95" t="str">
        <f>VLOOKUP($B33,'LA41'!$A$3:$AS$167,'LA41'!K$1,0)</f>
        <v>x</v>
      </c>
      <c r="O33" s="95" t="str">
        <f>VLOOKUP($B33,'LA41'!$A$3:$AS$167,'LA41'!L$1,0)</f>
        <v>x</v>
      </c>
      <c r="P33" s="95">
        <f>VLOOKUP($B33,'LA41'!$A$3:$AS$167,'LA41'!M$1,0)</f>
        <v>7</v>
      </c>
      <c r="Q33" s="95" t="str">
        <f>VLOOKUP($B33,'LA41'!$A$3:$AS$167,'LA41'!N$1,0)</f>
        <v>x</v>
      </c>
      <c r="R33" s="95" t="str">
        <f>VLOOKUP($B33,'LA41'!$A$3:$AS$167,'LA41'!O$1,0)</f>
        <v>x</v>
      </c>
      <c r="S33" s="95" t="str">
        <f>VLOOKUP($B33,'LA41'!$A$3:$AS$167,'LA41'!P$1,0)</f>
        <v>x</v>
      </c>
      <c r="T33" s="95">
        <f>VLOOKUP($B33,'LA41'!$A$3:$AS$167,'LA41'!Q$1,0)</f>
        <v>91</v>
      </c>
      <c r="U33" s="95">
        <f>VLOOKUP($B33,'LA41'!$A$3:$AS$167,'LA41'!R$1,0)</f>
        <v>61</v>
      </c>
      <c r="V33" s="95">
        <f>VLOOKUP($B33,'LA41'!$A$3:$AS$167,'LA41'!S$1,0)</f>
        <v>68</v>
      </c>
      <c r="W33" s="95">
        <f>VLOOKUP($B33,'LA41'!$A$3:$AS$167,'LA41'!T$1,0)</f>
        <v>49</v>
      </c>
      <c r="X33" s="95">
        <f>VLOOKUP($B33,'LA41'!$A$3:$AS$167,'LA41'!U$1,0)</f>
        <v>51</v>
      </c>
      <c r="Y33" s="95">
        <f>VLOOKUP($B33,'LA41'!$A$3:$AS$167,'LA41'!V$1,0)</f>
        <v>19</v>
      </c>
      <c r="Z33" s="95">
        <f>VLOOKUP($B33,'LA41'!$A$3:$AS$167,'LA41'!W$1,0)</f>
        <v>18</v>
      </c>
      <c r="AA33" s="95">
        <f>VLOOKUP($B33,'LA41'!$A$3:$AS$167,'LA41'!X$1,0)</f>
        <v>25</v>
      </c>
      <c r="AB33" s="95">
        <f>VLOOKUP($B33,'LA41'!$A$3:$AS$167,'LA41'!Y$1,0)</f>
        <v>24</v>
      </c>
      <c r="AC33" s="95" t="str">
        <f>VLOOKUP($B33,'LA41'!$A$3:$AS$167,'LA41'!Z$1,0)</f>
        <v>x</v>
      </c>
      <c r="AD33" s="95" t="str">
        <f>VLOOKUP($B33,'LA41'!$A$3:$AS$167,'LA41'!AA$1,0)</f>
        <v>x</v>
      </c>
      <c r="AE33" s="95" t="str">
        <f>VLOOKUP($B33,'LA41'!$A$3:$AS$167,'LA41'!AB$1,0)</f>
        <v>x</v>
      </c>
      <c r="AF33" s="95">
        <f>VLOOKUP($B33,'LA41'!$A$3:$AS$167,'LA41'!AC$1,0)</f>
        <v>14</v>
      </c>
      <c r="AG33" s="95" t="str">
        <f>VLOOKUP($B33,'LA41'!$A$3:$AS$167,'LA41'!AD$1,0)</f>
        <v>x</v>
      </c>
      <c r="AH33" s="95" t="str">
        <f>VLOOKUP($B33,'LA41'!$A$3:$AS$167,'LA41'!AE$1,0)</f>
        <v>x</v>
      </c>
      <c r="AI33" s="95" t="str">
        <f>VLOOKUP($B33,'LA41'!$A$3:$AS$167,'LA41'!AF$1,0)</f>
        <v>x</v>
      </c>
      <c r="AJ33" s="95">
        <f>VLOOKUP($B33,'LA41'!$A$3:$AS$167,'LA41'!AG$1,0)</f>
        <v>1</v>
      </c>
      <c r="AK33" s="95" t="str">
        <f>VLOOKUP($B33,'LA41'!$A$3:$AS$167,'LA41'!AH$1,0)</f>
        <v>x</v>
      </c>
      <c r="AL33" s="95" t="str">
        <f>VLOOKUP($B33,'LA41'!$A$3:$AS$167,'LA41'!AI$1,0)</f>
        <v>x</v>
      </c>
      <c r="AM33" s="95" t="str">
        <f>VLOOKUP($B33,'LA41'!$A$3:$AS$167,'LA41'!AJ$1,0)</f>
        <v>x</v>
      </c>
      <c r="AN33" s="95">
        <f>VLOOKUP($B33,'LA41'!$A$3:$AS$167,'LA41'!AK$1,0)</f>
        <v>3</v>
      </c>
      <c r="AO33" s="95" t="str">
        <f>VLOOKUP($B33,'LA41'!$A$3:$AS$167,'LA41'!AL$1,0)</f>
        <v>x</v>
      </c>
      <c r="AP33" s="95" t="str">
        <f>VLOOKUP($B33,'LA41'!$A$3:$AS$167,'LA41'!AM$1,0)</f>
        <v>x</v>
      </c>
      <c r="AQ33" s="95" t="str">
        <f>VLOOKUP($B33,'LA41'!$A$3:$AS$167,'LA41'!AN$1,0)</f>
        <v>x</v>
      </c>
      <c r="AR33" s="95">
        <f>VLOOKUP($B33,'LA41'!$A$3:$AS$167,'LA41'!AO$1,0)</f>
        <v>6</v>
      </c>
      <c r="AS33" s="95" t="str">
        <f>VLOOKUP($B33,'LA41'!$A$3:$AS$167,'LA41'!AP$1,0)</f>
        <v>x</v>
      </c>
      <c r="AT33" s="95" t="str">
        <f>VLOOKUP($B33,'LA41'!$A$3:$AS$167,'LA41'!AQ$1,0)</f>
        <v>x</v>
      </c>
      <c r="AU33" s="95" t="str">
        <f>VLOOKUP($B33,'LA41'!$A$3:$AS$167,'LA41'!AR$1,0)</f>
        <v>x</v>
      </c>
      <c r="AV33" s="95" t="str">
        <f>VLOOKUP($B33,'LA41'!$A$3:$AS$167,'LA41'!AS$1,0)</f>
        <v>-</v>
      </c>
    </row>
    <row r="34" spans="1:48" s="76" customFormat="1" ht="11.25" x14ac:dyDescent="0.2">
      <c r="A34" s="63" t="s">
        <v>277</v>
      </c>
      <c r="B34" s="81">
        <v>340</v>
      </c>
      <c r="C34" s="63" t="s">
        <v>160</v>
      </c>
      <c r="D34" s="63" t="s">
        <v>84</v>
      </c>
      <c r="E34" s="95">
        <f>VLOOKUP($B34,'LA41'!$A$3:$AS$167,'LA41'!B$1,0)</f>
        <v>280</v>
      </c>
      <c r="F34" s="95">
        <f>VLOOKUP($B34,'LA41'!$A$3:$AS$167,'LA41'!C$1,0)</f>
        <v>30</v>
      </c>
      <c r="G34" s="95">
        <f>VLOOKUP($B34,'LA41'!$A$3:$AS$167,'LA41'!D$1,0)</f>
        <v>910</v>
      </c>
      <c r="H34" s="95">
        <f>VLOOKUP($B34,'LA41'!$A$3:$AS$167,'LA41'!E$1,0)</f>
        <v>1220</v>
      </c>
      <c r="I34" s="95">
        <f>VLOOKUP($B34,'LA41'!$A$3:$AS$167,'LA41'!F$1,0)</f>
        <v>82</v>
      </c>
      <c r="J34" s="95">
        <f>VLOOKUP($B34,'LA41'!$A$3:$AS$167,'LA41'!G$1,0)</f>
        <v>93</v>
      </c>
      <c r="K34" s="95">
        <f>VLOOKUP($B34,'LA41'!$A$3:$AS$167,'LA41'!H$1,0)</f>
        <v>90</v>
      </c>
      <c r="L34" s="95">
        <f>VLOOKUP($B34,'LA41'!$A$3:$AS$167,'LA41'!I$1,0)</f>
        <v>88</v>
      </c>
      <c r="M34" s="95">
        <f>VLOOKUP($B34,'LA41'!$A$3:$AS$167,'LA41'!J$1,0)</f>
        <v>6</v>
      </c>
      <c r="N34" s="95">
        <f>VLOOKUP($B34,'LA41'!$A$3:$AS$167,'LA41'!K$1,0)</f>
        <v>10</v>
      </c>
      <c r="O34" s="95">
        <f>VLOOKUP($B34,'LA41'!$A$3:$AS$167,'LA41'!L$1,0)</f>
        <v>9</v>
      </c>
      <c r="P34" s="95">
        <f>VLOOKUP($B34,'LA41'!$A$3:$AS$167,'LA41'!M$1,0)</f>
        <v>8</v>
      </c>
      <c r="Q34" s="95" t="str">
        <f>VLOOKUP($B34,'LA41'!$A$3:$AS$167,'LA41'!N$1,0)</f>
        <v>x</v>
      </c>
      <c r="R34" s="95" t="str">
        <f>VLOOKUP($B34,'LA41'!$A$3:$AS$167,'LA41'!O$1,0)</f>
        <v>x</v>
      </c>
      <c r="S34" s="95" t="str">
        <f>VLOOKUP($B34,'LA41'!$A$3:$AS$167,'LA41'!P$1,0)</f>
        <v>x</v>
      </c>
      <c r="T34" s="95">
        <f>VLOOKUP($B34,'LA41'!$A$3:$AS$167,'LA41'!Q$1,0)</f>
        <v>83</v>
      </c>
      <c r="U34" s="95">
        <f>VLOOKUP($B34,'LA41'!$A$3:$AS$167,'LA41'!R$1,0)</f>
        <v>66</v>
      </c>
      <c r="V34" s="95">
        <f>VLOOKUP($B34,'LA41'!$A$3:$AS$167,'LA41'!S$1,0)</f>
        <v>77</v>
      </c>
      <c r="W34" s="95">
        <f>VLOOKUP($B34,'LA41'!$A$3:$AS$167,'LA41'!T$1,0)</f>
        <v>59</v>
      </c>
      <c r="X34" s="95">
        <f>VLOOKUP($B34,'LA41'!$A$3:$AS$167,'LA41'!U$1,0)</f>
        <v>61</v>
      </c>
      <c r="Y34" s="95" t="str">
        <f>VLOOKUP($B34,'LA41'!$A$3:$AS$167,'LA41'!V$1,0)</f>
        <v>x</v>
      </c>
      <c r="Z34" s="95" t="str">
        <f>VLOOKUP($B34,'LA41'!$A$3:$AS$167,'LA41'!W$1,0)</f>
        <v>x</v>
      </c>
      <c r="AA34" s="95" t="str">
        <f>VLOOKUP($B34,'LA41'!$A$3:$AS$167,'LA41'!X$1,0)</f>
        <v>x</v>
      </c>
      <c r="AB34" s="95">
        <f>VLOOKUP($B34,'LA41'!$A$3:$AS$167,'LA41'!Y$1,0)</f>
        <v>10</v>
      </c>
      <c r="AC34" s="95" t="str">
        <f>VLOOKUP($B34,'LA41'!$A$3:$AS$167,'LA41'!Z$1,0)</f>
        <v>x</v>
      </c>
      <c r="AD34" s="95" t="str">
        <f>VLOOKUP($B34,'LA41'!$A$3:$AS$167,'LA41'!AA$1,0)</f>
        <v>x</v>
      </c>
      <c r="AE34" s="95" t="str">
        <f>VLOOKUP($B34,'LA41'!$A$3:$AS$167,'LA41'!AB$1,0)</f>
        <v>x</v>
      </c>
      <c r="AF34" s="95">
        <f>VLOOKUP($B34,'LA41'!$A$3:$AS$167,'LA41'!AC$1,0)</f>
        <v>12</v>
      </c>
      <c r="AG34" s="95" t="str">
        <f>VLOOKUP($B34,'LA41'!$A$3:$AS$167,'LA41'!AD$1,0)</f>
        <v>x</v>
      </c>
      <c r="AH34" s="95" t="str">
        <f>VLOOKUP($B34,'LA41'!$A$3:$AS$167,'LA41'!AE$1,0)</f>
        <v>x</v>
      </c>
      <c r="AI34" s="95" t="str">
        <f>VLOOKUP($B34,'LA41'!$A$3:$AS$167,'LA41'!AF$1,0)</f>
        <v>x</v>
      </c>
      <c r="AJ34" s="95" t="str">
        <f>VLOOKUP($B34,'LA41'!$A$3:$AS$167,'LA41'!AG$1,0)</f>
        <v>-</v>
      </c>
      <c r="AK34" s="95" t="str">
        <f>VLOOKUP($B34,'LA41'!$A$3:$AS$167,'LA41'!AH$1,0)</f>
        <v>x</v>
      </c>
      <c r="AL34" s="95" t="str">
        <f>VLOOKUP($B34,'LA41'!$A$3:$AS$167,'LA41'!AI$1,0)</f>
        <v>x</v>
      </c>
      <c r="AM34" s="95" t="str">
        <f>VLOOKUP($B34,'LA41'!$A$3:$AS$167,'LA41'!AJ$1,0)</f>
        <v>x</v>
      </c>
      <c r="AN34" s="95">
        <f>VLOOKUP($B34,'LA41'!$A$3:$AS$167,'LA41'!AK$1,0)</f>
        <v>5</v>
      </c>
      <c r="AO34" s="95" t="str">
        <f>VLOOKUP($B34,'LA41'!$A$3:$AS$167,'LA41'!AL$1,0)</f>
        <v>x</v>
      </c>
      <c r="AP34" s="95" t="str">
        <f>VLOOKUP($B34,'LA41'!$A$3:$AS$167,'LA41'!AM$1,0)</f>
        <v>x</v>
      </c>
      <c r="AQ34" s="95" t="str">
        <f>VLOOKUP($B34,'LA41'!$A$3:$AS$167,'LA41'!AN$1,0)</f>
        <v>x</v>
      </c>
      <c r="AR34" s="95">
        <f>VLOOKUP($B34,'LA41'!$A$3:$AS$167,'LA41'!AO$1,0)</f>
        <v>10</v>
      </c>
      <c r="AS34" s="95" t="str">
        <f>VLOOKUP($B34,'LA41'!$A$3:$AS$167,'LA41'!AP$1,0)</f>
        <v>x</v>
      </c>
      <c r="AT34" s="95" t="str">
        <f>VLOOKUP($B34,'LA41'!$A$3:$AS$167,'LA41'!AQ$1,0)</f>
        <v>x</v>
      </c>
      <c r="AU34" s="95" t="str">
        <f>VLOOKUP($B34,'LA41'!$A$3:$AS$167,'LA41'!AR$1,0)</f>
        <v>x</v>
      </c>
      <c r="AV34" s="95">
        <f>VLOOKUP($B34,'LA41'!$A$3:$AS$167,'LA41'!AS$1,0)</f>
        <v>1</v>
      </c>
    </row>
    <row r="35" spans="1:48" s="76" customFormat="1" ht="11.25" x14ac:dyDescent="0.2">
      <c r="A35" s="63" t="s">
        <v>278</v>
      </c>
      <c r="B35" s="81">
        <v>888</v>
      </c>
      <c r="C35" s="63" t="s">
        <v>162</v>
      </c>
      <c r="D35" s="63" t="s">
        <v>84</v>
      </c>
      <c r="E35" s="95">
        <f>VLOOKUP($B35,'LA41'!$A$3:$AS$167,'LA41'!B$1,0)</f>
        <v>1345</v>
      </c>
      <c r="F35" s="95">
        <f>VLOOKUP($B35,'LA41'!$A$3:$AS$167,'LA41'!C$1,0)</f>
        <v>245</v>
      </c>
      <c r="G35" s="95">
        <f>VLOOKUP($B35,'LA41'!$A$3:$AS$167,'LA41'!D$1,0)</f>
        <v>10845</v>
      </c>
      <c r="H35" s="95">
        <f>VLOOKUP($B35,'LA41'!$A$3:$AS$167,'LA41'!E$1,0)</f>
        <v>12435</v>
      </c>
      <c r="I35" s="95">
        <f>VLOOKUP($B35,'LA41'!$A$3:$AS$167,'LA41'!F$1,0)</f>
        <v>87</v>
      </c>
      <c r="J35" s="95">
        <f>VLOOKUP($B35,'LA41'!$A$3:$AS$167,'LA41'!G$1,0)</f>
        <v>89</v>
      </c>
      <c r="K35" s="95">
        <f>VLOOKUP($B35,'LA41'!$A$3:$AS$167,'LA41'!H$1,0)</f>
        <v>95</v>
      </c>
      <c r="L35" s="95">
        <f>VLOOKUP($B35,'LA41'!$A$3:$AS$167,'LA41'!I$1,0)</f>
        <v>94</v>
      </c>
      <c r="M35" s="95">
        <f>VLOOKUP($B35,'LA41'!$A$3:$AS$167,'LA41'!J$1,0)</f>
        <v>8</v>
      </c>
      <c r="N35" s="95">
        <f>VLOOKUP($B35,'LA41'!$A$3:$AS$167,'LA41'!K$1,0)</f>
        <v>4</v>
      </c>
      <c r="O35" s="95">
        <f>VLOOKUP($B35,'LA41'!$A$3:$AS$167,'LA41'!L$1,0)</f>
        <v>8</v>
      </c>
      <c r="P35" s="95">
        <f>VLOOKUP($B35,'LA41'!$A$3:$AS$167,'LA41'!M$1,0)</f>
        <v>8</v>
      </c>
      <c r="Q35" s="95">
        <f>VLOOKUP($B35,'LA41'!$A$3:$AS$167,'LA41'!N$1,0)</f>
        <v>83</v>
      </c>
      <c r="R35" s="95">
        <f>VLOOKUP($B35,'LA41'!$A$3:$AS$167,'LA41'!O$1,0)</f>
        <v>87</v>
      </c>
      <c r="S35" s="95">
        <f>VLOOKUP($B35,'LA41'!$A$3:$AS$167,'LA41'!P$1,0)</f>
        <v>92</v>
      </c>
      <c r="T35" s="95">
        <f>VLOOKUP($B35,'LA41'!$A$3:$AS$167,'LA41'!Q$1,0)</f>
        <v>91</v>
      </c>
      <c r="U35" s="95">
        <f>VLOOKUP($B35,'LA41'!$A$3:$AS$167,'LA41'!R$1,0)</f>
        <v>65</v>
      </c>
      <c r="V35" s="95">
        <f>VLOOKUP($B35,'LA41'!$A$3:$AS$167,'LA41'!S$1,0)</f>
        <v>67</v>
      </c>
      <c r="W35" s="95">
        <f>VLOOKUP($B35,'LA41'!$A$3:$AS$167,'LA41'!T$1,0)</f>
        <v>49</v>
      </c>
      <c r="X35" s="95">
        <f>VLOOKUP($B35,'LA41'!$A$3:$AS$167,'LA41'!U$1,0)</f>
        <v>51</v>
      </c>
      <c r="Y35" s="95">
        <f>VLOOKUP($B35,'LA41'!$A$3:$AS$167,'LA41'!V$1,0)</f>
        <v>10</v>
      </c>
      <c r="Z35" s="95">
        <f>VLOOKUP($B35,'LA41'!$A$3:$AS$167,'LA41'!W$1,0)</f>
        <v>11</v>
      </c>
      <c r="AA35" s="95">
        <f>VLOOKUP($B35,'LA41'!$A$3:$AS$167,'LA41'!X$1,0)</f>
        <v>21</v>
      </c>
      <c r="AB35" s="95">
        <f>VLOOKUP($B35,'LA41'!$A$3:$AS$167,'LA41'!Y$1,0)</f>
        <v>19</v>
      </c>
      <c r="AC35" s="95">
        <f>VLOOKUP($B35,'LA41'!$A$3:$AS$167,'LA41'!Z$1,0)</f>
        <v>8</v>
      </c>
      <c r="AD35" s="95">
        <f>VLOOKUP($B35,'LA41'!$A$3:$AS$167,'LA41'!AA$1,0)</f>
        <v>7</v>
      </c>
      <c r="AE35" s="95">
        <f>VLOOKUP($B35,'LA41'!$A$3:$AS$167,'LA41'!AB$1,0)</f>
        <v>21</v>
      </c>
      <c r="AF35" s="95">
        <f>VLOOKUP($B35,'LA41'!$A$3:$AS$167,'LA41'!AC$1,0)</f>
        <v>20</v>
      </c>
      <c r="AG35" s="95" t="str">
        <f>VLOOKUP($B35,'LA41'!$A$3:$AS$167,'LA41'!AD$1,0)</f>
        <v>-</v>
      </c>
      <c r="AH35" s="95">
        <f>VLOOKUP($B35,'LA41'!$A$3:$AS$167,'LA41'!AE$1,0)</f>
        <v>1</v>
      </c>
      <c r="AI35" s="95" t="str">
        <f>VLOOKUP($B35,'LA41'!$A$3:$AS$167,'LA41'!AF$1,0)</f>
        <v>-</v>
      </c>
      <c r="AJ35" s="95" t="str">
        <f>VLOOKUP($B35,'LA41'!$A$3:$AS$167,'LA41'!AG$1,0)</f>
        <v>-</v>
      </c>
      <c r="AK35" s="95">
        <f>VLOOKUP($B35,'LA41'!$A$3:$AS$167,'LA41'!AH$1,0)</f>
        <v>5</v>
      </c>
      <c r="AL35" s="95">
        <f>VLOOKUP($B35,'LA41'!$A$3:$AS$167,'LA41'!AI$1,0)</f>
        <v>2</v>
      </c>
      <c r="AM35" s="95">
        <f>VLOOKUP($B35,'LA41'!$A$3:$AS$167,'LA41'!AJ$1,0)</f>
        <v>3</v>
      </c>
      <c r="AN35" s="95">
        <f>VLOOKUP($B35,'LA41'!$A$3:$AS$167,'LA41'!AK$1,0)</f>
        <v>3</v>
      </c>
      <c r="AO35" s="95">
        <f>VLOOKUP($B35,'LA41'!$A$3:$AS$167,'LA41'!AL$1,0)</f>
        <v>11</v>
      </c>
      <c r="AP35" s="95">
        <f>VLOOKUP($B35,'LA41'!$A$3:$AS$167,'LA41'!AM$1,0)</f>
        <v>9</v>
      </c>
      <c r="AQ35" s="95">
        <f>VLOOKUP($B35,'LA41'!$A$3:$AS$167,'LA41'!AN$1,0)</f>
        <v>5</v>
      </c>
      <c r="AR35" s="95">
        <f>VLOOKUP($B35,'LA41'!$A$3:$AS$167,'LA41'!AO$1,0)</f>
        <v>5</v>
      </c>
      <c r="AS35" s="95">
        <f>VLOOKUP($B35,'LA41'!$A$3:$AS$167,'LA41'!AP$1,0)</f>
        <v>1</v>
      </c>
      <c r="AT35" s="95">
        <f>VLOOKUP($B35,'LA41'!$A$3:$AS$167,'LA41'!AQ$1,0)</f>
        <v>1</v>
      </c>
      <c r="AU35" s="95">
        <f>VLOOKUP($B35,'LA41'!$A$3:$AS$167,'LA41'!AR$1,0)</f>
        <v>1</v>
      </c>
      <c r="AV35" s="95">
        <f>VLOOKUP($B35,'LA41'!$A$3:$AS$167,'LA41'!AS$1,0)</f>
        <v>1</v>
      </c>
    </row>
    <row r="36" spans="1:48" s="76" customFormat="1" ht="11.25" x14ac:dyDescent="0.2">
      <c r="A36" s="63" t="s">
        <v>279</v>
      </c>
      <c r="B36" s="81">
        <v>341</v>
      </c>
      <c r="C36" s="63" t="s">
        <v>168</v>
      </c>
      <c r="D36" s="63" t="s">
        <v>84</v>
      </c>
      <c r="E36" s="95">
        <f>VLOOKUP($B36,'LA41'!$A$3:$AS$167,'LA41'!B$1,0)</f>
        <v>970</v>
      </c>
      <c r="F36" s="95">
        <f>VLOOKUP($B36,'LA41'!$A$3:$AS$167,'LA41'!C$1,0)</f>
        <v>35</v>
      </c>
      <c r="G36" s="95">
        <f>VLOOKUP($B36,'LA41'!$A$3:$AS$167,'LA41'!D$1,0)</f>
        <v>3625</v>
      </c>
      <c r="H36" s="95">
        <f>VLOOKUP($B36,'LA41'!$A$3:$AS$167,'LA41'!E$1,0)</f>
        <v>4630</v>
      </c>
      <c r="I36" s="95">
        <f>VLOOKUP($B36,'LA41'!$A$3:$AS$167,'LA41'!F$1,0)</f>
        <v>88</v>
      </c>
      <c r="J36" s="95">
        <f>VLOOKUP($B36,'LA41'!$A$3:$AS$167,'LA41'!G$1,0)</f>
        <v>91</v>
      </c>
      <c r="K36" s="95">
        <f>VLOOKUP($B36,'LA41'!$A$3:$AS$167,'LA41'!H$1,0)</f>
        <v>94</v>
      </c>
      <c r="L36" s="95">
        <f>VLOOKUP($B36,'LA41'!$A$3:$AS$167,'LA41'!I$1,0)</f>
        <v>93</v>
      </c>
      <c r="M36" s="95" t="str">
        <f>VLOOKUP($B36,'LA41'!$A$3:$AS$167,'LA41'!J$1,0)</f>
        <v>x</v>
      </c>
      <c r="N36" s="95" t="str">
        <f>VLOOKUP($B36,'LA41'!$A$3:$AS$167,'LA41'!K$1,0)</f>
        <v>x</v>
      </c>
      <c r="O36" s="95" t="str">
        <f>VLOOKUP($B36,'LA41'!$A$3:$AS$167,'LA41'!L$1,0)</f>
        <v>x</v>
      </c>
      <c r="P36" s="95">
        <f>VLOOKUP($B36,'LA41'!$A$3:$AS$167,'LA41'!M$1,0)</f>
        <v>7</v>
      </c>
      <c r="Q36" s="95" t="str">
        <f>VLOOKUP($B36,'LA41'!$A$3:$AS$167,'LA41'!N$1,0)</f>
        <v>x</v>
      </c>
      <c r="R36" s="95" t="str">
        <f>VLOOKUP($B36,'LA41'!$A$3:$AS$167,'LA41'!O$1,0)</f>
        <v>x</v>
      </c>
      <c r="S36" s="95" t="str">
        <f>VLOOKUP($B36,'LA41'!$A$3:$AS$167,'LA41'!P$1,0)</f>
        <v>x</v>
      </c>
      <c r="T36" s="95">
        <f>VLOOKUP($B36,'LA41'!$A$3:$AS$167,'LA41'!Q$1,0)</f>
        <v>90</v>
      </c>
      <c r="U36" s="95">
        <f>VLOOKUP($B36,'LA41'!$A$3:$AS$167,'LA41'!R$1,0)</f>
        <v>43</v>
      </c>
      <c r="V36" s="95">
        <f>VLOOKUP($B36,'LA41'!$A$3:$AS$167,'LA41'!S$1,0)</f>
        <v>56</v>
      </c>
      <c r="W36" s="95">
        <f>VLOOKUP($B36,'LA41'!$A$3:$AS$167,'LA41'!T$1,0)</f>
        <v>25</v>
      </c>
      <c r="X36" s="95">
        <f>VLOOKUP($B36,'LA41'!$A$3:$AS$167,'LA41'!U$1,0)</f>
        <v>29</v>
      </c>
      <c r="Y36" s="95">
        <f>VLOOKUP($B36,'LA41'!$A$3:$AS$167,'LA41'!V$1,0)</f>
        <v>38</v>
      </c>
      <c r="Z36" s="95">
        <f>VLOOKUP($B36,'LA41'!$A$3:$AS$167,'LA41'!W$1,0)</f>
        <v>32</v>
      </c>
      <c r="AA36" s="95">
        <f>VLOOKUP($B36,'LA41'!$A$3:$AS$167,'LA41'!X$1,0)</f>
        <v>61</v>
      </c>
      <c r="AB36" s="95">
        <f>VLOOKUP($B36,'LA41'!$A$3:$AS$167,'LA41'!Y$1,0)</f>
        <v>56</v>
      </c>
      <c r="AC36" s="95" t="str">
        <f>VLOOKUP($B36,'LA41'!$A$3:$AS$167,'LA41'!Z$1,0)</f>
        <v>x</v>
      </c>
      <c r="AD36" s="95" t="str">
        <f>VLOOKUP($B36,'LA41'!$A$3:$AS$167,'LA41'!AA$1,0)</f>
        <v>x</v>
      </c>
      <c r="AE36" s="95" t="str">
        <f>VLOOKUP($B36,'LA41'!$A$3:$AS$167,'LA41'!AB$1,0)</f>
        <v>x</v>
      </c>
      <c r="AF36" s="95">
        <f>VLOOKUP($B36,'LA41'!$A$3:$AS$167,'LA41'!AC$1,0)</f>
        <v>3</v>
      </c>
      <c r="AG36" s="95" t="str">
        <f>VLOOKUP($B36,'LA41'!$A$3:$AS$167,'LA41'!AD$1,0)</f>
        <v>x</v>
      </c>
      <c r="AH36" s="95" t="str">
        <f>VLOOKUP($B36,'LA41'!$A$3:$AS$167,'LA41'!AE$1,0)</f>
        <v>x</v>
      </c>
      <c r="AI36" s="95" t="str">
        <f>VLOOKUP($B36,'LA41'!$A$3:$AS$167,'LA41'!AF$1,0)</f>
        <v>x</v>
      </c>
      <c r="AJ36" s="95">
        <f>VLOOKUP($B36,'LA41'!$A$3:$AS$167,'LA41'!AG$1,0)</f>
        <v>2</v>
      </c>
      <c r="AK36" s="95" t="str">
        <f>VLOOKUP($B36,'LA41'!$A$3:$AS$167,'LA41'!AH$1,0)</f>
        <v>x</v>
      </c>
      <c r="AL36" s="95" t="str">
        <f>VLOOKUP($B36,'LA41'!$A$3:$AS$167,'LA41'!AI$1,0)</f>
        <v>x</v>
      </c>
      <c r="AM36" s="95" t="str">
        <f>VLOOKUP($B36,'LA41'!$A$3:$AS$167,'LA41'!AJ$1,0)</f>
        <v>x</v>
      </c>
      <c r="AN36" s="95">
        <f>VLOOKUP($B36,'LA41'!$A$3:$AS$167,'LA41'!AK$1,0)</f>
        <v>3</v>
      </c>
      <c r="AO36" s="95">
        <f>VLOOKUP($B36,'LA41'!$A$3:$AS$167,'LA41'!AL$1,0)</f>
        <v>11</v>
      </c>
      <c r="AP36" s="95">
        <f>VLOOKUP($B36,'LA41'!$A$3:$AS$167,'LA41'!AM$1,0)</f>
        <v>9</v>
      </c>
      <c r="AQ36" s="95">
        <f>VLOOKUP($B36,'LA41'!$A$3:$AS$167,'LA41'!AN$1,0)</f>
        <v>5</v>
      </c>
      <c r="AR36" s="95">
        <f>VLOOKUP($B36,'LA41'!$A$3:$AS$167,'LA41'!AO$1,0)</f>
        <v>7</v>
      </c>
      <c r="AS36" s="95">
        <f>VLOOKUP($B36,'LA41'!$A$3:$AS$167,'LA41'!AP$1,0)</f>
        <v>1</v>
      </c>
      <c r="AT36" s="95">
        <f>VLOOKUP($B36,'LA41'!$A$3:$AS$167,'LA41'!AQ$1,0)</f>
        <v>0</v>
      </c>
      <c r="AU36" s="95" t="str">
        <f>VLOOKUP($B36,'LA41'!$A$3:$AS$167,'LA41'!AR$1,0)</f>
        <v>-</v>
      </c>
      <c r="AV36" s="95" t="str">
        <f>VLOOKUP($B36,'LA41'!$A$3:$AS$167,'LA41'!AS$1,0)</f>
        <v>-</v>
      </c>
    </row>
    <row r="37" spans="1:48" s="76" customFormat="1" ht="11.25" x14ac:dyDescent="0.2">
      <c r="A37" s="63" t="s">
        <v>280</v>
      </c>
      <c r="B37" s="81">
        <v>352</v>
      </c>
      <c r="C37" s="63" t="s">
        <v>170</v>
      </c>
      <c r="D37" s="63" t="s">
        <v>84</v>
      </c>
      <c r="E37" s="95">
        <f>VLOOKUP($B37,'LA41'!$A$3:$AS$167,'LA41'!B$1,0)</f>
        <v>870</v>
      </c>
      <c r="F37" s="95">
        <f>VLOOKUP($B37,'LA41'!$A$3:$AS$167,'LA41'!C$1,0)</f>
        <v>90</v>
      </c>
      <c r="G37" s="95">
        <f>VLOOKUP($B37,'LA41'!$A$3:$AS$167,'LA41'!D$1,0)</f>
        <v>3415</v>
      </c>
      <c r="H37" s="95">
        <f>VLOOKUP($B37,'LA41'!$A$3:$AS$167,'LA41'!E$1,0)</f>
        <v>4375</v>
      </c>
      <c r="I37" s="95">
        <f>VLOOKUP($B37,'LA41'!$A$3:$AS$167,'LA41'!F$1,0)</f>
        <v>82</v>
      </c>
      <c r="J37" s="95">
        <f>VLOOKUP($B37,'LA41'!$A$3:$AS$167,'LA41'!G$1,0)</f>
        <v>85</v>
      </c>
      <c r="K37" s="95">
        <f>VLOOKUP($B37,'LA41'!$A$3:$AS$167,'LA41'!H$1,0)</f>
        <v>92</v>
      </c>
      <c r="L37" s="95">
        <f>VLOOKUP($B37,'LA41'!$A$3:$AS$167,'LA41'!I$1,0)</f>
        <v>90</v>
      </c>
      <c r="M37" s="95" t="str">
        <f>VLOOKUP($B37,'LA41'!$A$3:$AS$167,'LA41'!J$1,0)</f>
        <v>x</v>
      </c>
      <c r="N37" s="95" t="str">
        <f>VLOOKUP($B37,'LA41'!$A$3:$AS$167,'LA41'!K$1,0)</f>
        <v>x</v>
      </c>
      <c r="O37" s="95" t="str">
        <f>VLOOKUP($B37,'LA41'!$A$3:$AS$167,'LA41'!L$1,0)</f>
        <v>x</v>
      </c>
      <c r="P37" s="95">
        <f>VLOOKUP($B37,'LA41'!$A$3:$AS$167,'LA41'!M$1,0)</f>
        <v>4</v>
      </c>
      <c r="Q37" s="95" t="str">
        <f>VLOOKUP($B37,'LA41'!$A$3:$AS$167,'LA41'!N$1,0)</f>
        <v>x</v>
      </c>
      <c r="R37" s="95" t="str">
        <f>VLOOKUP($B37,'LA41'!$A$3:$AS$167,'LA41'!O$1,0)</f>
        <v>x</v>
      </c>
      <c r="S37" s="95" t="str">
        <f>VLOOKUP($B37,'LA41'!$A$3:$AS$167,'LA41'!P$1,0)</f>
        <v>x</v>
      </c>
      <c r="T37" s="95">
        <f>VLOOKUP($B37,'LA41'!$A$3:$AS$167,'LA41'!Q$1,0)</f>
        <v>87</v>
      </c>
      <c r="U37" s="95">
        <f>VLOOKUP($B37,'LA41'!$A$3:$AS$167,'LA41'!R$1,0)</f>
        <v>50</v>
      </c>
      <c r="V37" s="95">
        <f>VLOOKUP($B37,'LA41'!$A$3:$AS$167,'LA41'!S$1,0)</f>
        <v>60</v>
      </c>
      <c r="W37" s="95">
        <f>VLOOKUP($B37,'LA41'!$A$3:$AS$167,'LA41'!T$1,0)</f>
        <v>30</v>
      </c>
      <c r="X37" s="95">
        <f>VLOOKUP($B37,'LA41'!$A$3:$AS$167,'LA41'!U$1,0)</f>
        <v>34</v>
      </c>
      <c r="Y37" s="95">
        <f>VLOOKUP($B37,'LA41'!$A$3:$AS$167,'LA41'!V$1,0)</f>
        <v>11</v>
      </c>
      <c r="Z37" s="95">
        <f>VLOOKUP($B37,'LA41'!$A$3:$AS$167,'LA41'!W$1,0)</f>
        <v>5</v>
      </c>
      <c r="AA37" s="95">
        <f>VLOOKUP($B37,'LA41'!$A$3:$AS$167,'LA41'!X$1,0)</f>
        <v>17</v>
      </c>
      <c r="AB37" s="95">
        <f>VLOOKUP($B37,'LA41'!$A$3:$AS$167,'LA41'!Y$1,0)</f>
        <v>15</v>
      </c>
      <c r="AC37" s="95">
        <f>VLOOKUP($B37,'LA41'!$A$3:$AS$167,'LA41'!Z$1,0)</f>
        <v>16</v>
      </c>
      <c r="AD37" s="95">
        <f>VLOOKUP($B37,'LA41'!$A$3:$AS$167,'LA41'!AA$1,0)</f>
        <v>13</v>
      </c>
      <c r="AE37" s="95">
        <f>VLOOKUP($B37,'LA41'!$A$3:$AS$167,'LA41'!AB$1,0)</f>
        <v>43</v>
      </c>
      <c r="AF37" s="95">
        <f>VLOOKUP($B37,'LA41'!$A$3:$AS$167,'LA41'!AC$1,0)</f>
        <v>37</v>
      </c>
      <c r="AG37" s="95" t="str">
        <f>VLOOKUP($B37,'LA41'!$A$3:$AS$167,'LA41'!AD$1,0)</f>
        <v>x</v>
      </c>
      <c r="AH37" s="95" t="str">
        <f>VLOOKUP($B37,'LA41'!$A$3:$AS$167,'LA41'!AE$1,0)</f>
        <v>x</v>
      </c>
      <c r="AI37" s="95" t="str">
        <f>VLOOKUP($B37,'LA41'!$A$3:$AS$167,'LA41'!AF$1,0)</f>
        <v>x</v>
      </c>
      <c r="AJ37" s="95">
        <f>VLOOKUP($B37,'LA41'!$A$3:$AS$167,'LA41'!AG$1,0)</f>
        <v>1</v>
      </c>
      <c r="AK37" s="95" t="str">
        <f>VLOOKUP($B37,'LA41'!$A$3:$AS$167,'LA41'!AH$1,0)</f>
        <v>x</v>
      </c>
      <c r="AL37" s="95" t="str">
        <f>VLOOKUP($B37,'LA41'!$A$3:$AS$167,'LA41'!AI$1,0)</f>
        <v>x</v>
      </c>
      <c r="AM37" s="95" t="str">
        <f>VLOOKUP($B37,'LA41'!$A$3:$AS$167,'LA41'!AJ$1,0)</f>
        <v>x</v>
      </c>
      <c r="AN37" s="95">
        <f>VLOOKUP($B37,'LA41'!$A$3:$AS$167,'LA41'!AK$1,0)</f>
        <v>3</v>
      </c>
      <c r="AO37" s="95" t="str">
        <f>VLOOKUP($B37,'LA41'!$A$3:$AS$167,'LA41'!AL$1,0)</f>
        <v>x</v>
      </c>
      <c r="AP37" s="95" t="str">
        <f>VLOOKUP($B37,'LA41'!$A$3:$AS$167,'LA41'!AM$1,0)</f>
        <v>x</v>
      </c>
      <c r="AQ37" s="95" t="str">
        <f>VLOOKUP($B37,'LA41'!$A$3:$AS$167,'LA41'!AN$1,0)</f>
        <v>x</v>
      </c>
      <c r="AR37" s="95">
        <f>VLOOKUP($B37,'LA41'!$A$3:$AS$167,'LA41'!AO$1,0)</f>
        <v>9</v>
      </c>
      <c r="AS37" s="95" t="str">
        <f>VLOOKUP($B37,'LA41'!$A$3:$AS$167,'LA41'!AP$1,0)</f>
        <v>x</v>
      </c>
      <c r="AT37" s="95" t="str">
        <f>VLOOKUP($B37,'LA41'!$A$3:$AS$167,'LA41'!AQ$1,0)</f>
        <v>x</v>
      </c>
      <c r="AU37" s="95" t="str">
        <f>VLOOKUP($B37,'LA41'!$A$3:$AS$167,'LA41'!AR$1,0)</f>
        <v>x</v>
      </c>
      <c r="AV37" s="95">
        <f>VLOOKUP($B37,'LA41'!$A$3:$AS$167,'LA41'!AS$1,0)</f>
        <v>1</v>
      </c>
    </row>
    <row r="38" spans="1:48" s="76" customFormat="1" ht="11.25" x14ac:dyDescent="0.2">
      <c r="A38" s="126" t="s">
        <v>281</v>
      </c>
      <c r="B38" s="81">
        <v>353</v>
      </c>
      <c r="C38" s="63" t="s">
        <v>187</v>
      </c>
      <c r="D38" s="63" t="s">
        <v>84</v>
      </c>
      <c r="E38" s="95">
        <f>VLOOKUP($B38,'LA41'!$A$3:$AS$167,'LA41'!B$1,0)</f>
        <v>345</v>
      </c>
      <c r="F38" s="95">
        <f>VLOOKUP($B38,'LA41'!$A$3:$AS$167,'LA41'!C$1,0)</f>
        <v>50</v>
      </c>
      <c r="G38" s="95">
        <f>VLOOKUP($B38,'LA41'!$A$3:$AS$167,'LA41'!D$1,0)</f>
        <v>2525</v>
      </c>
      <c r="H38" s="95">
        <f>VLOOKUP($B38,'LA41'!$A$3:$AS$167,'LA41'!E$1,0)</f>
        <v>2920</v>
      </c>
      <c r="I38" s="95">
        <f>VLOOKUP($B38,'LA41'!$A$3:$AS$167,'LA41'!F$1,0)</f>
        <v>88</v>
      </c>
      <c r="J38" s="95">
        <f>VLOOKUP($B38,'LA41'!$A$3:$AS$167,'LA41'!G$1,0)</f>
        <v>90</v>
      </c>
      <c r="K38" s="95">
        <f>VLOOKUP($B38,'LA41'!$A$3:$AS$167,'LA41'!H$1,0)</f>
        <v>93</v>
      </c>
      <c r="L38" s="95">
        <f>VLOOKUP($B38,'LA41'!$A$3:$AS$167,'LA41'!I$1,0)</f>
        <v>93</v>
      </c>
      <c r="M38" s="95" t="str">
        <f>VLOOKUP($B38,'LA41'!$A$3:$AS$167,'LA41'!J$1,0)</f>
        <v>x</v>
      </c>
      <c r="N38" s="95" t="str">
        <f>VLOOKUP($B38,'LA41'!$A$3:$AS$167,'LA41'!K$1,0)</f>
        <v>x</v>
      </c>
      <c r="O38" s="95" t="str">
        <f>VLOOKUP($B38,'LA41'!$A$3:$AS$167,'LA41'!L$1,0)</f>
        <v>x</v>
      </c>
      <c r="P38" s="95">
        <f>VLOOKUP($B38,'LA41'!$A$3:$AS$167,'LA41'!M$1,0)</f>
        <v>6</v>
      </c>
      <c r="Q38" s="95" t="str">
        <f>VLOOKUP($B38,'LA41'!$A$3:$AS$167,'LA41'!N$1,0)</f>
        <v>x</v>
      </c>
      <c r="R38" s="95" t="str">
        <f>VLOOKUP($B38,'LA41'!$A$3:$AS$167,'LA41'!O$1,0)</f>
        <v>x</v>
      </c>
      <c r="S38" s="95" t="str">
        <f>VLOOKUP($B38,'LA41'!$A$3:$AS$167,'LA41'!P$1,0)</f>
        <v>x</v>
      </c>
      <c r="T38" s="95">
        <f>VLOOKUP($B38,'LA41'!$A$3:$AS$167,'LA41'!Q$1,0)</f>
        <v>90</v>
      </c>
      <c r="U38" s="95">
        <f>VLOOKUP($B38,'LA41'!$A$3:$AS$167,'LA41'!R$1,0)</f>
        <v>64</v>
      </c>
      <c r="V38" s="95">
        <f>VLOOKUP($B38,'LA41'!$A$3:$AS$167,'LA41'!S$1,0)</f>
        <v>78</v>
      </c>
      <c r="W38" s="95">
        <f>VLOOKUP($B38,'LA41'!$A$3:$AS$167,'LA41'!T$1,0)</f>
        <v>35</v>
      </c>
      <c r="X38" s="95">
        <f>VLOOKUP($B38,'LA41'!$A$3:$AS$167,'LA41'!U$1,0)</f>
        <v>39</v>
      </c>
      <c r="Y38" s="95" t="str">
        <f>VLOOKUP($B38,'LA41'!$A$3:$AS$167,'LA41'!V$1,0)</f>
        <v>x</v>
      </c>
      <c r="Z38" s="95" t="str">
        <f>VLOOKUP($B38,'LA41'!$A$3:$AS$167,'LA41'!W$1,0)</f>
        <v>x</v>
      </c>
      <c r="AA38" s="95" t="str">
        <f>VLOOKUP($B38,'LA41'!$A$3:$AS$167,'LA41'!X$1,0)</f>
        <v>x</v>
      </c>
      <c r="AB38" s="95">
        <f>VLOOKUP($B38,'LA41'!$A$3:$AS$167,'LA41'!Y$1,0)</f>
        <v>15</v>
      </c>
      <c r="AC38" s="95" t="str">
        <f>VLOOKUP($B38,'LA41'!$A$3:$AS$167,'LA41'!Z$1,0)</f>
        <v>x</v>
      </c>
      <c r="AD38" s="95" t="str">
        <f>VLOOKUP($B38,'LA41'!$A$3:$AS$167,'LA41'!AA$1,0)</f>
        <v>x</v>
      </c>
      <c r="AE38" s="95" t="str">
        <f>VLOOKUP($B38,'LA41'!$A$3:$AS$167,'LA41'!AB$1,0)</f>
        <v>x</v>
      </c>
      <c r="AF38" s="95">
        <f>VLOOKUP($B38,'LA41'!$A$3:$AS$167,'LA41'!AC$1,0)</f>
        <v>36</v>
      </c>
      <c r="AG38" s="95" t="str">
        <f>VLOOKUP($B38,'LA41'!$A$3:$AS$167,'LA41'!AD$1,0)</f>
        <v>x</v>
      </c>
      <c r="AH38" s="95" t="str">
        <f>VLOOKUP($B38,'LA41'!$A$3:$AS$167,'LA41'!AE$1,0)</f>
        <v>x</v>
      </c>
      <c r="AI38" s="95" t="str">
        <f>VLOOKUP($B38,'LA41'!$A$3:$AS$167,'LA41'!AF$1,0)</f>
        <v>x</v>
      </c>
      <c r="AJ38" s="95">
        <f>VLOOKUP($B38,'LA41'!$A$3:$AS$167,'LA41'!AG$1,0)</f>
        <v>1</v>
      </c>
      <c r="AK38" s="95" t="str">
        <f>VLOOKUP($B38,'LA41'!$A$3:$AS$167,'LA41'!AH$1,0)</f>
        <v>x</v>
      </c>
      <c r="AL38" s="95" t="str">
        <f>VLOOKUP($B38,'LA41'!$A$3:$AS$167,'LA41'!AI$1,0)</f>
        <v>x</v>
      </c>
      <c r="AM38" s="95" t="str">
        <f>VLOOKUP($B38,'LA41'!$A$3:$AS$167,'LA41'!AJ$1,0)</f>
        <v>x</v>
      </c>
      <c r="AN38" s="95">
        <f>VLOOKUP($B38,'LA41'!$A$3:$AS$167,'LA41'!AK$1,0)</f>
        <v>3</v>
      </c>
      <c r="AO38" s="95" t="str">
        <f>VLOOKUP($B38,'LA41'!$A$3:$AS$167,'LA41'!AL$1,0)</f>
        <v>x</v>
      </c>
      <c r="AP38" s="95" t="str">
        <f>VLOOKUP($B38,'LA41'!$A$3:$AS$167,'LA41'!AM$1,0)</f>
        <v>x</v>
      </c>
      <c r="AQ38" s="95" t="str">
        <f>VLOOKUP($B38,'LA41'!$A$3:$AS$167,'LA41'!AN$1,0)</f>
        <v>x</v>
      </c>
      <c r="AR38" s="95">
        <f>VLOOKUP($B38,'LA41'!$A$3:$AS$167,'LA41'!AO$1,0)</f>
        <v>7</v>
      </c>
      <c r="AS38" s="95" t="str">
        <f>VLOOKUP($B38,'LA41'!$A$3:$AS$167,'LA41'!AP$1,0)</f>
        <v>x</v>
      </c>
      <c r="AT38" s="95" t="str">
        <f>VLOOKUP($B38,'LA41'!$A$3:$AS$167,'LA41'!AQ$1,0)</f>
        <v>x</v>
      </c>
      <c r="AU38" s="95" t="str">
        <f>VLOOKUP($B38,'LA41'!$A$3:$AS$167,'LA41'!AR$1,0)</f>
        <v>x</v>
      </c>
      <c r="AV38" s="95">
        <f>VLOOKUP($B38,'LA41'!$A$3:$AS$167,'LA41'!AS$1,0)</f>
        <v>1</v>
      </c>
    </row>
    <row r="39" spans="1:48" s="76" customFormat="1" ht="11.25" x14ac:dyDescent="0.2">
      <c r="A39" s="63" t="s">
        <v>282</v>
      </c>
      <c r="B39" s="81">
        <v>354</v>
      </c>
      <c r="C39" s="63" t="s">
        <v>197</v>
      </c>
      <c r="D39" s="63" t="s">
        <v>84</v>
      </c>
      <c r="E39" s="95">
        <f>VLOOKUP($B39,'LA41'!$A$3:$AS$167,'LA41'!B$1,0)</f>
        <v>495</v>
      </c>
      <c r="F39" s="95">
        <f>VLOOKUP($B39,'LA41'!$A$3:$AS$167,'LA41'!C$1,0)</f>
        <v>65</v>
      </c>
      <c r="G39" s="95">
        <f>VLOOKUP($B39,'LA41'!$A$3:$AS$167,'LA41'!D$1,0)</f>
        <v>1810</v>
      </c>
      <c r="H39" s="95">
        <f>VLOOKUP($B39,'LA41'!$A$3:$AS$167,'LA41'!E$1,0)</f>
        <v>2370</v>
      </c>
      <c r="I39" s="95">
        <f>VLOOKUP($B39,'LA41'!$A$3:$AS$167,'LA41'!F$1,0)</f>
        <v>85</v>
      </c>
      <c r="J39" s="95">
        <f>VLOOKUP($B39,'LA41'!$A$3:$AS$167,'LA41'!G$1,0)</f>
        <v>91</v>
      </c>
      <c r="K39" s="95">
        <f>VLOOKUP($B39,'LA41'!$A$3:$AS$167,'LA41'!H$1,0)</f>
        <v>94</v>
      </c>
      <c r="L39" s="95">
        <f>VLOOKUP($B39,'LA41'!$A$3:$AS$167,'LA41'!I$1,0)</f>
        <v>92</v>
      </c>
      <c r="M39" s="95">
        <f>VLOOKUP($B39,'LA41'!$A$3:$AS$167,'LA41'!J$1,0)</f>
        <v>5</v>
      </c>
      <c r="N39" s="95">
        <f>VLOOKUP($B39,'LA41'!$A$3:$AS$167,'LA41'!K$1,0)</f>
        <v>6</v>
      </c>
      <c r="O39" s="95">
        <f>VLOOKUP($B39,'LA41'!$A$3:$AS$167,'LA41'!L$1,0)</f>
        <v>6</v>
      </c>
      <c r="P39" s="95">
        <f>VLOOKUP($B39,'LA41'!$A$3:$AS$167,'LA41'!M$1,0)</f>
        <v>6</v>
      </c>
      <c r="Q39" s="95">
        <f>VLOOKUP($B39,'LA41'!$A$3:$AS$167,'LA41'!N$1,0)</f>
        <v>80</v>
      </c>
      <c r="R39" s="95">
        <f>VLOOKUP($B39,'LA41'!$A$3:$AS$167,'LA41'!O$1,0)</f>
        <v>85</v>
      </c>
      <c r="S39" s="95">
        <f>VLOOKUP($B39,'LA41'!$A$3:$AS$167,'LA41'!P$1,0)</f>
        <v>91</v>
      </c>
      <c r="T39" s="95">
        <f>VLOOKUP($B39,'LA41'!$A$3:$AS$167,'LA41'!Q$1,0)</f>
        <v>88</v>
      </c>
      <c r="U39" s="95">
        <f>VLOOKUP($B39,'LA41'!$A$3:$AS$167,'LA41'!R$1,0)</f>
        <v>65</v>
      </c>
      <c r="V39" s="95">
        <f>VLOOKUP($B39,'LA41'!$A$3:$AS$167,'LA41'!S$1,0)</f>
        <v>69</v>
      </c>
      <c r="W39" s="95">
        <f>VLOOKUP($B39,'LA41'!$A$3:$AS$167,'LA41'!T$1,0)</f>
        <v>43</v>
      </c>
      <c r="X39" s="95">
        <f>VLOOKUP($B39,'LA41'!$A$3:$AS$167,'LA41'!U$1,0)</f>
        <v>48</v>
      </c>
      <c r="Y39" s="95" t="str">
        <f>VLOOKUP($B39,'LA41'!$A$3:$AS$167,'LA41'!V$1,0)</f>
        <v>x</v>
      </c>
      <c r="Z39" s="95" t="str">
        <f>VLOOKUP($B39,'LA41'!$A$3:$AS$167,'LA41'!W$1,0)</f>
        <v>x</v>
      </c>
      <c r="AA39" s="95" t="str">
        <f>VLOOKUP($B39,'LA41'!$A$3:$AS$167,'LA41'!X$1,0)</f>
        <v>x</v>
      </c>
      <c r="AB39" s="95">
        <f>VLOOKUP($B39,'LA41'!$A$3:$AS$167,'LA41'!Y$1,0)</f>
        <v>7</v>
      </c>
      <c r="AC39" s="95" t="str">
        <f>VLOOKUP($B39,'LA41'!$A$3:$AS$167,'LA41'!Z$1,0)</f>
        <v>x</v>
      </c>
      <c r="AD39" s="95" t="str">
        <f>VLOOKUP($B39,'LA41'!$A$3:$AS$167,'LA41'!AA$1,0)</f>
        <v>x</v>
      </c>
      <c r="AE39" s="95" t="str">
        <f>VLOOKUP($B39,'LA41'!$A$3:$AS$167,'LA41'!AB$1,0)</f>
        <v>x</v>
      </c>
      <c r="AF39" s="95">
        <f>VLOOKUP($B39,'LA41'!$A$3:$AS$167,'LA41'!AC$1,0)</f>
        <v>32</v>
      </c>
      <c r="AG39" s="95" t="str">
        <f>VLOOKUP($B39,'LA41'!$A$3:$AS$167,'LA41'!AD$1,0)</f>
        <v>x</v>
      </c>
      <c r="AH39" s="95" t="str">
        <f>VLOOKUP($B39,'LA41'!$A$3:$AS$167,'LA41'!AE$1,0)</f>
        <v>x</v>
      </c>
      <c r="AI39" s="95" t="str">
        <f>VLOOKUP($B39,'LA41'!$A$3:$AS$167,'LA41'!AF$1,0)</f>
        <v>x</v>
      </c>
      <c r="AJ39" s="95">
        <f>VLOOKUP($B39,'LA41'!$A$3:$AS$167,'LA41'!AG$1,0)</f>
        <v>1</v>
      </c>
      <c r="AK39" s="95">
        <f>VLOOKUP($B39,'LA41'!$A$3:$AS$167,'LA41'!AH$1,0)</f>
        <v>4</v>
      </c>
      <c r="AL39" s="95">
        <f>VLOOKUP($B39,'LA41'!$A$3:$AS$167,'LA41'!AI$1,0)</f>
        <v>6</v>
      </c>
      <c r="AM39" s="95">
        <f>VLOOKUP($B39,'LA41'!$A$3:$AS$167,'LA41'!AJ$1,0)</f>
        <v>3</v>
      </c>
      <c r="AN39" s="95">
        <f>VLOOKUP($B39,'LA41'!$A$3:$AS$167,'LA41'!AK$1,0)</f>
        <v>3</v>
      </c>
      <c r="AO39" s="95">
        <f>VLOOKUP($B39,'LA41'!$A$3:$AS$167,'LA41'!AL$1,0)</f>
        <v>14</v>
      </c>
      <c r="AP39" s="95">
        <f>VLOOKUP($B39,'LA41'!$A$3:$AS$167,'LA41'!AM$1,0)</f>
        <v>9</v>
      </c>
      <c r="AQ39" s="95">
        <f>VLOOKUP($B39,'LA41'!$A$3:$AS$167,'LA41'!AN$1,0)</f>
        <v>6</v>
      </c>
      <c r="AR39" s="95">
        <f>VLOOKUP($B39,'LA41'!$A$3:$AS$167,'LA41'!AO$1,0)</f>
        <v>8</v>
      </c>
      <c r="AS39" s="95">
        <f>VLOOKUP($B39,'LA41'!$A$3:$AS$167,'LA41'!AP$1,0)</f>
        <v>1</v>
      </c>
      <c r="AT39" s="95">
        <f>VLOOKUP($B39,'LA41'!$A$3:$AS$167,'LA41'!AQ$1,0)</f>
        <v>0</v>
      </c>
      <c r="AU39" s="95">
        <f>VLOOKUP($B39,'LA41'!$A$3:$AS$167,'LA41'!AR$1,0)</f>
        <v>1</v>
      </c>
      <c r="AV39" s="95">
        <f>VLOOKUP($B39,'LA41'!$A$3:$AS$167,'LA41'!AS$1,0)</f>
        <v>1</v>
      </c>
    </row>
    <row r="40" spans="1:48" s="76" customFormat="1" ht="11.25" x14ac:dyDescent="0.2">
      <c r="A40" s="63" t="s">
        <v>283</v>
      </c>
      <c r="B40" s="81">
        <v>355</v>
      </c>
      <c r="C40" s="63" t="s">
        <v>200</v>
      </c>
      <c r="D40" s="63" t="s">
        <v>84</v>
      </c>
      <c r="E40" s="95">
        <f>VLOOKUP($B40,'LA41'!$A$3:$AS$167,'LA41'!B$1,0)</f>
        <v>345</v>
      </c>
      <c r="F40" s="95">
        <f>VLOOKUP($B40,'LA41'!$A$3:$AS$167,'LA41'!C$1,0)</f>
        <v>20</v>
      </c>
      <c r="G40" s="95">
        <f>VLOOKUP($B40,'LA41'!$A$3:$AS$167,'LA41'!D$1,0)</f>
        <v>1755</v>
      </c>
      <c r="H40" s="95">
        <f>VLOOKUP($B40,'LA41'!$A$3:$AS$167,'LA41'!E$1,0)</f>
        <v>2115</v>
      </c>
      <c r="I40" s="95">
        <f>VLOOKUP($B40,'LA41'!$A$3:$AS$167,'LA41'!F$1,0)</f>
        <v>87</v>
      </c>
      <c r="J40" s="95">
        <f>VLOOKUP($B40,'LA41'!$A$3:$AS$167,'LA41'!G$1,0)</f>
        <v>83</v>
      </c>
      <c r="K40" s="95">
        <f>VLOOKUP($B40,'LA41'!$A$3:$AS$167,'LA41'!H$1,0)</f>
        <v>92</v>
      </c>
      <c r="L40" s="95">
        <f>VLOOKUP($B40,'LA41'!$A$3:$AS$167,'LA41'!I$1,0)</f>
        <v>91</v>
      </c>
      <c r="M40" s="95">
        <f>VLOOKUP($B40,'LA41'!$A$3:$AS$167,'LA41'!J$1,0)</f>
        <v>12</v>
      </c>
      <c r="N40" s="95">
        <f>VLOOKUP($B40,'LA41'!$A$3:$AS$167,'LA41'!K$1,0)</f>
        <v>0</v>
      </c>
      <c r="O40" s="95">
        <f>VLOOKUP($B40,'LA41'!$A$3:$AS$167,'LA41'!L$1,0)</f>
        <v>9</v>
      </c>
      <c r="P40" s="95">
        <f>VLOOKUP($B40,'LA41'!$A$3:$AS$167,'LA41'!M$1,0)</f>
        <v>9</v>
      </c>
      <c r="Q40" s="95" t="str">
        <f>VLOOKUP($B40,'LA41'!$A$3:$AS$167,'LA41'!N$1,0)</f>
        <v>x</v>
      </c>
      <c r="R40" s="95" t="str">
        <f>VLOOKUP($B40,'LA41'!$A$3:$AS$167,'LA41'!O$1,0)</f>
        <v>x</v>
      </c>
      <c r="S40" s="95" t="str">
        <f>VLOOKUP($B40,'LA41'!$A$3:$AS$167,'LA41'!P$1,0)</f>
        <v>x</v>
      </c>
      <c r="T40" s="95">
        <f>VLOOKUP($B40,'LA41'!$A$3:$AS$167,'LA41'!Q$1,0)</f>
        <v>86</v>
      </c>
      <c r="U40" s="95">
        <f>VLOOKUP($B40,'LA41'!$A$3:$AS$167,'LA41'!R$1,0)</f>
        <v>70</v>
      </c>
      <c r="V40" s="95">
        <f>VLOOKUP($B40,'LA41'!$A$3:$AS$167,'LA41'!S$1,0)</f>
        <v>44</v>
      </c>
      <c r="W40" s="95">
        <f>VLOOKUP($B40,'LA41'!$A$3:$AS$167,'LA41'!T$1,0)</f>
        <v>72</v>
      </c>
      <c r="X40" s="95">
        <f>VLOOKUP($B40,'LA41'!$A$3:$AS$167,'LA41'!U$1,0)</f>
        <v>71</v>
      </c>
      <c r="Y40" s="95">
        <f>VLOOKUP($B40,'LA41'!$A$3:$AS$167,'LA41'!V$1,0)</f>
        <v>6</v>
      </c>
      <c r="Z40" s="95">
        <f>VLOOKUP($B40,'LA41'!$A$3:$AS$167,'LA41'!W$1,0)</f>
        <v>28</v>
      </c>
      <c r="AA40" s="95">
        <f>VLOOKUP($B40,'LA41'!$A$3:$AS$167,'LA41'!X$1,0)</f>
        <v>4</v>
      </c>
      <c r="AB40" s="95">
        <f>VLOOKUP($B40,'LA41'!$A$3:$AS$167,'LA41'!Y$1,0)</f>
        <v>5</v>
      </c>
      <c r="AC40" s="95" t="str">
        <f>VLOOKUP($B40,'LA41'!$A$3:$AS$167,'LA41'!Z$1,0)</f>
        <v>x</v>
      </c>
      <c r="AD40" s="95" t="str">
        <f>VLOOKUP($B40,'LA41'!$A$3:$AS$167,'LA41'!AA$1,0)</f>
        <v>x</v>
      </c>
      <c r="AE40" s="95" t="str">
        <f>VLOOKUP($B40,'LA41'!$A$3:$AS$167,'LA41'!AB$1,0)</f>
        <v>x</v>
      </c>
      <c r="AF40" s="95">
        <f>VLOOKUP($B40,'LA41'!$A$3:$AS$167,'LA41'!AC$1,0)</f>
        <v>10</v>
      </c>
      <c r="AG40" s="95" t="str">
        <f>VLOOKUP($B40,'LA41'!$A$3:$AS$167,'LA41'!AD$1,0)</f>
        <v>x</v>
      </c>
      <c r="AH40" s="95" t="str">
        <f>VLOOKUP($B40,'LA41'!$A$3:$AS$167,'LA41'!AE$1,0)</f>
        <v>x</v>
      </c>
      <c r="AI40" s="95" t="str">
        <f>VLOOKUP($B40,'LA41'!$A$3:$AS$167,'LA41'!AF$1,0)</f>
        <v>x</v>
      </c>
      <c r="AJ40" s="95">
        <f>VLOOKUP($B40,'LA41'!$A$3:$AS$167,'LA41'!AG$1,0)</f>
        <v>1</v>
      </c>
      <c r="AK40" s="95" t="str">
        <f>VLOOKUP($B40,'LA41'!$A$3:$AS$167,'LA41'!AH$1,0)</f>
        <v>x</v>
      </c>
      <c r="AL40" s="95" t="str">
        <f>VLOOKUP($B40,'LA41'!$A$3:$AS$167,'LA41'!AI$1,0)</f>
        <v>x</v>
      </c>
      <c r="AM40" s="95" t="str">
        <f>VLOOKUP($B40,'LA41'!$A$3:$AS$167,'LA41'!AJ$1,0)</f>
        <v>x</v>
      </c>
      <c r="AN40" s="95">
        <f>VLOOKUP($B40,'LA41'!$A$3:$AS$167,'LA41'!AK$1,0)</f>
        <v>5</v>
      </c>
      <c r="AO40" s="95" t="str">
        <f>VLOOKUP($B40,'LA41'!$A$3:$AS$167,'LA41'!AL$1,0)</f>
        <v>x</v>
      </c>
      <c r="AP40" s="95" t="str">
        <f>VLOOKUP($B40,'LA41'!$A$3:$AS$167,'LA41'!AM$1,0)</f>
        <v>x</v>
      </c>
      <c r="AQ40" s="95" t="str">
        <f>VLOOKUP($B40,'LA41'!$A$3:$AS$167,'LA41'!AN$1,0)</f>
        <v>x</v>
      </c>
      <c r="AR40" s="95">
        <f>VLOOKUP($B40,'LA41'!$A$3:$AS$167,'LA41'!AO$1,0)</f>
        <v>8</v>
      </c>
      <c r="AS40" s="95" t="str">
        <f>VLOOKUP($B40,'LA41'!$A$3:$AS$167,'LA41'!AP$1,0)</f>
        <v>x</v>
      </c>
      <c r="AT40" s="95" t="str">
        <f>VLOOKUP($B40,'LA41'!$A$3:$AS$167,'LA41'!AQ$1,0)</f>
        <v>x</v>
      </c>
      <c r="AU40" s="95" t="str">
        <f>VLOOKUP($B40,'LA41'!$A$3:$AS$167,'LA41'!AR$1,0)</f>
        <v>x</v>
      </c>
      <c r="AV40" s="95">
        <f>VLOOKUP($B40,'LA41'!$A$3:$AS$167,'LA41'!AS$1,0)</f>
        <v>1</v>
      </c>
    </row>
    <row r="41" spans="1:48" s="76" customFormat="1" ht="11.25" x14ac:dyDescent="0.2">
      <c r="A41" s="63" t="s">
        <v>284</v>
      </c>
      <c r="B41" s="81">
        <v>343</v>
      </c>
      <c r="C41" s="63" t="s">
        <v>202</v>
      </c>
      <c r="D41" s="63" t="s">
        <v>84</v>
      </c>
      <c r="E41" s="95">
        <f>VLOOKUP($B41,'LA41'!$A$3:$AS$167,'LA41'!B$1,0)</f>
        <v>640</v>
      </c>
      <c r="F41" s="95">
        <f>VLOOKUP($B41,'LA41'!$A$3:$AS$167,'LA41'!C$1,0)</f>
        <v>30</v>
      </c>
      <c r="G41" s="95">
        <f>VLOOKUP($B41,'LA41'!$A$3:$AS$167,'LA41'!D$1,0)</f>
        <v>2580</v>
      </c>
      <c r="H41" s="95">
        <f>VLOOKUP($B41,'LA41'!$A$3:$AS$167,'LA41'!E$1,0)</f>
        <v>3250</v>
      </c>
      <c r="I41" s="95">
        <f>VLOOKUP($B41,'LA41'!$A$3:$AS$167,'LA41'!F$1,0)</f>
        <v>90</v>
      </c>
      <c r="J41" s="95">
        <f>VLOOKUP($B41,'LA41'!$A$3:$AS$167,'LA41'!G$1,0)</f>
        <v>86</v>
      </c>
      <c r="K41" s="95">
        <f>VLOOKUP($B41,'LA41'!$A$3:$AS$167,'LA41'!H$1,0)</f>
        <v>94</v>
      </c>
      <c r="L41" s="95">
        <f>VLOOKUP($B41,'LA41'!$A$3:$AS$167,'LA41'!I$1,0)</f>
        <v>93</v>
      </c>
      <c r="M41" s="95" t="str">
        <f>VLOOKUP($B41,'LA41'!$A$3:$AS$167,'LA41'!J$1,0)</f>
        <v>x</v>
      </c>
      <c r="N41" s="95" t="str">
        <f>VLOOKUP($B41,'LA41'!$A$3:$AS$167,'LA41'!K$1,0)</f>
        <v>x</v>
      </c>
      <c r="O41" s="95" t="str">
        <f>VLOOKUP($B41,'LA41'!$A$3:$AS$167,'LA41'!L$1,0)</f>
        <v>x</v>
      </c>
      <c r="P41" s="95">
        <f>VLOOKUP($B41,'LA41'!$A$3:$AS$167,'LA41'!M$1,0)</f>
        <v>7</v>
      </c>
      <c r="Q41" s="95" t="str">
        <f>VLOOKUP($B41,'LA41'!$A$3:$AS$167,'LA41'!N$1,0)</f>
        <v>x</v>
      </c>
      <c r="R41" s="95" t="str">
        <f>VLOOKUP($B41,'LA41'!$A$3:$AS$167,'LA41'!O$1,0)</f>
        <v>x</v>
      </c>
      <c r="S41" s="95" t="str">
        <f>VLOOKUP($B41,'LA41'!$A$3:$AS$167,'LA41'!P$1,0)</f>
        <v>x</v>
      </c>
      <c r="T41" s="95">
        <f>VLOOKUP($B41,'LA41'!$A$3:$AS$167,'LA41'!Q$1,0)</f>
        <v>90</v>
      </c>
      <c r="U41" s="95">
        <f>VLOOKUP($B41,'LA41'!$A$3:$AS$167,'LA41'!R$1,0)</f>
        <v>59</v>
      </c>
      <c r="V41" s="95">
        <f>VLOOKUP($B41,'LA41'!$A$3:$AS$167,'LA41'!S$1,0)</f>
        <v>55</v>
      </c>
      <c r="W41" s="95">
        <f>VLOOKUP($B41,'LA41'!$A$3:$AS$167,'LA41'!T$1,0)</f>
        <v>30</v>
      </c>
      <c r="X41" s="95">
        <f>VLOOKUP($B41,'LA41'!$A$3:$AS$167,'LA41'!U$1,0)</f>
        <v>36</v>
      </c>
      <c r="Y41" s="95">
        <f>VLOOKUP($B41,'LA41'!$A$3:$AS$167,'LA41'!V$1,0)</f>
        <v>21</v>
      </c>
      <c r="Z41" s="95">
        <f>VLOOKUP($B41,'LA41'!$A$3:$AS$167,'LA41'!W$1,0)</f>
        <v>28</v>
      </c>
      <c r="AA41" s="95">
        <f>VLOOKUP($B41,'LA41'!$A$3:$AS$167,'LA41'!X$1,0)</f>
        <v>47</v>
      </c>
      <c r="AB41" s="95">
        <f>VLOOKUP($B41,'LA41'!$A$3:$AS$167,'LA41'!Y$1,0)</f>
        <v>42</v>
      </c>
      <c r="AC41" s="95" t="str">
        <f>VLOOKUP($B41,'LA41'!$A$3:$AS$167,'LA41'!Z$1,0)</f>
        <v>x</v>
      </c>
      <c r="AD41" s="95" t="str">
        <f>VLOOKUP($B41,'LA41'!$A$3:$AS$167,'LA41'!AA$1,0)</f>
        <v>x</v>
      </c>
      <c r="AE41" s="95" t="str">
        <f>VLOOKUP($B41,'LA41'!$A$3:$AS$167,'LA41'!AB$1,0)</f>
        <v>x</v>
      </c>
      <c r="AF41" s="95">
        <f>VLOOKUP($B41,'LA41'!$A$3:$AS$167,'LA41'!AC$1,0)</f>
        <v>12</v>
      </c>
      <c r="AG41" s="95" t="str">
        <f>VLOOKUP($B41,'LA41'!$A$3:$AS$167,'LA41'!AD$1,0)</f>
        <v>x</v>
      </c>
      <c r="AH41" s="95" t="str">
        <f>VLOOKUP($B41,'LA41'!$A$3:$AS$167,'LA41'!AE$1,0)</f>
        <v>x</v>
      </c>
      <c r="AI41" s="95" t="str">
        <f>VLOOKUP($B41,'LA41'!$A$3:$AS$167,'LA41'!AF$1,0)</f>
        <v>x</v>
      </c>
      <c r="AJ41" s="95">
        <f>VLOOKUP($B41,'LA41'!$A$3:$AS$167,'LA41'!AG$1,0)</f>
        <v>1</v>
      </c>
      <c r="AK41" s="95" t="str">
        <f>VLOOKUP($B41,'LA41'!$A$3:$AS$167,'LA41'!AH$1,0)</f>
        <v>x</v>
      </c>
      <c r="AL41" s="95" t="str">
        <f>VLOOKUP($B41,'LA41'!$A$3:$AS$167,'LA41'!AI$1,0)</f>
        <v>x</v>
      </c>
      <c r="AM41" s="95" t="str">
        <f>VLOOKUP($B41,'LA41'!$A$3:$AS$167,'LA41'!AJ$1,0)</f>
        <v>x</v>
      </c>
      <c r="AN41" s="95">
        <f>VLOOKUP($B41,'LA41'!$A$3:$AS$167,'LA41'!AK$1,0)</f>
        <v>3</v>
      </c>
      <c r="AO41" s="95">
        <f>VLOOKUP($B41,'LA41'!$A$3:$AS$167,'LA41'!AL$1,0)</f>
        <v>9</v>
      </c>
      <c r="AP41" s="95">
        <f>VLOOKUP($B41,'LA41'!$A$3:$AS$167,'LA41'!AM$1,0)</f>
        <v>14</v>
      </c>
      <c r="AQ41" s="95">
        <f>VLOOKUP($B41,'LA41'!$A$3:$AS$167,'LA41'!AN$1,0)</f>
        <v>5</v>
      </c>
      <c r="AR41" s="95">
        <f>VLOOKUP($B41,'LA41'!$A$3:$AS$167,'LA41'!AO$1,0)</f>
        <v>6</v>
      </c>
      <c r="AS41" s="95">
        <f>VLOOKUP($B41,'LA41'!$A$3:$AS$167,'LA41'!AP$1,0)</f>
        <v>1</v>
      </c>
      <c r="AT41" s="95">
        <f>VLOOKUP($B41,'LA41'!$A$3:$AS$167,'LA41'!AQ$1,0)</f>
        <v>0</v>
      </c>
      <c r="AU41" s="95">
        <f>VLOOKUP($B41,'LA41'!$A$3:$AS$167,'LA41'!AR$1,0)</f>
        <v>1</v>
      </c>
      <c r="AV41" s="95">
        <f>VLOOKUP($B41,'LA41'!$A$3:$AS$167,'LA41'!AS$1,0)</f>
        <v>1</v>
      </c>
    </row>
    <row r="42" spans="1:48" s="76" customFormat="1" ht="11.25" x14ac:dyDescent="0.2">
      <c r="A42" s="126" t="s">
        <v>285</v>
      </c>
      <c r="B42" s="81">
        <v>342</v>
      </c>
      <c r="C42" s="63" t="s">
        <v>213</v>
      </c>
      <c r="D42" s="63" t="s">
        <v>84</v>
      </c>
      <c r="E42" s="95">
        <f>VLOOKUP($B42,'LA41'!$A$3:$AS$167,'LA41'!B$1,0)</f>
        <v>205</v>
      </c>
      <c r="F42" s="95">
        <f>VLOOKUP($B42,'LA41'!$A$3:$AS$167,'LA41'!C$1,0)</f>
        <v>25</v>
      </c>
      <c r="G42" s="95">
        <f>VLOOKUP($B42,'LA41'!$A$3:$AS$167,'LA41'!D$1,0)</f>
        <v>1545</v>
      </c>
      <c r="H42" s="95">
        <f>VLOOKUP($B42,'LA41'!$A$3:$AS$167,'LA41'!E$1,0)</f>
        <v>1775</v>
      </c>
      <c r="I42" s="95">
        <f>VLOOKUP($B42,'LA41'!$A$3:$AS$167,'LA41'!F$1,0)</f>
        <v>87</v>
      </c>
      <c r="J42" s="95">
        <f>VLOOKUP($B42,'LA41'!$A$3:$AS$167,'LA41'!G$1,0)</f>
        <v>96</v>
      </c>
      <c r="K42" s="95">
        <f>VLOOKUP($B42,'LA41'!$A$3:$AS$167,'LA41'!H$1,0)</f>
        <v>94</v>
      </c>
      <c r="L42" s="95">
        <f>VLOOKUP($B42,'LA41'!$A$3:$AS$167,'LA41'!I$1,0)</f>
        <v>93</v>
      </c>
      <c r="M42" s="95" t="str">
        <f>VLOOKUP($B42,'LA41'!$A$3:$AS$167,'LA41'!J$1,0)</f>
        <v>x</v>
      </c>
      <c r="N42" s="95" t="str">
        <f>VLOOKUP($B42,'LA41'!$A$3:$AS$167,'LA41'!K$1,0)</f>
        <v>x</v>
      </c>
      <c r="O42" s="95" t="str">
        <f>VLOOKUP($B42,'LA41'!$A$3:$AS$167,'LA41'!L$1,0)</f>
        <v>x</v>
      </c>
      <c r="P42" s="95">
        <f>VLOOKUP($B42,'LA41'!$A$3:$AS$167,'LA41'!M$1,0)</f>
        <v>7</v>
      </c>
      <c r="Q42" s="95" t="str">
        <f>VLOOKUP($B42,'LA41'!$A$3:$AS$167,'LA41'!N$1,0)</f>
        <v>x</v>
      </c>
      <c r="R42" s="95" t="str">
        <f>VLOOKUP($B42,'LA41'!$A$3:$AS$167,'LA41'!O$1,0)</f>
        <v>x</v>
      </c>
      <c r="S42" s="95" t="str">
        <f>VLOOKUP($B42,'LA41'!$A$3:$AS$167,'LA41'!P$1,0)</f>
        <v>x</v>
      </c>
      <c r="T42" s="95">
        <f>VLOOKUP($B42,'LA41'!$A$3:$AS$167,'LA41'!Q$1,0)</f>
        <v>90</v>
      </c>
      <c r="U42" s="95">
        <f>VLOOKUP($B42,'LA41'!$A$3:$AS$167,'LA41'!R$1,0)</f>
        <v>60</v>
      </c>
      <c r="V42" s="95">
        <f>VLOOKUP($B42,'LA41'!$A$3:$AS$167,'LA41'!S$1,0)</f>
        <v>40</v>
      </c>
      <c r="W42" s="95">
        <f>VLOOKUP($B42,'LA41'!$A$3:$AS$167,'LA41'!T$1,0)</f>
        <v>32</v>
      </c>
      <c r="X42" s="95">
        <f>VLOOKUP($B42,'LA41'!$A$3:$AS$167,'LA41'!U$1,0)</f>
        <v>35</v>
      </c>
      <c r="Y42" s="95" t="str">
        <f>VLOOKUP($B42,'LA41'!$A$3:$AS$167,'LA41'!V$1,0)</f>
        <v>x</v>
      </c>
      <c r="Z42" s="95" t="str">
        <f>VLOOKUP($B42,'LA41'!$A$3:$AS$167,'LA41'!W$1,0)</f>
        <v>x</v>
      </c>
      <c r="AA42" s="95" t="str">
        <f>VLOOKUP($B42,'LA41'!$A$3:$AS$167,'LA41'!X$1,0)</f>
        <v>x</v>
      </c>
      <c r="AB42" s="95">
        <f>VLOOKUP($B42,'LA41'!$A$3:$AS$167,'LA41'!Y$1,0)</f>
        <v>28</v>
      </c>
      <c r="AC42" s="95">
        <f>VLOOKUP($B42,'LA41'!$A$3:$AS$167,'LA41'!Z$1,0)</f>
        <v>7</v>
      </c>
      <c r="AD42" s="95">
        <f>VLOOKUP($B42,'LA41'!$A$3:$AS$167,'LA41'!AA$1,0)</f>
        <v>32</v>
      </c>
      <c r="AE42" s="95">
        <f>VLOOKUP($B42,'LA41'!$A$3:$AS$167,'LA41'!AB$1,0)</f>
        <v>28</v>
      </c>
      <c r="AF42" s="95">
        <f>VLOOKUP($B42,'LA41'!$A$3:$AS$167,'LA41'!AC$1,0)</f>
        <v>26</v>
      </c>
      <c r="AG42" s="95">
        <f>VLOOKUP($B42,'LA41'!$A$3:$AS$167,'LA41'!AD$1,0)</f>
        <v>0</v>
      </c>
      <c r="AH42" s="95">
        <f>VLOOKUP($B42,'LA41'!$A$3:$AS$167,'LA41'!AE$1,0)</f>
        <v>0</v>
      </c>
      <c r="AI42" s="95">
        <f>VLOOKUP($B42,'LA41'!$A$3:$AS$167,'LA41'!AF$1,0)</f>
        <v>1</v>
      </c>
      <c r="AJ42" s="95">
        <f>VLOOKUP($B42,'LA41'!$A$3:$AS$167,'LA41'!AG$1,0)</f>
        <v>1</v>
      </c>
      <c r="AK42" s="95" t="str">
        <f>VLOOKUP($B42,'LA41'!$A$3:$AS$167,'LA41'!AH$1,0)</f>
        <v>x</v>
      </c>
      <c r="AL42" s="95" t="str">
        <f>VLOOKUP($B42,'LA41'!$A$3:$AS$167,'LA41'!AI$1,0)</f>
        <v>x</v>
      </c>
      <c r="AM42" s="95" t="str">
        <f>VLOOKUP($B42,'LA41'!$A$3:$AS$167,'LA41'!AJ$1,0)</f>
        <v>x</v>
      </c>
      <c r="AN42" s="95">
        <f>VLOOKUP($B42,'LA41'!$A$3:$AS$167,'LA41'!AK$1,0)</f>
        <v>3</v>
      </c>
      <c r="AO42" s="95" t="str">
        <f>VLOOKUP($B42,'LA41'!$A$3:$AS$167,'LA41'!AL$1,0)</f>
        <v>x</v>
      </c>
      <c r="AP42" s="95" t="str">
        <f>VLOOKUP($B42,'LA41'!$A$3:$AS$167,'LA41'!AM$1,0)</f>
        <v>x</v>
      </c>
      <c r="AQ42" s="95" t="str">
        <f>VLOOKUP($B42,'LA41'!$A$3:$AS$167,'LA41'!AN$1,0)</f>
        <v>x</v>
      </c>
      <c r="AR42" s="95">
        <f>VLOOKUP($B42,'LA41'!$A$3:$AS$167,'LA41'!AO$1,0)</f>
        <v>7</v>
      </c>
      <c r="AS42" s="95" t="str">
        <f>VLOOKUP($B42,'LA41'!$A$3:$AS$167,'LA41'!AP$1,0)</f>
        <v>x</v>
      </c>
      <c r="AT42" s="95" t="str">
        <f>VLOOKUP($B42,'LA41'!$A$3:$AS$167,'LA41'!AQ$1,0)</f>
        <v>x</v>
      </c>
      <c r="AU42" s="95" t="str">
        <f>VLOOKUP($B42,'LA41'!$A$3:$AS$167,'LA41'!AR$1,0)</f>
        <v>x</v>
      </c>
      <c r="AV42" s="95" t="str">
        <f>VLOOKUP($B42,'LA41'!$A$3:$AS$167,'LA41'!AS$1,0)</f>
        <v>-</v>
      </c>
    </row>
    <row r="43" spans="1:48" s="76" customFormat="1" ht="11.25" x14ac:dyDescent="0.2">
      <c r="A43" s="63" t="s">
        <v>286</v>
      </c>
      <c r="B43" s="81">
        <v>356</v>
      </c>
      <c r="C43" s="63" t="s">
        <v>215</v>
      </c>
      <c r="D43" s="63" t="s">
        <v>84</v>
      </c>
      <c r="E43" s="95">
        <f>VLOOKUP($B43,'LA41'!$A$3:$AS$167,'LA41'!B$1,0)</f>
        <v>460</v>
      </c>
      <c r="F43" s="95">
        <f>VLOOKUP($B43,'LA41'!$A$3:$AS$167,'LA41'!C$1,0)</f>
        <v>80</v>
      </c>
      <c r="G43" s="95">
        <f>VLOOKUP($B43,'LA41'!$A$3:$AS$167,'LA41'!D$1,0)</f>
        <v>2260</v>
      </c>
      <c r="H43" s="95">
        <f>VLOOKUP($B43,'LA41'!$A$3:$AS$167,'LA41'!E$1,0)</f>
        <v>2800</v>
      </c>
      <c r="I43" s="95">
        <f>VLOOKUP($B43,'LA41'!$A$3:$AS$167,'LA41'!F$1,0)</f>
        <v>90</v>
      </c>
      <c r="J43" s="95">
        <f>VLOOKUP($B43,'LA41'!$A$3:$AS$167,'LA41'!G$1,0)</f>
        <v>90</v>
      </c>
      <c r="K43" s="95">
        <f>VLOOKUP($B43,'LA41'!$A$3:$AS$167,'LA41'!H$1,0)</f>
        <v>95</v>
      </c>
      <c r="L43" s="95">
        <f>VLOOKUP($B43,'LA41'!$A$3:$AS$167,'LA41'!I$1,0)</f>
        <v>94</v>
      </c>
      <c r="M43" s="95">
        <f>VLOOKUP($B43,'LA41'!$A$3:$AS$167,'LA41'!J$1,0)</f>
        <v>10</v>
      </c>
      <c r="N43" s="95">
        <f>VLOOKUP($B43,'LA41'!$A$3:$AS$167,'LA41'!K$1,0)</f>
        <v>4</v>
      </c>
      <c r="O43" s="95">
        <f>VLOOKUP($B43,'LA41'!$A$3:$AS$167,'LA41'!L$1,0)</f>
        <v>7</v>
      </c>
      <c r="P43" s="95">
        <f>VLOOKUP($B43,'LA41'!$A$3:$AS$167,'LA41'!M$1,0)</f>
        <v>7</v>
      </c>
      <c r="Q43" s="95">
        <f>VLOOKUP($B43,'LA41'!$A$3:$AS$167,'LA41'!N$1,0)</f>
        <v>86</v>
      </c>
      <c r="R43" s="95">
        <f>VLOOKUP($B43,'LA41'!$A$3:$AS$167,'LA41'!O$1,0)</f>
        <v>80</v>
      </c>
      <c r="S43" s="95">
        <f>VLOOKUP($B43,'LA41'!$A$3:$AS$167,'LA41'!P$1,0)</f>
        <v>92</v>
      </c>
      <c r="T43" s="95">
        <f>VLOOKUP($B43,'LA41'!$A$3:$AS$167,'LA41'!Q$1,0)</f>
        <v>91</v>
      </c>
      <c r="U43" s="95">
        <f>VLOOKUP($B43,'LA41'!$A$3:$AS$167,'LA41'!R$1,0)</f>
        <v>45</v>
      </c>
      <c r="V43" s="95">
        <f>VLOOKUP($B43,'LA41'!$A$3:$AS$167,'LA41'!S$1,0)</f>
        <v>44</v>
      </c>
      <c r="W43" s="95">
        <f>VLOOKUP($B43,'LA41'!$A$3:$AS$167,'LA41'!T$1,0)</f>
        <v>22</v>
      </c>
      <c r="X43" s="95">
        <f>VLOOKUP($B43,'LA41'!$A$3:$AS$167,'LA41'!U$1,0)</f>
        <v>26</v>
      </c>
      <c r="Y43" s="95" t="str">
        <f>VLOOKUP($B43,'LA41'!$A$3:$AS$167,'LA41'!V$1,0)</f>
        <v>x</v>
      </c>
      <c r="Z43" s="95" t="str">
        <f>VLOOKUP($B43,'LA41'!$A$3:$AS$167,'LA41'!W$1,0)</f>
        <v>x</v>
      </c>
      <c r="AA43" s="95" t="str">
        <f>VLOOKUP($B43,'LA41'!$A$3:$AS$167,'LA41'!X$1,0)</f>
        <v>x</v>
      </c>
      <c r="AB43" s="95">
        <f>VLOOKUP($B43,'LA41'!$A$3:$AS$167,'LA41'!Y$1,0)</f>
        <v>9</v>
      </c>
      <c r="AC43" s="95">
        <f>VLOOKUP($B43,'LA41'!$A$3:$AS$167,'LA41'!Z$1,0)</f>
        <v>36</v>
      </c>
      <c r="AD43" s="95">
        <f>VLOOKUP($B43,'LA41'!$A$3:$AS$167,'LA41'!AA$1,0)</f>
        <v>35</v>
      </c>
      <c r="AE43" s="95">
        <f>VLOOKUP($B43,'LA41'!$A$3:$AS$167,'LA41'!AB$1,0)</f>
        <v>60</v>
      </c>
      <c r="AF43" s="95">
        <f>VLOOKUP($B43,'LA41'!$A$3:$AS$167,'LA41'!AC$1,0)</f>
        <v>55</v>
      </c>
      <c r="AG43" s="95" t="str">
        <f>VLOOKUP($B43,'LA41'!$A$3:$AS$167,'LA41'!AD$1,0)</f>
        <v>x</v>
      </c>
      <c r="AH43" s="95" t="str">
        <f>VLOOKUP($B43,'LA41'!$A$3:$AS$167,'LA41'!AE$1,0)</f>
        <v>x</v>
      </c>
      <c r="AI43" s="95" t="str">
        <f>VLOOKUP($B43,'LA41'!$A$3:$AS$167,'LA41'!AF$1,0)</f>
        <v>x</v>
      </c>
      <c r="AJ43" s="95">
        <f>VLOOKUP($B43,'LA41'!$A$3:$AS$167,'LA41'!AG$1,0)</f>
        <v>1</v>
      </c>
      <c r="AK43" s="95">
        <f>VLOOKUP($B43,'LA41'!$A$3:$AS$167,'LA41'!AH$1,0)</f>
        <v>4</v>
      </c>
      <c r="AL43" s="95">
        <f>VLOOKUP($B43,'LA41'!$A$3:$AS$167,'LA41'!AI$1,0)</f>
        <v>10</v>
      </c>
      <c r="AM43" s="95">
        <f>VLOOKUP($B43,'LA41'!$A$3:$AS$167,'LA41'!AJ$1,0)</f>
        <v>3</v>
      </c>
      <c r="AN43" s="95">
        <f>VLOOKUP($B43,'LA41'!$A$3:$AS$167,'LA41'!AK$1,0)</f>
        <v>3</v>
      </c>
      <c r="AO43" s="95">
        <f>VLOOKUP($B43,'LA41'!$A$3:$AS$167,'LA41'!AL$1,0)</f>
        <v>10</v>
      </c>
      <c r="AP43" s="95">
        <f>VLOOKUP($B43,'LA41'!$A$3:$AS$167,'LA41'!AM$1,0)</f>
        <v>10</v>
      </c>
      <c r="AQ43" s="95">
        <f>VLOOKUP($B43,'LA41'!$A$3:$AS$167,'LA41'!AN$1,0)</f>
        <v>4</v>
      </c>
      <c r="AR43" s="95">
        <f>VLOOKUP($B43,'LA41'!$A$3:$AS$167,'LA41'!AO$1,0)</f>
        <v>5</v>
      </c>
      <c r="AS43" s="95">
        <f>VLOOKUP($B43,'LA41'!$A$3:$AS$167,'LA41'!AP$1,0)</f>
        <v>0</v>
      </c>
      <c r="AT43" s="95">
        <f>VLOOKUP($B43,'LA41'!$A$3:$AS$167,'LA41'!AQ$1,0)</f>
        <v>0</v>
      </c>
      <c r="AU43" s="95" t="str">
        <f>VLOOKUP($B43,'LA41'!$A$3:$AS$167,'LA41'!AR$1,0)</f>
        <v>-</v>
      </c>
      <c r="AV43" s="95" t="str">
        <f>VLOOKUP($B43,'LA41'!$A$3:$AS$167,'LA41'!AS$1,0)</f>
        <v>-</v>
      </c>
    </row>
    <row r="44" spans="1:48" s="76" customFormat="1" ht="11.25" x14ac:dyDescent="0.2">
      <c r="A44" s="63" t="s">
        <v>287</v>
      </c>
      <c r="B44" s="81">
        <v>357</v>
      </c>
      <c r="C44" s="63" t="s">
        <v>223</v>
      </c>
      <c r="D44" s="63" t="s">
        <v>84</v>
      </c>
      <c r="E44" s="95">
        <f>VLOOKUP($B44,'LA41'!$A$3:$AS$167,'LA41'!B$1,0)</f>
        <v>295</v>
      </c>
      <c r="F44" s="95">
        <f>VLOOKUP($B44,'LA41'!$A$3:$AS$167,'LA41'!C$1,0)</f>
        <v>40</v>
      </c>
      <c r="G44" s="95">
        <f>VLOOKUP($B44,'LA41'!$A$3:$AS$167,'LA41'!D$1,0)</f>
        <v>2325</v>
      </c>
      <c r="H44" s="95">
        <f>VLOOKUP($B44,'LA41'!$A$3:$AS$167,'LA41'!E$1,0)</f>
        <v>2660</v>
      </c>
      <c r="I44" s="95">
        <f>VLOOKUP($B44,'LA41'!$A$3:$AS$167,'LA41'!F$1,0)</f>
        <v>86</v>
      </c>
      <c r="J44" s="95">
        <f>VLOOKUP($B44,'LA41'!$A$3:$AS$167,'LA41'!G$1,0)</f>
        <v>84</v>
      </c>
      <c r="K44" s="95">
        <f>VLOOKUP($B44,'LA41'!$A$3:$AS$167,'LA41'!H$1,0)</f>
        <v>94</v>
      </c>
      <c r="L44" s="95">
        <f>VLOOKUP($B44,'LA41'!$A$3:$AS$167,'LA41'!I$1,0)</f>
        <v>93</v>
      </c>
      <c r="M44" s="95" t="str">
        <f>VLOOKUP($B44,'LA41'!$A$3:$AS$167,'LA41'!J$1,0)</f>
        <v>x</v>
      </c>
      <c r="N44" s="95" t="str">
        <f>VLOOKUP($B44,'LA41'!$A$3:$AS$167,'LA41'!K$1,0)</f>
        <v>x</v>
      </c>
      <c r="O44" s="95" t="str">
        <f>VLOOKUP($B44,'LA41'!$A$3:$AS$167,'LA41'!L$1,0)</f>
        <v>x</v>
      </c>
      <c r="P44" s="95">
        <f>VLOOKUP($B44,'LA41'!$A$3:$AS$167,'LA41'!M$1,0)</f>
        <v>8</v>
      </c>
      <c r="Q44" s="95" t="str">
        <f>VLOOKUP($B44,'LA41'!$A$3:$AS$167,'LA41'!N$1,0)</f>
        <v>x</v>
      </c>
      <c r="R44" s="95" t="str">
        <f>VLOOKUP($B44,'LA41'!$A$3:$AS$167,'LA41'!O$1,0)</f>
        <v>x</v>
      </c>
      <c r="S44" s="95" t="str">
        <f>VLOOKUP($B44,'LA41'!$A$3:$AS$167,'LA41'!P$1,0)</f>
        <v>x</v>
      </c>
      <c r="T44" s="95">
        <f>VLOOKUP($B44,'LA41'!$A$3:$AS$167,'LA41'!Q$1,0)</f>
        <v>89</v>
      </c>
      <c r="U44" s="95">
        <f>VLOOKUP($B44,'LA41'!$A$3:$AS$167,'LA41'!R$1,0)</f>
        <v>63</v>
      </c>
      <c r="V44" s="95">
        <f>VLOOKUP($B44,'LA41'!$A$3:$AS$167,'LA41'!S$1,0)</f>
        <v>66</v>
      </c>
      <c r="W44" s="95">
        <f>VLOOKUP($B44,'LA41'!$A$3:$AS$167,'LA41'!T$1,0)</f>
        <v>38</v>
      </c>
      <c r="X44" s="95">
        <f>VLOOKUP($B44,'LA41'!$A$3:$AS$167,'LA41'!U$1,0)</f>
        <v>41</v>
      </c>
      <c r="Y44" s="95" t="str">
        <f>VLOOKUP($B44,'LA41'!$A$3:$AS$167,'LA41'!V$1,0)</f>
        <v>x</v>
      </c>
      <c r="Z44" s="95" t="str">
        <f>VLOOKUP($B44,'LA41'!$A$3:$AS$167,'LA41'!W$1,0)</f>
        <v>x</v>
      </c>
      <c r="AA44" s="95" t="str">
        <f>VLOOKUP($B44,'LA41'!$A$3:$AS$167,'LA41'!X$1,0)</f>
        <v>x</v>
      </c>
      <c r="AB44" s="95">
        <f>VLOOKUP($B44,'LA41'!$A$3:$AS$167,'LA41'!Y$1,0)</f>
        <v>8</v>
      </c>
      <c r="AC44" s="95" t="str">
        <f>VLOOKUP($B44,'LA41'!$A$3:$AS$167,'LA41'!Z$1,0)</f>
        <v>x</v>
      </c>
      <c r="AD44" s="95" t="str">
        <f>VLOOKUP($B44,'LA41'!$A$3:$AS$167,'LA41'!AA$1,0)</f>
        <v>x</v>
      </c>
      <c r="AE44" s="95" t="str">
        <f>VLOOKUP($B44,'LA41'!$A$3:$AS$167,'LA41'!AB$1,0)</f>
        <v>x</v>
      </c>
      <c r="AF44" s="95">
        <f>VLOOKUP($B44,'LA41'!$A$3:$AS$167,'LA41'!AC$1,0)</f>
        <v>39</v>
      </c>
      <c r="AG44" s="95" t="str">
        <f>VLOOKUP($B44,'LA41'!$A$3:$AS$167,'LA41'!AD$1,0)</f>
        <v>x</v>
      </c>
      <c r="AH44" s="95" t="str">
        <f>VLOOKUP($B44,'LA41'!$A$3:$AS$167,'LA41'!AE$1,0)</f>
        <v>x</v>
      </c>
      <c r="AI44" s="95" t="str">
        <f>VLOOKUP($B44,'LA41'!$A$3:$AS$167,'LA41'!AF$1,0)</f>
        <v>x</v>
      </c>
      <c r="AJ44" s="95" t="str">
        <f>VLOOKUP($B44,'LA41'!$A$3:$AS$167,'LA41'!AG$1,0)</f>
        <v>-</v>
      </c>
      <c r="AK44" s="95" t="str">
        <f>VLOOKUP($B44,'LA41'!$A$3:$AS$167,'LA41'!AH$1,0)</f>
        <v>x</v>
      </c>
      <c r="AL44" s="95" t="str">
        <f>VLOOKUP($B44,'LA41'!$A$3:$AS$167,'LA41'!AI$1,0)</f>
        <v>x</v>
      </c>
      <c r="AM44" s="95" t="str">
        <f>VLOOKUP($B44,'LA41'!$A$3:$AS$167,'LA41'!AJ$1,0)</f>
        <v>x</v>
      </c>
      <c r="AN44" s="95">
        <f>VLOOKUP($B44,'LA41'!$A$3:$AS$167,'LA41'!AK$1,0)</f>
        <v>4</v>
      </c>
      <c r="AO44" s="95">
        <f>VLOOKUP($B44,'LA41'!$A$3:$AS$167,'LA41'!AL$1,0)</f>
        <v>13</v>
      </c>
      <c r="AP44" s="95">
        <f>VLOOKUP($B44,'LA41'!$A$3:$AS$167,'LA41'!AM$1,0)</f>
        <v>16</v>
      </c>
      <c r="AQ44" s="95">
        <f>VLOOKUP($B44,'LA41'!$A$3:$AS$167,'LA41'!AN$1,0)</f>
        <v>6</v>
      </c>
      <c r="AR44" s="95">
        <f>VLOOKUP($B44,'LA41'!$A$3:$AS$167,'LA41'!AO$1,0)</f>
        <v>7</v>
      </c>
      <c r="AS44" s="95">
        <f>VLOOKUP($B44,'LA41'!$A$3:$AS$167,'LA41'!AP$1,0)</f>
        <v>1</v>
      </c>
      <c r="AT44" s="95">
        <f>VLOOKUP($B44,'LA41'!$A$3:$AS$167,'LA41'!AQ$1,0)</f>
        <v>0</v>
      </c>
      <c r="AU44" s="95" t="str">
        <f>VLOOKUP($B44,'LA41'!$A$3:$AS$167,'LA41'!AR$1,0)</f>
        <v>-</v>
      </c>
      <c r="AV44" s="95" t="str">
        <f>VLOOKUP($B44,'LA41'!$A$3:$AS$167,'LA41'!AS$1,0)</f>
        <v>-</v>
      </c>
    </row>
    <row r="45" spans="1:48" s="76" customFormat="1" ht="11.25" x14ac:dyDescent="0.2">
      <c r="A45" s="63" t="s">
        <v>288</v>
      </c>
      <c r="B45" s="81">
        <v>358</v>
      </c>
      <c r="C45" s="63" t="s">
        <v>228</v>
      </c>
      <c r="D45" s="63" t="s">
        <v>84</v>
      </c>
      <c r="E45" s="95">
        <f>VLOOKUP($B45,'LA41'!$A$3:$AS$167,'LA41'!B$1,0)</f>
        <v>445</v>
      </c>
      <c r="F45" s="95">
        <f>VLOOKUP($B45,'LA41'!$A$3:$AS$167,'LA41'!C$1,0)</f>
        <v>80</v>
      </c>
      <c r="G45" s="95">
        <f>VLOOKUP($B45,'LA41'!$A$3:$AS$167,'LA41'!D$1,0)</f>
        <v>2360</v>
      </c>
      <c r="H45" s="95">
        <f>VLOOKUP($B45,'LA41'!$A$3:$AS$167,'LA41'!E$1,0)</f>
        <v>2880</v>
      </c>
      <c r="I45" s="95">
        <f>VLOOKUP($B45,'LA41'!$A$3:$AS$167,'LA41'!F$1,0)</f>
        <v>89</v>
      </c>
      <c r="J45" s="95">
        <f>VLOOKUP($B45,'LA41'!$A$3:$AS$167,'LA41'!G$1,0)</f>
        <v>88</v>
      </c>
      <c r="K45" s="95">
        <f>VLOOKUP($B45,'LA41'!$A$3:$AS$167,'LA41'!H$1,0)</f>
        <v>97</v>
      </c>
      <c r="L45" s="95">
        <f>VLOOKUP($B45,'LA41'!$A$3:$AS$167,'LA41'!I$1,0)</f>
        <v>96</v>
      </c>
      <c r="M45" s="95">
        <f>VLOOKUP($B45,'LA41'!$A$3:$AS$167,'LA41'!J$1,0)</f>
        <v>9</v>
      </c>
      <c r="N45" s="95">
        <f>VLOOKUP($B45,'LA41'!$A$3:$AS$167,'LA41'!K$1,0)</f>
        <v>5</v>
      </c>
      <c r="O45" s="95">
        <f>VLOOKUP($B45,'LA41'!$A$3:$AS$167,'LA41'!L$1,0)</f>
        <v>5</v>
      </c>
      <c r="P45" s="95">
        <f>VLOOKUP($B45,'LA41'!$A$3:$AS$167,'LA41'!M$1,0)</f>
        <v>5</v>
      </c>
      <c r="Q45" s="95">
        <f>VLOOKUP($B45,'LA41'!$A$3:$AS$167,'LA41'!N$1,0)</f>
        <v>84</v>
      </c>
      <c r="R45" s="95">
        <f>VLOOKUP($B45,'LA41'!$A$3:$AS$167,'LA41'!O$1,0)</f>
        <v>84</v>
      </c>
      <c r="S45" s="95">
        <f>VLOOKUP($B45,'LA41'!$A$3:$AS$167,'LA41'!P$1,0)</f>
        <v>96</v>
      </c>
      <c r="T45" s="95">
        <f>VLOOKUP($B45,'LA41'!$A$3:$AS$167,'LA41'!Q$1,0)</f>
        <v>93</v>
      </c>
      <c r="U45" s="95">
        <f>VLOOKUP($B45,'LA41'!$A$3:$AS$167,'LA41'!R$1,0)</f>
        <v>56</v>
      </c>
      <c r="V45" s="95">
        <f>VLOOKUP($B45,'LA41'!$A$3:$AS$167,'LA41'!S$1,0)</f>
        <v>59</v>
      </c>
      <c r="W45" s="95">
        <f>VLOOKUP($B45,'LA41'!$A$3:$AS$167,'LA41'!T$1,0)</f>
        <v>28</v>
      </c>
      <c r="X45" s="95">
        <f>VLOOKUP($B45,'LA41'!$A$3:$AS$167,'LA41'!U$1,0)</f>
        <v>33</v>
      </c>
      <c r="Y45" s="95">
        <f>VLOOKUP($B45,'LA41'!$A$3:$AS$167,'LA41'!V$1,0)</f>
        <v>18</v>
      </c>
      <c r="Z45" s="95">
        <f>VLOOKUP($B45,'LA41'!$A$3:$AS$167,'LA41'!W$1,0)</f>
        <v>18</v>
      </c>
      <c r="AA45" s="95">
        <f>VLOOKUP($B45,'LA41'!$A$3:$AS$167,'LA41'!X$1,0)</f>
        <v>51</v>
      </c>
      <c r="AB45" s="95">
        <f>VLOOKUP($B45,'LA41'!$A$3:$AS$167,'LA41'!Y$1,0)</f>
        <v>45</v>
      </c>
      <c r="AC45" s="95" t="str">
        <f>VLOOKUP($B45,'LA41'!$A$3:$AS$167,'LA41'!Z$1,0)</f>
        <v>x</v>
      </c>
      <c r="AD45" s="95" t="str">
        <f>VLOOKUP($B45,'LA41'!$A$3:$AS$167,'LA41'!AA$1,0)</f>
        <v>x</v>
      </c>
      <c r="AE45" s="95" t="str">
        <f>VLOOKUP($B45,'LA41'!$A$3:$AS$167,'LA41'!AB$1,0)</f>
        <v>x</v>
      </c>
      <c r="AF45" s="95">
        <f>VLOOKUP($B45,'LA41'!$A$3:$AS$167,'LA41'!AC$1,0)</f>
        <v>15</v>
      </c>
      <c r="AG45" s="95" t="str">
        <f>VLOOKUP($B45,'LA41'!$A$3:$AS$167,'LA41'!AD$1,0)</f>
        <v>x</v>
      </c>
      <c r="AH45" s="95" t="str">
        <f>VLOOKUP($B45,'LA41'!$A$3:$AS$167,'LA41'!AE$1,0)</f>
        <v>x</v>
      </c>
      <c r="AI45" s="95" t="str">
        <f>VLOOKUP($B45,'LA41'!$A$3:$AS$167,'LA41'!AF$1,0)</f>
        <v>x</v>
      </c>
      <c r="AJ45" s="95">
        <f>VLOOKUP($B45,'LA41'!$A$3:$AS$167,'LA41'!AG$1,0)</f>
        <v>1</v>
      </c>
      <c r="AK45" s="95">
        <f>VLOOKUP($B45,'LA41'!$A$3:$AS$167,'LA41'!AH$1,0)</f>
        <v>6</v>
      </c>
      <c r="AL45" s="95">
        <f>VLOOKUP($B45,'LA41'!$A$3:$AS$167,'LA41'!AI$1,0)</f>
        <v>4</v>
      </c>
      <c r="AM45" s="95">
        <f>VLOOKUP($B45,'LA41'!$A$3:$AS$167,'LA41'!AJ$1,0)</f>
        <v>2</v>
      </c>
      <c r="AN45" s="95">
        <f>VLOOKUP($B45,'LA41'!$A$3:$AS$167,'LA41'!AK$1,0)</f>
        <v>2</v>
      </c>
      <c r="AO45" s="95">
        <f>VLOOKUP($B45,'LA41'!$A$3:$AS$167,'LA41'!AL$1,0)</f>
        <v>8</v>
      </c>
      <c r="AP45" s="95">
        <f>VLOOKUP($B45,'LA41'!$A$3:$AS$167,'LA41'!AM$1,0)</f>
        <v>13</v>
      </c>
      <c r="AQ45" s="95">
        <f>VLOOKUP($B45,'LA41'!$A$3:$AS$167,'LA41'!AN$1,0)</f>
        <v>2</v>
      </c>
      <c r="AR45" s="95">
        <f>VLOOKUP($B45,'LA41'!$A$3:$AS$167,'LA41'!AO$1,0)</f>
        <v>4</v>
      </c>
      <c r="AS45" s="95">
        <f>VLOOKUP($B45,'LA41'!$A$3:$AS$167,'LA41'!AP$1,0)</f>
        <v>2</v>
      </c>
      <c r="AT45" s="95">
        <f>VLOOKUP($B45,'LA41'!$A$3:$AS$167,'LA41'!AQ$1,0)</f>
        <v>0</v>
      </c>
      <c r="AU45" s="95" t="str">
        <f>VLOOKUP($B45,'LA41'!$A$3:$AS$167,'LA41'!AR$1,0)</f>
        <v>-</v>
      </c>
      <c r="AV45" s="95">
        <f>VLOOKUP($B45,'LA41'!$A$3:$AS$167,'LA41'!AS$1,0)</f>
        <v>1</v>
      </c>
    </row>
    <row r="46" spans="1:48" s="76" customFormat="1" ht="11.25" x14ac:dyDescent="0.2">
      <c r="A46" s="63" t="s">
        <v>289</v>
      </c>
      <c r="B46" s="81">
        <v>877</v>
      </c>
      <c r="C46" s="63" t="s">
        <v>233</v>
      </c>
      <c r="D46" s="63" t="s">
        <v>84</v>
      </c>
      <c r="E46" s="95">
        <f>VLOOKUP($B46,'LA41'!$A$3:$AS$167,'LA41'!B$1,0)</f>
        <v>315</v>
      </c>
      <c r="F46" s="95">
        <f>VLOOKUP($B46,'LA41'!$A$3:$AS$167,'LA41'!C$1,0)</f>
        <v>80</v>
      </c>
      <c r="G46" s="95">
        <f>VLOOKUP($B46,'LA41'!$A$3:$AS$167,'LA41'!D$1,0)</f>
        <v>1970</v>
      </c>
      <c r="H46" s="95">
        <f>VLOOKUP($B46,'LA41'!$A$3:$AS$167,'LA41'!E$1,0)</f>
        <v>2360</v>
      </c>
      <c r="I46" s="95">
        <f>VLOOKUP($B46,'LA41'!$A$3:$AS$167,'LA41'!F$1,0)</f>
        <v>88</v>
      </c>
      <c r="J46" s="95">
        <f>VLOOKUP($B46,'LA41'!$A$3:$AS$167,'LA41'!G$1,0)</f>
        <v>95</v>
      </c>
      <c r="K46" s="95">
        <f>VLOOKUP($B46,'LA41'!$A$3:$AS$167,'LA41'!H$1,0)</f>
        <v>96</v>
      </c>
      <c r="L46" s="95">
        <f>VLOOKUP($B46,'LA41'!$A$3:$AS$167,'LA41'!I$1,0)</f>
        <v>95</v>
      </c>
      <c r="M46" s="95" t="str">
        <f>VLOOKUP($B46,'LA41'!$A$3:$AS$167,'LA41'!J$1,0)</f>
        <v>x</v>
      </c>
      <c r="N46" s="95" t="str">
        <f>VLOOKUP($B46,'LA41'!$A$3:$AS$167,'LA41'!K$1,0)</f>
        <v>x</v>
      </c>
      <c r="O46" s="95" t="str">
        <f>VLOOKUP($B46,'LA41'!$A$3:$AS$167,'LA41'!L$1,0)</f>
        <v>x</v>
      </c>
      <c r="P46" s="95">
        <f>VLOOKUP($B46,'LA41'!$A$3:$AS$167,'LA41'!M$1,0)</f>
        <v>6</v>
      </c>
      <c r="Q46" s="95">
        <f>VLOOKUP($B46,'LA41'!$A$3:$AS$167,'LA41'!N$1,0)</f>
        <v>81</v>
      </c>
      <c r="R46" s="95">
        <f>VLOOKUP($B46,'LA41'!$A$3:$AS$167,'LA41'!O$1,0)</f>
        <v>91</v>
      </c>
      <c r="S46" s="95">
        <f>VLOOKUP($B46,'LA41'!$A$3:$AS$167,'LA41'!P$1,0)</f>
        <v>92</v>
      </c>
      <c r="T46" s="95">
        <f>VLOOKUP($B46,'LA41'!$A$3:$AS$167,'LA41'!Q$1,0)</f>
        <v>91</v>
      </c>
      <c r="U46" s="95">
        <f>VLOOKUP($B46,'LA41'!$A$3:$AS$167,'LA41'!R$1,0)</f>
        <v>35</v>
      </c>
      <c r="V46" s="95">
        <f>VLOOKUP($B46,'LA41'!$A$3:$AS$167,'LA41'!S$1,0)</f>
        <v>58</v>
      </c>
      <c r="W46" s="95">
        <f>VLOOKUP($B46,'LA41'!$A$3:$AS$167,'LA41'!T$1,0)</f>
        <v>23</v>
      </c>
      <c r="X46" s="95">
        <f>VLOOKUP($B46,'LA41'!$A$3:$AS$167,'LA41'!U$1,0)</f>
        <v>26</v>
      </c>
      <c r="Y46" s="95">
        <f>VLOOKUP($B46,'LA41'!$A$3:$AS$167,'LA41'!V$1,0)</f>
        <v>21</v>
      </c>
      <c r="Z46" s="95">
        <f>VLOOKUP($B46,'LA41'!$A$3:$AS$167,'LA41'!W$1,0)</f>
        <v>21</v>
      </c>
      <c r="AA46" s="95">
        <f>VLOOKUP($B46,'LA41'!$A$3:$AS$167,'LA41'!X$1,0)</f>
        <v>27</v>
      </c>
      <c r="AB46" s="95">
        <f>VLOOKUP($B46,'LA41'!$A$3:$AS$167,'LA41'!Y$1,0)</f>
        <v>26</v>
      </c>
      <c r="AC46" s="95" t="str">
        <f>VLOOKUP($B46,'LA41'!$A$3:$AS$167,'LA41'!Z$1,0)</f>
        <v>x</v>
      </c>
      <c r="AD46" s="95" t="str">
        <f>VLOOKUP($B46,'LA41'!$A$3:$AS$167,'LA41'!AA$1,0)</f>
        <v>x</v>
      </c>
      <c r="AE46" s="95" t="str">
        <f>VLOOKUP($B46,'LA41'!$A$3:$AS$167,'LA41'!AB$1,0)</f>
        <v>x</v>
      </c>
      <c r="AF46" s="95">
        <f>VLOOKUP($B46,'LA41'!$A$3:$AS$167,'LA41'!AC$1,0)</f>
        <v>38</v>
      </c>
      <c r="AG46" s="95" t="str">
        <f>VLOOKUP($B46,'LA41'!$A$3:$AS$167,'LA41'!AD$1,0)</f>
        <v>x</v>
      </c>
      <c r="AH46" s="95" t="str">
        <f>VLOOKUP($B46,'LA41'!$A$3:$AS$167,'LA41'!AE$1,0)</f>
        <v>x</v>
      </c>
      <c r="AI46" s="95" t="str">
        <f>VLOOKUP($B46,'LA41'!$A$3:$AS$167,'LA41'!AF$1,0)</f>
        <v>x</v>
      </c>
      <c r="AJ46" s="95">
        <f>VLOOKUP($B46,'LA41'!$A$3:$AS$167,'LA41'!AG$1,0)</f>
        <v>1</v>
      </c>
      <c r="AK46" s="95">
        <f>VLOOKUP($B46,'LA41'!$A$3:$AS$167,'LA41'!AH$1,0)</f>
        <v>7</v>
      </c>
      <c r="AL46" s="95">
        <f>VLOOKUP($B46,'LA41'!$A$3:$AS$167,'LA41'!AI$1,0)</f>
        <v>4</v>
      </c>
      <c r="AM46" s="95">
        <f>VLOOKUP($B46,'LA41'!$A$3:$AS$167,'LA41'!AJ$1,0)</f>
        <v>4</v>
      </c>
      <c r="AN46" s="95">
        <f>VLOOKUP($B46,'LA41'!$A$3:$AS$167,'LA41'!AK$1,0)</f>
        <v>4</v>
      </c>
      <c r="AO46" s="95" t="str">
        <f>VLOOKUP($B46,'LA41'!$A$3:$AS$167,'LA41'!AL$1,0)</f>
        <v>x</v>
      </c>
      <c r="AP46" s="95" t="str">
        <f>VLOOKUP($B46,'LA41'!$A$3:$AS$167,'LA41'!AM$1,0)</f>
        <v>x</v>
      </c>
      <c r="AQ46" s="95" t="str">
        <f>VLOOKUP($B46,'LA41'!$A$3:$AS$167,'LA41'!AN$1,0)</f>
        <v>x</v>
      </c>
      <c r="AR46" s="95">
        <f>VLOOKUP($B46,'LA41'!$A$3:$AS$167,'LA41'!AO$1,0)</f>
        <v>5</v>
      </c>
      <c r="AS46" s="95" t="str">
        <f>VLOOKUP($B46,'LA41'!$A$3:$AS$167,'LA41'!AP$1,0)</f>
        <v>x</v>
      </c>
      <c r="AT46" s="95" t="str">
        <f>VLOOKUP($B46,'LA41'!$A$3:$AS$167,'LA41'!AQ$1,0)</f>
        <v>x</v>
      </c>
      <c r="AU46" s="95" t="str">
        <f>VLOOKUP($B46,'LA41'!$A$3:$AS$167,'LA41'!AR$1,0)</f>
        <v>x</v>
      </c>
      <c r="AV46" s="95" t="str">
        <f>VLOOKUP($B46,'LA41'!$A$3:$AS$167,'LA41'!AS$1,0)</f>
        <v>-</v>
      </c>
    </row>
    <row r="47" spans="1:48" s="76" customFormat="1" ht="11.25" x14ac:dyDescent="0.2">
      <c r="A47" s="63" t="s">
        <v>290</v>
      </c>
      <c r="B47" s="81">
        <v>359</v>
      </c>
      <c r="C47" s="63" t="s">
        <v>238</v>
      </c>
      <c r="D47" s="63" t="s">
        <v>84</v>
      </c>
      <c r="E47" s="95">
        <f>VLOOKUP($B47,'LA41'!$A$3:$AS$167,'LA41'!B$1,0)</f>
        <v>460</v>
      </c>
      <c r="F47" s="95">
        <f>VLOOKUP($B47,'LA41'!$A$3:$AS$167,'LA41'!C$1,0)</f>
        <v>70</v>
      </c>
      <c r="G47" s="95">
        <f>VLOOKUP($B47,'LA41'!$A$3:$AS$167,'LA41'!D$1,0)</f>
        <v>2965</v>
      </c>
      <c r="H47" s="95">
        <f>VLOOKUP($B47,'LA41'!$A$3:$AS$167,'LA41'!E$1,0)</f>
        <v>3490</v>
      </c>
      <c r="I47" s="95">
        <f>VLOOKUP($B47,'LA41'!$A$3:$AS$167,'LA41'!F$1,0)</f>
        <v>85</v>
      </c>
      <c r="J47" s="95">
        <f>VLOOKUP($B47,'LA41'!$A$3:$AS$167,'LA41'!G$1,0)</f>
        <v>88</v>
      </c>
      <c r="K47" s="95">
        <f>VLOOKUP($B47,'LA41'!$A$3:$AS$167,'LA41'!H$1,0)</f>
        <v>94</v>
      </c>
      <c r="L47" s="95">
        <f>VLOOKUP($B47,'LA41'!$A$3:$AS$167,'LA41'!I$1,0)</f>
        <v>93</v>
      </c>
      <c r="M47" s="95">
        <f>VLOOKUP($B47,'LA41'!$A$3:$AS$167,'LA41'!J$1,0)</f>
        <v>10</v>
      </c>
      <c r="N47" s="95">
        <f>VLOOKUP($B47,'LA41'!$A$3:$AS$167,'LA41'!K$1,0)</f>
        <v>4</v>
      </c>
      <c r="O47" s="95">
        <f>VLOOKUP($B47,'LA41'!$A$3:$AS$167,'LA41'!L$1,0)</f>
        <v>10</v>
      </c>
      <c r="P47" s="95">
        <f>VLOOKUP($B47,'LA41'!$A$3:$AS$167,'LA41'!M$1,0)</f>
        <v>10</v>
      </c>
      <c r="Q47" s="95" t="str">
        <f>VLOOKUP($B47,'LA41'!$A$3:$AS$167,'LA41'!N$1,0)</f>
        <v>x</v>
      </c>
      <c r="R47" s="95" t="str">
        <f>VLOOKUP($B47,'LA41'!$A$3:$AS$167,'LA41'!O$1,0)</f>
        <v>x</v>
      </c>
      <c r="S47" s="95" t="str">
        <f>VLOOKUP($B47,'LA41'!$A$3:$AS$167,'LA41'!P$1,0)</f>
        <v>x</v>
      </c>
      <c r="T47" s="95">
        <f>VLOOKUP($B47,'LA41'!$A$3:$AS$167,'LA41'!Q$1,0)</f>
        <v>88</v>
      </c>
      <c r="U47" s="95">
        <f>VLOOKUP($B47,'LA41'!$A$3:$AS$167,'LA41'!R$1,0)</f>
        <v>59</v>
      </c>
      <c r="V47" s="95">
        <f>VLOOKUP($B47,'LA41'!$A$3:$AS$167,'LA41'!S$1,0)</f>
        <v>58</v>
      </c>
      <c r="W47" s="95">
        <f>VLOOKUP($B47,'LA41'!$A$3:$AS$167,'LA41'!T$1,0)</f>
        <v>43</v>
      </c>
      <c r="X47" s="95">
        <f>VLOOKUP($B47,'LA41'!$A$3:$AS$167,'LA41'!U$1,0)</f>
        <v>45</v>
      </c>
      <c r="Y47" s="95" t="str">
        <f>VLOOKUP($B47,'LA41'!$A$3:$AS$167,'LA41'!V$1,0)</f>
        <v>x</v>
      </c>
      <c r="Z47" s="95" t="str">
        <f>VLOOKUP($B47,'LA41'!$A$3:$AS$167,'LA41'!W$1,0)</f>
        <v>x</v>
      </c>
      <c r="AA47" s="95" t="str">
        <f>VLOOKUP($B47,'LA41'!$A$3:$AS$167,'LA41'!X$1,0)</f>
        <v>x</v>
      </c>
      <c r="AB47" s="95">
        <f>VLOOKUP($B47,'LA41'!$A$3:$AS$167,'LA41'!Y$1,0)</f>
        <v>9</v>
      </c>
      <c r="AC47" s="95">
        <f>VLOOKUP($B47,'LA41'!$A$3:$AS$167,'LA41'!Z$1,0)</f>
        <v>12</v>
      </c>
      <c r="AD47" s="95">
        <f>VLOOKUP($B47,'LA41'!$A$3:$AS$167,'LA41'!AA$1,0)</f>
        <v>19</v>
      </c>
      <c r="AE47" s="95">
        <f>VLOOKUP($B47,'LA41'!$A$3:$AS$167,'LA41'!AB$1,0)</f>
        <v>37</v>
      </c>
      <c r="AF47" s="95">
        <f>VLOOKUP($B47,'LA41'!$A$3:$AS$167,'LA41'!AC$1,0)</f>
        <v>33</v>
      </c>
      <c r="AG47" s="95">
        <f>VLOOKUP($B47,'LA41'!$A$3:$AS$167,'LA41'!AD$1,0)</f>
        <v>0</v>
      </c>
      <c r="AH47" s="95">
        <f>VLOOKUP($B47,'LA41'!$A$3:$AS$167,'LA41'!AE$1,0)</f>
        <v>6</v>
      </c>
      <c r="AI47" s="95">
        <f>VLOOKUP($B47,'LA41'!$A$3:$AS$167,'LA41'!AF$1,0)</f>
        <v>1</v>
      </c>
      <c r="AJ47" s="95">
        <f>VLOOKUP($B47,'LA41'!$A$3:$AS$167,'LA41'!AG$1,0)</f>
        <v>1</v>
      </c>
      <c r="AK47" s="95" t="str">
        <f>VLOOKUP($B47,'LA41'!$A$3:$AS$167,'LA41'!AH$1,0)</f>
        <v>x</v>
      </c>
      <c r="AL47" s="95" t="str">
        <f>VLOOKUP($B47,'LA41'!$A$3:$AS$167,'LA41'!AI$1,0)</f>
        <v>x</v>
      </c>
      <c r="AM47" s="95" t="str">
        <f>VLOOKUP($B47,'LA41'!$A$3:$AS$167,'LA41'!AJ$1,0)</f>
        <v>x</v>
      </c>
      <c r="AN47" s="95">
        <f>VLOOKUP($B47,'LA41'!$A$3:$AS$167,'LA41'!AK$1,0)</f>
        <v>4</v>
      </c>
      <c r="AO47" s="95" t="str">
        <f>VLOOKUP($B47,'LA41'!$A$3:$AS$167,'LA41'!AL$1,0)</f>
        <v>x</v>
      </c>
      <c r="AP47" s="95" t="str">
        <f>VLOOKUP($B47,'LA41'!$A$3:$AS$167,'LA41'!AM$1,0)</f>
        <v>x</v>
      </c>
      <c r="AQ47" s="95" t="str">
        <f>VLOOKUP($B47,'LA41'!$A$3:$AS$167,'LA41'!AN$1,0)</f>
        <v>x</v>
      </c>
      <c r="AR47" s="95">
        <f>VLOOKUP($B47,'LA41'!$A$3:$AS$167,'LA41'!AO$1,0)</f>
        <v>7</v>
      </c>
      <c r="AS47" s="95" t="str">
        <f>VLOOKUP($B47,'LA41'!$A$3:$AS$167,'LA41'!AP$1,0)</f>
        <v>x</v>
      </c>
      <c r="AT47" s="95" t="str">
        <f>VLOOKUP($B47,'LA41'!$A$3:$AS$167,'LA41'!AQ$1,0)</f>
        <v>x</v>
      </c>
      <c r="AU47" s="95" t="str">
        <f>VLOOKUP($B47,'LA41'!$A$3:$AS$167,'LA41'!AR$1,0)</f>
        <v>x</v>
      </c>
      <c r="AV47" s="95" t="str">
        <f>VLOOKUP($B47,'LA41'!$A$3:$AS$167,'LA41'!AS$1,0)</f>
        <v>-</v>
      </c>
    </row>
    <row r="48" spans="1:48" s="76" customFormat="1" ht="11.25" x14ac:dyDescent="0.2">
      <c r="A48" s="63" t="s">
        <v>291</v>
      </c>
      <c r="B48" s="81">
        <v>344</v>
      </c>
      <c r="C48" s="63" t="s">
        <v>241</v>
      </c>
      <c r="D48" s="63" t="s">
        <v>84</v>
      </c>
      <c r="E48" s="95">
        <f>VLOOKUP($B48,'LA41'!$A$3:$AS$167,'LA41'!B$1,0)</f>
        <v>670</v>
      </c>
      <c r="F48" s="95">
        <f>VLOOKUP($B48,'LA41'!$A$3:$AS$167,'LA41'!C$1,0)</f>
        <v>90</v>
      </c>
      <c r="G48" s="95">
        <f>VLOOKUP($B48,'LA41'!$A$3:$AS$167,'LA41'!D$1,0)</f>
        <v>2750</v>
      </c>
      <c r="H48" s="95">
        <f>VLOOKUP($B48,'LA41'!$A$3:$AS$167,'LA41'!E$1,0)</f>
        <v>3510</v>
      </c>
      <c r="I48" s="95">
        <f>VLOOKUP($B48,'LA41'!$A$3:$AS$167,'LA41'!F$1,0)</f>
        <v>90</v>
      </c>
      <c r="J48" s="95">
        <f>VLOOKUP($B48,'LA41'!$A$3:$AS$167,'LA41'!G$1,0)</f>
        <v>93</v>
      </c>
      <c r="K48" s="95">
        <f>VLOOKUP($B48,'LA41'!$A$3:$AS$167,'LA41'!H$1,0)</f>
        <v>95</v>
      </c>
      <c r="L48" s="95">
        <f>VLOOKUP($B48,'LA41'!$A$3:$AS$167,'LA41'!I$1,0)</f>
        <v>94</v>
      </c>
      <c r="M48" s="95" t="str">
        <f>VLOOKUP($B48,'LA41'!$A$3:$AS$167,'LA41'!J$1,0)</f>
        <v>x</v>
      </c>
      <c r="N48" s="95" t="str">
        <f>VLOOKUP($B48,'LA41'!$A$3:$AS$167,'LA41'!K$1,0)</f>
        <v>x</v>
      </c>
      <c r="O48" s="95" t="str">
        <f>VLOOKUP($B48,'LA41'!$A$3:$AS$167,'LA41'!L$1,0)</f>
        <v>x</v>
      </c>
      <c r="P48" s="95">
        <f>VLOOKUP($B48,'LA41'!$A$3:$AS$167,'LA41'!M$1,0)</f>
        <v>5</v>
      </c>
      <c r="Q48" s="95" t="str">
        <f>VLOOKUP($B48,'LA41'!$A$3:$AS$167,'LA41'!N$1,0)</f>
        <v>x</v>
      </c>
      <c r="R48" s="95" t="str">
        <f>VLOOKUP($B48,'LA41'!$A$3:$AS$167,'LA41'!O$1,0)</f>
        <v>x</v>
      </c>
      <c r="S48" s="95" t="str">
        <f>VLOOKUP($B48,'LA41'!$A$3:$AS$167,'LA41'!P$1,0)</f>
        <v>x</v>
      </c>
      <c r="T48" s="95">
        <f>VLOOKUP($B48,'LA41'!$A$3:$AS$167,'LA41'!Q$1,0)</f>
        <v>92</v>
      </c>
      <c r="U48" s="95">
        <f>VLOOKUP($B48,'LA41'!$A$3:$AS$167,'LA41'!R$1,0)</f>
        <v>38</v>
      </c>
      <c r="V48" s="95">
        <f>VLOOKUP($B48,'LA41'!$A$3:$AS$167,'LA41'!S$1,0)</f>
        <v>50</v>
      </c>
      <c r="W48" s="95">
        <f>VLOOKUP($B48,'LA41'!$A$3:$AS$167,'LA41'!T$1,0)</f>
        <v>16</v>
      </c>
      <c r="X48" s="95">
        <f>VLOOKUP($B48,'LA41'!$A$3:$AS$167,'LA41'!U$1,0)</f>
        <v>21</v>
      </c>
      <c r="Y48" s="95">
        <f>VLOOKUP($B48,'LA41'!$A$3:$AS$167,'LA41'!V$1,0)</f>
        <v>36</v>
      </c>
      <c r="Z48" s="95">
        <f>VLOOKUP($B48,'LA41'!$A$3:$AS$167,'LA41'!W$1,0)</f>
        <v>36</v>
      </c>
      <c r="AA48" s="95">
        <f>VLOOKUP($B48,'LA41'!$A$3:$AS$167,'LA41'!X$1,0)</f>
        <v>62</v>
      </c>
      <c r="AB48" s="95">
        <f>VLOOKUP($B48,'LA41'!$A$3:$AS$167,'LA41'!Y$1,0)</f>
        <v>57</v>
      </c>
      <c r="AC48" s="95" t="str">
        <f>VLOOKUP($B48,'LA41'!$A$3:$AS$167,'LA41'!Z$1,0)</f>
        <v>x</v>
      </c>
      <c r="AD48" s="95" t="str">
        <f>VLOOKUP($B48,'LA41'!$A$3:$AS$167,'LA41'!AA$1,0)</f>
        <v>x</v>
      </c>
      <c r="AE48" s="95" t="str">
        <f>VLOOKUP($B48,'LA41'!$A$3:$AS$167,'LA41'!AB$1,0)</f>
        <v>x</v>
      </c>
      <c r="AF48" s="95">
        <f>VLOOKUP($B48,'LA41'!$A$3:$AS$167,'LA41'!AC$1,0)</f>
        <v>13</v>
      </c>
      <c r="AG48" s="95">
        <f>VLOOKUP($B48,'LA41'!$A$3:$AS$167,'LA41'!AD$1,0)</f>
        <v>1</v>
      </c>
      <c r="AH48" s="95">
        <f>VLOOKUP($B48,'LA41'!$A$3:$AS$167,'LA41'!AE$1,0)</f>
        <v>0</v>
      </c>
      <c r="AI48" s="95">
        <f>VLOOKUP($B48,'LA41'!$A$3:$AS$167,'LA41'!AF$1,0)</f>
        <v>1</v>
      </c>
      <c r="AJ48" s="95">
        <f>VLOOKUP($B48,'LA41'!$A$3:$AS$167,'LA41'!AG$1,0)</f>
        <v>1</v>
      </c>
      <c r="AK48" s="95" t="str">
        <f>VLOOKUP($B48,'LA41'!$A$3:$AS$167,'LA41'!AH$1,0)</f>
        <v>x</v>
      </c>
      <c r="AL48" s="95" t="str">
        <f>VLOOKUP($B48,'LA41'!$A$3:$AS$167,'LA41'!AI$1,0)</f>
        <v>x</v>
      </c>
      <c r="AM48" s="95" t="str">
        <f>VLOOKUP($B48,'LA41'!$A$3:$AS$167,'LA41'!AJ$1,0)</f>
        <v>x</v>
      </c>
      <c r="AN48" s="95">
        <f>VLOOKUP($B48,'LA41'!$A$3:$AS$167,'LA41'!AK$1,0)</f>
        <v>2</v>
      </c>
      <c r="AO48" s="95">
        <f>VLOOKUP($B48,'LA41'!$A$3:$AS$167,'LA41'!AL$1,0)</f>
        <v>9</v>
      </c>
      <c r="AP48" s="95">
        <f>VLOOKUP($B48,'LA41'!$A$3:$AS$167,'LA41'!AM$1,0)</f>
        <v>7</v>
      </c>
      <c r="AQ48" s="95">
        <f>VLOOKUP($B48,'LA41'!$A$3:$AS$167,'LA41'!AN$1,0)</f>
        <v>4</v>
      </c>
      <c r="AR48" s="95">
        <f>VLOOKUP($B48,'LA41'!$A$3:$AS$167,'LA41'!AO$1,0)</f>
        <v>5</v>
      </c>
      <c r="AS48" s="95" t="str">
        <f>VLOOKUP($B48,'LA41'!$A$3:$AS$167,'LA41'!AP$1,0)</f>
        <v>-</v>
      </c>
      <c r="AT48" s="95">
        <f>VLOOKUP($B48,'LA41'!$A$3:$AS$167,'LA41'!AQ$1,0)</f>
        <v>0</v>
      </c>
      <c r="AU48" s="95" t="str">
        <f>VLOOKUP($B48,'LA41'!$A$3:$AS$167,'LA41'!AR$1,0)</f>
        <v>-</v>
      </c>
      <c r="AV48" s="95" t="str">
        <f>VLOOKUP($B48,'LA41'!$A$3:$AS$167,'LA41'!AS$1,0)</f>
        <v>-</v>
      </c>
    </row>
    <row r="49" spans="1:48" s="76" customFormat="1" ht="11.25" x14ac:dyDescent="0.2">
      <c r="A49" s="63"/>
      <c r="B49" s="81"/>
      <c r="C49" s="63"/>
      <c r="D49" s="63"/>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row>
    <row r="50" spans="1:48" s="70" customFormat="1" ht="11.25" x14ac:dyDescent="0.2">
      <c r="A50" s="124" t="s">
        <v>292</v>
      </c>
      <c r="B50" s="90" t="s">
        <v>293</v>
      </c>
      <c r="C50" s="118" t="s">
        <v>69</v>
      </c>
      <c r="D50" s="118"/>
      <c r="E50" s="135">
        <f>VLOOKUP($B50,'LA41'!$A$3:$AS$167,'LA41'!B$1,0)</f>
        <v>9205</v>
      </c>
      <c r="F50" s="135">
        <f>VLOOKUP($B50,'LA41'!$A$3:$AS$167,'LA41'!C$1,0)</f>
        <v>990</v>
      </c>
      <c r="G50" s="135">
        <f>VLOOKUP($B50,'LA41'!$A$3:$AS$167,'LA41'!D$1,0)</f>
        <v>46055</v>
      </c>
      <c r="H50" s="135">
        <f>VLOOKUP($B50,'LA41'!$A$3:$AS$167,'LA41'!E$1,0)</f>
        <v>56250</v>
      </c>
      <c r="I50" s="135">
        <f>VLOOKUP($B50,'LA41'!$A$3:$AS$167,'LA41'!F$1,0)</f>
        <v>86</v>
      </c>
      <c r="J50" s="135">
        <f>VLOOKUP($B50,'LA41'!$A$3:$AS$167,'LA41'!G$1,0)</f>
        <v>92</v>
      </c>
      <c r="K50" s="135">
        <f>VLOOKUP($B50,'LA41'!$A$3:$AS$167,'LA41'!H$1,0)</f>
        <v>94</v>
      </c>
      <c r="L50" s="135">
        <f>VLOOKUP($B50,'LA41'!$A$3:$AS$167,'LA41'!I$1,0)</f>
        <v>93</v>
      </c>
      <c r="M50" s="135">
        <f>VLOOKUP($B50,'LA41'!$A$3:$AS$167,'LA41'!J$1,0)</f>
        <v>7</v>
      </c>
      <c r="N50" s="135">
        <f>VLOOKUP($B50,'LA41'!$A$3:$AS$167,'LA41'!K$1,0)</f>
        <v>2</v>
      </c>
      <c r="O50" s="135">
        <f>VLOOKUP($B50,'LA41'!$A$3:$AS$167,'LA41'!L$1,0)</f>
        <v>8</v>
      </c>
      <c r="P50" s="135">
        <f>VLOOKUP($B50,'LA41'!$A$3:$AS$167,'LA41'!M$1,0)</f>
        <v>8</v>
      </c>
      <c r="Q50" s="135">
        <f>VLOOKUP($B50,'LA41'!$A$3:$AS$167,'LA41'!N$1,0)</f>
        <v>81</v>
      </c>
      <c r="R50" s="135">
        <f>VLOOKUP($B50,'LA41'!$A$3:$AS$167,'LA41'!O$1,0)</f>
        <v>91</v>
      </c>
      <c r="S50" s="135">
        <f>VLOOKUP($B50,'LA41'!$A$3:$AS$167,'LA41'!P$1,0)</f>
        <v>92</v>
      </c>
      <c r="T50" s="135">
        <f>VLOOKUP($B50,'LA41'!$A$3:$AS$167,'LA41'!Q$1,0)</f>
        <v>90</v>
      </c>
      <c r="U50" s="135">
        <f>VLOOKUP($B50,'LA41'!$A$3:$AS$167,'LA41'!R$1,0)</f>
        <v>54</v>
      </c>
      <c r="V50" s="135">
        <f>VLOOKUP($B50,'LA41'!$A$3:$AS$167,'LA41'!S$1,0)</f>
        <v>61</v>
      </c>
      <c r="W50" s="135">
        <f>VLOOKUP($B50,'LA41'!$A$3:$AS$167,'LA41'!T$1,0)</f>
        <v>34</v>
      </c>
      <c r="X50" s="135">
        <f>VLOOKUP($B50,'LA41'!$A$3:$AS$167,'LA41'!U$1,0)</f>
        <v>38</v>
      </c>
      <c r="Y50" s="135">
        <f>VLOOKUP($B50,'LA41'!$A$3:$AS$167,'LA41'!V$1,0)</f>
        <v>19</v>
      </c>
      <c r="Z50" s="135">
        <f>VLOOKUP($B50,'LA41'!$A$3:$AS$167,'LA41'!W$1,0)</f>
        <v>19</v>
      </c>
      <c r="AA50" s="135">
        <f>VLOOKUP($B50,'LA41'!$A$3:$AS$167,'LA41'!X$1,0)</f>
        <v>39</v>
      </c>
      <c r="AB50" s="135">
        <f>VLOOKUP($B50,'LA41'!$A$3:$AS$167,'LA41'!Y$1,0)</f>
        <v>36</v>
      </c>
      <c r="AC50" s="135">
        <f>VLOOKUP($B50,'LA41'!$A$3:$AS$167,'LA41'!Z$1,0)</f>
        <v>8</v>
      </c>
      <c r="AD50" s="135">
        <f>VLOOKUP($B50,'LA41'!$A$3:$AS$167,'LA41'!AA$1,0)</f>
        <v>7</v>
      </c>
      <c r="AE50" s="135">
        <f>VLOOKUP($B50,'LA41'!$A$3:$AS$167,'LA41'!AB$1,0)</f>
        <v>17</v>
      </c>
      <c r="AF50" s="135">
        <f>VLOOKUP($B50,'LA41'!$A$3:$AS$167,'LA41'!AC$1,0)</f>
        <v>15</v>
      </c>
      <c r="AG50" s="135">
        <f>VLOOKUP($B50,'LA41'!$A$3:$AS$167,'LA41'!AD$1,0)</f>
        <v>1</v>
      </c>
      <c r="AH50" s="135">
        <f>VLOOKUP($B50,'LA41'!$A$3:$AS$167,'LA41'!AE$1,0)</f>
        <v>3</v>
      </c>
      <c r="AI50" s="135">
        <f>VLOOKUP($B50,'LA41'!$A$3:$AS$167,'LA41'!AF$1,0)</f>
        <v>1</v>
      </c>
      <c r="AJ50" s="135">
        <f>VLOOKUP($B50,'LA41'!$A$3:$AS$167,'LA41'!AG$1,0)</f>
        <v>1</v>
      </c>
      <c r="AK50" s="135">
        <f>VLOOKUP($B50,'LA41'!$A$3:$AS$167,'LA41'!AH$1,0)</f>
        <v>5</v>
      </c>
      <c r="AL50" s="135">
        <f>VLOOKUP($B50,'LA41'!$A$3:$AS$167,'LA41'!AI$1,0)</f>
        <v>1</v>
      </c>
      <c r="AM50" s="135">
        <f>VLOOKUP($B50,'LA41'!$A$3:$AS$167,'LA41'!AJ$1,0)</f>
        <v>3</v>
      </c>
      <c r="AN50" s="135">
        <f>VLOOKUP($B50,'LA41'!$A$3:$AS$167,'LA41'!AK$1,0)</f>
        <v>3</v>
      </c>
      <c r="AO50" s="135">
        <f>VLOOKUP($B50,'LA41'!$A$3:$AS$167,'LA41'!AL$1,0)</f>
        <v>13</v>
      </c>
      <c r="AP50" s="135">
        <f>VLOOKUP($B50,'LA41'!$A$3:$AS$167,'LA41'!AM$1,0)</f>
        <v>7</v>
      </c>
      <c r="AQ50" s="135">
        <f>VLOOKUP($B50,'LA41'!$A$3:$AS$167,'LA41'!AN$1,0)</f>
        <v>5</v>
      </c>
      <c r="AR50" s="135">
        <f>VLOOKUP($B50,'LA41'!$A$3:$AS$167,'LA41'!AO$1,0)</f>
        <v>6</v>
      </c>
      <c r="AS50" s="135">
        <f>VLOOKUP($B50,'LA41'!$A$3:$AS$167,'LA41'!AP$1,0)</f>
        <v>1</v>
      </c>
      <c r="AT50" s="135">
        <f>VLOOKUP($B50,'LA41'!$A$3:$AS$167,'LA41'!AQ$1,0)</f>
        <v>1</v>
      </c>
      <c r="AU50" s="135" t="str">
        <f>VLOOKUP($B50,'LA41'!$A$3:$AS$167,'LA41'!AR$1,0)</f>
        <v>-</v>
      </c>
      <c r="AV50" s="135">
        <f>VLOOKUP($B50,'LA41'!$A$3:$AS$167,'LA41'!AS$1,0)</f>
        <v>1</v>
      </c>
    </row>
    <row r="51" spans="1:48" s="76" customFormat="1" ht="11.25" x14ac:dyDescent="0.2">
      <c r="A51" s="121"/>
      <c r="B51" s="81"/>
      <c r="C51" s="122"/>
      <c r="D51" s="63"/>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row>
    <row r="52" spans="1:48" s="76" customFormat="1" ht="11.25" x14ac:dyDescent="0.2">
      <c r="A52" s="63" t="s">
        <v>294</v>
      </c>
      <c r="B52" s="81">
        <v>370</v>
      </c>
      <c r="C52" s="63" t="s">
        <v>68</v>
      </c>
      <c r="D52" s="63" t="s">
        <v>69</v>
      </c>
      <c r="E52" s="95">
        <f>VLOOKUP($B52,'LA41'!$A$3:$AS$167,'LA41'!B$1,0)</f>
        <v>355</v>
      </c>
      <c r="F52" s="95">
        <f>VLOOKUP($B52,'LA41'!$A$3:$AS$167,'LA41'!C$1,0)</f>
        <v>55</v>
      </c>
      <c r="G52" s="95">
        <f>VLOOKUP($B52,'LA41'!$A$3:$AS$167,'LA41'!D$1,0)</f>
        <v>1935</v>
      </c>
      <c r="H52" s="95">
        <f>VLOOKUP($B52,'LA41'!$A$3:$AS$167,'LA41'!E$1,0)</f>
        <v>2345</v>
      </c>
      <c r="I52" s="95">
        <f>VLOOKUP($B52,'LA41'!$A$3:$AS$167,'LA41'!F$1,0)</f>
        <v>82</v>
      </c>
      <c r="J52" s="95">
        <f>VLOOKUP($B52,'LA41'!$A$3:$AS$167,'LA41'!G$1,0)</f>
        <v>91</v>
      </c>
      <c r="K52" s="95">
        <f>VLOOKUP($B52,'LA41'!$A$3:$AS$167,'LA41'!H$1,0)</f>
        <v>94</v>
      </c>
      <c r="L52" s="95">
        <f>VLOOKUP($B52,'LA41'!$A$3:$AS$167,'LA41'!I$1,0)</f>
        <v>92</v>
      </c>
      <c r="M52" s="95" t="str">
        <f>VLOOKUP($B52,'LA41'!$A$3:$AS$167,'LA41'!J$1,0)</f>
        <v>x</v>
      </c>
      <c r="N52" s="95" t="str">
        <f>VLOOKUP($B52,'LA41'!$A$3:$AS$167,'LA41'!K$1,0)</f>
        <v>x</v>
      </c>
      <c r="O52" s="95" t="str">
        <f>VLOOKUP($B52,'LA41'!$A$3:$AS$167,'LA41'!L$1,0)</f>
        <v>x</v>
      </c>
      <c r="P52" s="95">
        <f>VLOOKUP($B52,'LA41'!$A$3:$AS$167,'LA41'!M$1,0)</f>
        <v>12</v>
      </c>
      <c r="Q52" s="95" t="str">
        <f>VLOOKUP($B52,'LA41'!$A$3:$AS$167,'LA41'!N$1,0)</f>
        <v>x</v>
      </c>
      <c r="R52" s="95" t="str">
        <f>VLOOKUP($B52,'LA41'!$A$3:$AS$167,'LA41'!O$1,0)</f>
        <v>x</v>
      </c>
      <c r="S52" s="95" t="str">
        <f>VLOOKUP($B52,'LA41'!$A$3:$AS$167,'LA41'!P$1,0)</f>
        <v>x</v>
      </c>
      <c r="T52" s="95">
        <f>VLOOKUP($B52,'LA41'!$A$3:$AS$167,'LA41'!Q$1,0)</f>
        <v>88</v>
      </c>
      <c r="U52" s="95" t="str">
        <f>VLOOKUP($B52,'LA41'!$A$3:$AS$167,'LA41'!R$1,0)</f>
        <v>x</v>
      </c>
      <c r="V52" s="95" t="str">
        <f>VLOOKUP($B52,'LA41'!$A$3:$AS$167,'LA41'!S$1,0)</f>
        <v>x</v>
      </c>
      <c r="W52" s="95" t="str">
        <f>VLOOKUP($B52,'LA41'!$A$3:$AS$167,'LA41'!T$1,0)</f>
        <v>x</v>
      </c>
      <c r="X52" s="95">
        <f>VLOOKUP($B52,'LA41'!$A$3:$AS$167,'LA41'!U$1,0)</f>
        <v>72</v>
      </c>
      <c r="Y52" s="95" t="str">
        <f>VLOOKUP($B52,'LA41'!$A$3:$AS$167,'LA41'!V$1,0)</f>
        <v>x</v>
      </c>
      <c r="Z52" s="95" t="str">
        <f>VLOOKUP($B52,'LA41'!$A$3:$AS$167,'LA41'!W$1,0)</f>
        <v>x</v>
      </c>
      <c r="AA52" s="95" t="str">
        <f>VLOOKUP($B52,'LA41'!$A$3:$AS$167,'LA41'!X$1,0)</f>
        <v>x</v>
      </c>
      <c r="AB52" s="95">
        <f>VLOOKUP($B52,'LA41'!$A$3:$AS$167,'LA41'!Y$1,0)</f>
        <v>10</v>
      </c>
      <c r="AC52" s="95">
        <f>VLOOKUP($B52,'LA41'!$A$3:$AS$167,'LA41'!Z$1,0)</f>
        <v>3</v>
      </c>
      <c r="AD52" s="95">
        <f>VLOOKUP($B52,'LA41'!$A$3:$AS$167,'LA41'!AA$1,0)</f>
        <v>0</v>
      </c>
      <c r="AE52" s="95">
        <f>VLOOKUP($B52,'LA41'!$A$3:$AS$167,'LA41'!AB$1,0)</f>
        <v>6</v>
      </c>
      <c r="AF52" s="95">
        <f>VLOOKUP($B52,'LA41'!$A$3:$AS$167,'LA41'!AC$1,0)</f>
        <v>5</v>
      </c>
      <c r="AG52" s="95" t="str">
        <f>VLOOKUP($B52,'LA41'!$A$3:$AS$167,'LA41'!AD$1,0)</f>
        <v>x</v>
      </c>
      <c r="AH52" s="95" t="str">
        <f>VLOOKUP($B52,'LA41'!$A$3:$AS$167,'LA41'!AE$1,0)</f>
        <v>x</v>
      </c>
      <c r="AI52" s="95" t="str">
        <f>VLOOKUP($B52,'LA41'!$A$3:$AS$167,'LA41'!AF$1,0)</f>
        <v>x</v>
      </c>
      <c r="AJ52" s="95" t="str">
        <f>VLOOKUP($B52,'LA41'!$A$3:$AS$167,'LA41'!AG$1,0)</f>
        <v>-</v>
      </c>
      <c r="AK52" s="95" t="str">
        <f>VLOOKUP($B52,'LA41'!$A$3:$AS$167,'LA41'!AH$1,0)</f>
        <v>x</v>
      </c>
      <c r="AL52" s="95" t="str">
        <f>VLOOKUP($B52,'LA41'!$A$3:$AS$167,'LA41'!AI$1,0)</f>
        <v>x</v>
      </c>
      <c r="AM52" s="95" t="str">
        <f>VLOOKUP($B52,'LA41'!$A$3:$AS$167,'LA41'!AJ$1,0)</f>
        <v>x</v>
      </c>
      <c r="AN52" s="95">
        <f>VLOOKUP($B52,'LA41'!$A$3:$AS$167,'LA41'!AK$1,0)</f>
        <v>5</v>
      </c>
      <c r="AO52" s="95">
        <f>VLOOKUP($B52,'LA41'!$A$3:$AS$167,'LA41'!AL$1,0)</f>
        <v>17</v>
      </c>
      <c r="AP52" s="95">
        <f>VLOOKUP($B52,'LA41'!$A$3:$AS$167,'LA41'!AM$1,0)</f>
        <v>9</v>
      </c>
      <c r="AQ52" s="95">
        <f>VLOOKUP($B52,'LA41'!$A$3:$AS$167,'LA41'!AN$1,0)</f>
        <v>5</v>
      </c>
      <c r="AR52" s="95">
        <f>VLOOKUP($B52,'LA41'!$A$3:$AS$167,'LA41'!AO$1,0)</f>
        <v>7</v>
      </c>
      <c r="AS52" s="95">
        <f>VLOOKUP($B52,'LA41'!$A$3:$AS$167,'LA41'!AP$1,0)</f>
        <v>1</v>
      </c>
      <c r="AT52" s="95">
        <f>VLOOKUP($B52,'LA41'!$A$3:$AS$167,'LA41'!AQ$1,0)</f>
        <v>0</v>
      </c>
      <c r="AU52" s="95">
        <f>VLOOKUP($B52,'LA41'!$A$3:$AS$167,'LA41'!AR$1,0)</f>
        <v>1</v>
      </c>
      <c r="AV52" s="95">
        <f>VLOOKUP($B52,'LA41'!$A$3:$AS$167,'LA41'!AS$1,0)</f>
        <v>1</v>
      </c>
    </row>
    <row r="53" spans="1:48" s="76" customFormat="1" ht="11.25" x14ac:dyDescent="0.2">
      <c r="A53" s="63" t="s">
        <v>295</v>
      </c>
      <c r="B53" s="81">
        <v>380</v>
      </c>
      <c r="C53" s="63" t="s">
        <v>91</v>
      </c>
      <c r="D53" s="63" t="s">
        <v>69</v>
      </c>
      <c r="E53" s="95">
        <f>VLOOKUP($B53,'LA41'!$A$3:$AS$167,'LA41'!B$1,0)</f>
        <v>1105</v>
      </c>
      <c r="F53" s="95">
        <f>VLOOKUP($B53,'LA41'!$A$3:$AS$167,'LA41'!C$1,0)</f>
        <v>90</v>
      </c>
      <c r="G53" s="95">
        <f>VLOOKUP($B53,'LA41'!$A$3:$AS$167,'LA41'!D$1,0)</f>
        <v>4530</v>
      </c>
      <c r="H53" s="95">
        <f>VLOOKUP($B53,'LA41'!$A$3:$AS$167,'LA41'!E$1,0)</f>
        <v>5725</v>
      </c>
      <c r="I53" s="95">
        <f>VLOOKUP($B53,'LA41'!$A$3:$AS$167,'LA41'!F$1,0)</f>
        <v>82</v>
      </c>
      <c r="J53" s="95">
        <f>VLOOKUP($B53,'LA41'!$A$3:$AS$167,'LA41'!G$1,0)</f>
        <v>92</v>
      </c>
      <c r="K53" s="95">
        <f>VLOOKUP($B53,'LA41'!$A$3:$AS$167,'LA41'!H$1,0)</f>
        <v>93</v>
      </c>
      <c r="L53" s="95">
        <f>VLOOKUP($B53,'LA41'!$A$3:$AS$167,'LA41'!I$1,0)</f>
        <v>91</v>
      </c>
      <c r="M53" s="95">
        <f>VLOOKUP($B53,'LA41'!$A$3:$AS$167,'LA41'!J$1,0)</f>
        <v>3</v>
      </c>
      <c r="N53" s="95">
        <f>VLOOKUP($B53,'LA41'!$A$3:$AS$167,'LA41'!K$1,0)</f>
        <v>0</v>
      </c>
      <c r="O53" s="95">
        <f>VLOOKUP($B53,'LA41'!$A$3:$AS$167,'LA41'!L$1,0)</f>
        <v>5</v>
      </c>
      <c r="P53" s="95">
        <f>VLOOKUP($B53,'LA41'!$A$3:$AS$167,'LA41'!M$1,0)</f>
        <v>5</v>
      </c>
      <c r="Q53" s="95" t="str">
        <f>VLOOKUP($B53,'LA41'!$A$3:$AS$167,'LA41'!N$1,0)</f>
        <v>x</v>
      </c>
      <c r="R53" s="95" t="str">
        <f>VLOOKUP($B53,'LA41'!$A$3:$AS$167,'LA41'!O$1,0)</f>
        <v>x</v>
      </c>
      <c r="S53" s="95" t="str">
        <f>VLOOKUP($B53,'LA41'!$A$3:$AS$167,'LA41'!P$1,0)</f>
        <v>x</v>
      </c>
      <c r="T53" s="95">
        <f>VLOOKUP($B53,'LA41'!$A$3:$AS$167,'LA41'!Q$1,0)</f>
        <v>88</v>
      </c>
      <c r="U53" s="95">
        <f>VLOOKUP($B53,'LA41'!$A$3:$AS$167,'LA41'!R$1,0)</f>
        <v>46</v>
      </c>
      <c r="V53" s="95">
        <f>VLOOKUP($B53,'LA41'!$A$3:$AS$167,'LA41'!S$1,0)</f>
        <v>53</v>
      </c>
      <c r="W53" s="95">
        <f>VLOOKUP($B53,'LA41'!$A$3:$AS$167,'LA41'!T$1,0)</f>
        <v>27</v>
      </c>
      <c r="X53" s="95">
        <f>VLOOKUP($B53,'LA41'!$A$3:$AS$167,'LA41'!U$1,0)</f>
        <v>31</v>
      </c>
      <c r="Y53" s="95">
        <f>VLOOKUP($B53,'LA41'!$A$3:$AS$167,'LA41'!V$1,0)</f>
        <v>32</v>
      </c>
      <c r="Z53" s="95">
        <f>VLOOKUP($B53,'LA41'!$A$3:$AS$167,'LA41'!W$1,0)</f>
        <v>32</v>
      </c>
      <c r="AA53" s="95">
        <f>VLOOKUP($B53,'LA41'!$A$3:$AS$167,'LA41'!X$1,0)</f>
        <v>61</v>
      </c>
      <c r="AB53" s="95">
        <f>VLOOKUP($B53,'LA41'!$A$3:$AS$167,'LA41'!Y$1,0)</f>
        <v>55</v>
      </c>
      <c r="AC53" s="95" t="str">
        <f>VLOOKUP($B53,'LA41'!$A$3:$AS$167,'LA41'!Z$1,0)</f>
        <v>x</v>
      </c>
      <c r="AD53" s="95" t="str">
        <f>VLOOKUP($B53,'LA41'!$A$3:$AS$167,'LA41'!AA$1,0)</f>
        <v>x</v>
      </c>
      <c r="AE53" s="95" t="str">
        <f>VLOOKUP($B53,'LA41'!$A$3:$AS$167,'LA41'!AB$1,0)</f>
        <v>x</v>
      </c>
      <c r="AF53" s="95">
        <f>VLOOKUP($B53,'LA41'!$A$3:$AS$167,'LA41'!AC$1,0)</f>
        <v>1</v>
      </c>
      <c r="AG53" s="95" t="str">
        <f>VLOOKUP($B53,'LA41'!$A$3:$AS$167,'LA41'!AD$1,0)</f>
        <v>x</v>
      </c>
      <c r="AH53" s="95" t="str">
        <f>VLOOKUP($B53,'LA41'!$A$3:$AS$167,'LA41'!AE$1,0)</f>
        <v>x</v>
      </c>
      <c r="AI53" s="95" t="str">
        <f>VLOOKUP($B53,'LA41'!$A$3:$AS$167,'LA41'!AF$1,0)</f>
        <v>x</v>
      </c>
      <c r="AJ53" s="95">
        <f>VLOOKUP($B53,'LA41'!$A$3:$AS$167,'LA41'!AG$1,0)</f>
        <v>1</v>
      </c>
      <c r="AK53" s="95" t="str">
        <f>VLOOKUP($B53,'LA41'!$A$3:$AS$167,'LA41'!AH$1,0)</f>
        <v>x</v>
      </c>
      <c r="AL53" s="95" t="str">
        <f>VLOOKUP($B53,'LA41'!$A$3:$AS$167,'LA41'!AI$1,0)</f>
        <v>x</v>
      </c>
      <c r="AM53" s="95" t="str">
        <f>VLOOKUP($B53,'LA41'!$A$3:$AS$167,'LA41'!AJ$1,0)</f>
        <v>x</v>
      </c>
      <c r="AN53" s="95">
        <f>VLOOKUP($B53,'LA41'!$A$3:$AS$167,'LA41'!AK$1,0)</f>
        <v>2</v>
      </c>
      <c r="AO53" s="95" t="str">
        <f>VLOOKUP($B53,'LA41'!$A$3:$AS$167,'LA41'!AL$1,0)</f>
        <v>x</v>
      </c>
      <c r="AP53" s="95" t="str">
        <f>VLOOKUP($B53,'LA41'!$A$3:$AS$167,'LA41'!AM$1,0)</f>
        <v>x</v>
      </c>
      <c r="AQ53" s="95" t="str">
        <f>VLOOKUP($B53,'LA41'!$A$3:$AS$167,'LA41'!AN$1,0)</f>
        <v>x</v>
      </c>
      <c r="AR53" s="95">
        <f>VLOOKUP($B53,'LA41'!$A$3:$AS$167,'LA41'!AO$1,0)</f>
        <v>8</v>
      </c>
      <c r="AS53" s="95" t="str">
        <f>VLOOKUP($B53,'LA41'!$A$3:$AS$167,'LA41'!AP$1,0)</f>
        <v>x</v>
      </c>
      <c r="AT53" s="95" t="str">
        <f>VLOOKUP($B53,'LA41'!$A$3:$AS$167,'LA41'!AQ$1,0)</f>
        <v>x</v>
      </c>
      <c r="AU53" s="95" t="str">
        <f>VLOOKUP($B53,'LA41'!$A$3:$AS$167,'LA41'!AR$1,0)</f>
        <v>x</v>
      </c>
      <c r="AV53" s="95">
        <f>VLOOKUP($B53,'LA41'!$A$3:$AS$167,'LA41'!AS$1,0)</f>
        <v>1</v>
      </c>
    </row>
    <row r="54" spans="1:48" s="76" customFormat="1" ht="11.25" x14ac:dyDescent="0.2">
      <c r="A54" s="63" t="s">
        <v>296</v>
      </c>
      <c r="B54" s="81">
        <v>381</v>
      </c>
      <c r="C54" s="63" t="s">
        <v>102</v>
      </c>
      <c r="D54" s="63" t="s">
        <v>69</v>
      </c>
      <c r="E54" s="95">
        <f>VLOOKUP($B54,'LA41'!$A$3:$AS$167,'LA41'!B$1,0)</f>
        <v>365</v>
      </c>
      <c r="F54" s="95">
        <f>VLOOKUP($B54,'LA41'!$A$3:$AS$167,'LA41'!C$1,0)</f>
        <v>75</v>
      </c>
      <c r="G54" s="95">
        <f>VLOOKUP($B54,'LA41'!$A$3:$AS$167,'LA41'!D$1,0)</f>
        <v>2130</v>
      </c>
      <c r="H54" s="95">
        <f>VLOOKUP($B54,'LA41'!$A$3:$AS$167,'LA41'!E$1,0)</f>
        <v>2570</v>
      </c>
      <c r="I54" s="95">
        <f>VLOOKUP($B54,'LA41'!$A$3:$AS$167,'LA41'!F$1,0)</f>
        <v>92</v>
      </c>
      <c r="J54" s="95">
        <f>VLOOKUP($B54,'LA41'!$A$3:$AS$167,'LA41'!G$1,0)</f>
        <v>93</v>
      </c>
      <c r="K54" s="95">
        <f>VLOOKUP($B54,'LA41'!$A$3:$AS$167,'LA41'!H$1,0)</f>
        <v>96</v>
      </c>
      <c r="L54" s="95">
        <f>VLOOKUP($B54,'LA41'!$A$3:$AS$167,'LA41'!I$1,0)</f>
        <v>95</v>
      </c>
      <c r="M54" s="95">
        <f>VLOOKUP($B54,'LA41'!$A$3:$AS$167,'LA41'!J$1,0)</f>
        <v>7</v>
      </c>
      <c r="N54" s="95">
        <f>VLOOKUP($B54,'LA41'!$A$3:$AS$167,'LA41'!K$1,0)</f>
        <v>0</v>
      </c>
      <c r="O54" s="95">
        <f>VLOOKUP($B54,'LA41'!$A$3:$AS$167,'LA41'!L$1,0)</f>
        <v>6</v>
      </c>
      <c r="P54" s="95">
        <f>VLOOKUP($B54,'LA41'!$A$3:$AS$167,'LA41'!M$1,0)</f>
        <v>6</v>
      </c>
      <c r="Q54" s="95" t="str">
        <f>VLOOKUP($B54,'LA41'!$A$3:$AS$167,'LA41'!N$1,0)</f>
        <v>x</v>
      </c>
      <c r="R54" s="95" t="str">
        <f>VLOOKUP($B54,'LA41'!$A$3:$AS$167,'LA41'!O$1,0)</f>
        <v>x</v>
      </c>
      <c r="S54" s="95" t="str">
        <f>VLOOKUP($B54,'LA41'!$A$3:$AS$167,'LA41'!P$1,0)</f>
        <v>x</v>
      </c>
      <c r="T54" s="95">
        <f>VLOOKUP($B54,'LA41'!$A$3:$AS$167,'LA41'!Q$1,0)</f>
        <v>93</v>
      </c>
      <c r="U54" s="95">
        <f>VLOOKUP($B54,'LA41'!$A$3:$AS$167,'LA41'!R$1,0)</f>
        <v>45</v>
      </c>
      <c r="V54" s="95">
        <f>VLOOKUP($B54,'LA41'!$A$3:$AS$167,'LA41'!S$1,0)</f>
        <v>45</v>
      </c>
      <c r="W54" s="95">
        <f>VLOOKUP($B54,'LA41'!$A$3:$AS$167,'LA41'!T$1,0)</f>
        <v>23</v>
      </c>
      <c r="X54" s="95">
        <f>VLOOKUP($B54,'LA41'!$A$3:$AS$167,'LA41'!U$1,0)</f>
        <v>26</v>
      </c>
      <c r="Y54" s="95">
        <f>VLOOKUP($B54,'LA41'!$A$3:$AS$167,'LA41'!V$1,0)</f>
        <v>36</v>
      </c>
      <c r="Z54" s="95">
        <f>VLOOKUP($B54,'LA41'!$A$3:$AS$167,'LA41'!W$1,0)</f>
        <v>43</v>
      </c>
      <c r="AA54" s="95">
        <f>VLOOKUP($B54,'LA41'!$A$3:$AS$167,'LA41'!X$1,0)</f>
        <v>55</v>
      </c>
      <c r="AB54" s="95">
        <f>VLOOKUP($B54,'LA41'!$A$3:$AS$167,'LA41'!Y$1,0)</f>
        <v>52</v>
      </c>
      <c r="AC54" s="95" t="str">
        <f>VLOOKUP($B54,'LA41'!$A$3:$AS$167,'LA41'!Z$1,0)</f>
        <v>x</v>
      </c>
      <c r="AD54" s="95" t="str">
        <f>VLOOKUP($B54,'LA41'!$A$3:$AS$167,'LA41'!AA$1,0)</f>
        <v>x</v>
      </c>
      <c r="AE54" s="95" t="str">
        <f>VLOOKUP($B54,'LA41'!$A$3:$AS$167,'LA41'!AB$1,0)</f>
        <v>x</v>
      </c>
      <c r="AF54" s="95">
        <f>VLOOKUP($B54,'LA41'!$A$3:$AS$167,'LA41'!AC$1,0)</f>
        <v>13</v>
      </c>
      <c r="AG54" s="95" t="str">
        <f>VLOOKUP($B54,'LA41'!$A$3:$AS$167,'LA41'!AD$1,0)</f>
        <v>x</v>
      </c>
      <c r="AH54" s="95" t="str">
        <f>VLOOKUP($B54,'LA41'!$A$3:$AS$167,'LA41'!AE$1,0)</f>
        <v>x</v>
      </c>
      <c r="AI54" s="95" t="str">
        <f>VLOOKUP($B54,'LA41'!$A$3:$AS$167,'LA41'!AF$1,0)</f>
        <v>x</v>
      </c>
      <c r="AJ54" s="95">
        <f>VLOOKUP($B54,'LA41'!$A$3:$AS$167,'LA41'!AG$1,0)</f>
        <v>1</v>
      </c>
      <c r="AK54" s="95" t="str">
        <f>VLOOKUP($B54,'LA41'!$A$3:$AS$167,'LA41'!AH$1,0)</f>
        <v>x</v>
      </c>
      <c r="AL54" s="95" t="str">
        <f>VLOOKUP($B54,'LA41'!$A$3:$AS$167,'LA41'!AI$1,0)</f>
        <v>x</v>
      </c>
      <c r="AM54" s="95" t="str">
        <f>VLOOKUP($B54,'LA41'!$A$3:$AS$167,'LA41'!AJ$1,0)</f>
        <v>x</v>
      </c>
      <c r="AN54" s="95">
        <f>VLOOKUP($B54,'LA41'!$A$3:$AS$167,'LA41'!AK$1,0)</f>
        <v>2</v>
      </c>
      <c r="AO54" s="95" t="str">
        <f>VLOOKUP($B54,'LA41'!$A$3:$AS$167,'LA41'!AL$1,0)</f>
        <v>x</v>
      </c>
      <c r="AP54" s="95" t="str">
        <f>VLOOKUP($B54,'LA41'!$A$3:$AS$167,'LA41'!AM$1,0)</f>
        <v>x</v>
      </c>
      <c r="AQ54" s="95" t="str">
        <f>VLOOKUP($B54,'LA41'!$A$3:$AS$167,'LA41'!AN$1,0)</f>
        <v>x</v>
      </c>
      <c r="AR54" s="95">
        <f>VLOOKUP($B54,'LA41'!$A$3:$AS$167,'LA41'!AO$1,0)</f>
        <v>4</v>
      </c>
      <c r="AS54" s="95" t="str">
        <f>VLOOKUP($B54,'LA41'!$A$3:$AS$167,'LA41'!AP$1,0)</f>
        <v>x</v>
      </c>
      <c r="AT54" s="95" t="str">
        <f>VLOOKUP($B54,'LA41'!$A$3:$AS$167,'LA41'!AQ$1,0)</f>
        <v>x</v>
      </c>
      <c r="AU54" s="95" t="str">
        <f>VLOOKUP($B54,'LA41'!$A$3:$AS$167,'LA41'!AR$1,0)</f>
        <v>x</v>
      </c>
      <c r="AV54" s="95" t="str">
        <f>VLOOKUP($B54,'LA41'!$A$3:$AS$167,'LA41'!AS$1,0)</f>
        <v>-</v>
      </c>
    </row>
    <row r="55" spans="1:48" s="76" customFormat="1" ht="11.25" x14ac:dyDescent="0.2">
      <c r="A55" s="63" t="s">
        <v>297</v>
      </c>
      <c r="B55" s="81">
        <v>371</v>
      </c>
      <c r="C55" s="63" t="s">
        <v>128</v>
      </c>
      <c r="D55" s="63" t="s">
        <v>69</v>
      </c>
      <c r="E55" s="95">
        <f>VLOOKUP($B55,'LA41'!$A$3:$AS$167,'LA41'!B$1,0)</f>
        <v>490</v>
      </c>
      <c r="F55" s="95">
        <f>VLOOKUP($B55,'LA41'!$A$3:$AS$167,'LA41'!C$1,0)</f>
        <v>40</v>
      </c>
      <c r="G55" s="95">
        <f>VLOOKUP($B55,'LA41'!$A$3:$AS$167,'LA41'!D$1,0)</f>
        <v>2785</v>
      </c>
      <c r="H55" s="95">
        <f>VLOOKUP($B55,'LA41'!$A$3:$AS$167,'LA41'!E$1,0)</f>
        <v>3315</v>
      </c>
      <c r="I55" s="95">
        <f>VLOOKUP($B55,'LA41'!$A$3:$AS$167,'LA41'!F$1,0)</f>
        <v>84</v>
      </c>
      <c r="J55" s="95">
        <f>VLOOKUP($B55,'LA41'!$A$3:$AS$167,'LA41'!G$1,0)</f>
        <v>93</v>
      </c>
      <c r="K55" s="95">
        <f>VLOOKUP($B55,'LA41'!$A$3:$AS$167,'LA41'!H$1,0)</f>
        <v>93</v>
      </c>
      <c r="L55" s="95">
        <f>VLOOKUP($B55,'LA41'!$A$3:$AS$167,'LA41'!I$1,0)</f>
        <v>92</v>
      </c>
      <c r="M55" s="95">
        <f>VLOOKUP($B55,'LA41'!$A$3:$AS$167,'LA41'!J$1,0)</f>
        <v>6</v>
      </c>
      <c r="N55" s="95">
        <f>VLOOKUP($B55,'LA41'!$A$3:$AS$167,'LA41'!K$1,0)</f>
        <v>0</v>
      </c>
      <c r="O55" s="95">
        <f>VLOOKUP($B55,'LA41'!$A$3:$AS$167,'LA41'!L$1,0)</f>
        <v>8</v>
      </c>
      <c r="P55" s="95">
        <f>VLOOKUP($B55,'LA41'!$A$3:$AS$167,'LA41'!M$1,0)</f>
        <v>7</v>
      </c>
      <c r="Q55" s="95" t="str">
        <f>VLOOKUP($B55,'LA41'!$A$3:$AS$167,'LA41'!N$1,0)</f>
        <v>x</v>
      </c>
      <c r="R55" s="95" t="str">
        <f>VLOOKUP($B55,'LA41'!$A$3:$AS$167,'LA41'!O$1,0)</f>
        <v>x</v>
      </c>
      <c r="S55" s="95" t="str">
        <f>VLOOKUP($B55,'LA41'!$A$3:$AS$167,'LA41'!P$1,0)</f>
        <v>x</v>
      </c>
      <c r="T55" s="95">
        <f>VLOOKUP($B55,'LA41'!$A$3:$AS$167,'LA41'!Q$1,0)</f>
        <v>87</v>
      </c>
      <c r="U55" s="95">
        <f>VLOOKUP($B55,'LA41'!$A$3:$AS$167,'LA41'!R$1,0)</f>
        <v>52</v>
      </c>
      <c r="V55" s="95">
        <f>VLOOKUP($B55,'LA41'!$A$3:$AS$167,'LA41'!S$1,0)</f>
        <v>50</v>
      </c>
      <c r="W55" s="95">
        <f>VLOOKUP($B55,'LA41'!$A$3:$AS$167,'LA41'!T$1,0)</f>
        <v>32</v>
      </c>
      <c r="X55" s="95">
        <f>VLOOKUP($B55,'LA41'!$A$3:$AS$167,'LA41'!U$1,0)</f>
        <v>35</v>
      </c>
      <c r="Y55" s="95">
        <f>VLOOKUP($B55,'LA41'!$A$3:$AS$167,'LA41'!V$1,0)</f>
        <v>21</v>
      </c>
      <c r="Z55" s="95">
        <f>VLOOKUP($B55,'LA41'!$A$3:$AS$167,'LA41'!W$1,0)</f>
        <v>33</v>
      </c>
      <c r="AA55" s="95">
        <f>VLOOKUP($B55,'LA41'!$A$3:$AS$167,'LA41'!X$1,0)</f>
        <v>52</v>
      </c>
      <c r="AB55" s="95">
        <f>VLOOKUP($B55,'LA41'!$A$3:$AS$167,'LA41'!Y$1,0)</f>
        <v>47</v>
      </c>
      <c r="AC55" s="95" t="str">
        <f>VLOOKUP($B55,'LA41'!$A$3:$AS$167,'LA41'!Z$1,0)</f>
        <v>x</v>
      </c>
      <c r="AD55" s="95" t="str">
        <f>VLOOKUP($B55,'LA41'!$A$3:$AS$167,'LA41'!AA$1,0)</f>
        <v>x</v>
      </c>
      <c r="AE55" s="95" t="str">
        <f>VLOOKUP($B55,'LA41'!$A$3:$AS$167,'LA41'!AB$1,0)</f>
        <v>x</v>
      </c>
      <c r="AF55" s="95">
        <f>VLOOKUP($B55,'LA41'!$A$3:$AS$167,'LA41'!AC$1,0)</f>
        <v>3</v>
      </c>
      <c r="AG55" s="95" t="str">
        <f>VLOOKUP($B55,'LA41'!$A$3:$AS$167,'LA41'!AD$1,0)</f>
        <v>x</v>
      </c>
      <c r="AH55" s="95" t="str">
        <f>VLOOKUP($B55,'LA41'!$A$3:$AS$167,'LA41'!AE$1,0)</f>
        <v>x</v>
      </c>
      <c r="AI55" s="95" t="str">
        <f>VLOOKUP($B55,'LA41'!$A$3:$AS$167,'LA41'!AF$1,0)</f>
        <v>x</v>
      </c>
      <c r="AJ55" s="95">
        <f>VLOOKUP($B55,'LA41'!$A$3:$AS$167,'LA41'!AG$1,0)</f>
        <v>1</v>
      </c>
      <c r="AK55" s="95" t="str">
        <f>VLOOKUP($B55,'LA41'!$A$3:$AS$167,'LA41'!AH$1,0)</f>
        <v>x</v>
      </c>
      <c r="AL55" s="95" t="str">
        <f>VLOOKUP($B55,'LA41'!$A$3:$AS$167,'LA41'!AI$1,0)</f>
        <v>x</v>
      </c>
      <c r="AM55" s="95" t="str">
        <f>VLOOKUP($B55,'LA41'!$A$3:$AS$167,'LA41'!AJ$1,0)</f>
        <v>x</v>
      </c>
      <c r="AN55" s="95">
        <f>VLOOKUP($B55,'LA41'!$A$3:$AS$167,'LA41'!AK$1,0)</f>
        <v>5</v>
      </c>
      <c r="AO55" s="95">
        <f>VLOOKUP($B55,'LA41'!$A$3:$AS$167,'LA41'!AL$1,0)</f>
        <v>15</v>
      </c>
      <c r="AP55" s="95">
        <f>VLOOKUP($B55,'LA41'!$A$3:$AS$167,'LA41'!AM$1,0)</f>
        <v>8</v>
      </c>
      <c r="AQ55" s="95">
        <f>VLOOKUP($B55,'LA41'!$A$3:$AS$167,'LA41'!AN$1,0)</f>
        <v>6</v>
      </c>
      <c r="AR55" s="95">
        <f>VLOOKUP($B55,'LA41'!$A$3:$AS$167,'LA41'!AO$1,0)</f>
        <v>8</v>
      </c>
      <c r="AS55" s="95">
        <f>VLOOKUP($B55,'LA41'!$A$3:$AS$167,'LA41'!AP$1,0)</f>
        <v>2</v>
      </c>
      <c r="AT55" s="95">
        <f>VLOOKUP($B55,'LA41'!$A$3:$AS$167,'LA41'!AQ$1,0)</f>
        <v>0</v>
      </c>
      <c r="AU55" s="95" t="str">
        <f>VLOOKUP($B55,'LA41'!$A$3:$AS$167,'LA41'!AR$1,0)</f>
        <v>-</v>
      </c>
      <c r="AV55" s="95">
        <f>VLOOKUP($B55,'LA41'!$A$3:$AS$167,'LA41'!AS$1,0)</f>
        <v>1</v>
      </c>
    </row>
    <row r="56" spans="1:48" s="76" customFormat="1" ht="11.25" x14ac:dyDescent="0.2">
      <c r="A56" s="63" t="s">
        <v>298</v>
      </c>
      <c r="B56" s="81">
        <v>811</v>
      </c>
      <c r="C56" s="63" t="s">
        <v>133</v>
      </c>
      <c r="D56" s="63" t="s">
        <v>69</v>
      </c>
      <c r="E56" s="95">
        <f>VLOOKUP($B56,'LA41'!$A$3:$AS$167,'LA41'!B$1,0)</f>
        <v>440</v>
      </c>
      <c r="F56" s="95">
        <f>VLOOKUP($B56,'LA41'!$A$3:$AS$167,'LA41'!C$1,0)</f>
        <v>80</v>
      </c>
      <c r="G56" s="95">
        <f>VLOOKUP($B56,'LA41'!$A$3:$AS$167,'LA41'!D$1,0)</f>
        <v>3210</v>
      </c>
      <c r="H56" s="95">
        <f>VLOOKUP($B56,'LA41'!$A$3:$AS$167,'LA41'!E$1,0)</f>
        <v>3730</v>
      </c>
      <c r="I56" s="95">
        <f>VLOOKUP($B56,'LA41'!$A$3:$AS$167,'LA41'!F$1,0)</f>
        <v>92</v>
      </c>
      <c r="J56" s="95">
        <f>VLOOKUP($B56,'LA41'!$A$3:$AS$167,'LA41'!G$1,0)</f>
        <v>91</v>
      </c>
      <c r="K56" s="95">
        <f>VLOOKUP($B56,'LA41'!$A$3:$AS$167,'LA41'!H$1,0)</f>
        <v>96</v>
      </c>
      <c r="L56" s="95">
        <f>VLOOKUP($B56,'LA41'!$A$3:$AS$167,'LA41'!I$1,0)</f>
        <v>95</v>
      </c>
      <c r="M56" s="95">
        <f>VLOOKUP($B56,'LA41'!$A$3:$AS$167,'LA41'!J$1,0)</f>
        <v>9</v>
      </c>
      <c r="N56" s="95">
        <f>VLOOKUP($B56,'LA41'!$A$3:$AS$167,'LA41'!K$1,0)</f>
        <v>5</v>
      </c>
      <c r="O56" s="95">
        <f>VLOOKUP($B56,'LA41'!$A$3:$AS$167,'LA41'!L$1,0)</f>
        <v>9</v>
      </c>
      <c r="P56" s="95">
        <f>VLOOKUP($B56,'LA41'!$A$3:$AS$167,'LA41'!M$1,0)</f>
        <v>9</v>
      </c>
      <c r="Q56" s="95" t="str">
        <f>VLOOKUP($B56,'LA41'!$A$3:$AS$167,'LA41'!N$1,0)</f>
        <v>x</v>
      </c>
      <c r="R56" s="95" t="str">
        <f>VLOOKUP($B56,'LA41'!$A$3:$AS$167,'LA41'!O$1,0)</f>
        <v>x</v>
      </c>
      <c r="S56" s="95" t="str">
        <f>VLOOKUP($B56,'LA41'!$A$3:$AS$167,'LA41'!P$1,0)</f>
        <v>x</v>
      </c>
      <c r="T56" s="95">
        <f>VLOOKUP($B56,'LA41'!$A$3:$AS$167,'LA41'!Q$1,0)</f>
        <v>93</v>
      </c>
      <c r="U56" s="95">
        <f>VLOOKUP($B56,'LA41'!$A$3:$AS$167,'LA41'!R$1,0)</f>
        <v>59</v>
      </c>
      <c r="V56" s="95">
        <f>VLOOKUP($B56,'LA41'!$A$3:$AS$167,'LA41'!S$1,0)</f>
        <v>72</v>
      </c>
      <c r="W56" s="95">
        <f>VLOOKUP($B56,'LA41'!$A$3:$AS$167,'LA41'!T$1,0)</f>
        <v>36</v>
      </c>
      <c r="X56" s="95">
        <f>VLOOKUP($B56,'LA41'!$A$3:$AS$167,'LA41'!U$1,0)</f>
        <v>40</v>
      </c>
      <c r="Y56" s="95">
        <f>VLOOKUP($B56,'LA41'!$A$3:$AS$167,'LA41'!V$1,0)</f>
        <v>21</v>
      </c>
      <c r="Z56" s="95">
        <f>VLOOKUP($B56,'LA41'!$A$3:$AS$167,'LA41'!W$1,0)</f>
        <v>12</v>
      </c>
      <c r="AA56" s="95">
        <f>VLOOKUP($B56,'LA41'!$A$3:$AS$167,'LA41'!X$1,0)</f>
        <v>40</v>
      </c>
      <c r="AB56" s="95">
        <f>VLOOKUP($B56,'LA41'!$A$3:$AS$167,'LA41'!Y$1,0)</f>
        <v>37</v>
      </c>
      <c r="AC56" s="95" t="str">
        <f>VLOOKUP($B56,'LA41'!$A$3:$AS$167,'LA41'!Z$1,0)</f>
        <v>x</v>
      </c>
      <c r="AD56" s="95" t="str">
        <f>VLOOKUP($B56,'LA41'!$A$3:$AS$167,'LA41'!AA$1,0)</f>
        <v>x</v>
      </c>
      <c r="AE56" s="95" t="str">
        <f>VLOOKUP($B56,'LA41'!$A$3:$AS$167,'LA41'!AB$1,0)</f>
        <v>x</v>
      </c>
      <c r="AF56" s="95">
        <f>VLOOKUP($B56,'LA41'!$A$3:$AS$167,'LA41'!AC$1,0)</f>
        <v>15</v>
      </c>
      <c r="AG56" s="95" t="str">
        <f>VLOOKUP($B56,'LA41'!$A$3:$AS$167,'LA41'!AD$1,0)</f>
        <v>x</v>
      </c>
      <c r="AH56" s="95" t="str">
        <f>VLOOKUP($B56,'LA41'!$A$3:$AS$167,'LA41'!AE$1,0)</f>
        <v>x</v>
      </c>
      <c r="AI56" s="95" t="str">
        <f>VLOOKUP($B56,'LA41'!$A$3:$AS$167,'LA41'!AF$1,0)</f>
        <v>x</v>
      </c>
      <c r="AJ56" s="95">
        <f>VLOOKUP($B56,'LA41'!$A$3:$AS$167,'LA41'!AG$1,0)</f>
        <v>1</v>
      </c>
      <c r="AK56" s="95" t="str">
        <f>VLOOKUP($B56,'LA41'!$A$3:$AS$167,'LA41'!AH$1,0)</f>
        <v>x</v>
      </c>
      <c r="AL56" s="95" t="str">
        <f>VLOOKUP($B56,'LA41'!$A$3:$AS$167,'LA41'!AI$1,0)</f>
        <v>x</v>
      </c>
      <c r="AM56" s="95" t="str">
        <f>VLOOKUP($B56,'LA41'!$A$3:$AS$167,'LA41'!AJ$1,0)</f>
        <v>x</v>
      </c>
      <c r="AN56" s="95">
        <f>VLOOKUP($B56,'LA41'!$A$3:$AS$167,'LA41'!AK$1,0)</f>
        <v>2</v>
      </c>
      <c r="AO56" s="95">
        <f>VLOOKUP($B56,'LA41'!$A$3:$AS$167,'LA41'!AL$1,0)</f>
        <v>7</v>
      </c>
      <c r="AP56" s="95">
        <f>VLOOKUP($B56,'LA41'!$A$3:$AS$167,'LA41'!AM$1,0)</f>
        <v>9</v>
      </c>
      <c r="AQ56" s="95">
        <f>VLOOKUP($B56,'LA41'!$A$3:$AS$167,'LA41'!AN$1,0)</f>
        <v>4</v>
      </c>
      <c r="AR56" s="95">
        <f>VLOOKUP($B56,'LA41'!$A$3:$AS$167,'LA41'!AO$1,0)</f>
        <v>4</v>
      </c>
      <c r="AS56" s="95">
        <f>VLOOKUP($B56,'LA41'!$A$3:$AS$167,'LA41'!AP$1,0)</f>
        <v>1</v>
      </c>
      <c r="AT56" s="95">
        <f>VLOOKUP($B56,'LA41'!$A$3:$AS$167,'LA41'!AQ$1,0)</f>
        <v>0</v>
      </c>
      <c r="AU56" s="95" t="str">
        <f>VLOOKUP($B56,'LA41'!$A$3:$AS$167,'LA41'!AR$1,0)</f>
        <v>-</v>
      </c>
      <c r="AV56" s="95" t="str">
        <f>VLOOKUP($B56,'LA41'!$A$3:$AS$167,'LA41'!AS$1,0)</f>
        <v>-</v>
      </c>
    </row>
    <row r="57" spans="1:48" s="76" customFormat="1" ht="11.25" x14ac:dyDescent="0.2">
      <c r="A57" s="126" t="s">
        <v>299</v>
      </c>
      <c r="B57" s="81">
        <v>810</v>
      </c>
      <c r="C57" s="63" t="s">
        <v>157</v>
      </c>
      <c r="D57" s="63" t="s">
        <v>69</v>
      </c>
      <c r="E57" s="95">
        <f>VLOOKUP($B57,'LA41'!$A$3:$AS$167,'LA41'!B$1,0)</f>
        <v>430</v>
      </c>
      <c r="F57" s="95">
        <f>VLOOKUP($B57,'LA41'!$A$3:$AS$167,'LA41'!C$1,0)</f>
        <v>35</v>
      </c>
      <c r="G57" s="95">
        <f>VLOOKUP($B57,'LA41'!$A$3:$AS$167,'LA41'!D$1,0)</f>
        <v>2020</v>
      </c>
      <c r="H57" s="95">
        <f>VLOOKUP($B57,'LA41'!$A$3:$AS$167,'LA41'!E$1,0)</f>
        <v>2485</v>
      </c>
      <c r="I57" s="95">
        <f>VLOOKUP($B57,'LA41'!$A$3:$AS$167,'LA41'!F$1,0)</f>
        <v>86</v>
      </c>
      <c r="J57" s="95">
        <f>VLOOKUP($B57,'LA41'!$A$3:$AS$167,'LA41'!G$1,0)</f>
        <v>92</v>
      </c>
      <c r="K57" s="95">
        <f>VLOOKUP($B57,'LA41'!$A$3:$AS$167,'LA41'!H$1,0)</f>
        <v>92</v>
      </c>
      <c r="L57" s="95">
        <f>VLOOKUP($B57,'LA41'!$A$3:$AS$167,'LA41'!I$1,0)</f>
        <v>91</v>
      </c>
      <c r="M57" s="95">
        <f>VLOOKUP($B57,'LA41'!$A$3:$AS$167,'LA41'!J$1,0)</f>
        <v>7</v>
      </c>
      <c r="N57" s="95">
        <f>VLOOKUP($B57,'LA41'!$A$3:$AS$167,'LA41'!K$1,0)</f>
        <v>0</v>
      </c>
      <c r="O57" s="95">
        <f>VLOOKUP($B57,'LA41'!$A$3:$AS$167,'LA41'!L$1,0)</f>
        <v>11</v>
      </c>
      <c r="P57" s="95">
        <f>VLOOKUP($B57,'LA41'!$A$3:$AS$167,'LA41'!M$1,0)</f>
        <v>10</v>
      </c>
      <c r="Q57" s="95" t="str">
        <f>VLOOKUP($B57,'LA41'!$A$3:$AS$167,'LA41'!N$1,0)</f>
        <v>x</v>
      </c>
      <c r="R57" s="95" t="str">
        <f>VLOOKUP($B57,'LA41'!$A$3:$AS$167,'LA41'!O$1,0)</f>
        <v>x</v>
      </c>
      <c r="S57" s="95" t="str">
        <f>VLOOKUP($B57,'LA41'!$A$3:$AS$167,'LA41'!P$1,0)</f>
        <v>x</v>
      </c>
      <c r="T57" s="95">
        <f>VLOOKUP($B57,'LA41'!$A$3:$AS$167,'LA41'!Q$1,0)</f>
        <v>88</v>
      </c>
      <c r="U57" s="95">
        <f>VLOOKUP($B57,'LA41'!$A$3:$AS$167,'LA41'!R$1,0)</f>
        <v>54</v>
      </c>
      <c r="V57" s="95">
        <f>VLOOKUP($B57,'LA41'!$A$3:$AS$167,'LA41'!S$1,0)</f>
        <v>57</v>
      </c>
      <c r="W57" s="95">
        <f>VLOOKUP($B57,'LA41'!$A$3:$AS$167,'LA41'!T$1,0)</f>
        <v>33</v>
      </c>
      <c r="X57" s="95">
        <f>VLOOKUP($B57,'LA41'!$A$3:$AS$167,'LA41'!U$1,0)</f>
        <v>37</v>
      </c>
      <c r="Y57" s="95" t="str">
        <f>VLOOKUP($B57,'LA41'!$A$3:$AS$167,'LA41'!V$1,0)</f>
        <v>x</v>
      </c>
      <c r="Z57" s="95" t="str">
        <f>VLOOKUP($B57,'LA41'!$A$3:$AS$167,'LA41'!W$1,0)</f>
        <v>x</v>
      </c>
      <c r="AA57" s="95" t="str">
        <f>VLOOKUP($B57,'LA41'!$A$3:$AS$167,'LA41'!X$1,0)</f>
        <v>x</v>
      </c>
      <c r="AB57" s="95">
        <f>VLOOKUP($B57,'LA41'!$A$3:$AS$167,'LA41'!Y$1,0)</f>
        <v>13</v>
      </c>
      <c r="AC57" s="95">
        <f>VLOOKUP($B57,'LA41'!$A$3:$AS$167,'LA41'!Z$1,0)</f>
        <v>15</v>
      </c>
      <c r="AD57" s="95">
        <f>VLOOKUP($B57,'LA41'!$A$3:$AS$167,'LA41'!AA$1,0)</f>
        <v>24</v>
      </c>
      <c r="AE57" s="95">
        <f>VLOOKUP($B57,'LA41'!$A$3:$AS$167,'LA41'!AB$1,0)</f>
        <v>41</v>
      </c>
      <c r="AF57" s="95">
        <f>VLOOKUP($B57,'LA41'!$A$3:$AS$167,'LA41'!AC$1,0)</f>
        <v>36</v>
      </c>
      <c r="AG57" s="95" t="str">
        <f>VLOOKUP($B57,'LA41'!$A$3:$AS$167,'LA41'!AD$1,0)</f>
        <v>x</v>
      </c>
      <c r="AH57" s="95" t="str">
        <f>VLOOKUP($B57,'LA41'!$A$3:$AS$167,'LA41'!AE$1,0)</f>
        <v>x</v>
      </c>
      <c r="AI57" s="95" t="str">
        <f>VLOOKUP($B57,'LA41'!$A$3:$AS$167,'LA41'!AF$1,0)</f>
        <v>x</v>
      </c>
      <c r="AJ57" s="95">
        <f>VLOOKUP($B57,'LA41'!$A$3:$AS$167,'LA41'!AG$1,0)</f>
        <v>1</v>
      </c>
      <c r="AK57" s="95" t="str">
        <f>VLOOKUP($B57,'LA41'!$A$3:$AS$167,'LA41'!AH$1,0)</f>
        <v>x</v>
      </c>
      <c r="AL57" s="95" t="str">
        <f>VLOOKUP($B57,'LA41'!$A$3:$AS$167,'LA41'!AI$1,0)</f>
        <v>x</v>
      </c>
      <c r="AM57" s="95" t="str">
        <f>VLOOKUP($B57,'LA41'!$A$3:$AS$167,'LA41'!AJ$1,0)</f>
        <v>x</v>
      </c>
      <c r="AN57" s="95">
        <f>VLOOKUP($B57,'LA41'!$A$3:$AS$167,'LA41'!AK$1,0)</f>
        <v>3</v>
      </c>
      <c r="AO57" s="95" t="str">
        <f>VLOOKUP($B57,'LA41'!$A$3:$AS$167,'LA41'!AL$1,0)</f>
        <v>x</v>
      </c>
      <c r="AP57" s="95" t="str">
        <f>VLOOKUP($B57,'LA41'!$A$3:$AS$167,'LA41'!AM$1,0)</f>
        <v>x</v>
      </c>
      <c r="AQ57" s="95" t="str">
        <f>VLOOKUP($B57,'LA41'!$A$3:$AS$167,'LA41'!AN$1,0)</f>
        <v>x</v>
      </c>
      <c r="AR57" s="95">
        <f>VLOOKUP($B57,'LA41'!$A$3:$AS$167,'LA41'!AO$1,0)</f>
        <v>9</v>
      </c>
      <c r="AS57" s="95" t="str">
        <f>VLOOKUP($B57,'LA41'!$A$3:$AS$167,'LA41'!AP$1,0)</f>
        <v>x</v>
      </c>
      <c r="AT57" s="95" t="str">
        <f>VLOOKUP($B57,'LA41'!$A$3:$AS$167,'LA41'!AQ$1,0)</f>
        <v>x</v>
      </c>
      <c r="AU57" s="95" t="str">
        <f>VLOOKUP($B57,'LA41'!$A$3:$AS$167,'LA41'!AR$1,0)</f>
        <v>x</v>
      </c>
      <c r="AV57" s="95" t="str">
        <f>VLOOKUP($B57,'LA41'!$A$3:$AS$167,'LA41'!AS$1,0)</f>
        <v>-</v>
      </c>
    </row>
    <row r="58" spans="1:48" s="76" customFormat="1" ht="11.25" x14ac:dyDescent="0.2">
      <c r="A58" s="63" t="s">
        <v>300</v>
      </c>
      <c r="B58" s="81">
        <v>382</v>
      </c>
      <c r="C58" s="63" t="s">
        <v>159</v>
      </c>
      <c r="D58" s="63" t="s">
        <v>69</v>
      </c>
      <c r="E58" s="95">
        <f>VLOOKUP($B58,'LA41'!$A$3:$AS$167,'LA41'!B$1,0)</f>
        <v>805</v>
      </c>
      <c r="F58" s="95">
        <f>VLOOKUP($B58,'LA41'!$A$3:$AS$167,'LA41'!C$1,0)</f>
        <v>105</v>
      </c>
      <c r="G58" s="95">
        <f>VLOOKUP($B58,'LA41'!$A$3:$AS$167,'LA41'!D$1,0)</f>
        <v>3695</v>
      </c>
      <c r="H58" s="95">
        <f>VLOOKUP($B58,'LA41'!$A$3:$AS$167,'LA41'!E$1,0)</f>
        <v>4605</v>
      </c>
      <c r="I58" s="95">
        <f>VLOOKUP($B58,'LA41'!$A$3:$AS$167,'LA41'!F$1,0)</f>
        <v>91</v>
      </c>
      <c r="J58" s="95">
        <f>VLOOKUP($B58,'LA41'!$A$3:$AS$167,'LA41'!G$1,0)</f>
        <v>91</v>
      </c>
      <c r="K58" s="95">
        <f>VLOOKUP($B58,'LA41'!$A$3:$AS$167,'LA41'!H$1,0)</f>
        <v>96</v>
      </c>
      <c r="L58" s="95">
        <f>VLOOKUP($B58,'LA41'!$A$3:$AS$167,'LA41'!I$1,0)</f>
        <v>95</v>
      </c>
      <c r="M58" s="95">
        <f>VLOOKUP($B58,'LA41'!$A$3:$AS$167,'LA41'!J$1,0)</f>
        <v>9</v>
      </c>
      <c r="N58" s="95">
        <f>VLOOKUP($B58,'LA41'!$A$3:$AS$167,'LA41'!K$1,0)</f>
        <v>3</v>
      </c>
      <c r="O58" s="95">
        <f>VLOOKUP($B58,'LA41'!$A$3:$AS$167,'LA41'!L$1,0)</f>
        <v>8</v>
      </c>
      <c r="P58" s="95">
        <f>VLOOKUP($B58,'LA41'!$A$3:$AS$167,'LA41'!M$1,0)</f>
        <v>8</v>
      </c>
      <c r="Q58" s="95" t="str">
        <f>VLOOKUP($B58,'LA41'!$A$3:$AS$167,'LA41'!N$1,0)</f>
        <v>x</v>
      </c>
      <c r="R58" s="95" t="str">
        <f>VLOOKUP($B58,'LA41'!$A$3:$AS$167,'LA41'!O$1,0)</f>
        <v>x</v>
      </c>
      <c r="S58" s="95" t="str">
        <f>VLOOKUP($B58,'LA41'!$A$3:$AS$167,'LA41'!P$1,0)</f>
        <v>x</v>
      </c>
      <c r="T58" s="95">
        <f>VLOOKUP($B58,'LA41'!$A$3:$AS$167,'LA41'!Q$1,0)</f>
        <v>92</v>
      </c>
      <c r="U58" s="95">
        <f>VLOOKUP($B58,'LA41'!$A$3:$AS$167,'LA41'!R$1,0)</f>
        <v>55</v>
      </c>
      <c r="V58" s="95">
        <f>VLOOKUP($B58,'LA41'!$A$3:$AS$167,'LA41'!S$1,0)</f>
        <v>59</v>
      </c>
      <c r="W58" s="95">
        <f>VLOOKUP($B58,'LA41'!$A$3:$AS$167,'LA41'!T$1,0)</f>
        <v>30</v>
      </c>
      <c r="X58" s="95">
        <f>VLOOKUP($B58,'LA41'!$A$3:$AS$167,'LA41'!U$1,0)</f>
        <v>35</v>
      </c>
      <c r="Y58" s="95" t="str">
        <f>VLOOKUP($B58,'LA41'!$A$3:$AS$167,'LA41'!V$1,0)</f>
        <v>x</v>
      </c>
      <c r="Z58" s="95" t="str">
        <f>VLOOKUP($B58,'LA41'!$A$3:$AS$167,'LA41'!W$1,0)</f>
        <v>x</v>
      </c>
      <c r="AA58" s="95" t="str">
        <f>VLOOKUP($B58,'LA41'!$A$3:$AS$167,'LA41'!X$1,0)</f>
        <v>x</v>
      </c>
      <c r="AB58" s="95">
        <f>VLOOKUP($B58,'LA41'!$A$3:$AS$167,'LA41'!Y$1,0)</f>
        <v>19</v>
      </c>
      <c r="AC58" s="95">
        <f>VLOOKUP($B58,'LA41'!$A$3:$AS$167,'LA41'!Z$1,0)</f>
        <v>20</v>
      </c>
      <c r="AD58" s="95">
        <f>VLOOKUP($B58,'LA41'!$A$3:$AS$167,'LA41'!AA$1,0)</f>
        <v>17</v>
      </c>
      <c r="AE58" s="95">
        <f>VLOOKUP($B58,'LA41'!$A$3:$AS$167,'LA41'!AB$1,0)</f>
        <v>42</v>
      </c>
      <c r="AF58" s="95">
        <f>VLOOKUP($B58,'LA41'!$A$3:$AS$167,'LA41'!AC$1,0)</f>
        <v>37</v>
      </c>
      <c r="AG58" s="95" t="str">
        <f>VLOOKUP($B58,'LA41'!$A$3:$AS$167,'LA41'!AD$1,0)</f>
        <v>x</v>
      </c>
      <c r="AH58" s="95" t="str">
        <f>VLOOKUP($B58,'LA41'!$A$3:$AS$167,'LA41'!AE$1,0)</f>
        <v>x</v>
      </c>
      <c r="AI58" s="95" t="str">
        <f>VLOOKUP($B58,'LA41'!$A$3:$AS$167,'LA41'!AF$1,0)</f>
        <v>x</v>
      </c>
      <c r="AJ58" s="95">
        <f>VLOOKUP($B58,'LA41'!$A$3:$AS$167,'LA41'!AG$1,0)</f>
        <v>1</v>
      </c>
      <c r="AK58" s="95" t="str">
        <f>VLOOKUP($B58,'LA41'!$A$3:$AS$167,'LA41'!AH$1,0)</f>
        <v>x</v>
      </c>
      <c r="AL58" s="95" t="str">
        <f>VLOOKUP($B58,'LA41'!$A$3:$AS$167,'LA41'!AI$1,0)</f>
        <v>x</v>
      </c>
      <c r="AM58" s="95" t="str">
        <f>VLOOKUP($B58,'LA41'!$A$3:$AS$167,'LA41'!AJ$1,0)</f>
        <v>x</v>
      </c>
      <c r="AN58" s="95">
        <f>VLOOKUP($B58,'LA41'!$A$3:$AS$167,'LA41'!AK$1,0)</f>
        <v>2</v>
      </c>
      <c r="AO58" s="95">
        <f>VLOOKUP($B58,'LA41'!$A$3:$AS$167,'LA41'!AL$1,0)</f>
        <v>8</v>
      </c>
      <c r="AP58" s="95">
        <f>VLOOKUP($B58,'LA41'!$A$3:$AS$167,'LA41'!AM$1,0)</f>
        <v>9</v>
      </c>
      <c r="AQ58" s="95">
        <f>VLOOKUP($B58,'LA41'!$A$3:$AS$167,'LA41'!AN$1,0)</f>
        <v>4</v>
      </c>
      <c r="AR58" s="95">
        <f>VLOOKUP($B58,'LA41'!$A$3:$AS$167,'LA41'!AO$1,0)</f>
        <v>5</v>
      </c>
      <c r="AS58" s="95">
        <f>VLOOKUP($B58,'LA41'!$A$3:$AS$167,'LA41'!AP$1,0)</f>
        <v>1</v>
      </c>
      <c r="AT58" s="95">
        <f>VLOOKUP($B58,'LA41'!$A$3:$AS$167,'LA41'!AQ$1,0)</f>
        <v>0</v>
      </c>
      <c r="AU58" s="95" t="str">
        <f>VLOOKUP($B58,'LA41'!$A$3:$AS$167,'LA41'!AR$1,0)</f>
        <v>-</v>
      </c>
      <c r="AV58" s="95" t="str">
        <f>VLOOKUP($B58,'LA41'!$A$3:$AS$167,'LA41'!AS$1,0)</f>
        <v>-</v>
      </c>
    </row>
    <row r="59" spans="1:48" s="76" customFormat="1" ht="11.25" x14ac:dyDescent="0.2">
      <c r="A59" s="63" t="s">
        <v>301</v>
      </c>
      <c r="B59" s="81">
        <v>383</v>
      </c>
      <c r="C59" s="63" t="s">
        <v>163</v>
      </c>
      <c r="D59" s="63" t="s">
        <v>69</v>
      </c>
      <c r="E59" s="95">
        <f>VLOOKUP($B59,'LA41'!$A$3:$AS$167,'LA41'!B$1,0)</f>
        <v>1300</v>
      </c>
      <c r="F59" s="95">
        <f>VLOOKUP($B59,'LA41'!$A$3:$AS$167,'LA41'!C$1,0)</f>
        <v>95</v>
      </c>
      <c r="G59" s="95">
        <f>VLOOKUP($B59,'LA41'!$A$3:$AS$167,'LA41'!D$1,0)</f>
        <v>6150</v>
      </c>
      <c r="H59" s="95">
        <f>VLOOKUP($B59,'LA41'!$A$3:$AS$167,'LA41'!E$1,0)</f>
        <v>7545</v>
      </c>
      <c r="I59" s="95">
        <f>VLOOKUP($B59,'LA41'!$A$3:$AS$167,'LA41'!F$1,0)</f>
        <v>81</v>
      </c>
      <c r="J59" s="95">
        <f>VLOOKUP($B59,'LA41'!$A$3:$AS$167,'LA41'!G$1,0)</f>
        <v>88</v>
      </c>
      <c r="K59" s="95">
        <f>VLOOKUP($B59,'LA41'!$A$3:$AS$167,'LA41'!H$1,0)</f>
        <v>95</v>
      </c>
      <c r="L59" s="95">
        <f>VLOOKUP($B59,'LA41'!$A$3:$AS$167,'LA41'!I$1,0)</f>
        <v>92</v>
      </c>
      <c r="M59" s="95" t="str">
        <f>VLOOKUP($B59,'LA41'!$A$3:$AS$167,'LA41'!J$1,0)</f>
        <v>x</v>
      </c>
      <c r="N59" s="95" t="str">
        <f>VLOOKUP($B59,'LA41'!$A$3:$AS$167,'LA41'!K$1,0)</f>
        <v>x</v>
      </c>
      <c r="O59" s="95" t="str">
        <f>VLOOKUP($B59,'LA41'!$A$3:$AS$167,'LA41'!L$1,0)</f>
        <v>x</v>
      </c>
      <c r="P59" s="95">
        <f>VLOOKUP($B59,'LA41'!$A$3:$AS$167,'LA41'!M$1,0)</f>
        <v>7</v>
      </c>
      <c r="Q59" s="95" t="str">
        <f>VLOOKUP($B59,'LA41'!$A$3:$AS$167,'LA41'!N$1,0)</f>
        <v>x</v>
      </c>
      <c r="R59" s="95" t="str">
        <f>VLOOKUP($B59,'LA41'!$A$3:$AS$167,'LA41'!O$1,0)</f>
        <v>x</v>
      </c>
      <c r="S59" s="95" t="str">
        <f>VLOOKUP($B59,'LA41'!$A$3:$AS$167,'LA41'!P$1,0)</f>
        <v>x</v>
      </c>
      <c r="T59" s="95">
        <f>VLOOKUP($B59,'LA41'!$A$3:$AS$167,'LA41'!Q$1,0)</f>
        <v>88</v>
      </c>
      <c r="U59" s="95">
        <f>VLOOKUP($B59,'LA41'!$A$3:$AS$167,'LA41'!R$1,0)</f>
        <v>50</v>
      </c>
      <c r="V59" s="95">
        <f>VLOOKUP($B59,'LA41'!$A$3:$AS$167,'LA41'!S$1,0)</f>
        <v>47</v>
      </c>
      <c r="W59" s="95">
        <f>VLOOKUP($B59,'LA41'!$A$3:$AS$167,'LA41'!T$1,0)</f>
        <v>28</v>
      </c>
      <c r="X59" s="95">
        <f>VLOOKUP($B59,'LA41'!$A$3:$AS$167,'LA41'!U$1,0)</f>
        <v>32</v>
      </c>
      <c r="Y59" s="95">
        <f>VLOOKUP($B59,'LA41'!$A$3:$AS$167,'LA41'!V$1,0)</f>
        <v>19</v>
      </c>
      <c r="Z59" s="95">
        <f>VLOOKUP($B59,'LA41'!$A$3:$AS$167,'LA41'!W$1,0)</f>
        <v>29</v>
      </c>
      <c r="AA59" s="95">
        <f>VLOOKUP($B59,'LA41'!$A$3:$AS$167,'LA41'!X$1,0)</f>
        <v>50</v>
      </c>
      <c r="AB59" s="95">
        <f>VLOOKUP($B59,'LA41'!$A$3:$AS$167,'LA41'!Y$1,0)</f>
        <v>45</v>
      </c>
      <c r="AC59" s="95" t="str">
        <f>VLOOKUP($B59,'LA41'!$A$3:$AS$167,'LA41'!Z$1,0)</f>
        <v>x</v>
      </c>
      <c r="AD59" s="95" t="str">
        <f>VLOOKUP($B59,'LA41'!$A$3:$AS$167,'LA41'!AA$1,0)</f>
        <v>x</v>
      </c>
      <c r="AE59" s="95" t="str">
        <f>VLOOKUP($B59,'LA41'!$A$3:$AS$167,'LA41'!AB$1,0)</f>
        <v>x</v>
      </c>
      <c r="AF59" s="95">
        <f>VLOOKUP($B59,'LA41'!$A$3:$AS$167,'LA41'!AC$1,0)</f>
        <v>11</v>
      </c>
      <c r="AG59" s="95" t="str">
        <f>VLOOKUP($B59,'LA41'!$A$3:$AS$167,'LA41'!AD$1,0)</f>
        <v>x</v>
      </c>
      <c r="AH59" s="95" t="str">
        <f>VLOOKUP($B59,'LA41'!$A$3:$AS$167,'LA41'!AE$1,0)</f>
        <v>x</v>
      </c>
      <c r="AI59" s="95" t="str">
        <f>VLOOKUP($B59,'LA41'!$A$3:$AS$167,'LA41'!AF$1,0)</f>
        <v>x</v>
      </c>
      <c r="AJ59" s="95">
        <f>VLOOKUP($B59,'LA41'!$A$3:$AS$167,'LA41'!AG$1,0)</f>
        <v>1</v>
      </c>
      <c r="AK59" s="95" t="str">
        <f>VLOOKUP($B59,'LA41'!$A$3:$AS$167,'LA41'!AH$1,0)</f>
        <v>x</v>
      </c>
      <c r="AL59" s="95" t="str">
        <f>VLOOKUP($B59,'LA41'!$A$3:$AS$167,'LA41'!AI$1,0)</f>
        <v>x</v>
      </c>
      <c r="AM59" s="95" t="str">
        <f>VLOOKUP($B59,'LA41'!$A$3:$AS$167,'LA41'!AJ$1,0)</f>
        <v>x</v>
      </c>
      <c r="AN59" s="95">
        <f>VLOOKUP($B59,'LA41'!$A$3:$AS$167,'LA41'!AK$1,0)</f>
        <v>4</v>
      </c>
      <c r="AO59" s="95" t="str">
        <f>VLOOKUP($B59,'LA41'!$A$3:$AS$167,'LA41'!AL$1,0)</f>
        <v>x</v>
      </c>
      <c r="AP59" s="95" t="str">
        <f>VLOOKUP($B59,'LA41'!$A$3:$AS$167,'LA41'!AM$1,0)</f>
        <v>x</v>
      </c>
      <c r="AQ59" s="95" t="str">
        <f>VLOOKUP($B59,'LA41'!$A$3:$AS$167,'LA41'!AN$1,0)</f>
        <v>x</v>
      </c>
      <c r="AR59" s="95">
        <f>VLOOKUP($B59,'LA41'!$A$3:$AS$167,'LA41'!AO$1,0)</f>
        <v>7</v>
      </c>
      <c r="AS59" s="95" t="str">
        <f>VLOOKUP($B59,'LA41'!$A$3:$AS$167,'LA41'!AP$1,0)</f>
        <v>x</v>
      </c>
      <c r="AT59" s="95" t="str">
        <f>VLOOKUP($B59,'LA41'!$A$3:$AS$167,'LA41'!AQ$1,0)</f>
        <v>x</v>
      </c>
      <c r="AU59" s="95" t="str">
        <f>VLOOKUP($B59,'LA41'!$A$3:$AS$167,'LA41'!AR$1,0)</f>
        <v>x</v>
      </c>
      <c r="AV59" s="95">
        <f>VLOOKUP($B59,'LA41'!$A$3:$AS$167,'LA41'!AS$1,0)</f>
        <v>1</v>
      </c>
    </row>
    <row r="60" spans="1:48" s="76" customFormat="1" ht="11.25" x14ac:dyDescent="0.2">
      <c r="A60" s="63" t="s">
        <v>302</v>
      </c>
      <c r="B60" s="81">
        <v>812</v>
      </c>
      <c r="C60" s="63" t="s">
        <v>178</v>
      </c>
      <c r="D60" s="63" t="s">
        <v>69</v>
      </c>
      <c r="E60" s="95">
        <f>VLOOKUP($B60,'LA41'!$A$3:$AS$167,'LA41'!B$1,0)</f>
        <v>300</v>
      </c>
      <c r="F60" s="95">
        <f>VLOOKUP($B60,'LA41'!$A$3:$AS$167,'LA41'!C$1,0)</f>
        <v>40</v>
      </c>
      <c r="G60" s="95">
        <f>VLOOKUP($B60,'LA41'!$A$3:$AS$167,'LA41'!D$1,0)</f>
        <v>1370</v>
      </c>
      <c r="H60" s="95">
        <f>VLOOKUP($B60,'LA41'!$A$3:$AS$167,'LA41'!E$1,0)</f>
        <v>1710</v>
      </c>
      <c r="I60" s="95">
        <f>VLOOKUP($B60,'LA41'!$A$3:$AS$167,'LA41'!F$1,0)</f>
        <v>80</v>
      </c>
      <c r="J60" s="95">
        <f>VLOOKUP($B60,'LA41'!$A$3:$AS$167,'LA41'!G$1,0)</f>
        <v>93</v>
      </c>
      <c r="K60" s="95">
        <f>VLOOKUP($B60,'LA41'!$A$3:$AS$167,'LA41'!H$1,0)</f>
        <v>93</v>
      </c>
      <c r="L60" s="95">
        <f>VLOOKUP($B60,'LA41'!$A$3:$AS$167,'LA41'!I$1,0)</f>
        <v>91</v>
      </c>
      <c r="M60" s="95" t="str">
        <f>VLOOKUP($B60,'LA41'!$A$3:$AS$167,'LA41'!J$1,0)</f>
        <v>x</v>
      </c>
      <c r="N60" s="95" t="str">
        <f>VLOOKUP($B60,'LA41'!$A$3:$AS$167,'LA41'!K$1,0)</f>
        <v>x</v>
      </c>
      <c r="O60" s="95" t="str">
        <f>VLOOKUP($B60,'LA41'!$A$3:$AS$167,'LA41'!L$1,0)</f>
        <v>x</v>
      </c>
      <c r="P60" s="95">
        <f>VLOOKUP($B60,'LA41'!$A$3:$AS$167,'LA41'!M$1,0)</f>
        <v>7</v>
      </c>
      <c r="Q60" s="95" t="str">
        <f>VLOOKUP($B60,'LA41'!$A$3:$AS$167,'LA41'!N$1,0)</f>
        <v>x</v>
      </c>
      <c r="R60" s="95" t="str">
        <f>VLOOKUP($B60,'LA41'!$A$3:$AS$167,'LA41'!O$1,0)</f>
        <v>x</v>
      </c>
      <c r="S60" s="95" t="str">
        <f>VLOOKUP($B60,'LA41'!$A$3:$AS$167,'LA41'!P$1,0)</f>
        <v>x</v>
      </c>
      <c r="T60" s="95">
        <f>VLOOKUP($B60,'LA41'!$A$3:$AS$167,'LA41'!Q$1,0)</f>
        <v>88</v>
      </c>
      <c r="U60" s="95">
        <f>VLOOKUP($B60,'LA41'!$A$3:$AS$167,'LA41'!R$1,0)</f>
        <v>58</v>
      </c>
      <c r="V60" s="95">
        <f>VLOOKUP($B60,'LA41'!$A$3:$AS$167,'LA41'!S$1,0)</f>
        <v>61</v>
      </c>
      <c r="W60" s="95">
        <f>VLOOKUP($B60,'LA41'!$A$3:$AS$167,'LA41'!T$1,0)</f>
        <v>39</v>
      </c>
      <c r="X60" s="95">
        <f>VLOOKUP($B60,'LA41'!$A$3:$AS$167,'LA41'!U$1,0)</f>
        <v>43</v>
      </c>
      <c r="Y60" s="95" t="str">
        <f>VLOOKUP($B60,'LA41'!$A$3:$AS$167,'LA41'!V$1,0)</f>
        <v>x</v>
      </c>
      <c r="Z60" s="95" t="str">
        <f>VLOOKUP($B60,'LA41'!$A$3:$AS$167,'LA41'!W$1,0)</f>
        <v>x</v>
      </c>
      <c r="AA60" s="95" t="str">
        <f>VLOOKUP($B60,'LA41'!$A$3:$AS$167,'LA41'!X$1,0)</f>
        <v>x</v>
      </c>
      <c r="AB60" s="95">
        <f>VLOOKUP($B60,'LA41'!$A$3:$AS$167,'LA41'!Y$1,0)</f>
        <v>14</v>
      </c>
      <c r="AC60" s="95">
        <f>VLOOKUP($B60,'LA41'!$A$3:$AS$167,'LA41'!Z$1,0)</f>
        <v>14</v>
      </c>
      <c r="AD60" s="95">
        <f>VLOOKUP($B60,'LA41'!$A$3:$AS$167,'LA41'!AA$1,0)</f>
        <v>24</v>
      </c>
      <c r="AE60" s="95">
        <f>VLOOKUP($B60,'LA41'!$A$3:$AS$167,'LA41'!AB$1,0)</f>
        <v>35</v>
      </c>
      <c r="AF60" s="95">
        <f>VLOOKUP($B60,'LA41'!$A$3:$AS$167,'LA41'!AC$1,0)</f>
        <v>31</v>
      </c>
      <c r="AG60" s="95" t="str">
        <f>VLOOKUP($B60,'LA41'!$A$3:$AS$167,'LA41'!AD$1,0)</f>
        <v>x</v>
      </c>
      <c r="AH60" s="95" t="str">
        <f>VLOOKUP($B60,'LA41'!$A$3:$AS$167,'LA41'!AE$1,0)</f>
        <v>x</v>
      </c>
      <c r="AI60" s="95" t="str">
        <f>VLOOKUP($B60,'LA41'!$A$3:$AS$167,'LA41'!AF$1,0)</f>
        <v>x</v>
      </c>
      <c r="AJ60" s="95">
        <f>VLOOKUP($B60,'LA41'!$A$3:$AS$167,'LA41'!AG$1,0)</f>
        <v>1</v>
      </c>
      <c r="AK60" s="95" t="str">
        <f>VLOOKUP($B60,'LA41'!$A$3:$AS$167,'LA41'!AH$1,0)</f>
        <v>x</v>
      </c>
      <c r="AL60" s="95" t="str">
        <f>VLOOKUP($B60,'LA41'!$A$3:$AS$167,'LA41'!AI$1,0)</f>
        <v>x</v>
      </c>
      <c r="AM60" s="95" t="str">
        <f>VLOOKUP($B60,'LA41'!$A$3:$AS$167,'LA41'!AJ$1,0)</f>
        <v>x</v>
      </c>
      <c r="AN60" s="95">
        <f>VLOOKUP($B60,'LA41'!$A$3:$AS$167,'LA41'!AK$1,0)</f>
        <v>3</v>
      </c>
      <c r="AO60" s="95" t="str">
        <f>VLOOKUP($B60,'LA41'!$A$3:$AS$167,'LA41'!AL$1,0)</f>
        <v>x</v>
      </c>
      <c r="AP60" s="95" t="str">
        <f>VLOOKUP($B60,'LA41'!$A$3:$AS$167,'LA41'!AM$1,0)</f>
        <v>x</v>
      </c>
      <c r="AQ60" s="95" t="str">
        <f>VLOOKUP($B60,'LA41'!$A$3:$AS$167,'LA41'!AN$1,0)</f>
        <v>x</v>
      </c>
      <c r="AR60" s="95">
        <f>VLOOKUP($B60,'LA41'!$A$3:$AS$167,'LA41'!AO$1,0)</f>
        <v>9</v>
      </c>
      <c r="AS60" s="95" t="str">
        <f>VLOOKUP($B60,'LA41'!$A$3:$AS$167,'LA41'!AP$1,0)</f>
        <v>x</v>
      </c>
      <c r="AT60" s="95" t="str">
        <f>VLOOKUP($B60,'LA41'!$A$3:$AS$167,'LA41'!AQ$1,0)</f>
        <v>x</v>
      </c>
      <c r="AU60" s="95" t="str">
        <f>VLOOKUP($B60,'LA41'!$A$3:$AS$167,'LA41'!AR$1,0)</f>
        <v>x</v>
      </c>
      <c r="AV60" s="95" t="str">
        <f>VLOOKUP($B60,'LA41'!$A$3:$AS$167,'LA41'!AS$1,0)</f>
        <v>-</v>
      </c>
    </row>
    <row r="61" spans="1:48" s="76" customFormat="1" ht="11.25" x14ac:dyDescent="0.2">
      <c r="A61" s="63" t="s">
        <v>303</v>
      </c>
      <c r="B61" s="81">
        <v>813</v>
      </c>
      <c r="C61" s="63" t="s">
        <v>179</v>
      </c>
      <c r="D61" s="63" t="s">
        <v>69</v>
      </c>
      <c r="E61" s="95">
        <f>VLOOKUP($B61,'LA41'!$A$3:$AS$167,'LA41'!B$1,0)</f>
        <v>295</v>
      </c>
      <c r="F61" s="95">
        <f>VLOOKUP($B61,'LA41'!$A$3:$AS$167,'LA41'!C$1,0)</f>
        <v>45</v>
      </c>
      <c r="G61" s="95">
        <f>VLOOKUP($B61,'LA41'!$A$3:$AS$167,'LA41'!D$1,0)</f>
        <v>1500</v>
      </c>
      <c r="H61" s="95">
        <f>VLOOKUP($B61,'LA41'!$A$3:$AS$167,'LA41'!E$1,0)</f>
        <v>1845</v>
      </c>
      <c r="I61" s="95">
        <f>VLOOKUP($B61,'LA41'!$A$3:$AS$167,'LA41'!F$1,0)</f>
        <v>90</v>
      </c>
      <c r="J61" s="95">
        <f>VLOOKUP($B61,'LA41'!$A$3:$AS$167,'LA41'!G$1,0)</f>
        <v>96</v>
      </c>
      <c r="K61" s="95">
        <f>VLOOKUP($B61,'LA41'!$A$3:$AS$167,'LA41'!H$1,0)</f>
        <v>94</v>
      </c>
      <c r="L61" s="95">
        <f>VLOOKUP($B61,'LA41'!$A$3:$AS$167,'LA41'!I$1,0)</f>
        <v>93</v>
      </c>
      <c r="M61" s="95" t="str">
        <f>VLOOKUP($B61,'LA41'!$A$3:$AS$167,'LA41'!J$1,0)</f>
        <v>x</v>
      </c>
      <c r="N61" s="95" t="str">
        <f>VLOOKUP($B61,'LA41'!$A$3:$AS$167,'LA41'!K$1,0)</f>
        <v>x</v>
      </c>
      <c r="O61" s="95" t="str">
        <f>VLOOKUP($B61,'LA41'!$A$3:$AS$167,'LA41'!L$1,0)</f>
        <v>x</v>
      </c>
      <c r="P61" s="95">
        <f>VLOOKUP($B61,'LA41'!$A$3:$AS$167,'LA41'!M$1,0)</f>
        <v>9</v>
      </c>
      <c r="Q61" s="95" t="str">
        <f>VLOOKUP($B61,'LA41'!$A$3:$AS$167,'LA41'!N$1,0)</f>
        <v>x</v>
      </c>
      <c r="R61" s="95" t="str">
        <f>VLOOKUP($B61,'LA41'!$A$3:$AS$167,'LA41'!O$1,0)</f>
        <v>x</v>
      </c>
      <c r="S61" s="95" t="str">
        <f>VLOOKUP($B61,'LA41'!$A$3:$AS$167,'LA41'!P$1,0)</f>
        <v>x</v>
      </c>
      <c r="T61" s="95">
        <f>VLOOKUP($B61,'LA41'!$A$3:$AS$167,'LA41'!Q$1,0)</f>
        <v>91</v>
      </c>
      <c r="U61" s="95">
        <f>VLOOKUP($B61,'LA41'!$A$3:$AS$167,'LA41'!R$1,0)</f>
        <v>68</v>
      </c>
      <c r="V61" s="95">
        <f>VLOOKUP($B61,'LA41'!$A$3:$AS$167,'LA41'!S$1,0)</f>
        <v>74</v>
      </c>
      <c r="W61" s="95">
        <f>VLOOKUP($B61,'LA41'!$A$3:$AS$167,'LA41'!T$1,0)</f>
        <v>37</v>
      </c>
      <c r="X61" s="95">
        <f>VLOOKUP($B61,'LA41'!$A$3:$AS$167,'LA41'!U$1,0)</f>
        <v>43</v>
      </c>
      <c r="Y61" s="95" t="str">
        <f>VLOOKUP($B61,'LA41'!$A$3:$AS$167,'LA41'!V$1,0)</f>
        <v>x</v>
      </c>
      <c r="Z61" s="95" t="str">
        <f>VLOOKUP($B61,'LA41'!$A$3:$AS$167,'LA41'!W$1,0)</f>
        <v>x</v>
      </c>
      <c r="AA61" s="95" t="str">
        <f>VLOOKUP($B61,'LA41'!$A$3:$AS$167,'LA41'!X$1,0)</f>
        <v>x</v>
      </c>
      <c r="AB61" s="95">
        <f>VLOOKUP($B61,'LA41'!$A$3:$AS$167,'LA41'!Y$1,0)</f>
        <v>7</v>
      </c>
      <c r="AC61" s="95">
        <f>VLOOKUP($B61,'LA41'!$A$3:$AS$167,'LA41'!Z$1,0)</f>
        <v>15</v>
      </c>
      <c r="AD61" s="95">
        <f>VLOOKUP($B61,'LA41'!$A$3:$AS$167,'LA41'!AA$1,0)</f>
        <v>15</v>
      </c>
      <c r="AE61" s="95">
        <f>VLOOKUP($B61,'LA41'!$A$3:$AS$167,'LA41'!AB$1,0)</f>
        <v>46</v>
      </c>
      <c r="AF61" s="95">
        <f>VLOOKUP($B61,'LA41'!$A$3:$AS$167,'LA41'!AC$1,0)</f>
        <v>40</v>
      </c>
      <c r="AG61" s="95" t="str">
        <f>VLOOKUP($B61,'LA41'!$A$3:$AS$167,'LA41'!AD$1,0)</f>
        <v>x</v>
      </c>
      <c r="AH61" s="95" t="str">
        <f>VLOOKUP($B61,'LA41'!$A$3:$AS$167,'LA41'!AE$1,0)</f>
        <v>x</v>
      </c>
      <c r="AI61" s="95" t="str">
        <f>VLOOKUP($B61,'LA41'!$A$3:$AS$167,'LA41'!AF$1,0)</f>
        <v>x</v>
      </c>
      <c r="AJ61" s="95" t="str">
        <f>VLOOKUP($B61,'LA41'!$A$3:$AS$167,'LA41'!AG$1,0)</f>
        <v>-</v>
      </c>
      <c r="AK61" s="95" t="str">
        <f>VLOOKUP($B61,'LA41'!$A$3:$AS$167,'LA41'!AH$1,0)</f>
        <v>x</v>
      </c>
      <c r="AL61" s="95" t="str">
        <f>VLOOKUP($B61,'LA41'!$A$3:$AS$167,'LA41'!AI$1,0)</f>
        <v>x</v>
      </c>
      <c r="AM61" s="95" t="str">
        <f>VLOOKUP($B61,'LA41'!$A$3:$AS$167,'LA41'!AJ$1,0)</f>
        <v>x</v>
      </c>
      <c r="AN61" s="95">
        <f>VLOOKUP($B61,'LA41'!$A$3:$AS$167,'LA41'!AK$1,0)</f>
        <v>3</v>
      </c>
      <c r="AO61" s="95" t="str">
        <f>VLOOKUP($B61,'LA41'!$A$3:$AS$167,'LA41'!AL$1,0)</f>
        <v>x</v>
      </c>
      <c r="AP61" s="95" t="str">
        <f>VLOOKUP($B61,'LA41'!$A$3:$AS$167,'LA41'!AM$1,0)</f>
        <v>x</v>
      </c>
      <c r="AQ61" s="95" t="str">
        <f>VLOOKUP($B61,'LA41'!$A$3:$AS$167,'LA41'!AN$1,0)</f>
        <v>x</v>
      </c>
      <c r="AR61" s="95">
        <f>VLOOKUP($B61,'LA41'!$A$3:$AS$167,'LA41'!AO$1,0)</f>
        <v>6</v>
      </c>
      <c r="AS61" s="95" t="str">
        <f>VLOOKUP($B61,'LA41'!$A$3:$AS$167,'LA41'!AP$1,0)</f>
        <v>x</v>
      </c>
      <c r="AT61" s="95" t="str">
        <f>VLOOKUP($B61,'LA41'!$A$3:$AS$167,'LA41'!AQ$1,0)</f>
        <v>x</v>
      </c>
      <c r="AU61" s="95" t="str">
        <f>VLOOKUP($B61,'LA41'!$A$3:$AS$167,'LA41'!AR$1,0)</f>
        <v>x</v>
      </c>
      <c r="AV61" s="95">
        <f>VLOOKUP($B61,'LA41'!$A$3:$AS$167,'LA41'!AS$1,0)</f>
        <v>1</v>
      </c>
    </row>
    <row r="62" spans="1:48" s="76" customFormat="1" ht="11.25" x14ac:dyDescent="0.2">
      <c r="A62" s="63" t="s">
        <v>304</v>
      </c>
      <c r="B62" s="81">
        <v>815</v>
      </c>
      <c r="C62" s="63" t="s">
        <v>182</v>
      </c>
      <c r="D62" s="63" t="s">
        <v>69</v>
      </c>
      <c r="E62" s="95">
        <f>VLOOKUP($B62,'LA41'!$A$3:$AS$167,'LA41'!B$1,0)</f>
        <v>875</v>
      </c>
      <c r="F62" s="95">
        <f>VLOOKUP($B62,'LA41'!$A$3:$AS$167,'LA41'!C$1,0)</f>
        <v>75</v>
      </c>
      <c r="G62" s="95">
        <f>VLOOKUP($B62,'LA41'!$A$3:$AS$167,'LA41'!D$1,0)</f>
        <v>5505</v>
      </c>
      <c r="H62" s="95">
        <f>VLOOKUP($B62,'LA41'!$A$3:$AS$167,'LA41'!E$1,0)</f>
        <v>6455</v>
      </c>
      <c r="I62" s="95">
        <f>VLOOKUP($B62,'LA41'!$A$3:$AS$167,'LA41'!F$1,0)</f>
        <v>93</v>
      </c>
      <c r="J62" s="95">
        <f>VLOOKUP($B62,'LA41'!$A$3:$AS$167,'LA41'!G$1,0)</f>
        <v>96</v>
      </c>
      <c r="K62" s="95">
        <f>VLOOKUP($B62,'LA41'!$A$3:$AS$167,'LA41'!H$1,0)</f>
        <v>96</v>
      </c>
      <c r="L62" s="95">
        <f>VLOOKUP($B62,'LA41'!$A$3:$AS$167,'LA41'!I$1,0)</f>
        <v>96</v>
      </c>
      <c r="M62" s="95" t="str">
        <f>VLOOKUP($B62,'LA41'!$A$3:$AS$167,'LA41'!J$1,0)</f>
        <v>x</v>
      </c>
      <c r="N62" s="95" t="str">
        <f>VLOOKUP($B62,'LA41'!$A$3:$AS$167,'LA41'!K$1,0)</f>
        <v>x</v>
      </c>
      <c r="O62" s="95" t="str">
        <f>VLOOKUP($B62,'LA41'!$A$3:$AS$167,'LA41'!L$1,0)</f>
        <v>x</v>
      </c>
      <c r="P62" s="95">
        <f>VLOOKUP($B62,'LA41'!$A$3:$AS$167,'LA41'!M$1,0)</f>
        <v>7</v>
      </c>
      <c r="Q62" s="95" t="str">
        <f>VLOOKUP($B62,'LA41'!$A$3:$AS$167,'LA41'!N$1,0)</f>
        <v>x</v>
      </c>
      <c r="R62" s="95" t="str">
        <f>VLOOKUP($B62,'LA41'!$A$3:$AS$167,'LA41'!O$1,0)</f>
        <v>x</v>
      </c>
      <c r="S62" s="95" t="str">
        <f>VLOOKUP($B62,'LA41'!$A$3:$AS$167,'LA41'!P$1,0)</f>
        <v>x</v>
      </c>
      <c r="T62" s="95">
        <f>VLOOKUP($B62,'LA41'!$A$3:$AS$167,'LA41'!Q$1,0)</f>
        <v>93</v>
      </c>
      <c r="U62" s="95">
        <f>VLOOKUP($B62,'LA41'!$A$3:$AS$167,'LA41'!R$1,0)</f>
        <v>51</v>
      </c>
      <c r="V62" s="95">
        <f>VLOOKUP($B62,'LA41'!$A$3:$AS$167,'LA41'!S$1,0)</f>
        <v>53</v>
      </c>
      <c r="W62" s="95">
        <f>VLOOKUP($B62,'LA41'!$A$3:$AS$167,'LA41'!T$1,0)</f>
        <v>34</v>
      </c>
      <c r="X62" s="95">
        <f>VLOOKUP($B62,'LA41'!$A$3:$AS$167,'LA41'!U$1,0)</f>
        <v>36</v>
      </c>
      <c r="Y62" s="95">
        <f>VLOOKUP($B62,'LA41'!$A$3:$AS$167,'LA41'!V$1,0)</f>
        <v>32</v>
      </c>
      <c r="Z62" s="95">
        <f>VLOOKUP($B62,'LA41'!$A$3:$AS$167,'LA41'!W$1,0)</f>
        <v>36</v>
      </c>
      <c r="AA62" s="95">
        <f>VLOOKUP($B62,'LA41'!$A$3:$AS$167,'LA41'!X$1,0)</f>
        <v>46</v>
      </c>
      <c r="AB62" s="95">
        <f>VLOOKUP($B62,'LA41'!$A$3:$AS$167,'LA41'!Y$1,0)</f>
        <v>44</v>
      </c>
      <c r="AC62" s="95" t="str">
        <f>VLOOKUP($B62,'LA41'!$A$3:$AS$167,'LA41'!Z$1,0)</f>
        <v>x</v>
      </c>
      <c r="AD62" s="95" t="str">
        <f>VLOOKUP($B62,'LA41'!$A$3:$AS$167,'LA41'!AA$1,0)</f>
        <v>x</v>
      </c>
      <c r="AE62" s="95" t="str">
        <f>VLOOKUP($B62,'LA41'!$A$3:$AS$167,'LA41'!AB$1,0)</f>
        <v>x</v>
      </c>
      <c r="AF62" s="95">
        <f>VLOOKUP($B62,'LA41'!$A$3:$AS$167,'LA41'!AC$1,0)</f>
        <v>11</v>
      </c>
      <c r="AG62" s="95" t="str">
        <f>VLOOKUP($B62,'LA41'!$A$3:$AS$167,'LA41'!AD$1,0)</f>
        <v>x</v>
      </c>
      <c r="AH62" s="95" t="str">
        <f>VLOOKUP($B62,'LA41'!$A$3:$AS$167,'LA41'!AE$1,0)</f>
        <v>x</v>
      </c>
      <c r="AI62" s="95" t="str">
        <f>VLOOKUP($B62,'LA41'!$A$3:$AS$167,'LA41'!AF$1,0)</f>
        <v>x</v>
      </c>
      <c r="AJ62" s="95">
        <f>VLOOKUP($B62,'LA41'!$A$3:$AS$167,'LA41'!AG$1,0)</f>
        <v>1</v>
      </c>
      <c r="AK62" s="95" t="str">
        <f>VLOOKUP($B62,'LA41'!$A$3:$AS$167,'LA41'!AH$1,0)</f>
        <v>x</v>
      </c>
      <c r="AL62" s="95" t="str">
        <f>VLOOKUP($B62,'LA41'!$A$3:$AS$167,'LA41'!AI$1,0)</f>
        <v>x</v>
      </c>
      <c r="AM62" s="95" t="str">
        <f>VLOOKUP($B62,'LA41'!$A$3:$AS$167,'LA41'!AJ$1,0)</f>
        <v>x</v>
      </c>
      <c r="AN62" s="95">
        <f>VLOOKUP($B62,'LA41'!$A$3:$AS$167,'LA41'!AK$1,0)</f>
        <v>3</v>
      </c>
      <c r="AO62" s="95" t="str">
        <f>VLOOKUP($B62,'LA41'!$A$3:$AS$167,'LA41'!AL$1,0)</f>
        <v>x</v>
      </c>
      <c r="AP62" s="95" t="str">
        <f>VLOOKUP($B62,'LA41'!$A$3:$AS$167,'LA41'!AM$1,0)</f>
        <v>x</v>
      </c>
      <c r="AQ62" s="95" t="str">
        <f>VLOOKUP($B62,'LA41'!$A$3:$AS$167,'LA41'!AN$1,0)</f>
        <v>x</v>
      </c>
      <c r="AR62" s="95">
        <f>VLOOKUP($B62,'LA41'!$A$3:$AS$167,'LA41'!AO$1,0)</f>
        <v>4</v>
      </c>
      <c r="AS62" s="95" t="str">
        <f>VLOOKUP($B62,'LA41'!$A$3:$AS$167,'LA41'!AP$1,0)</f>
        <v>x</v>
      </c>
      <c r="AT62" s="95" t="str">
        <f>VLOOKUP($B62,'LA41'!$A$3:$AS$167,'LA41'!AQ$1,0)</f>
        <v>x</v>
      </c>
      <c r="AU62" s="95" t="str">
        <f>VLOOKUP($B62,'LA41'!$A$3:$AS$167,'LA41'!AR$1,0)</f>
        <v>x</v>
      </c>
      <c r="AV62" s="95" t="str">
        <f>VLOOKUP($B62,'LA41'!$A$3:$AS$167,'LA41'!AS$1,0)</f>
        <v>-</v>
      </c>
    </row>
    <row r="63" spans="1:48" s="76" customFormat="1" ht="11.25" x14ac:dyDescent="0.2">
      <c r="A63" s="63" t="s">
        <v>305</v>
      </c>
      <c r="B63" s="81">
        <v>372</v>
      </c>
      <c r="C63" s="63" t="s">
        <v>198</v>
      </c>
      <c r="D63" s="63" t="s">
        <v>69</v>
      </c>
      <c r="E63" s="95">
        <f>VLOOKUP($B63,'LA41'!$A$3:$AS$167,'LA41'!B$1,0)</f>
        <v>560</v>
      </c>
      <c r="F63" s="95">
        <f>VLOOKUP($B63,'LA41'!$A$3:$AS$167,'LA41'!C$1,0)</f>
        <v>50</v>
      </c>
      <c r="G63" s="95">
        <f>VLOOKUP($B63,'LA41'!$A$3:$AS$167,'LA41'!D$1,0)</f>
        <v>2695</v>
      </c>
      <c r="H63" s="95">
        <f>VLOOKUP($B63,'LA41'!$A$3:$AS$167,'LA41'!E$1,0)</f>
        <v>3305</v>
      </c>
      <c r="I63" s="95">
        <f>VLOOKUP($B63,'LA41'!$A$3:$AS$167,'LA41'!F$1,0)</f>
        <v>83</v>
      </c>
      <c r="J63" s="95">
        <f>VLOOKUP($B63,'LA41'!$A$3:$AS$167,'LA41'!G$1,0)</f>
        <v>92</v>
      </c>
      <c r="K63" s="95">
        <f>VLOOKUP($B63,'LA41'!$A$3:$AS$167,'LA41'!H$1,0)</f>
        <v>94</v>
      </c>
      <c r="L63" s="95">
        <f>VLOOKUP($B63,'LA41'!$A$3:$AS$167,'LA41'!I$1,0)</f>
        <v>92</v>
      </c>
      <c r="M63" s="95" t="str">
        <f>VLOOKUP($B63,'LA41'!$A$3:$AS$167,'LA41'!J$1,0)</f>
        <v>x</v>
      </c>
      <c r="N63" s="95" t="str">
        <f>VLOOKUP($B63,'LA41'!$A$3:$AS$167,'LA41'!K$1,0)</f>
        <v>x</v>
      </c>
      <c r="O63" s="95" t="str">
        <f>VLOOKUP($B63,'LA41'!$A$3:$AS$167,'LA41'!L$1,0)</f>
        <v>x</v>
      </c>
      <c r="P63" s="95">
        <f>VLOOKUP($B63,'LA41'!$A$3:$AS$167,'LA41'!M$1,0)</f>
        <v>9</v>
      </c>
      <c r="Q63" s="95" t="str">
        <f>VLOOKUP($B63,'LA41'!$A$3:$AS$167,'LA41'!N$1,0)</f>
        <v>x</v>
      </c>
      <c r="R63" s="95" t="str">
        <f>VLOOKUP($B63,'LA41'!$A$3:$AS$167,'LA41'!O$1,0)</f>
        <v>x</v>
      </c>
      <c r="S63" s="95" t="str">
        <f>VLOOKUP($B63,'LA41'!$A$3:$AS$167,'LA41'!P$1,0)</f>
        <v>x</v>
      </c>
      <c r="T63" s="95">
        <f>VLOOKUP($B63,'LA41'!$A$3:$AS$167,'LA41'!Q$1,0)</f>
        <v>88</v>
      </c>
      <c r="U63" s="95">
        <f>VLOOKUP($B63,'LA41'!$A$3:$AS$167,'LA41'!R$1,0)</f>
        <v>60</v>
      </c>
      <c r="V63" s="95">
        <f>VLOOKUP($B63,'LA41'!$A$3:$AS$167,'LA41'!S$1,0)</f>
        <v>67</v>
      </c>
      <c r="W63" s="95">
        <f>VLOOKUP($B63,'LA41'!$A$3:$AS$167,'LA41'!T$1,0)</f>
        <v>31</v>
      </c>
      <c r="X63" s="95">
        <f>VLOOKUP($B63,'LA41'!$A$3:$AS$167,'LA41'!U$1,0)</f>
        <v>36</v>
      </c>
      <c r="Y63" s="95">
        <f>VLOOKUP($B63,'LA41'!$A$3:$AS$167,'LA41'!V$1,0)</f>
        <v>10</v>
      </c>
      <c r="Z63" s="95">
        <f>VLOOKUP($B63,'LA41'!$A$3:$AS$167,'LA41'!W$1,0)</f>
        <v>21</v>
      </c>
      <c r="AA63" s="95">
        <f>VLOOKUP($B63,'LA41'!$A$3:$AS$167,'LA41'!X$1,0)</f>
        <v>40</v>
      </c>
      <c r="AB63" s="95">
        <f>VLOOKUP($B63,'LA41'!$A$3:$AS$167,'LA41'!Y$1,0)</f>
        <v>34</v>
      </c>
      <c r="AC63" s="95" t="str">
        <f>VLOOKUP($B63,'LA41'!$A$3:$AS$167,'LA41'!Z$1,0)</f>
        <v>x</v>
      </c>
      <c r="AD63" s="95" t="str">
        <f>VLOOKUP($B63,'LA41'!$A$3:$AS$167,'LA41'!AA$1,0)</f>
        <v>x</v>
      </c>
      <c r="AE63" s="95" t="str">
        <f>VLOOKUP($B63,'LA41'!$A$3:$AS$167,'LA41'!AB$1,0)</f>
        <v>x</v>
      </c>
      <c r="AF63" s="95">
        <f>VLOOKUP($B63,'LA41'!$A$3:$AS$167,'LA41'!AC$1,0)</f>
        <v>17</v>
      </c>
      <c r="AG63" s="95" t="str">
        <f>VLOOKUP($B63,'LA41'!$A$3:$AS$167,'LA41'!AD$1,0)</f>
        <v>x</v>
      </c>
      <c r="AH63" s="95" t="str">
        <f>VLOOKUP($B63,'LA41'!$A$3:$AS$167,'LA41'!AE$1,0)</f>
        <v>x</v>
      </c>
      <c r="AI63" s="95" t="str">
        <f>VLOOKUP($B63,'LA41'!$A$3:$AS$167,'LA41'!AF$1,0)</f>
        <v>x</v>
      </c>
      <c r="AJ63" s="95">
        <f>VLOOKUP($B63,'LA41'!$A$3:$AS$167,'LA41'!AG$1,0)</f>
        <v>1</v>
      </c>
      <c r="AK63" s="95" t="str">
        <f>VLOOKUP($B63,'LA41'!$A$3:$AS$167,'LA41'!AH$1,0)</f>
        <v>x</v>
      </c>
      <c r="AL63" s="95" t="str">
        <f>VLOOKUP($B63,'LA41'!$A$3:$AS$167,'LA41'!AI$1,0)</f>
        <v>x</v>
      </c>
      <c r="AM63" s="95" t="str">
        <f>VLOOKUP($B63,'LA41'!$A$3:$AS$167,'LA41'!AJ$1,0)</f>
        <v>x</v>
      </c>
      <c r="AN63" s="95">
        <f>VLOOKUP($B63,'LA41'!$A$3:$AS$167,'LA41'!AK$1,0)</f>
        <v>4</v>
      </c>
      <c r="AO63" s="95" t="str">
        <f>VLOOKUP($B63,'LA41'!$A$3:$AS$167,'LA41'!AL$1,0)</f>
        <v>x</v>
      </c>
      <c r="AP63" s="95" t="str">
        <f>VLOOKUP($B63,'LA41'!$A$3:$AS$167,'LA41'!AM$1,0)</f>
        <v>x</v>
      </c>
      <c r="AQ63" s="95" t="str">
        <f>VLOOKUP($B63,'LA41'!$A$3:$AS$167,'LA41'!AN$1,0)</f>
        <v>x</v>
      </c>
      <c r="AR63" s="95">
        <f>VLOOKUP($B63,'LA41'!$A$3:$AS$167,'LA41'!AO$1,0)</f>
        <v>8</v>
      </c>
      <c r="AS63" s="95" t="str">
        <f>VLOOKUP($B63,'LA41'!$A$3:$AS$167,'LA41'!AP$1,0)</f>
        <v>x</v>
      </c>
      <c r="AT63" s="95" t="str">
        <f>VLOOKUP($B63,'LA41'!$A$3:$AS$167,'LA41'!AQ$1,0)</f>
        <v>x</v>
      </c>
      <c r="AU63" s="95" t="str">
        <f>VLOOKUP($B63,'LA41'!$A$3:$AS$167,'LA41'!AR$1,0)</f>
        <v>x</v>
      </c>
      <c r="AV63" s="95" t="str">
        <f>VLOOKUP($B63,'LA41'!$A$3:$AS$167,'LA41'!AS$1,0)</f>
        <v>-</v>
      </c>
    </row>
    <row r="64" spans="1:48" s="76" customFormat="1" ht="11.25" x14ac:dyDescent="0.2">
      <c r="A64" s="63" t="s">
        <v>306</v>
      </c>
      <c r="B64" s="81">
        <v>373</v>
      </c>
      <c r="C64" s="63" t="s">
        <v>203</v>
      </c>
      <c r="D64" s="63" t="s">
        <v>69</v>
      </c>
      <c r="E64" s="95">
        <f>VLOOKUP($B64,'LA41'!$A$3:$AS$167,'LA41'!B$1,0)</f>
        <v>995</v>
      </c>
      <c r="F64" s="95">
        <f>VLOOKUP($B64,'LA41'!$A$3:$AS$167,'LA41'!C$1,0)</f>
        <v>100</v>
      </c>
      <c r="G64" s="95">
        <f>VLOOKUP($B64,'LA41'!$A$3:$AS$167,'LA41'!D$1,0)</f>
        <v>4235</v>
      </c>
      <c r="H64" s="95">
        <f>VLOOKUP($B64,'LA41'!$A$3:$AS$167,'LA41'!E$1,0)</f>
        <v>5330</v>
      </c>
      <c r="I64" s="95">
        <f>VLOOKUP($B64,'LA41'!$A$3:$AS$167,'LA41'!F$1,0)</f>
        <v>87</v>
      </c>
      <c r="J64" s="95">
        <f>VLOOKUP($B64,'LA41'!$A$3:$AS$167,'LA41'!G$1,0)</f>
        <v>90</v>
      </c>
      <c r="K64" s="95">
        <f>VLOOKUP($B64,'LA41'!$A$3:$AS$167,'LA41'!H$1,0)</f>
        <v>94</v>
      </c>
      <c r="L64" s="95">
        <f>VLOOKUP($B64,'LA41'!$A$3:$AS$167,'LA41'!I$1,0)</f>
        <v>92</v>
      </c>
      <c r="M64" s="95" t="str">
        <f>VLOOKUP($B64,'LA41'!$A$3:$AS$167,'LA41'!J$1,0)</f>
        <v>x</v>
      </c>
      <c r="N64" s="95" t="str">
        <f>VLOOKUP($B64,'LA41'!$A$3:$AS$167,'LA41'!K$1,0)</f>
        <v>x</v>
      </c>
      <c r="O64" s="95" t="str">
        <f>VLOOKUP($B64,'LA41'!$A$3:$AS$167,'LA41'!L$1,0)</f>
        <v>x</v>
      </c>
      <c r="P64" s="95">
        <f>VLOOKUP($B64,'LA41'!$A$3:$AS$167,'LA41'!M$1,0)</f>
        <v>9</v>
      </c>
      <c r="Q64" s="95" t="str">
        <f>VLOOKUP($B64,'LA41'!$A$3:$AS$167,'LA41'!N$1,0)</f>
        <v>x</v>
      </c>
      <c r="R64" s="95" t="str">
        <f>VLOOKUP($B64,'LA41'!$A$3:$AS$167,'LA41'!O$1,0)</f>
        <v>x</v>
      </c>
      <c r="S64" s="95" t="str">
        <f>VLOOKUP($B64,'LA41'!$A$3:$AS$167,'LA41'!P$1,0)</f>
        <v>x</v>
      </c>
      <c r="T64" s="95">
        <f>VLOOKUP($B64,'LA41'!$A$3:$AS$167,'LA41'!Q$1,0)</f>
        <v>89</v>
      </c>
      <c r="U64" s="95">
        <f>VLOOKUP($B64,'LA41'!$A$3:$AS$167,'LA41'!R$1,0)</f>
        <v>59</v>
      </c>
      <c r="V64" s="95">
        <f>VLOOKUP($B64,'LA41'!$A$3:$AS$167,'LA41'!S$1,0)</f>
        <v>76</v>
      </c>
      <c r="W64" s="95">
        <f>VLOOKUP($B64,'LA41'!$A$3:$AS$167,'LA41'!T$1,0)</f>
        <v>40</v>
      </c>
      <c r="X64" s="95">
        <f>VLOOKUP($B64,'LA41'!$A$3:$AS$167,'LA41'!U$1,0)</f>
        <v>44</v>
      </c>
      <c r="Y64" s="95">
        <f>VLOOKUP($B64,'LA41'!$A$3:$AS$167,'LA41'!V$1,0)</f>
        <v>14</v>
      </c>
      <c r="Z64" s="95">
        <f>VLOOKUP($B64,'LA41'!$A$3:$AS$167,'LA41'!W$1,0)</f>
        <v>7</v>
      </c>
      <c r="AA64" s="95">
        <f>VLOOKUP($B64,'LA41'!$A$3:$AS$167,'LA41'!X$1,0)</f>
        <v>40</v>
      </c>
      <c r="AB64" s="95">
        <f>VLOOKUP($B64,'LA41'!$A$3:$AS$167,'LA41'!Y$1,0)</f>
        <v>35</v>
      </c>
      <c r="AC64" s="95" t="str">
        <f>VLOOKUP($B64,'LA41'!$A$3:$AS$167,'LA41'!Z$1,0)</f>
        <v>x</v>
      </c>
      <c r="AD64" s="95" t="str">
        <f>VLOOKUP($B64,'LA41'!$A$3:$AS$167,'LA41'!AA$1,0)</f>
        <v>x</v>
      </c>
      <c r="AE64" s="95" t="str">
        <f>VLOOKUP($B64,'LA41'!$A$3:$AS$167,'LA41'!AB$1,0)</f>
        <v>x</v>
      </c>
      <c r="AF64" s="95">
        <f>VLOOKUP($B64,'LA41'!$A$3:$AS$167,'LA41'!AC$1,0)</f>
        <v>9</v>
      </c>
      <c r="AG64" s="95" t="str">
        <f>VLOOKUP($B64,'LA41'!$A$3:$AS$167,'LA41'!AD$1,0)</f>
        <v>x</v>
      </c>
      <c r="AH64" s="95" t="str">
        <f>VLOOKUP($B64,'LA41'!$A$3:$AS$167,'LA41'!AE$1,0)</f>
        <v>x</v>
      </c>
      <c r="AI64" s="95" t="str">
        <f>VLOOKUP($B64,'LA41'!$A$3:$AS$167,'LA41'!AF$1,0)</f>
        <v>x</v>
      </c>
      <c r="AJ64" s="95">
        <f>VLOOKUP($B64,'LA41'!$A$3:$AS$167,'LA41'!AG$1,0)</f>
        <v>1</v>
      </c>
      <c r="AK64" s="95" t="str">
        <f>VLOOKUP($B64,'LA41'!$A$3:$AS$167,'LA41'!AH$1,0)</f>
        <v>x</v>
      </c>
      <c r="AL64" s="95" t="str">
        <f>VLOOKUP($B64,'LA41'!$A$3:$AS$167,'LA41'!AI$1,0)</f>
        <v>x</v>
      </c>
      <c r="AM64" s="95" t="str">
        <f>VLOOKUP($B64,'LA41'!$A$3:$AS$167,'LA41'!AJ$1,0)</f>
        <v>x</v>
      </c>
      <c r="AN64" s="95">
        <f>VLOOKUP($B64,'LA41'!$A$3:$AS$167,'LA41'!AK$1,0)</f>
        <v>4</v>
      </c>
      <c r="AO64" s="95" t="str">
        <f>VLOOKUP($B64,'LA41'!$A$3:$AS$167,'LA41'!AL$1,0)</f>
        <v>x</v>
      </c>
      <c r="AP64" s="95" t="str">
        <f>VLOOKUP($B64,'LA41'!$A$3:$AS$167,'LA41'!AM$1,0)</f>
        <v>x</v>
      </c>
      <c r="AQ64" s="95" t="str">
        <f>VLOOKUP($B64,'LA41'!$A$3:$AS$167,'LA41'!AN$1,0)</f>
        <v>x</v>
      </c>
      <c r="AR64" s="95">
        <f>VLOOKUP($B64,'LA41'!$A$3:$AS$167,'LA41'!AO$1,0)</f>
        <v>7</v>
      </c>
      <c r="AS64" s="95" t="str">
        <f>VLOOKUP($B64,'LA41'!$A$3:$AS$167,'LA41'!AP$1,0)</f>
        <v>x</v>
      </c>
      <c r="AT64" s="95" t="str">
        <f>VLOOKUP($B64,'LA41'!$A$3:$AS$167,'LA41'!AQ$1,0)</f>
        <v>x</v>
      </c>
      <c r="AU64" s="95" t="str">
        <f>VLOOKUP($B64,'LA41'!$A$3:$AS$167,'LA41'!AR$1,0)</f>
        <v>x</v>
      </c>
      <c r="AV64" s="95" t="str">
        <f>VLOOKUP($B64,'LA41'!$A$3:$AS$167,'LA41'!AS$1,0)</f>
        <v>-</v>
      </c>
    </row>
    <row r="65" spans="1:48" s="76" customFormat="1" ht="11.25" x14ac:dyDescent="0.2">
      <c r="A65" s="63" t="s">
        <v>307</v>
      </c>
      <c r="B65" s="81">
        <v>384</v>
      </c>
      <c r="C65" s="63" t="s">
        <v>229</v>
      </c>
      <c r="D65" s="63" t="s">
        <v>69</v>
      </c>
      <c r="E65" s="95">
        <f>VLOOKUP($B65,'LA41'!$A$3:$AS$167,'LA41'!B$1,0)</f>
        <v>670</v>
      </c>
      <c r="F65" s="95">
        <f>VLOOKUP($B65,'LA41'!$A$3:$AS$167,'LA41'!C$1,0)</f>
        <v>80</v>
      </c>
      <c r="G65" s="95">
        <f>VLOOKUP($B65,'LA41'!$A$3:$AS$167,'LA41'!D$1,0)</f>
        <v>2870</v>
      </c>
      <c r="H65" s="95">
        <f>VLOOKUP($B65,'LA41'!$A$3:$AS$167,'LA41'!E$1,0)</f>
        <v>3615</v>
      </c>
      <c r="I65" s="95">
        <f>VLOOKUP($B65,'LA41'!$A$3:$AS$167,'LA41'!F$1,0)</f>
        <v>84</v>
      </c>
      <c r="J65" s="95">
        <f>VLOOKUP($B65,'LA41'!$A$3:$AS$167,'LA41'!G$1,0)</f>
        <v>90</v>
      </c>
      <c r="K65" s="95">
        <f>VLOOKUP($B65,'LA41'!$A$3:$AS$167,'LA41'!H$1,0)</f>
        <v>94</v>
      </c>
      <c r="L65" s="95">
        <f>VLOOKUP($B65,'LA41'!$A$3:$AS$167,'LA41'!I$1,0)</f>
        <v>92</v>
      </c>
      <c r="M65" s="95">
        <f>VLOOKUP($B65,'LA41'!$A$3:$AS$167,'LA41'!J$1,0)</f>
        <v>5</v>
      </c>
      <c r="N65" s="95">
        <f>VLOOKUP($B65,'LA41'!$A$3:$AS$167,'LA41'!K$1,0)</f>
        <v>0</v>
      </c>
      <c r="O65" s="95">
        <f>VLOOKUP($B65,'LA41'!$A$3:$AS$167,'LA41'!L$1,0)</f>
        <v>8</v>
      </c>
      <c r="P65" s="95">
        <f>VLOOKUP($B65,'LA41'!$A$3:$AS$167,'LA41'!M$1,0)</f>
        <v>7</v>
      </c>
      <c r="Q65" s="95" t="str">
        <f>VLOOKUP($B65,'LA41'!$A$3:$AS$167,'LA41'!N$1,0)</f>
        <v>x</v>
      </c>
      <c r="R65" s="95" t="str">
        <f>VLOOKUP($B65,'LA41'!$A$3:$AS$167,'LA41'!O$1,0)</f>
        <v>x</v>
      </c>
      <c r="S65" s="95" t="str">
        <f>VLOOKUP($B65,'LA41'!$A$3:$AS$167,'LA41'!P$1,0)</f>
        <v>x</v>
      </c>
      <c r="T65" s="95">
        <f>VLOOKUP($B65,'LA41'!$A$3:$AS$167,'LA41'!Q$1,0)</f>
        <v>89</v>
      </c>
      <c r="U65" s="95">
        <f>VLOOKUP($B65,'LA41'!$A$3:$AS$167,'LA41'!R$1,0)</f>
        <v>50</v>
      </c>
      <c r="V65" s="95">
        <f>VLOOKUP($B65,'LA41'!$A$3:$AS$167,'LA41'!S$1,0)</f>
        <v>67</v>
      </c>
      <c r="W65" s="95">
        <f>VLOOKUP($B65,'LA41'!$A$3:$AS$167,'LA41'!T$1,0)</f>
        <v>38</v>
      </c>
      <c r="X65" s="95">
        <f>VLOOKUP($B65,'LA41'!$A$3:$AS$167,'LA41'!U$1,0)</f>
        <v>41</v>
      </c>
      <c r="Y65" s="95">
        <f>VLOOKUP($B65,'LA41'!$A$3:$AS$167,'LA41'!V$1,0)</f>
        <v>14</v>
      </c>
      <c r="Z65" s="95">
        <f>VLOOKUP($B65,'LA41'!$A$3:$AS$167,'LA41'!W$1,0)</f>
        <v>11</v>
      </c>
      <c r="AA65" s="95">
        <f>VLOOKUP($B65,'LA41'!$A$3:$AS$167,'LA41'!X$1,0)</f>
        <v>25</v>
      </c>
      <c r="AB65" s="95">
        <f>VLOOKUP($B65,'LA41'!$A$3:$AS$167,'LA41'!Y$1,0)</f>
        <v>23</v>
      </c>
      <c r="AC65" s="95">
        <f>VLOOKUP($B65,'LA41'!$A$3:$AS$167,'LA41'!Z$1,0)</f>
        <v>14</v>
      </c>
      <c r="AD65" s="95">
        <f>VLOOKUP($B65,'LA41'!$A$3:$AS$167,'LA41'!AA$1,0)</f>
        <v>5</v>
      </c>
      <c r="AE65" s="95">
        <f>VLOOKUP($B65,'LA41'!$A$3:$AS$167,'LA41'!AB$1,0)</f>
        <v>29</v>
      </c>
      <c r="AF65" s="95">
        <f>VLOOKUP($B65,'LA41'!$A$3:$AS$167,'LA41'!AC$1,0)</f>
        <v>25</v>
      </c>
      <c r="AG65" s="95" t="str">
        <f>VLOOKUP($B65,'LA41'!$A$3:$AS$167,'LA41'!AD$1,0)</f>
        <v>x</v>
      </c>
      <c r="AH65" s="95" t="str">
        <f>VLOOKUP($B65,'LA41'!$A$3:$AS$167,'LA41'!AE$1,0)</f>
        <v>x</v>
      </c>
      <c r="AI65" s="95" t="str">
        <f>VLOOKUP($B65,'LA41'!$A$3:$AS$167,'LA41'!AF$1,0)</f>
        <v>x</v>
      </c>
      <c r="AJ65" s="95">
        <f>VLOOKUP($B65,'LA41'!$A$3:$AS$167,'LA41'!AG$1,0)</f>
        <v>1</v>
      </c>
      <c r="AK65" s="95" t="str">
        <f>VLOOKUP($B65,'LA41'!$A$3:$AS$167,'LA41'!AH$1,0)</f>
        <v>x</v>
      </c>
      <c r="AL65" s="95" t="str">
        <f>VLOOKUP($B65,'LA41'!$A$3:$AS$167,'LA41'!AI$1,0)</f>
        <v>x</v>
      </c>
      <c r="AM65" s="95" t="str">
        <f>VLOOKUP($B65,'LA41'!$A$3:$AS$167,'LA41'!AJ$1,0)</f>
        <v>x</v>
      </c>
      <c r="AN65" s="95">
        <f>VLOOKUP($B65,'LA41'!$A$3:$AS$167,'LA41'!AK$1,0)</f>
        <v>3</v>
      </c>
      <c r="AO65" s="95">
        <f>VLOOKUP($B65,'LA41'!$A$3:$AS$167,'LA41'!AL$1,0)</f>
        <v>15</v>
      </c>
      <c r="AP65" s="95">
        <f>VLOOKUP($B65,'LA41'!$A$3:$AS$167,'LA41'!AM$1,0)</f>
        <v>10</v>
      </c>
      <c r="AQ65" s="95">
        <f>VLOOKUP($B65,'LA41'!$A$3:$AS$167,'LA41'!AN$1,0)</f>
        <v>6</v>
      </c>
      <c r="AR65" s="95">
        <f>VLOOKUP($B65,'LA41'!$A$3:$AS$167,'LA41'!AO$1,0)</f>
        <v>7</v>
      </c>
      <c r="AS65" s="95">
        <f>VLOOKUP($B65,'LA41'!$A$3:$AS$167,'LA41'!AP$1,0)</f>
        <v>1</v>
      </c>
      <c r="AT65" s="95">
        <f>VLOOKUP($B65,'LA41'!$A$3:$AS$167,'LA41'!AQ$1,0)</f>
        <v>0</v>
      </c>
      <c r="AU65" s="95" t="str">
        <f>VLOOKUP($B65,'LA41'!$A$3:$AS$167,'LA41'!AR$1,0)</f>
        <v>-</v>
      </c>
      <c r="AV65" s="95" t="str">
        <f>VLOOKUP($B65,'LA41'!$A$3:$AS$167,'LA41'!AS$1,0)</f>
        <v>-</v>
      </c>
    </row>
    <row r="66" spans="1:48" s="76" customFormat="1" ht="11.25" x14ac:dyDescent="0.2">
      <c r="A66" s="63" t="s">
        <v>308</v>
      </c>
      <c r="B66" s="81">
        <v>816</v>
      </c>
      <c r="C66" s="63" t="s">
        <v>245</v>
      </c>
      <c r="D66" s="63" t="s">
        <v>69</v>
      </c>
      <c r="E66" s="95">
        <f>VLOOKUP($B66,'LA41'!$A$3:$AS$167,'LA41'!B$1,0)</f>
        <v>225</v>
      </c>
      <c r="F66" s="95">
        <f>VLOOKUP($B66,'LA41'!$A$3:$AS$167,'LA41'!C$1,0)</f>
        <v>25</v>
      </c>
      <c r="G66" s="95">
        <f>VLOOKUP($B66,'LA41'!$A$3:$AS$167,'LA41'!D$1,0)</f>
        <v>1420</v>
      </c>
      <c r="H66" s="95">
        <f>VLOOKUP($B66,'LA41'!$A$3:$AS$167,'LA41'!E$1,0)</f>
        <v>1675</v>
      </c>
      <c r="I66" s="95">
        <f>VLOOKUP($B66,'LA41'!$A$3:$AS$167,'LA41'!F$1,0)</f>
        <v>89</v>
      </c>
      <c r="J66" s="95">
        <f>VLOOKUP($B66,'LA41'!$A$3:$AS$167,'LA41'!G$1,0)</f>
        <v>100</v>
      </c>
      <c r="K66" s="95">
        <f>VLOOKUP($B66,'LA41'!$A$3:$AS$167,'LA41'!H$1,0)</f>
        <v>97</v>
      </c>
      <c r="L66" s="95">
        <f>VLOOKUP($B66,'LA41'!$A$3:$AS$167,'LA41'!I$1,0)</f>
        <v>96</v>
      </c>
      <c r="M66" s="95" t="str">
        <f>VLOOKUP($B66,'LA41'!$A$3:$AS$167,'LA41'!J$1,0)</f>
        <v>x</v>
      </c>
      <c r="N66" s="95" t="str">
        <f>VLOOKUP($B66,'LA41'!$A$3:$AS$167,'LA41'!K$1,0)</f>
        <v>x</v>
      </c>
      <c r="O66" s="95" t="str">
        <f>VLOOKUP($B66,'LA41'!$A$3:$AS$167,'LA41'!L$1,0)</f>
        <v>x</v>
      </c>
      <c r="P66" s="95">
        <f>VLOOKUP($B66,'LA41'!$A$3:$AS$167,'LA41'!M$1,0)</f>
        <v>7</v>
      </c>
      <c r="Q66" s="95" t="str">
        <f>VLOOKUP($B66,'LA41'!$A$3:$AS$167,'LA41'!N$1,0)</f>
        <v>x</v>
      </c>
      <c r="R66" s="95" t="str">
        <f>VLOOKUP($B66,'LA41'!$A$3:$AS$167,'LA41'!O$1,0)</f>
        <v>x</v>
      </c>
      <c r="S66" s="95" t="str">
        <f>VLOOKUP($B66,'LA41'!$A$3:$AS$167,'LA41'!P$1,0)</f>
        <v>x</v>
      </c>
      <c r="T66" s="95">
        <f>VLOOKUP($B66,'LA41'!$A$3:$AS$167,'LA41'!Q$1,0)</f>
        <v>92</v>
      </c>
      <c r="U66" s="95">
        <f>VLOOKUP($B66,'LA41'!$A$3:$AS$167,'LA41'!R$1,0)</f>
        <v>64</v>
      </c>
      <c r="V66" s="95">
        <f>VLOOKUP($B66,'LA41'!$A$3:$AS$167,'LA41'!S$1,0)</f>
        <v>56</v>
      </c>
      <c r="W66" s="95">
        <f>VLOOKUP($B66,'LA41'!$A$3:$AS$167,'LA41'!T$1,0)</f>
        <v>44</v>
      </c>
      <c r="X66" s="95">
        <f>VLOOKUP($B66,'LA41'!$A$3:$AS$167,'LA41'!U$1,0)</f>
        <v>47</v>
      </c>
      <c r="Y66" s="95">
        <f>VLOOKUP($B66,'LA41'!$A$3:$AS$167,'LA41'!V$1,0)</f>
        <v>17</v>
      </c>
      <c r="Z66" s="95">
        <f>VLOOKUP($B66,'LA41'!$A$3:$AS$167,'LA41'!W$1,0)</f>
        <v>30</v>
      </c>
      <c r="AA66" s="95">
        <f>VLOOKUP($B66,'LA41'!$A$3:$AS$167,'LA41'!X$1,0)</f>
        <v>48</v>
      </c>
      <c r="AB66" s="95">
        <f>VLOOKUP($B66,'LA41'!$A$3:$AS$167,'LA41'!Y$1,0)</f>
        <v>44</v>
      </c>
      <c r="AC66" s="95" t="str">
        <f>VLOOKUP($B66,'LA41'!$A$3:$AS$167,'LA41'!Z$1,0)</f>
        <v>x</v>
      </c>
      <c r="AD66" s="95" t="str">
        <f>VLOOKUP($B66,'LA41'!$A$3:$AS$167,'LA41'!AA$1,0)</f>
        <v>x</v>
      </c>
      <c r="AE66" s="95" t="str">
        <f>VLOOKUP($B66,'LA41'!$A$3:$AS$167,'LA41'!AB$1,0)</f>
        <v>x</v>
      </c>
      <c r="AF66" s="95" t="str">
        <f>VLOOKUP($B66,'LA41'!$A$3:$AS$167,'LA41'!AC$1,0)</f>
        <v>x</v>
      </c>
      <c r="AG66" s="95" t="str">
        <f>VLOOKUP($B66,'LA41'!$A$3:$AS$167,'LA41'!AD$1,0)</f>
        <v>x</v>
      </c>
      <c r="AH66" s="95" t="str">
        <f>VLOOKUP($B66,'LA41'!$A$3:$AS$167,'LA41'!AE$1,0)</f>
        <v>x</v>
      </c>
      <c r="AI66" s="95" t="str">
        <f>VLOOKUP($B66,'LA41'!$A$3:$AS$167,'LA41'!AF$1,0)</f>
        <v>x</v>
      </c>
      <c r="AJ66" s="95" t="str">
        <f>VLOOKUP($B66,'LA41'!$A$3:$AS$167,'LA41'!AG$1,0)</f>
        <v>x</v>
      </c>
      <c r="AK66" s="95" t="str">
        <f>VLOOKUP($B66,'LA41'!$A$3:$AS$167,'LA41'!AH$1,0)</f>
        <v>x</v>
      </c>
      <c r="AL66" s="95" t="str">
        <f>VLOOKUP($B66,'LA41'!$A$3:$AS$167,'LA41'!AI$1,0)</f>
        <v>x</v>
      </c>
      <c r="AM66" s="95" t="str">
        <f>VLOOKUP($B66,'LA41'!$A$3:$AS$167,'LA41'!AJ$1,0)</f>
        <v>x</v>
      </c>
      <c r="AN66" s="95">
        <f>VLOOKUP($B66,'LA41'!$A$3:$AS$167,'LA41'!AK$1,0)</f>
        <v>4</v>
      </c>
      <c r="AO66" s="95">
        <f>VLOOKUP($B66,'LA41'!$A$3:$AS$167,'LA41'!AL$1,0)</f>
        <v>11</v>
      </c>
      <c r="AP66" s="95">
        <f>VLOOKUP($B66,'LA41'!$A$3:$AS$167,'LA41'!AM$1,0)</f>
        <v>0</v>
      </c>
      <c r="AQ66" s="95">
        <f>VLOOKUP($B66,'LA41'!$A$3:$AS$167,'LA41'!AN$1,0)</f>
        <v>3</v>
      </c>
      <c r="AR66" s="95">
        <f>VLOOKUP($B66,'LA41'!$A$3:$AS$167,'LA41'!AO$1,0)</f>
        <v>4</v>
      </c>
      <c r="AS66" s="95">
        <f>VLOOKUP($B66,'LA41'!$A$3:$AS$167,'LA41'!AP$1,0)</f>
        <v>0</v>
      </c>
      <c r="AT66" s="95">
        <f>VLOOKUP($B66,'LA41'!$A$3:$AS$167,'LA41'!AQ$1,0)</f>
        <v>0</v>
      </c>
      <c r="AU66" s="95" t="str">
        <f>VLOOKUP($B66,'LA41'!$A$3:$AS$167,'LA41'!AR$1,0)</f>
        <v>-</v>
      </c>
      <c r="AV66" s="95" t="str">
        <f>VLOOKUP($B66,'LA41'!$A$3:$AS$167,'LA41'!AS$1,0)</f>
        <v>-</v>
      </c>
    </row>
    <row r="67" spans="1:48" s="76" customFormat="1" ht="11.25" x14ac:dyDescent="0.2">
      <c r="A67" s="63"/>
      <c r="B67" s="81"/>
      <c r="C67" s="63"/>
      <c r="D67" s="63"/>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row>
    <row r="68" spans="1:48" s="70" customFormat="1" ht="11.25" x14ac:dyDescent="0.2">
      <c r="A68" s="124" t="s">
        <v>309</v>
      </c>
      <c r="B68" s="90" t="s">
        <v>310</v>
      </c>
      <c r="C68" s="125" t="s">
        <v>121</v>
      </c>
      <c r="D68" s="118"/>
      <c r="E68" s="135">
        <f>VLOOKUP($B68,'LA41'!$A$3:$AS$167,'LA41'!B$1,0)</f>
        <v>7560</v>
      </c>
      <c r="F68" s="135">
        <f>VLOOKUP($B68,'LA41'!$A$3:$AS$167,'LA41'!C$1,0)</f>
        <v>965</v>
      </c>
      <c r="G68" s="135">
        <f>VLOOKUP($B68,'LA41'!$A$3:$AS$167,'LA41'!D$1,0)</f>
        <v>40005</v>
      </c>
      <c r="H68" s="135">
        <f>VLOOKUP($B68,'LA41'!$A$3:$AS$167,'LA41'!E$1,0)</f>
        <v>48530</v>
      </c>
      <c r="I68" s="135">
        <f>VLOOKUP($B68,'LA41'!$A$3:$AS$167,'LA41'!F$1,0)</f>
        <v>87</v>
      </c>
      <c r="J68" s="135">
        <f>VLOOKUP($B68,'LA41'!$A$3:$AS$167,'LA41'!G$1,0)</f>
        <v>90</v>
      </c>
      <c r="K68" s="135">
        <f>VLOOKUP($B68,'LA41'!$A$3:$AS$167,'LA41'!H$1,0)</f>
        <v>94</v>
      </c>
      <c r="L68" s="135">
        <f>VLOOKUP($B68,'LA41'!$A$3:$AS$167,'LA41'!I$1,0)</f>
        <v>93</v>
      </c>
      <c r="M68" s="135">
        <f>VLOOKUP($B68,'LA41'!$A$3:$AS$167,'LA41'!J$1,0)</f>
        <v>8</v>
      </c>
      <c r="N68" s="135">
        <f>VLOOKUP($B68,'LA41'!$A$3:$AS$167,'LA41'!K$1,0)</f>
        <v>3</v>
      </c>
      <c r="O68" s="135">
        <f>VLOOKUP($B68,'LA41'!$A$3:$AS$167,'LA41'!L$1,0)</f>
        <v>7</v>
      </c>
      <c r="P68" s="135">
        <f>VLOOKUP($B68,'LA41'!$A$3:$AS$167,'LA41'!M$1,0)</f>
        <v>7</v>
      </c>
      <c r="Q68" s="135">
        <f>VLOOKUP($B68,'LA41'!$A$3:$AS$167,'LA41'!N$1,0)</f>
        <v>81</v>
      </c>
      <c r="R68" s="135">
        <f>VLOOKUP($B68,'LA41'!$A$3:$AS$167,'LA41'!O$1,0)</f>
        <v>87</v>
      </c>
      <c r="S68" s="135">
        <f>VLOOKUP($B68,'LA41'!$A$3:$AS$167,'LA41'!P$1,0)</f>
        <v>91</v>
      </c>
      <c r="T68" s="135">
        <f>VLOOKUP($B68,'LA41'!$A$3:$AS$167,'LA41'!Q$1,0)</f>
        <v>89</v>
      </c>
      <c r="U68" s="135">
        <f>VLOOKUP($B68,'LA41'!$A$3:$AS$167,'LA41'!R$1,0)</f>
        <v>57</v>
      </c>
      <c r="V68" s="135">
        <f>VLOOKUP($B68,'LA41'!$A$3:$AS$167,'LA41'!S$1,0)</f>
        <v>63</v>
      </c>
      <c r="W68" s="135">
        <f>VLOOKUP($B68,'LA41'!$A$3:$AS$167,'LA41'!T$1,0)</f>
        <v>36</v>
      </c>
      <c r="X68" s="135">
        <f>VLOOKUP($B68,'LA41'!$A$3:$AS$167,'LA41'!U$1,0)</f>
        <v>40</v>
      </c>
      <c r="Y68" s="135">
        <f>VLOOKUP($B68,'LA41'!$A$3:$AS$167,'LA41'!V$1,0)</f>
        <v>20</v>
      </c>
      <c r="Z68" s="135">
        <f>VLOOKUP($B68,'LA41'!$A$3:$AS$167,'LA41'!W$1,0)</f>
        <v>18</v>
      </c>
      <c r="AA68" s="135">
        <f>VLOOKUP($B68,'LA41'!$A$3:$AS$167,'LA41'!X$1,0)</f>
        <v>47</v>
      </c>
      <c r="AB68" s="135">
        <f>VLOOKUP($B68,'LA41'!$A$3:$AS$167,'LA41'!Y$1,0)</f>
        <v>42</v>
      </c>
      <c r="AC68" s="135">
        <f>VLOOKUP($B68,'LA41'!$A$3:$AS$167,'LA41'!Z$1,0)</f>
        <v>4</v>
      </c>
      <c r="AD68" s="135">
        <f>VLOOKUP($B68,'LA41'!$A$3:$AS$167,'LA41'!AA$1,0)</f>
        <v>3</v>
      </c>
      <c r="AE68" s="135">
        <f>VLOOKUP($B68,'LA41'!$A$3:$AS$167,'LA41'!AB$1,0)</f>
        <v>7</v>
      </c>
      <c r="AF68" s="135">
        <f>VLOOKUP($B68,'LA41'!$A$3:$AS$167,'LA41'!AC$1,0)</f>
        <v>7</v>
      </c>
      <c r="AG68" s="135">
        <f>VLOOKUP($B68,'LA41'!$A$3:$AS$167,'LA41'!AD$1,0)</f>
        <v>1</v>
      </c>
      <c r="AH68" s="135">
        <f>VLOOKUP($B68,'LA41'!$A$3:$AS$167,'LA41'!AE$1,0)</f>
        <v>3</v>
      </c>
      <c r="AI68" s="135">
        <f>VLOOKUP($B68,'LA41'!$A$3:$AS$167,'LA41'!AF$1,0)</f>
        <v>1</v>
      </c>
      <c r="AJ68" s="135">
        <f>VLOOKUP($B68,'LA41'!$A$3:$AS$167,'LA41'!AG$1,0)</f>
        <v>1</v>
      </c>
      <c r="AK68" s="135">
        <f>VLOOKUP($B68,'LA41'!$A$3:$AS$167,'LA41'!AH$1,0)</f>
        <v>6</v>
      </c>
      <c r="AL68" s="135">
        <f>VLOOKUP($B68,'LA41'!$A$3:$AS$167,'LA41'!AI$1,0)</f>
        <v>3</v>
      </c>
      <c r="AM68" s="135">
        <f>VLOOKUP($B68,'LA41'!$A$3:$AS$167,'LA41'!AJ$1,0)</f>
        <v>3</v>
      </c>
      <c r="AN68" s="135">
        <f>VLOOKUP($B68,'LA41'!$A$3:$AS$167,'LA41'!AK$1,0)</f>
        <v>4</v>
      </c>
      <c r="AO68" s="135">
        <f>VLOOKUP($B68,'LA41'!$A$3:$AS$167,'LA41'!AL$1,0)</f>
        <v>12</v>
      </c>
      <c r="AP68" s="135">
        <f>VLOOKUP($B68,'LA41'!$A$3:$AS$167,'LA41'!AM$1,0)</f>
        <v>9</v>
      </c>
      <c r="AQ68" s="135">
        <f>VLOOKUP($B68,'LA41'!$A$3:$AS$167,'LA41'!AN$1,0)</f>
        <v>5</v>
      </c>
      <c r="AR68" s="135">
        <f>VLOOKUP($B68,'LA41'!$A$3:$AS$167,'LA41'!AO$1,0)</f>
        <v>6</v>
      </c>
      <c r="AS68" s="135">
        <f>VLOOKUP($B68,'LA41'!$A$3:$AS$167,'LA41'!AP$1,0)</f>
        <v>1</v>
      </c>
      <c r="AT68" s="135">
        <f>VLOOKUP($B68,'LA41'!$A$3:$AS$167,'LA41'!AQ$1,0)</f>
        <v>1</v>
      </c>
      <c r="AU68" s="135">
        <f>VLOOKUP($B68,'LA41'!$A$3:$AS$167,'LA41'!AR$1,0)</f>
        <v>1</v>
      </c>
      <c r="AV68" s="135">
        <f>VLOOKUP($B68,'LA41'!$A$3:$AS$167,'LA41'!AS$1,0)</f>
        <v>1</v>
      </c>
    </row>
    <row r="69" spans="1:48" s="76" customFormat="1" ht="11.25" x14ac:dyDescent="0.2">
      <c r="A69" s="124"/>
      <c r="B69" s="90"/>
      <c r="C69" s="125"/>
      <c r="D69" s="118"/>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row>
    <row r="70" spans="1:48" s="76" customFormat="1" ht="11.25" x14ac:dyDescent="0.2">
      <c r="A70" s="63" t="s">
        <v>311</v>
      </c>
      <c r="B70" s="81">
        <v>831</v>
      </c>
      <c r="C70" s="63" t="s">
        <v>120</v>
      </c>
      <c r="D70" s="63" t="s">
        <v>121</v>
      </c>
      <c r="E70" s="95">
        <f>VLOOKUP($B70,'LA41'!$A$3:$AS$167,'LA41'!B$1,0)</f>
        <v>480</v>
      </c>
      <c r="F70" s="95">
        <f>VLOOKUP($B70,'LA41'!$A$3:$AS$167,'LA41'!C$1,0)</f>
        <v>35</v>
      </c>
      <c r="G70" s="95">
        <f>VLOOKUP($B70,'LA41'!$A$3:$AS$167,'LA41'!D$1,0)</f>
        <v>2260</v>
      </c>
      <c r="H70" s="95">
        <f>VLOOKUP($B70,'LA41'!$A$3:$AS$167,'LA41'!E$1,0)</f>
        <v>2780</v>
      </c>
      <c r="I70" s="95">
        <f>VLOOKUP($B70,'LA41'!$A$3:$AS$167,'LA41'!F$1,0)</f>
        <v>83</v>
      </c>
      <c r="J70" s="95">
        <f>VLOOKUP($B70,'LA41'!$A$3:$AS$167,'LA41'!G$1,0)</f>
        <v>95</v>
      </c>
      <c r="K70" s="95">
        <f>VLOOKUP($B70,'LA41'!$A$3:$AS$167,'LA41'!H$1,0)</f>
        <v>94</v>
      </c>
      <c r="L70" s="95">
        <f>VLOOKUP($B70,'LA41'!$A$3:$AS$167,'LA41'!I$1,0)</f>
        <v>92</v>
      </c>
      <c r="M70" s="95" t="str">
        <f>VLOOKUP($B70,'LA41'!$A$3:$AS$167,'LA41'!J$1,0)</f>
        <v>x</v>
      </c>
      <c r="N70" s="95" t="str">
        <f>VLOOKUP($B70,'LA41'!$A$3:$AS$167,'LA41'!K$1,0)</f>
        <v>x</v>
      </c>
      <c r="O70" s="95" t="str">
        <f>VLOOKUP($B70,'LA41'!$A$3:$AS$167,'LA41'!L$1,0)</f>
        <v>x</v>
      </c>
      <c r="P70" s="95">
        <f>VLOOKUP($B70,'LA41'!$A$3:$AS$167,'LA41'!M$1,0)</f>
        <v>10</v>
      </c>
      <c r="Q70" s="95" t="str">
        <f>VLOOKUP($B70,'LA41'!$A$3:$AS$167,'LA41'!N$1,0)</f>
        <v>x</v>
      </c>
      <c r="R70" s="95" t="str">
        <f>VLOOKUP($B70,'LA41'!$A$3:$AS$167,'LA41'!O$1,0)</f>
        <v>x</v>
      </c>
      <c r="S70" s="95" t="str">
        <f>VLOOKUP($B70,'LA41'!$A$3:$AS$167,'LA41'!P$1,0)</f>
        <v>x</v>
      </c>
      <c r="T70" s="95">
        <f>VLOOKUP($B70,'LA41'!$A$3:$AS$167,'LA41'!Q$1,0)</f>
        <v>88</v>
      </c>
      <c r="U70" s="95">
        <f>VLOOKUP($B70,'LA41'!$A$3:$AS$167,'LA41'!R$1,0)</f>
        <v>58</v>
      </c>
      <c r="V70" s="95">
        <f>VLOOKUP($B70,'LA41'!$A$3:$AS$167,'LA41'!S$1,0)</f>
        <v>62</v>
      </c>
      <c r="W70" s="95">
        <f>VLOOKUP($B70,'LA41'!$A$3:$AS$167,'LA41'!T$1,0)</f>
        <v>44</v>
      </c>
      <c r="X70" s="95">
        <f>VLOOKUP($B70,'LA41'!$A$3:$AS$167,'LA41'!U$1,0)</f>
        <v>47</v>
      </c>
      <c r="Y70" s="95">
        <f>VLOOKUP($B70,'LA41'!$A$3:$AS$167,'LA41'!V$1,0)</f>
        <v>16</v>
      </c>
      <c r="Z70" s="95">
        <f>VLOOKUP($B70,'LA41'!$A$3:$AS$167,'LA41'!W$1,0)</f>
        <v>22</v>
      </c>
      <c r="AA70" s="95">
        <f>VLOOKUP($B70,'LA41'!$A$3:$AS$167,'LA41'!X$1,0)</f>
        <v>41</v>
      </c>
      <c r="AB70" s="95">
        <f>VLOOKUP($B70,'LA41'!$A$3:$AS$167,'LA41'!Y$1,0)</f>
        <v>37</v>
      </c>
      <c r="AC70" s="95" t="str">
        <f>VLOOKUP($B70,'LA41'!$A$3:$AS$167,'LA41'!Z$1,0)</f>
        <v>x</v>
      </c>
      <c r="AD70" s="95" t="str">
        <f>VLOOKUP($B70,'LA41'!$A$3:$AS$167,'LA41'!AA$1,0)</f>
        <v>x</v>
      </c>
      <c r="AE70" s="95" t="str">
        <f>VLOOKUP($B70,'LA41'!$A$3:$AS$167,'LA41'!AB$1,0)</f>
        <v>x</v>
      </c>
      <c r="AF70" s="95">
        <f>VLOOKUP($B70,'LA41'!$A$3:$AS$167,'LA41'!AC$1,0)</f>
        <v>3</v>
      </c>
      <c r="AG70" s="95" t="str">
        <f>VLOOKUP($B70,'LA41'!$A$3:$AS$167,'LA41'!AD$1,0)</f>
        <v>x</v>
      </c>
      <c r="AH70" s="95" t="str">
        <f>VLOOKUP($B70,'LA41'!$A$3:$AS$167,'LA41'!AE$1,0)</f>
        <v>x</v>
      </c>
      <c r="AI70" s="95" t="str">
        <f>VLOOKUP($B70,'LA41'!$A$3:$AS$167,'LA41'!AF$1,0)</f>
        <v>x</v>
      </c>
      <c r="AJ70" s="95">
        <f>VLOOKUP($B70,'LA41'!$A$3:$AS$167,'LA41'!AG$1,0)</f>
        <v>1</v>
      </c>
      <c r="AK70" s="95" t="str">
        <f>VLOOKUP($B70,'LA41'!$A$3:$AS$167,'LA41'!AH$1,0)</f>
        <v>x</v>
      </c>
      <c r="AL70" s="95" t="str">
        <f>VLOOKUP($B70,'LA41'!$A$3:$AS$167,'LA41'!AI$1,0)</f>
        <v>x</v>
      </c>
      <c r="AM70" s="95" t="str">
        <f>VLOOKUP($B70,'LA41'!$A$3:$AS$167,'LA41'!AJ$1,0)</f>
        <v>x</v>
      </c>
      <c r="AN70" s="95">
        <f>VLOOKUP($B70,'LA41'!$A$3:$AS$167,'LA41'!AK$1,0)</f>
        <v>5</v>
      </c>
      <c r="AO70" s="95" t="str">
        <f>VLOOKUP($B70,'LA41'!$A$3:$AS$167,'LA41'!AL$1,0)</f>
        <v>x</v>
      </c>
      <c r="AP70" s="95" t="str">
        <f>VLOOKUP($B70,'LA41'!$A$3:$AS$167,'LA41'!AM$1,0)</f>
        <v>x</v>
      </c>
      <c r="AQ70" s="95" t="str">
        <f>VLOOKUP($B70,'LA41'!$A$3:$AS$167,'LA41'!AN$1,0)</f>
        <v>x</v>
      </c>
      <c r="AR70" s="95">
        <f>VLOOKUP($B70,'LA41'!$A$3:$AS$167,'LA41'!AO$1,0)</f>
        <v>7</v>
      </c>
      <c r="AS70" s="95" t="str">
        <f>VLOOKUP($B70,'LA41'!$A$3:$AS$167,'LA41'!AP$1,0)</f>
        <v>x</v>
      </c>
      <c r="AT70" s="95" t="str">
        <f>VLOOKUP($B70,'LA41'!$A$3:$AS$167,'LA41'!AQ$1,0)</f>
        <v>x</v>
      </c>
      <c r="AU70" s="95" t="str">
        <f>VLOOKUP($B70,'LA41'!$A$3:$AS$167,'LA41'!AR$1,0)</f>
        <v>x</v>
      </c>
      <c r="AV70" s="95">
        <f>VLOOKUP($B70,'LA41'!$A$3:$AS$167,'LA41'!AS$1,0)</f>
        <v>1</v>
      </c>
    </row>
    <row r="71" spans="1:48" s="76" customFormat="1" ht="11.25" x14ac:dyDescent="0.2">
      <c r="A71" s="63" t="s">
        <v>312</v>
      </c>
      <c r="B71" s="81">
        <v>830</v>
      </c>
      <c r="C71" s="63" t="s">
        <v>124</v>
      </c>
      <c r="D71" s="63" t="s">
        <v>121</v>
      </c>
      <c r="E71" s="95">
        <f>VLOOKUP($B71,'LA41'!$A$3:$AS$167,'LA41'!B$1,0)</f>
        <v>1325</v>
      </c>
      <c r="F71" s="95">
        <f>VLOOKUP($B71,'LA41'!$A$3:$AS$167,'LA41'!C$1,0)</f>
        <v>205</v>
      </c>
      <c r="G71" s="95">
        <f>VLOOKUP($B71,'LA41'!$A$3:$AS$167,'LA41'!D$1,0)</f>
        <v>6705</v>
      </c>
      <c r="H71" s="95">
        <f>VLOOKUP($B71,'LA41'!$A$3:$AS$167,'LA41'!E$1,0)</f>
        <v>8235</v>
      </c>
      <c r="I71" s="95">
        <f>VLOOKUP($B71,'LA41'!$A$3:$AS$167,'LA41'!F$1,0)</f>
        <v>89</v>
      </c>
      <c r="J71" s="95">
        <f>VLOOKUP($B71,'LA41'!$A$3:$AS$167,'LA41'!G$1,0)</f>
        <v>91</v>
      </c>
      <c r="K71" s="95">
        <f>VLOOKUP($B71,'LA41'!$A$3:$AS$167,'LA41'!H$1,0)</f>
        <v>95</v>
      </c>
      <c r="L71" s="95">
        <f>VLOOKUP($B71,'LA41'!$A$3:$AS$167,'LA41'!I$1,0)</f>
        <v>94</v>
      </c>
      <c r="M71" s="95">
        <f>VLOOKUP($B71,'LA41'!$A$3:$AS$167,'LA41'!J$1,0)</f>
        <v>11</v>
      </c>
      <c r="N71" s="95">
        <f>VLOOKUP($B71,'LA41'!$A$3:$AS$167,'LA41'!K$1,0)</f>
        <v>3</v>
      </c>
      <c r="O71" s="95">
        <f>VLOOKUP($B71,'LA41'!$A$3:$AS$167,'LA41'!L$1,0)</f>
        <v>10</v>
      </c>
      <c r="P71" s="95">
        <f>VLOOKUP($B71,'LA41'!$A$3:$AS$167,'LA41'!M$1,0)</f>
        <v>10</v>
      </c>
      <c r="Q71" s="95">
        <f>VLOOKUP($B71,'LA41'!$A$3:$AS$167,'LA41'!N$1,0)</f>
        <v>82</v>
      </c>
      <c r="R71" s="95">
        <f>VLOOKUP($B71,'LA41'!$A$3:$AS$167,'LA41'!O$1,0)</f>
        <v>87</v>
      </c>
      <c r="S71" s="95">
        <f>VLOOKUP($B71,'LA41'!$A$3:$AS$167,'LA41'!P$1,0)</f>
        <v>92</v>
      </c>
      <c r="T71" s="95">
        <f>VLOOKUP($B71,'LA41'!$A$3:$AS$167,'LA41'!Q$1,0)</f>
        <v>90</v>
      </c>
      <c r="U71" s="95">
        <f>VLOOKUP($B71,'LA41'!$A$3:$AS$167,'LA41'!R$1,0)</f>
        <v>61</v>
      </c>
      <c r="V71" s="95">
        <f>VLOOKUP($B71,'LA41'!$A$3:$AS$167,'LA41'!S$1,0)</f>
        <v>66</v>
      </c>
      <c r="W71" s="95">
        <f>VLOOKUP($B71,'LA41'!$A$3:$AS$167,'LA41'!T$1,0)</f>
        <v>42</v>
      </c>
      <c r="X71" s="95">
        <f>VLOOKUP($B71,'LA41'!$A$3:$AS$167,'LA41'!U$1,0)</f>
        <v>45</v>
      </c>
      <c r="Y71" s="95">
        <f>VLOOKUP($B71,'LA41'!$A$3:$AS$167,'LA41'!V$1,0)</f>
        <v>18</v>
      </c>
      <c r="Z71" s="95">
        <f>VLOOKUP($B71,'LA41'!$A$3:$AS$167,'LA41'!W$1,0)</f>
        <v>17</v>
      </c>
      <c r="AA71" s="95">
        <f>VLOOKUP($B71,'LA41'!$A$3:$AS$167,'LA41'!X$1,0)</f>
        <v>43</v>
      </c>
      <c r="AB71" s="95">
        <f>VLOOKUP($B71,'LA41'!$A$3:$AS$167,'LA41'!Y$1,0)</f>
        <v>38</v>
      </c>
      <c r="AC71" s="95">
        <f>VLOOKUP($B71,'LA41'!$A$3:$AS$167,'LA41'!Z$1,0)</f>
        <v>2</v>
      </c>
      <c r="AD71" s="95">
        <f>VLOOKUP($B71,'LA41'!$A$3:$AS$167,'LA41'!AA$1,0)</f>
        <v>1</v>
      </c>
      <c r="AE71" s="95">
        <f>VLOOKUP($B71,'LA41'!$A$3:$AS$167,'LA41'!AB$1,0)</f>
        <v>6</v>
      </c>
      <c r="AF71" s="95">
        <f>VLOOKUP($B71,'LA41'!$A$3:$AS$167,'LA41'!AC$1,0)</f>
        <v>6</v>
      </c>
      <c r="AG71" s="95">
        <f>VLOOKUP($B71,'LA41'!$A$3:$AS$167,'LA41'!AD$1,0)</f>
        <v>1</v>
      </c>
      <c r="AH71" s="95">
        <f>VLOOKUP($B71,'LA41'!$A$3:$AS$167,'LA41'!AE$1,0)</f>
        <v>2</v>
      </c>
      <c r="AI71" s="95">
        <f>VLOOKUP($B71,'LA41'!$A$3:$AS$167,'LA41'!AF$1,0)</f>
        <v>1</v>
      </c>
      <c r="AJ71" s="95">
        <f>VLOOKUP($B71,'LA41'!$A$3:$AS$167,'LA41'!AG$1,0)</f>
        <v>1</v>
      </c>
      <c r="AK71" s="95">
        <f>VLOOKUP($B71,'LA41'!$A$3:$AS$167,'LA41'!AH$1,0)</f>
        <v>7</v>
      </c>
      <c r="AL71" s="95">
        <f>VLOOKUP($B71,'LA41'!$A$3:$AS$167,'LA41'!AI$1,0)</f>
        <v>4</v>
      </c>
      <c r="AM71" s="95">
        <f>VLOOKUP($B71,'LA41'!$A$3:$AS$167,'LA41'!AJ$1,0)</f>
        <v>4</v>
      </c>
      <c r="AN71" s="95">
        <f>VLOOKUP($B71,'LA41'!$A$3:$AS$167,'LA41'!AK$1,0)</f>
        <v>4</v>
      </c>
      <c r="AO71" s="95">
        <f>VLOOKUP($B71,'LA41'!$A$3:$AS$167,'LA41'!AL$1,0)</f>
        <v>11</v>
      </c>
      <c r="AP71" s="95">
        <f>VLOOKUP($B71,'LA41'!$A$3:$AS$167,'LA41'!AM$1,0)</f>
        <v>9</v>
      </c>
      <c r="AQ71" s="95">
        <f>VLOOKUP($B71,'LA41'!$A$3:$AS$167,'LA41'!AN$1,0)</f>
        <v>4</v>
      </c>
      <c r="AR71" s="95">
        <f>VLOOKUP($B71,'LA41'!$A$3:$AS$167,'LA41'!AO$1,0)</f>
        <v>5</v>
      </c>
      <c r="AS71" s="95">
        <f>VLOOKUP($B71,'LA41'!$A$3:$AS$167,'LA41'!AP$1,0)</f>
        <v>1</v>
      </c>
      <c r="AT71" s="95">
        <f>VLOOKUP($B71,'LA41'!$A$3:$AS$167,'LA41'!AQ$1,0)</f>
        <v>0</v>
      </c>
      <c r="AU71" s="95" t="str">
        <f>VLOOKUP($B71,'LA41'!$A$3:$AS$167,'LA41'!AR$1,0)</f>
        <v>-</v>
      </c>
      <c r="AV71" s="95">
        <f>VLOOKUP($B71,'LA41'!$A$3:$AS$167,'LA41'!AS$1,0)</f>
        <v>1</v>
      </c>
    </row>
    <row r="72" spans="1:48" s="76" customFormat="1" ht="11.25" x14ac:dyDescent="0.2">
      <c r="A72" s="63" t="s">
        <v>313</v>
      </c>
      <c r="B72" s="81">
        <v>856</v>
      </c>
      <c r="C72" s="63" t="s">
        <v>164</v>
      </c>
      <c r="D72" s="63" t="s">
        <v>121</v>
      </c>
      <c r="E72" s="95">
        <f>VLOOKUP($B72,'LA41'!$A$3:$AS$167,'LA41'!B$1,0)</f>
        <v>605</v>
      </c>
      <c r="F72" s="95">
        <f>VLOOKUP($B72,'LA41'!$A$3:$AS$167,'LA41'!C$1,0)</f>
        <v>55</v>
      </c>
      <c r="G72" s="95">
        <f>VLOOKUP($B72,'LA41'!$A$3:$AS$167,'LA41'!D$1,0)</f>
        <v>2595</v>
      </c>
      <c r="H72" s="95">
        <f>VLOOKUP($B72,'LA41'!$A$3:$AS$167,'LA41'!E$1,0)</f>
        <v>3250</v>
      </c>
      <c r="I72" s="95">
        <f>VLOOKUP($B72,'LA41'!$A$3:$AS$167,'LA41'!F$1,0)</f>
        <v>82</v>
      </c>
      <c r="J72" s="95">
        <f>VLOOKUP($B72,'LA41'!$A$3:$AS$167,'LA41'!G$1,0)</f>
        <v>87</v>
      </c>
      <c r="K72" s="95">
        <f>VLOOKUP($B72,'LA41'!$A$3:$AS$167,'LA41'!H$1,0)</f>
        <v>92</v>
      </c>
      <c r="L72" s="95">
        <f>VLOOKUP($B72,'LA41'!$A$3:$AS$167,'LA41'!I$1,0)</f>
        <v>90</v>
      </c>
      <c r="M72" s="95" t="str">
        <f>VLOOKUP($B72,'LA41'!$A$3:$AS$167,'LA41'!J$1,0)</f>
        <v>x</v>
      </c>
      <c r="N72" s="95" t="str">
        <f>VLOOKUP($B72,'LA41'!$A$3:$AS$167,'LA41'!K$1,0)</f>
        <v>x</v>
      </c>
      <c r="O72" s="95" t="str">
        <f>VLOOKUP($B72,'LA41'!$A$3:$AS$167,'LA41'!L$1,0)</f>
        <v>x</v>
      </c>
      <c r="P72" s="95">
        <f>VLOOKUP($B72,'LA41'!$A$3:$AS$167,'LA41'!M$1,0)</f>
        <v>3</v>
      </c>
      <c r="Q72" s="95" t="str">
        <f>VLOOKUP($B72,'LA41'!$A$3:$AS$167,'LA41'!N$1,0)</f>
        <v>x</v>
      </c>
      <c r="R72" s="95" t="str">
        <f>VLOOKUP($B72,'LA41'!$A$3:$AS$167,'LA41'!O$1,0)</f>
        <v>x</v>
      </c>
      <c r="S72" s="95" t="str">
        <f>VLOOKUP($B72,'LA41'!$A$3:$AS$167,'LA41'!P$1,0)</f>
        <v>x</v>
      </c>
      <c r="T72" s="95">
        <f>VLOOKUP($B72,'LA41'!$A$3:$AS$167,'LA41'!Q$1,0)</f>
        <v>88</v>
      </c>
      <c r="U72" s="95">
        <f>VLOOKUP($B72,'LA41'!$A$3:$AS$167,'LA41'!R$1,0)</f>
        <v>40</v>
      </c>
      <c r="V72" s="95">
        <f>VLOOKUP($B72,'LA41'!$A$3:$AS$167,'LA41'!S$1,0)</f>
        <v>52</v>
      </c>
      <c r="W72" s="95">
        <f>VLOOKUP($B72,'LA41'!$A$3:$AS$167,'LA41'!T$1,0)</f>
        <v>22</v>
      </c>
      <c r="X72" s="95">
        <f>VLOOKUP($B72,'LA41'!$A$3:$AS$167,'LA41'!U$1,0)</f>
        <v>26</v>
      </c>
      <c r="Y72" s="95" t="str">
        <f>VLOOKUP($B72,'LA41'!$A$3:$AS$167,'LA41'!V$1,0)</f>
        <v>x</v>
      </c>
      <c r="Z72" s="95" t="str">
        <f>VLOOKUP($B72,'LA41'!$A$3:$AS$167,'LA41'!W$1,0)</f>
        <v>x</v>
      </c>
      <c r="AA72" s="95" t="str">
        <f>VLOOKUP($B72,'LA41'!$A$3:$AS$167,'LA41'!X$1,0)</f>
        <v>x</v>
      </c>
      <c r="AB72" s="95">
        <f>VLOOKUP($B72,'LA41'!$A$3:$AS$167,'LA41'!Y$1,0)</f>
        <v>16</v>
      </c>
      <c r="AC72" s="95">
        <f>VLOOKUP($B72,'LA41'!$A$3:$AS$167,'LA41'!Z$1,0)</f>
        <v>27</v>
      </c>
      <c r="AD72" s="95">
        <f>VLOOKUP($B72,'LA41'!$A$3:$AS$167,'LA41'!AA$1,0)</f>
        <v>28</v>
      </c>
      <c r="AE72" s="95">
        <f>VLOOKUP($B72,'LA41'!$A$3:$AS$167,'LA41'!AB$1,0)</f>
        <v>50</v>
      </c>
      <c r="AF72" s="95">
        <f>VLOOKUP($B72,'LA41'!$A$3:$AS$167,'LA41'!AC$1,0)</f>
        <v>45</v>
      </c>
      <c r="AG72" s="95" t="str">
        <f>VLOOKUP($B72,'LA41'!$A$3:$AS$167,'LA41'!AD$1,0)</f>
        <v>-</v>
      </c>
      <c r="AH72" s="95">
        <f>VLOOKUP($B72,'LA41'!$A$3:$AS$167,'LA41'!AE$1,0)</f>
        <v>0</v>
      </c>
      <c r="AI72" s="95">
        <f>VLOOKUP($B72,'LA41'!$A$3:$AS$167,'LA41'!AF$1,0)</f>
        <v>1</v>
      </c>
      <c r="AJ72" s="95" t="str">
        <f>VLOOKUP($B72,'LA41'!$A$3:$AS$167,'LA41'!AG$1,0)</f>
        <v>-</v>
      </c>
      <c r="AK72" s="95" t="str">
        <f>VLOOKUP($B72,'LA41'!$A$3:$AS$167,'LA41'!AH$1,0)</f>
        <v>x</v>
      </c>
      <c r="AL72" s="95" t="str">
        <f>VLOOKUP($B72,'LA41'!$A$3:$AS$167,'LA41'!AI$1,0)</f>
        <v>x</v>
      </c>
      <c r="AM72" s="95" t="str">
        <f>VLOOKUP($B72,'LA41'!$A$3:$AS$167,'LA41'!AJ$1,0)</f>
        <v>x</v>
      </c>
      <c r="AN72" s="95">
        <f>VLOOKUP($B72,'LA41'!$A$3:$AS$167,'LA41'!AK$1,0)</f>
        <v>3</v>
      </c>
      <c r="AO72" s="95" t="str">
        <f>VLOOKUP($B72,'LA41'!$A$3:$AS$167,'LA41'!AL$1,0)</f>
        <v>x</v>
      </c>
      <c r="AP72" s="95" t="str">
        <f>VLOOKUP($B72,'LA41'!$A$3:$AS$167,'LA41'!AM$1,0)</f>
        <v>x</v>
      </c>
      <c r="AQ72" s="95" t="str">
        <f>VLOOKUP($B72,'LA41'!$A$3:$AS$167,'LA41'!AN$1,0)</f>
        <v>x</v>
      </c>
      <c r="AR72" s="95">
        <f>VLOOKUP($B72,'LA41'!$A$3:$AS$167,'LA41'!AO$1,0)</f>
        <v>8</v>
      </c>
      <c r="AS72" s="95" t="str">
        <f>VLOOKUP($B72,'LA41'!$A$3:$AS$167,'LA41'!AP$1,0)</f>
        <v>x</v>
      </c>
      <c r="AT72" s="95" t="str">
        <f>VLOOKUP($B72,'LA41'!$A$3:$AS$167,'LA41'!AQ$1,0)</f>
        <v>x</v>
      </c>
      <c r="AU72" s="95" t="str">
        <f>VLOOKUP($B72,'LA41'!$A$3:$AS$167,'LA41'!AR$1,0)</f>
        <v>x</v>
      </c>
      <c r="AV72" s="95">
        <f>VLOOKUP($B72,'LA41'!$A$3:$AS$167,'LA41'!AS$1,0)</f>
        <v>2</v>
      </c>
    </row>
    <row r="73" spans="1:48" s="76" customFormat="1" ht="11.25" x14ac:dyDescent="0.2">
      <c r="A73" s="63" t="s">
        <v>314</v>
      </c>
      <c r="B73" s="81">
        <v>855</v>
      </c>
      <c r="C73" s="63" t="s">
        <v>165</v>
      </c>
      <c r="D73" s="63" t="s">
        <v>121</v>
      </c>
      <c r="E73" s="95">
        <f>VLOOKUP($B73,'LA41'!$A$3:$AS$167,'LA41'!B$1,0)</f>
        <v>1060</v>
      </c>
      <c r="F73" s="95">
        <f>VLOOKUP($B73,'LA41'!$A$3:$AS$167,'LA41'!C$1,0)</f>
        <v>160</v>
      </c>
      <c r="G73" s="95">
        <f>VLOOKUP($B73,'LA41'!$A$3:$AS$167,'LA41'!D$1,0)</f>
        <v>5930</v>
      </c>
      <c r="H73" s="95">
        <f>VLOOKUP($B73,'LA41'!$A$3:$AS$167,'LA41'!E$1,0)</f>
        <v>7150</v>
      </c>
      <c r="I73" s="95">
        <f>VLOOKUP($B73,'LA41'!$A$3:$AS$167,'LA41'!F$1,0)</f>
        <v>89</v>
      </c>
      <c r="J73" s="95">
        <f>VLOOKUP($B73,'LA41'!$A$3:$AS$167,'LA41'!G$1,0)</f>
        <v>88</v>
      </c>
      <c r="K73" s="95">
        <f>VLOOKUP($B73,'LA41'!$A$3:$AS$167,'LA41'!H$1,0)</f>
        <v>95</v>
      </c>
      <c r="L73" s="95">
        <f>VLOOKUP($B73,'LA41'!$A$3:$AS$167,'LA41'!I$1,0)</f>
        <v>94</v>
      </c>
      <c r="M73" s="95">
        <f>VLOOKUP($B73,'LA41'!$A$3:$AS$167,'LA41'!J$1,0)</f>
        <v>9</v>
      </c>
      <c r="N73" s="95">
        <f>VLOOKUP($B73,'LA41'!$A$3:$AS$167,'LA41'!K$1,0)</f>
        <v>3</v>
      </c>
      <c r="O73" s="95">
        <f>VLOOKUP($B73,'LA41'!$A$3:$AS$167,'LA41'!L$1,0)</f>
        <v>8</v>
      </c>
      <c r="P73" s="95">
        <f>VLOOKUP($B73,'LA41'!$A$3:$AS$167,'LA41'!M$1,0)</f>
        <v>8</v>
      </c>
      <c r="Q73" s="95">
        <f>VLOOKUP($B73,'LA41'!$A$3:$AS$167,'LA41'!N$1,0)</f>
        <v>83</v>
      </c>
      <c r="R73" s="95">
        <f>VLOOKUP($B73,'LA41'!$A$3:$AS$167,'LA41'!O$1,0)</f>
        <v>85</v>
      </c>
      <c r="S73" s="95">
        <f>VLOOKUP($B73,'LA41'!$A$3:$AS$167,'LA41'!P$1,0)</f>
        <v>91</v>
      </c>
      <c r="T73" s="95">
        <f>VLOOKUP($B73,'LA41'!$A$3:$AS$167,'LA41'!Q$1,0)</f>
        <v>90</v>
      </c>
      <c r="U73" s="95">
        <f>VLOOKUP($B73,'LA41'!$A$3:$AS$167,'LA41'!R$1,0)</f>
        <v>62</v>
      </c>
      <c r="V73" s="95">
        <f>VLOOKUP($B73,'LA41'!$A$3:$AS$167,'LA41'!S$1,0)</f>
        <v>56</v>
      </c>
      <c r="W73" s="95">
        <f>VLOOKUP($B73,'LA41'!$A$3:$AS$167,'LA41'!T$1,0)</f>
        <v>30</v>
      </c>
      <c r="X73" s="95">
        <f>VLOOKUP($B73,'LA41'!$A$3:$AS$167,'LA41'!U$1,0)</f>
        <v>36</v>
      </c>
      <c r="Y73" s="95">
        <f>VLOOKUP($B73,'LA41'!$A$3:$AS$167,'LA41'!V$1,0)</f>
        <v>18</v>
      </c>
      <c r="Z73" s="95">
        <f>VLOOKUP($B73,'LA41'!$A$3:$AS$167,'LA41'!W$1,0)</f>
        <v>23</v>
      </c>
      <c r="AA73" s="95">
        <f>VLOOKUP($B73,'LA41'!$A$3:$AS$167,'LA41'!X$1,0)</f>
        <v>55</v>
      </c>
      <c r="AB73" s="95">
        <f>VLOOKUP($B73,'LA41'!$A$3:$AS$167,'LA41'!Y$1,0)</f>
        <v>48</v>
      </c>
      <c r="AC73" s="95">
        <f>VLOOKUP($B73,'LA41'!$A$3:$AS$167,'LA41'!Z$1,0)</f>
        <v>3</v>
      </c>
      <c r="AD73" s="95">
        <f>VLOOKUP($B73,'LA41'!$A$3:$AS$167,'LA41'!AA$1,0)</f>
        <v>3</v>
      </c>
      <c r="AE73" s="95">
        <f>VLOOKUP($B73,'LA41'!$A$3:$AS$167,'LA41'!AB$1,0)</f>
        <v>5</v>
      </c>
      <c r="AF73" s="95">
        <f>VLOOKUP($B73,'LA41'!$A$3:$AS$167,'LA41'!AC$1,0)</f>
        <v>5</v>
      </c>
      <c r="AG73" s="95" t="str">
        <f>VLOOKUP($B73,'LA41'!$A$3:$AS$167,'LA41'!AD$1,0)</f>
        <v>-</v>
      </c>
      <c r="AH73" s="95">
        <f>VLOOKUP($B73,'LA41'!$A$3:$AS$167,'LA41'!AE$1,0)</f>
        <v>3</v>
      </c>
      <c r="AI73" s="95">
        <f>VLOOKUP($B73,'LA41'!$A$3:$AS$167,'LA41'!AF$1,0)</f>
        <v>1</v>
      </c>
      <c r="AJ73" s="95">
        <f>VLOOKUP($B73,'LA41'!$A$3:$AS$167,'LA41'!AG$1,0)</f>
        <v>1</v>
      </c>
      <c r="AK73" s="95">
        <f>VLOOKUP($B73,'LA41'!$A$3:$AS$167,'LA41'!AH$1,0)</f>
        <v>7</v>
      </c>
      <c r="AL73" s="95">
        <f>VLOOKUP($B73,'LA41'!$A$3:$AS$167,'LA41'!AI$1,0)</f>
        <v>3</v>
      </c>
      <c r="AM73" s="95">
        <f>VLOOKUP($B73,'LA41'!$A$3:$AS$167,'LA41'!AJ$1,0)</f>
        <v>4</v>
      </c>
      <c r="AN73" s="95">
        <f>VLOOKUP($B73,'LA41'!$A$3:$AS$167,'LA41'!AK$1,0)</f>
        <v>5</v>
      </c>
      <c r="AO73" s="95" t="str">
        <f>VLOOKUP($B73,'LA41'!$A$3:$AS$167,'LA41'!AL$1,0)</f>
        <v>x</v>
      </c>
      <c r="AP73" s="95" t="str">
        <f>VLOOKUP($B73,'LA41'!$A$3:$AS$167,'LA41'!AM$1,0)</f>
        <v>x</v>
      </c>
      <c r="AQ73" s="95" t="str">
        <f>VLOOKUP($B73,'LA41'!$A$3:$AS$167,'LA41'!AN$1,0)</f>
        <v>x</v>
      </c>
      <c r="AR73" s="95">
        <f>VLOOKUP($B73,'LA41'!$A$3:$AS$167,'LA41'!AO$1,0)</f>
        <v>5</v>
      </c>
      <c r="AS73" s="95" t="str">
        <f>VLOOKUP($B73,'LA41'!$A$3:$AS$167,'LA41'!AP$1,0)</f>
        <v>x</v>
      </c>
      <c r="AT73" s="95" t="str">
        <f>VLOOKUP($B73,'LA41'!$A$3:$AS$167,'LA41'!AQ$1,0)</f>
        <v>x</v>
      </c>
      <c r="AU73" s="95" t="str">
        <f>VLOOKUP($B73,'LA41'!$A$3:$AS$167,'LA41'!AR$1,0)</f>
        <v>x</v>
      </c>
      <c r="AV73" s="95" t="str">
        <f>VLOOKUP($B73,'LA41'!$A$3:$AS$167,'LA41'!AS$1,0)</f>
        <v>-</v>
      </c>
    </row>
    <row r="74" spans="1:48" s="76" customFormat="1" ht="11.25" x14ac:dyDescent="0.2">
      <c r="A74" s="63" t="s">
        <v>315</v>
      </c>
      <c r="B74" s="81">
        <v>925</v>
      </c>
      <c r="C74" s="63" t="s">
        <v>167</v>
      </c>
      <c r="D74" s="63" t="s">
        <v>121</v>
      </c>
      <c r="E74" s="95">
        <f>VLOOKUP($B74,'LA41'!$A$3:$AS$167,'LA41'!B$1,0)</f>
        <v>1290</v>
      </c>
      <c r="F74" s="95">
        <f>VLOOKUP($B74,'LA41'!$A$3:$AS$167,'LA41'!C$1,0)</f>
        <v>210</v>
      </c>
      <c r="G74" s="95">
        <f>VLOOKUP($B74,'LA41'!$A$3:$AS$167,'LA41'!D$1,0)</f>
        <v>6550</v>
      </c>
      <c r="H74" s="95">
        <f>VLOOKUP($B74,'LA41'!$A$3:$AS$167,'LA41'!E$1,0)</f>
        <v>8050</v>
      </c>
      <c r="I74" s="95">
        <f>VLOOKUP($B74,'LA41'!$A$3:$AS$167,'LA41'!F$1,0)</f>
        <v>91</v>
      </c>
      <c r="J74" s="95">
        <f>VLOOKUP($B74,'LA41'!$A$3:$AS$167,'LA41'!G$1,0)</f>
        <v>94</v>
      </c>
      <c r="K74" s="95">
        <f>VLOOKUP($B74,'LA41'!$A$3:$AS$167,'LA41'!H$1,0)</f>
        <v>96</v>
      </c>
      <c r="L74" s="95">
        <f>VLOOKUP($B74,'LA41'!$A$3:$AS$167,'LA41'!I$1,0)</f>
        <v>95</v>
      </c>
      <c r="M74" s="95">
        <f>VLOOKUP($B74,'LA41'!$A$3:$AS$167,'LA41'!J$1,0)</f>
        <v>7</v>
      </c>
      <c r="N74" s="95">
        <f>VLOOKUP($B74,'LA41'!$A$3:$AS$167,'LA41'!K$1,0)</f>
        <v>3</v>
      </c>
      <c r="O74" s="95">
        <f>VLOOKUP($B74,'LA41'!$A$3:$AS$167,'LA41'!L$1,0)</f>
        <v>6</v>
      </c>
      <c r="P74" s="95">
        <f>VLOOKUP($B74,'LA41'!$A$3:$AS$167,'LA41'!M$1,0)</f>
        <v>6</v>
      </c>
      <c r="Q74" s="95">
        <f>VLOOKUP($B74,'LA41'!$A$3:$AS$167,'LA41'!N$1,0)</f>
        <v>87</v>
      </c>
      <c r="R74" s="95">
        <f>VLOOKUP($B74,'LA41'!$A$3:$AS$167,'LA41'!O$1,0)</f>
        <v>92</v>
      </c>
      <c r="S74" s="95">
        <f>VLOOKUP($B74,'LA41'!$A$3:$AS$167,'LA41'!P$1,0)</f>
        <v>93</v>
      </c>
      <c r="T74" s="95">
        <f>VLOOKUP($B74,'LA41'!$A$3:$AS$167,'LA41'!Q$1,0)</f>
        <v>92</v>
      </c>
      <c r="U74" s="95">
        <f>VLOOKUP($B74,'LA41'!$A$3:$AS$167,'LA41'!R$1,0)</f>
        <v>58</v>
      </c>
      <c r="V74" s="95">
        <f>VLOOKUP($B74,'LA41'!$A$3:$AS$167,'LA41'!S$1,0)</f>
        <v>58</v>
      </c>
      <c r="W74" s="95">
        <f>VLOOKUP($B74,'LA41'!$A$3:$AS$167,'LA41'!T$1,0)</f>
        <v>33</v>
      </c>
      <c r="X74" s="95">
        <f>VLOOKUP($B74,'LA41'!$A$3:$AS$167,'LA41'!U$1,0)</f>
        <v>38</v>
      </c>
      <c r="Y74" s="95">
        <f>VLOOKUP($B74,'LA41'!$A$3:$AS$167,'LA41'!V$1,0)</f>
        <v>26</v>
      </c>
      <c r="Z74" s="95">
        <f>VLOOKUP($B74,'LA41'!$A$3:$AS$167,'LA41'!W$1,0)</f>
        <v>28</v>
      </c>
      <c r="AA74" s="95">
        <f>VLOOKUP($B74,'LA41'!$A$3:$AS$167,'LA41'!X$1,0)</f>
        <v>57</v>
      </c>
      <c r="AB74" s="95">
        <f>VLOOKUP($B74,'LA41'!$A$3:$AS$167,'LA41'!Y$1,0)</f>
        <v>51</v>
      </c>
      <c r="AC74" s="95">
        <f>VLOOKUP($B74,'LA41'!$A$3:$AS$167,'LA41'!Z$1,0)</f>
        <v>2</v>
      </c>
      <c r="AD74" s="95">
        <f>VLOOKUP($B74,'LA41'!$A$3:$AS$167,'LA41'!AA$1,0)</f>
        <v>4</v>
      </c>
      <c r="AE74" s="95">
        <f>VLOOKUP($B74,'LA41'!$A$3:$AS$167,'LA41'!AB$1,0)</f>
        <v>2</v>
      </c>
      <c r="AF74" s="95">
        <f>VLOOKUP($B74,'LA41'!$A$3:$AS$167,'LA41'!AC$1,0)</f>
        <v>2</v>
      </c>
      <c r="AG74" s="95">
        <f>VLOOKUP($B74,'LA41'!$A$3:$AS$167,'LA41'!AD$1,0)</f>
        <v>1</v>
      </c>
      <c r="AH74" s="95">
        <f>VLOOKUP($B74,'LA41'!$A$3:$AS$167,'LA41'!AE$1,0)</f>
        <v>1</v>
      </c>
      <c r="AI74" s="95">
        <f>VLOOKUP($B74,'LA41'!$A$3:$AS$167,'LA41'!AF$1,0)</f>
        <v>1</v>
      </c>
      <c r="AJ74" s="95">
        <f>VLOOKUP($B74,'LA41'!$A$3:$AS$167,'LA41'!AG$1,0)</f>
        <v>1</v>
      </c>
      <c r="AK74" s="95">
        <f>VLOOKUP($B74,'LA41'!$A$3:$AS$167,'LA41'!AH$1,0)</f>
        <v>3</v>
      </c>
      <c r="AL74" s="95">
        <f>VLOOKUP($B74,'LA41'!$A$3:$AS$167,'LA41'!AI$1,0)</f>
        <v>2</v>
      </c>
      <c r="AM74" s="95">
        <f>VLOOKUP($B74,'LA41'!$A$3:$AS$167,'LA41'!AJ$1,0)</f>
        <v>3</v>
      </c>
      <c r="AN74" s="95">
        <f>VLOOKUP($B74,'LA41'!$A$3:$AS$167,'LA41'!AK$1,0)</f>
        <v>3</v>
      </c>
      <c r="AO74" s="95" t="str">
        <f>VLOOKUP($B74,'LA41'!$A$3:$AS$167,'LA41'!AL$1,0)</f>
        <v>x</v>
      </c>
      <c r="AP74" s="95" t="str">
        <f>VLOOKUP($B74,'LA41'!$A$3:$AS$167,'LA41'!AM$1,0)</f>
        <v>x</v>
      </c>
      <c r="AQ74" s="95" t="str">
        <f>VLOOKUP($B74,'LA41'!$A$3:$AS$167,'LA41'!AN$1,0)</f>
        <v>x</v>
      </c>
      <c r="AR74" s="95">
        <f>VLOOKUP($B74,'LA41'!$A$3:$AS$167,'LA41'!AO$1,0)</f>
        <v>4</v>
      </c>
      <c r="AS74" s="95" t="str">
        <f>VLOOKUP($B74,'LA41'!$A$3:$AS$167,'LA41'!AP$1,0)</f>
        <v>x</v>
      </c>
      <c r="AT74" s="95" t="str">
        <f>VLOOKUP($B74,'LA41'!$A$3:$AS$167,'LA41'!AQ$1,0)</f>
        <v>x</v>
      </c>
      <c r="AU74" s="95" t="str">
        <f>VLOOKUP($B74,'LA41'!$A$3:$AS$167,'LA41'!AR$1,0)</f>
        <v>x</v>
      </c>
      <c r="AV74" s="95">
        <f>VLOOKUP($B74,'LA41'!$A$3:$AS$167,'LA41'!AS$1,0)</f>
        <v>1</v>
      </c>
    </row>
    <row r="75" spans="1:48" s="76" customFormat="1" ht="11.25" x14ac:dyDescent="0.2">
      <c r="A75" s="63" t="s">
        <v>316</v>
      </c>
      <c r="B75" s="81">
        <v>928</v>
      </c>
      <c r="C75" s="63" t="s">
        <v>183</v>
      </c>
      <c r="D75" s="63" t="s">
        <v>121</v>
      </c>
      <c r="E75" s="95">
        <f>VLOOKUP($B75,'LA41'!$A$3:$AS$167,'LA41'!B$1,0)</f>
        <v>890</v>
      </c>
      <c r="F75" s="95">
        <f>VLOOKUP($B75,'LA41'!$A$3:$AS$167,'LA41'!C$1,0)</f>
        <v>235</v>
      </c>
      <c r="G75" s="95">
        <f>VLOOKUP($B75,'LA41'!$A$3:$AS$167,'LA41'!D$1,0)</f>
        <v>6545</v>
      </c>
      <c r="H75" s="95">
        <f>VLOOKUP($B75,'LA41'!$A$3:$AS$167,'LA41'!E$1,0)</f>
        <v>7665</v>
      </c>
      <c r="I75" s="95">
        <f>VLOOKUP($B75,'LA41'!$A$3:$AS$167,'LA41'!F$1,0)</f>
        <v>88</v>
      </c>
      <c r="J75" s="95">
        <f>VLOOKUP($B75,'LA41'!$A$3:$AS$167,'LA41'!G$1,0)</f>
        <v>88</v>
      </c>
      <c r="K75" s="95">
        <f>VLOOKUP($B75,'LA41'!$A$3:$AS$167,'LA41'!H$1,0)</f>
        <v>95</v>
      </c>
      <c r="L75" s="95">
        <f>VLOOKUP($B75,'LA41'!$A$3:$AS$167,'LA41'!I$1,0)</f>
        <v>94</v>
      </c>
      <c r="M75" s="95">
        <f>VLOOKUP($B75,'LA41'!$A$3:$AS$167,'LA41'!J$1,0)</f>
        <v>7</v>
      </c>
      <c r="N75" s="95">
        <f>VLOOKUP($B75,'LA41'!$A$3:$AS$167,'LA41'!K$1,0)</f>
        <v>4</v>
      </c>
      <c r="O75" s="95">
        <f>VLOOKUP($B75,'LA41'!$A$3:$AS$167,'LA41'!L$1,0)</f>
        <v>6</v>
      </c>
      <c r="P75" s="95">
        <f>VLOOKUP($B75,'LA41'!$A$3:$AS$167,'LA41'!M$1,0)</f>
        <v>6</v>
      </c>
      <c r="Q75" s="95">
        <f>VLOOKUP($B75,'LA41'!$A$3:$AS$167,'LA41'!N$1,0)</f>
        <v>81</v>
      </c>
      <c r="R75" s="95">
        <f>VLOOKUP($B75,'LA41'!$A$3:$AS$167,'LA41'!O$1,0)</f>
        <v>87</v>
      </c>
      <c r="S75" s="95">
        <f>VLOOKUP($B75,'LA41'!$A$3:$AS$167,'LA41'!P$1,0)</f>
        <v>92</v>
      </c>
      <c r="T75" s="95">
        <f>VLOOKUP($B75,'LA41'!$A$3:$AS$167,'LA41'!Q$1,0)</f>
        <v>90</v>
      </c>
      <c r="U75" s="95">
        <f>VLOOKUP($B75,'LA41'!$A$3:$AS$167,'LA41'!R$1,0)</f>
        <v>57</v>
      </c>
      <c r="V75" s="95">
        <f>VLOOKUP($B75,'LA41'!$A$3:$AS$167,'LA41'!S$1,0)</f>
        <v>74</v>
      </c>
      <c r="W75" s="95">
        <f>VLOOKUP($B75,'LA41'!$A$3:$AS$167,'LA41'!T$1,0)</f>
        <v>38</v>
      </c>
      <c r="X75" s="95">
        <f>VLOOKUP($B75,'LA41'!$A$3:$AS$167,'LA41'!U$1,0)</f>
        <v>41</v>
      </c>
      <c r="Y75" s="95">
        <f>VLOOKUP($B75,'LA41'!$A$3:$AS$167,'LA41'!V$1,0)</f>
        <v>22</v>
      </c>
      <c r="Z75" s="95">
        <f>VLOOKUP($B75,'LA41'!$A$3:$AS$167,'LA41'!W$1,0)</f>
        <v>10</v>
      </c>
      <c r="AA75" s="95">
        <f>VLOOKUP($B75,'LA41'!$A$3:$AS$167,'LA41'!X$1,0)</f>
        <v>52</v>
      </c>
      <c r="AB75" s="95">
        <f>VLOOKUP($B75,'LA41'!$A$3:$AS$167,'LA41'!Y$1,0)</f>
        <v>48</v>
      </c>
      <c r="AC75" s="95" t="str">
        <f>VLOOKUP($B75,'LA41'!$A$3:$AS$167,'LA41'!Z$1,0)</f>
        <v>x</v>
      </c>
      <c r="AD75" s="95" t="str">
        <f>VLOOKUP($B75,'LA41'!$A$3:$AS$167,'LA41'!AA$1,0)</f>
        <v>x</v>
      </c>
      <c r="AE75" s="95" t="str">
        <f>VLOOKUP($B75,'LA41'!$A$3:$AS$167,'LA41'!AB$1,0)</f>
        <v>x</v>
      </c>
      <c r="AF75" s="95" t="str">
        <f>VLOOKUP($B75,'LA41'!$A$3:$AS$167,'LA41'!AC$1,0)</f>
        <v>-</v>
      </c>
      <c r="AG75" s="95" t="str">
        <f>VLOOKUP($B75,'LA41'!$A$3:$AS$167,'LA41'!AD$1,0)</f>
        <v>x</v>
      </c>
      <c r="AH75" s="95" t="str">
        <f>VLOOKUP($B75,'LA41'!$A$3:$AS$167,'LA41'!AE$1,0)</f>
        <v>x</v>
      </c>
      <c r="AI75" s="95" t="str">
        <f>VLOOKUP($B75,'LA41'!$A$3:$AS$167,'LA41'!AF$1,0)</f>
        <v>x</v>
      </c>
      <c r="AJ75" s="95">
        <f>VLOOKUP($B75,'LA41'!$A$3:$AS$167,'LA41'!AG$1,0)</f>
        <v>1</v>
      </c>
      <c r="AK75" s="95">
        <f>VLOOKUP($B75,'LA41'!$A$3:$AS$167,'LA41'!AH$1,0)</f>
        <v>7</v>
      </c>
      <c r="AL75" s="95">
        <f>VLOOKUP($B75,'LA41'!$A$3:$AS$167,'LA41'!AI$1,0)</f>
        <v>2</v>
      </c>
      <c r="AM75" s="95">
        <f>VLOOKUP($B75,'LA41'!$A$3:$AS$167,'LA41'!AJ$1,0)</f>
        <v>3</v>
      </c>
      <c r="AN75" s="95">
        <f>VLOOKUP($B75,'LA41'!$A$3:$AS$167,'LA41'!AK$1,0)</f>
        <v>4</v>
      </c>
      <c r="AO75" s="95" t="str">
        <f>VLOOKUP($B75,'LA41'!$A$3:$AS$167,'LA41'!AL$1,0)</f>
        <v>x</v>
      </c>
      <c r="AP75" s="95" t="str">
        <f>VLOOKUP($B75,'LA41'!$A$3:$AS$167,'LA41'!AM$1,0)</f>
        <v>x</v>
      </c>
      <c r="AQ75" s="95" t="str">
        <f>VLOOKUP($B75,'LA41'!$A$3:$AS$167,'LA41'!AN$1,0)</f>
        <v>x</v>
      </c>
      <c r="AR75" s="95">
        <f>VLOOKUP($B75,'LA41'!$A$3:$AS$167,'LA41'!AO$1,0)</f>
        <v>5</v>
      </c>
      <c r="AS75" s="95" t="str">
        <f>VLOOKUP($B75,'LA41'!$A$3:$AS$167,'LA41'!AP$1,0)</f>
        <v>x</v>
      </c>
      <c r="AT75" s="95" t="str">
        <f>VLOOKUP($B75,'LA41'!$A$3:$AS$167,'LA41'!AQ$1,0)</f>
        <v>x</v>
      </c>
      <c r="AU75" s="95" t="str">
        <f>VLOOKUP($B75,'LA41'!$A$3:$AS$167,'LA41'!AR$1,0)</f>
        <v>x</v>
      </c>
      <c r="AV75" s="95">
        <f>VLOOKUP($B75,'LA41'!$A$3:$AS$167,'LA41'!AS$1,0)</f>
        <v>1</v>
      </c>
    </row>
    <row r="76" spans="1:48" s="76" customFormat="1" ht="11.25" x14ac:dyDescent="0.2">
      <c r="A76" s="63" t="s">
        <v>317</v>
      </c>
      <c r="B76" s="81">
        <v>892</v>
      </c>
      <c r="C76" s="63" t="s">
        <v>185</v>
      </c>
      <c r="D76" s="63" t="s">
        <v>121</v>
      </c>
      <c r="E76" s="95">
        <f>VLOOKUP($B76,'LA41'!$A$3:$AS$167,'LA41'!B$1,0)</f>
        <v>500</v>
      </c>
      <c r="F76" s="95">
        <f>VLOOKUP($B76,'LA41'!$A$3:$AS$167,'LA41'!C$1,0)</f>
        <v>15</v>
      </c>
      <c r="G76" s="95">
        <f>VLOOKUP($B76,'LA41'!$A$3:$AS$167,'LA41'!D$1,0)</f>
        <v>2130</v>
      </c>
      <c r="H76" s="95">
        <f>VLOOKUP($B76,'LA41'!$A$3:$AS$167,'LA41'!E$1,0)</f>
        <v>2640</v>
      </c>
      <c r="I76" s="95">
        <f>VLOOKUP($B76,'LA41'!$A$3:$AS$167,'LA41'!F$1,0)</f>
        <v>78</v>
      </c>
      <c r="J76" s="95">
        <f>VLOOKUP($B76,'LA41'!$A$3:$AS$167,'LA41'!G$1,0)</f>
        <v>85</v>
      </c>
      <c r="K76" s="95">
        <f>VLOOKUP($B76,'LA41'!$A$3:$AS$167,'LA41'!H$1,0)</f>
        <v>89</v>
      </c>
      <c r="L76" s="95">
        <f>VLOOKUP($B76,'LA41'!$A$3:$AS$167,'LA41'!I$1,0)</f>
        <v>87</v>
      </c>
      <c r="M76" s="95">
        <f>VLOOKUP($B76,'LA41'!$A$3:$AS$167,'LA41'!J$1,0)</f>
        <v>5</v>
      </c>
      <c r="N76" s="95">
        <f>VLOOKUP($B76,'LA41'!$A$3:$AS$167,'LA41'!K$1,0)</f>
        <v>0</v>
      </c>
      <c r="O76" s="95">
        <f>VLOOKUP($B76,'LA41'!$A$3:$AS$167,'LA41'!L$1,0)</f>
        <v>6</v>
      </c>
      <c r="P76" s="95">
        <f>VLOOKUP($B76,'LA41'!$A$3:$AS$167,'LA41'!M$1,0)</f>
        <v>5</v>
      </c>
      <c r="Q76" s="95" t="str">
        <f>VLOOKUP($B76,'LA41'!$A$3:$AS$167,'LA41'!N$1,0)</f>
        <v>x</v>
      </c>
      <c r="R76" s="95" t="str">
        <f>VLOOKUP($B76,'LA41'!$A$3:$AS$167,'LA41'!O$1,0)</f>
        <v>x</v>
      </c>
      <c r="S76" s="95" t="str">
        <f>VLOOKUP($B76,'LA41'!$A$3:$AS$167,'LA41'!P$1,0)</f>
        <v>x</v>
      </c>
      <c r="T76" s="95">
        <f>VLOOKUP($B76,'LA41'!$A$3:$AS$167,'LA41'!Q$1,0)</f>
        <v>83</v>
      </c>
      <c r="U76" s="95">
        <f>VLOOKUP($B76,'LA41'!$A$3:$AS$167,'LA41'!R$1,0)</f>
        <v>52</v>
      </c>
      <c r="V76" s="95">
        <f>VLOOKUP($B76,'LA41'!$A$3:$AS$167,'LA41'!S$1,0)</f>
        <v>54</v>
      </c>
      <c r="W76" s="95">
        <f>VLOOKUP($B76,'LA41'!$A$3:$AS$167,'LA41'!T$1,0)</f>
        <v>38</v>
      </c>
      <c r="X76" s="95">
        <f>VLOOKUP($B76,'LA41'!$A$3:$AS$167,'LA41'!U$1,0)</f>
        <v>41</v>
      </c>
      <c r="Y76" s="95" t="str">
        <f>VLOOKUP($B76,'LA41'!$A$3:$AS$167,'LA41'!V$1,0)</f>
        <v>x</v>
      </c>
      <c r="Z76" s="95" t="str">
        <f>VLOOKUP($B76,'LA41'!$A$3:$AS$167,'LA41'!W$1,0)</f>
        <v>x</v>
      </c>
      <c r="AA76" s="95" t="str">
        <f>VLOOKUP($B76,'LA41'!$A$3:$AS$167,'LA41'!X$1,0)</f>
        <v>x</v>
      </c>
      <c r="AB76" s="95">
        <f>VLOOKUP($B76,'LA41'!$A$3:$AS$167,'LA41'!Y$1,0)</f>
        <v>28</v>
      </c>
      <c r="AC76" s="95">
        <f>VLOOKUP($B76,'LA41'!$A$3:$AS$167,'LA41'!Z$1,0)</f>
        <v>3</v>
      </c>
      <c r="AD76" s="95">
        <f>VLOOKUP($B76,'LA41'!$A$3:$AS$167,'LA41'!AA$1,0)</f>
        <v>0</v>
      </c>
      <c r="AE76" s="95">
        <f>VLOOKUP($B76,'LA41'!$A$3:$AS$167,'LA41'!AB$1,0)</f>
        <v>15</v>
      </c>
      <c r="AF76" s="95">
        <f>VLOOKUP($B76,'LA41'!$A$3:$AS$167,'LA41'!AC$1,0)</f>
        <v>13</v>
      </c>
      <c r="AG76" s="95">
        <f>VLOOKUP($B76,'LA41'!$A$3:$AS$167,'LA41'!AD$1,0)</f>
        <v>1</v>
      </c>
      <c r="AH76" s="95">
        <f>VLOOKUP($B76,'LA41'!$A$3:$AS$167,'LA41'!AE$1,0)</f>
        <v>0</v>
      </c>
      <c r="AI76" s="95" t="str">
        <f>VLOOKUP($B76,'LA41'!$A$3:$AS$167,'LA41'!AF$1,0)</f>
        <v>-</v>
      </c>
      <c r="AJ76" s="95">
        <f>VLOOKUP($B76,'LA41'!$A$3:$AS$167,'LA41'!AG$1,0)</f>
        <v>1</v>
      </c>
      <c r="AK76" s="95" t="str">
        <f>VLOOKUP($B76,'LA41'!$A$3:$AS$167,'LA41'!AH$1,0)</f>
        <v>x</v>
      </c>
      <c r="AL76" s="95" t="str">
        <f>VLOOKUP($B76,'LA41'!$A$3:$AS$167,'LA41'!AI$1,0)</f>
        <v>x</v>
      </c>
      <c r="AM76" s="95" t="str">
        <f>VLOOKUP($B76,'LA41'!$A$3:$AS$167,'LA41'!AJ$1,0)</f>
        <v>x</v>
      </c>
      <c r="AN76" s="95">
        <f>VLOOKUP($B76,'LA41'!$A$3:$AS$167,'LA41'!AK$1,0)</f>
        <v>4</v>
      </c>
      <c r="AO76" s="95" t="str">
        <f>VLOOKUP($B76,'LA41'!$A$3:$AS$167,'LA41'!AL$1,0)</f>
        <v>x</v>
      </c>
      <c r="AP76" s="95" t="str">
        <f>VLOOKUP($B76,'LA41'!$A$3:$AS$167,'LA41'!AM$1,0)</f>
        <v>x</v>
      </c>
      <c r="AQ76" s="95" t="str">
        <f>VLOOKUP($B76,'LA41'!$A$3:$AS$167,'LA41'!AN$1,0)</f>
        <v>x</v>
      </c>
      <c r="AR76" s="95">
        <f>VLOOKUP($B76,'LA41'!$A$3:$AS$167,'LA41'!AO$1,0)</f>
        <v>11</v>
      </c>
      <c r="AS76" s="95" t="str">
        <f>VLOOKUP($B76,'LA41'!$A$3:$AS$167,'LA41'!AP$1,0)</f>
        <v>x</v>
      </c>
      <c r="AT76" s="95" t="str">
        <f>VLOOKUP($B76,'LA41'!$A$3:$AS$167,'LA41'!AQ$1,0)</f>
        <v>x</v>
      </c>
      <c r="AU76" s="95" t="str">
        <f>VLOOKUP($B76,'LA41'!$A$3:$AS$167,'LA41'!AR$1,0)</f>
        <v>x</v>
      </c>
      <c r="AV76" s="95">
        <f>VLOOKUP($B76,'LA41'!$A$3:$AS$167,'LA41'!AS$1,0)</f>
        <v>2</v>
      </c>
    </row>
    <row r="77" spans="1:48" s="76" customFormat="1" ht="11.25" x14ac:dyDescent="0.2">
      <c r="A77" s="63" t="s">
        <v>318</v>
      </c>
      <c r="B77" s="81">
        <v>891</v>
      </c>
      <c r="C77" s="63" t="s">
        <v>186</v>
      </c>
      <c r="D77" s="63" t="s">
        <v>121</v>
      </c>
      <c r="E77" s="95">
        <f>VLOOKUP($B77,'LA41'!$A$3:$AS$167,'LA41'!B$1,0)</f>
        <v>1370</v>
      </c>
      <c r="F77" s="95">
        <f>VLOOKUP($B77,'LA41'!$A$3:$AS$167,'LA41'!C$1,0)</f>
        <v>45</v>
      </c>
      <c r="G77" s="95">
        <f>VLOOKUP($B77,'LA41'!$A$3:$AS$167,'LA41'!D$1,0)</f>
        <v>6885</v>
      </c>
      <c r="H77" s="95">
        <f>VLOOKUP($B77,'LA41'!$A$3:$AS$167,'LA41'!E$1,0)</f>
        <v>8295</v>
      </c>
      <c r="I77" s="95">
        <f>VLOOKUP($B77,'LA41'!$A$3:$AS$167,'LA41'!F$1,0)</f>
        <v>86</v>
      </c>
      <c r="J77" s="95">
        <f>VLOOKUP($B77,'LA41'!$A$3:$AS$167,'LA41'!G$1,0)</f>
        <v>84</v>
      </c>
      <c r="K77" s="95">
        <f>VLOOKUP($B77,'LA41'!$A$3:$AS$167,'LA41'!H$1,0)</f>
        <v>94</v>
      </c>
      <c r="L77" s="95">
        <f>VLOOKUP($B77,'LA41'!$A$3:$AS$167,'LA41'!I$1,0)</f>
        <v>92</v>
      </c>
      <c r="M77" s="95">
        <f>VLOOKUP($B77,'LA41'!$A$3:$AS$167,'LA41'!J$1,0)</f>
        <v>7</v>
      </c>
      <c r="N77" s="95">
        <f>VLOOKUP($B77,'LA41'!$A$3:$AS$167,'LA41'!K$1,0)</f>
        <v>0</v>
      </c>
      <c r="O77" s="95">
        <f>VLOOKUP($B77,'LA41'!$A$3:$AS$167,'LA41'!L$1,0)</f>
        <v>8</v>
      </c>
      <c r="P77" s="95">
        <f>VLOOKUP($B77,'LA41'!$A$3:$AS$167,'LA41'!M$1,0)</f>
        <v>8</v>
      </c>
      <c r="Q77" s="95" t="str">
        <f>VLOOKUP($B77,'LA41'!$A$3:$AS$167,'LA41'!N$1,0)</f>
        <v>x</v>
      </c>
      <c r="R77" s="95" t="str">
        <f>VLOOKUP($B77,'LA41'!$A$3:$AS$167,'LA41'!O$1,0)</f>
        <v>x</v>
      </c>
      <c r="S77" s="95" t="str">
        <f>VLOOKUP($B77,'LA41'!$A$3:$AS$167,'LA41'!P$1,0)</f>
        <v>x</v>
      </c>
      <c r="T77" s="95">
        <f>VLOOKUP($B77,'LA41'!$A$3:$AS$167,'LA41'!Q$1,0)</f>
        <v>89</v>
      </c>
      <c r="U77" s="95">
        <f>VLOOKUP($B77,'LA41'!$A$3:$AS$167,'LA41'!R$1,0)</f>
        <v>56</v>
      </c>
      <c r="V77" s="95">
        <f>VLOOKUP($B77,'LA41'!$A$3:$AS$167,'LA41'!S$1,0)</f>
        <v>52</v>
      </c>
      <c r="W77" s="95">
        <f>VLOOKUP($B77,'LA41'!$A$3:$AS$167,'LA41'!T$1,0)</f>
        <v>38</v>
      </c>
      <c r="X77" s="95">
        <f>VLOOKUP($B77,'LA41'!$A$3:$AS$167,'LA41'!U$1,0)</f>
        <v>41</v>
      </c>
      <c r="Y77" s="95" t="str">
        <f>VLOOKUP($B77,'LA41'!$A$3:$AS$167,'LA41'!V$1,0)</f>
        <v>x</v>
      </c>
      <c r="Z77" s="95" t="str">
        <f>VLOOKUP($B77,'LA41'!$A$3:$AS$167,'LA41'!W$1,0)</f>
        <v>x</v>
      </c>
      <c r="AA77" s="95" t="str">
        <f>VLOOKUP($B77,'LA41'!$A$3:$AS$167,'LA41'!X$1,0)</f>
        <v>x</v>
      </c>
      <c r="AB77" s="95">
        <f>VLOOKUP($B77,'LA41'!$A$3:$AS$167,'LA41'!Y$1,0)</f>
        <v>42</v>
      </c>
      <c r="AC77" s="95" t="str">
        <f>VLOOKUP($B77,'LA41'!$A$3:$AS$167,'LA41'!Z$1,0)</f>
        <v>x</v>
      </c>
      <c r="AD77" s="95" t="str">
        <f>VLOOKUP($B77,'LA41'!$A$3:$AS$167,'LA41'!AA$1,0)</f>
        <v>x</v>
      </c>
      <c r="AE77" s="95" t="str">
        <f>VLOOKUP($B77,'LA41'!$A$3:$AS$167,'LA41'!AB$1,0)</f>
        <v>x</v>
      </c>
      <c r="AF77" s="95">
        <f>VLOOKUP($B77,'LA41'!$A$3:$AS$167,'LA41'!AC$1,0)</f>
        <v>4</v>
      </c>
      <c r="AG77" s="95">
        <f>VLOOKUP($B77,'LA41'!$A$3:$AS$167,'LA41'!AD$1,0)</f>
        <v>1</v>
      </c>
      <c r="AH77" s="95">
        <f>VLOOKUP($B77,'LA41'!$A$3:$AS$167,'LA41'!AE$1,0)</f>
        <v>16</v>
      </c>
      <c r="AI77" s="95">
        <f>VLOOKUP($B77,'LA41'!$A$3:$AS$167,'LA41'!AF$1,0)</f>
        <v>1</v>
      </c>
      <c r="AJ77" s="95">
        <f>VLOOKUP($B77,'LA41'!$A$3:$AS$167,'LA41'!AG$1,0)</f>
        <v>1</v>
      </c>
      <c r="AK77" s="95" t="str">
        <f>VLOOKUP($B77,'LA41'!$A$3:$AS$167,'LA41'!AH$1,0)</f>
        <v>x</v>
      </c>
      <c r="AL77" s="95" t="str">
        <f>VLOOKUP($B77,'LA41'!$A$3:$AS$167,'LA41'!AI$1,0)</f>
        <v>x</v>
      </c>
      <c r="AM77" s="95" t="str">
        <f>VLOOKUP($B77,'LA41'!$A$3:$AS$167,'LA41'!AJ$1,0)</f>
        <v>x</v>
      </c>
      <c r="AN77" s="95">
        <f>VLOOKUP($B77,'LA41'!$A$3:$AS$167,'LA41'!AK$1,0)</f>
        <v>4</v>
      </c>
      <c r="AO77" s="95" t="str">
        <f>VLOOKUP($B77,'LA41'!$A$3:$AS$167,'LA41'!AL$1,0)</f>
        <v>x</v>
      </c>
      <c r="AP77" s="95" t="str">
        <f>VLOOKUP($B77,'LA41'!$A$3:$AS$167,'LA41'!AM$1,0)</f>
        <v>x</v>
      </c>
      <c r="AQ77" s="95" t="str">
        <f>VLOOKUP($B77,'LA41'!$A$3:$AS$167,'LA41'!AN$1,0)</f>
        <v>x</v>
      </c>
      <c r="AR77" s="95">
        <f>VLOOKUP($B77,'LA41'!$A$3:$AS$167,'LA41'!AO$1,0)</f>
        <v>6</v>
      </c>
      <c r="AS77" s="95" t="str">
        <f>VLOOKUP($B77,'LA41'!$A$3:$AS$167,'LA41'!AP$1,0)</f>
        <v>x</v>
      </c>
      <c r="AT77" s="95" t="str">
        <f>VLOOKUP($B77,'LA41'!$A$3:$AS$167,'LA41'!AQ$1,0)</f>
        <v>x</v>
      </c>
      <c r="AU77" s="95" t="str">
        <f>VLOOKUP($B77,'LA41'!$A$3:$AS$167,'LA41'!AR$1,0)</f>
        <v>x</v>
      </c>
      <c r="AV77" s="95">
        <f>VLOOKUP($B77,'LA41'!$A$3:$AS$167,'LA41'!AS$1,0)</f>
        <v>1</v>
      </c>
    </row>
    <row r="78" spans="1:48" s="76" customFormat="1" ht="11.25" x14ac:dyDescent="0.2">
      <c r="A78" s="126" t="s">
        <v>319</v>
      </c>
      <c r="B78" s="81">
        <v>857</v>
      </c>
      <c r="C78" s="63" t="s">
        <v>199</v>
      </c>
      <c r="D78" s="63" t="s">
        <v>121</v>
      </c>
      <c r="E78" s="95">
        <f>VLOOKUP($B78,'LA41'!$A$3:$AS$167,'LA41'!B$1,0)</f>
        <v>50</v>
      </c>
      <c r="F78" s="95">
        <f>VLOOKUP($B78,'LA41'!$A$3:$AS$167,'LA41'!C$1,0)</f>
        <v>10</v>
      </c>
      <c r="G78" s="95">
        <f>VLOOKUP($B78,'LA41'!$A$3:$AS$167,'LA41'!D$1,0)</f>
        <v>405</v>
      </c>
      <c r="H78" s="95">
        <f>VLOOKUP($B78,'LA41'!$A$3:$AS$167,'LA41'!E$1,0)</f>
        <v>465</v>
      </c>
      <c r="I78" s="95" t="str">
        <f>VLOOKUP($B78,'LA41'!$A$3:$AS$167,'LA41'!F$1,0)</f>
        <v>x</v>
      </c>
      <c r="J78" s="95" t="str">
        <f>VLOOKUP($B78,'LA41'!$A$3:$AS$167,'LA41'!G$1,0)</f>
        <v>x</v>
      </c>
      <c r="K78" s="95" t="str">
        <f>VLOOKUP($B78,'LA41'!$A$3:$AS$167,'LA41'!H$1,0)</f>
        <v>x</v>
      </c>
      <c r="L78" s="95">
        <f>VLOOKUP($B78,'LA41'!$A$3:$AS$167,'LA41'!I$1,0)</f>
        <v>94</v>
      </c>
      <c r="M78" s="95" t="str">
        <f>VLOOKUP($B78,'LA41'!$A$3:$AS$167,'LA41'!J$1,0)</f>
        <v>x</v>
      </c>
      <c r="N78" s="95" t="str">
        <f>VLOOKUP($B78,'LA41'!$A$3:$AS$167,'LA41'!K$1,0)</f>
        <v>x</v>
      </c>
      <c r="O78" s="95" t="str">
        <f>VLOOKUP($B78,'LA41'!$A$3:$AS$167,'LA41'!L$1,0)</f>
        <v>x</v>
      </c>
      <c r="P78" s="95">
        <f>VLOOKUP($B78,'LA41'!$A$3:$AS$167,'LA41'!M$1,0)</f>
        <v>5</v>
      </c>
      <c r="Q78" s="95" t="str">
        <f>VLOOKUP($B78,'LA41'!$A$3:$AS$167,'LA41'!N$1,0)</f>
        <v>x</v>
      </c>
      <c r="R78" s="95" t="str">
        <f>VLOOKUP($B78,'LA41'!$A$3:$AS$167,'LA41'!O$1,0)</f>
        <v>x</v>
      </c>
      <c r="S78" s="95" t="str">
        <f>VLOOKUP($B78,'LA41'!$A$3:$AS$167,'LA41'!P$1,0)</f>
        <v>x</v>
      </c>
      <c r="T78" s="95">
        <f>VLOOKUP($B78,'LA41'!$A$3:$AS$167,'LA41'!Q$1,0)</f>
        <v>92</v>
      </c>
      <c r="U78" s="95" t="str">
        <f>VLOOKUP($B78,'LA41'!$A$3:$AS$167,'LA41'!R$1,0)</f>
        <v>x</v>
      </c>
      <c r="V78" s="95" t="str">
        <f>VLOOKUP($B78,'LA41'!$A$3:$AS$167,'LA41'!S$1,0)</f>
        <v>x</v>
      </c>
      <c r="W78" s="95" t="str">
        <f>VLOOKUP($B78,'LA41'!$A$3:$AS$167,'LA41'!T$1,0)</f>
        <v>x</v>
      </c>
      <c r="X78" s="95">
        <f>VLOOKUP($B78,'LA41'!$A$3:$AS$167,'LA41'!U$1,0)</f>
        <v>40</v>
      </c>
      <c r="Y78" s="95" t="str">
        <f>VLOOKUP($B78,'LA41'!$A$3:$AS$167,'LA41'!V$1,0)</f>
        <v>x</v>
      </c>
      <c r="Z78" s="95" t="str">
        <f>VLOOKUP($B78,'LA41'!$A$3:$AS$167,'LA41'!W$1,0)</f>
        <v>x</v>
      </c>
      <c r="AA78" s="95" t="str">
        <f>VLOOKUP($B78,'LA41'!$A$3:$AS$167,'LA41'!X$1,0)</f>
        <v>x</v>
      </c>
      <c r="AB78" s="95">
        <f>VLOOKUP($B78,'LA41'!$A$3:$AS$167,'LA41'!Y$1,0)</f>
        <v>43</v>
      </c>
      <c r="AC78" s="95" t="str">
        <f>VLOOKUP($B78,'LA41'!$A$3:$AS$167,'LA41'!Z$1,0)</f>
        <v>x</v>
      </c>
      <c r="AD78" s="95" t="str">
        <f>VLOOKUP($B78,'LA41'!$A$3:$AS$167,'LA41'!AA$1,0)</f>
        <v>x</v>
      </c>
      <c r="AE78" s="95" t="str">
        <f>VLOOKUP($B78,'LA41'!$A$3:$AS$167,'LA41'!AB$1,0)</f>
        <v>x</v>
      </c>
      <c r="AF78" s="95">
        <f>VLOOKUP($B78,'LA41'!$A$3:$AS$167,'LA41'!AC$1,0)</f>
        <v>3</v>
      </c>
      <c r="AG78" s="95" t="str">
        <f>VLOOKUP($B78,'LA41'!$A$3:$AS$167,'LA41'!AD$1,0)</f>
        <v>x</v>
      </c>
      <c r="AH78" s="95" t="str">
        <f>VLOOKUP($B78,'LA41'!$A$3:$AS$167,'LA41'!AE$1,0)</f>
        <v>x</v>
      </c>
      <c r="AI78" s="95" t="str">
        <f>VLOOKUP($B78,'LA41'!$A$3:$AS$167,'LA41'!AF$1,0)</f>
        <v>x</v>
      </c>
      <c r="AJ78" s="95">
        <f>VLOOKUP($B78,'LA41'!$A$3:$AS$167,'LA41'!AG$1,0)</f>
        <v>6</v>
      </c>
      <c r="AK78" s="95" t="str">
        <f>VLOOKUP($B78,'LA41'!$A$3:$AS$167,'LA41'!AH$1,0)</f>
        <v>x</v>
      </c>
      <c r="AL78" s="95" t="str">
        <f>VLOOKUP($B78,'LA41'!$A$3:$AS$167,'LA41'!AI$1,0)</f>
        <v>x</v>
      </c>
      <c r="AM78" s="95" t="str">
        <f>VLOOKUP($B78,'LA41'!$A$3:$AS$167,'LA41'!AJ$1,0)</f>
        <v>x</v>
      </c>
      <c r="AN78" s="95">
        <f>VLOOKUP($B78,'LA41'!$A$3:$AS$167,'LA41'!AK$1,0)</f>
        <v>3</v>
      </c>
      <c r="AO78" s="95" t="str">
        <f>VLOOKUP($B78,'LA41'!$A$3:$AS$167,'LA41'!AL$1,0)</f>
        <v>x</v>
      </c>
      <c r="AP78" s="95" t="str">
        <f>VLOOKUP($B78,'LA41'!$A$3:$AS$167,'LA41'!AM$1,0)</f>
        <v>x</v>
      </c>
      <c r="AQ78" s="95" t="str">
        <f>VLOOKUP($B78,'LA41'!$A$3:$AS$167,'LA41'!AN$1,0)</f>
        <v>x</v>
      </c>
      <c r="AR78" s="95">
        <f>VLOOKUP($B78,'LA41'!$A$3:$AS$167,'LA41'!AO$1,0)</f>
        <v>5</v>
      </c>
      <c r="AS78" s="95" t="str">
        <f>VLOOKUP($B78,'LA41'!$A$3:$AS$167,'LA41'!AP$1,0)</f>
        <v>x</v>
      </c>
      <c r="AT78" s="95" t="str">
        <f>VLOOKUP($B78,'LA41'!$A$3:$AS$167,'LA41'!AQ$1,0)</f>
        <v>x</v>
      </c>
      <c r="AU78" s="95" t="str">
        <f>VLOOKUP($B78,'LA41'!$A$3:$AS$167,'LA41'!AR$1,0)</f>
        <v>x</v>
      </c>
      <c r="AV78" s="95">
        <f>VLOOKUP($B78,'LA41'!$A$3:$AS$167,'LA41'!AS$1,0)</f>
        <v>1</v>
      </c>
    </row>
    <row r="79" spans="1:48" s="76" customFormat="1" ht="11.25" x14ac:dyDescent="0.2">
      <c r="A79" s="126"/>
      <c r="B79" s="81"/>
      <c r="C79" s="63"/>
      <c r="D79" s="63"/>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row>
    <row r="80" spans="1:48" s="70" customFormat="1" ht="11.25" x14ac:dyDescent="0.2">
      <c r="A80" s="124" t="s">
        <v>320</v>
      </c>
      <c r="B80" s="90" t="s">
        <v>321</v>
      </c>
      <c r="C80" s="125" t="s">
        <v>82</v>
      </c>
      <c r="D80" s="118"/>
      <c r="E80" s="135">
        <f>VLOOKUP($B80,'LA41'!$A$3:$AS$167,'LA41'!B$1,0)</f>
        <v>9995</v>
      </c>
      <c r="F80" s="135">
        <f>VLOOKUP($B80,'LA41'!$A$3:$AS$167,'LA41'!C$1,0)</f>
        <v>1220</v>
      </c>
      <c r="G80" s="135">
        <f>VLOOKUP($B80,'LA41'!$A$3:$AS$167,'LA41'!D$1,0)</f>
        <v>49775</v>
      </c>
      <c r="H80" s="135">
        <f>VLOOKUP($B80,'LA41'!$A$3:$AS$167,'LA41'!E$1,0)</f>
        <v>60990</v>
      </c>
      <c r="I80" s="135">
        <f>VLOOKUP($B80,'LA41'!$A$3:$AS$167,'LA41'!F$1,0)</f>
        <v>88</v>
      </c>
      <c r="J80" s="135">
        <f>VLOOKUP($B80,'LA41'!$A$3:$AS$167,'LA41'!G$1,0)</f>
        <v>90</v>
      </c>
      <c r="K80" s="135">
        <f>VLOOKUP($B80,'LA41'!$A$3:$AS$167,'LA41'!H$1,0)</f>
        <v>95</v>
      </c>
      <c r="L80" s="135">
        <f>VLOOKUP($B80,'LA41'!$A$3:$AS$167,'LA41'!I$1,0)</f>
        <v>94</v>
      </c>
      <c r="M80" s="135">
        <f>VLOOKUP($B80,'LA41'!$A$3:$AS$167,'LA41'!J$1,0)</f>
        <v>6</v>
      </c>
      <c r="N80" s="135">
        <f>VLOOKUP($B80,'LA41'!$A$3:$AS$167,'LA41'!K$1,0)</f>
        <v>4</v>
      </c>
      <c r="O80" s="135">
        <f>VLOOKUP($B80,'LA41'!$A$3:$AS$167,'LA41'!L$1,0)</f>
        <v>6</v>
      </c>
      <c r="P80" s="135">
        <f>VLOOKUP($B80,'LA41'!$A$3:$AS$167,'LA41'!M$1,0)</f>
        <v>6</v>
      </c>
      <c r="Q80" s="135">
        <f>VLOOKUP($B80,'LA41'!$A$3:$AS$167,'LA41'!N$1,0)</f>
        <v>83</v>
      </c>
      <c r="R80" s="135">
        <f>VLOOKUP($B80,'LA41'!$A$3:$AS$167,'LA41'!O$1,0)</f>
        <v>87</v>
      </c>
      <c r="S80" s="135">
        <f>VLOOKUP($B80,'LA41'!$A$3:$AS$167,'LA41'!P$1,0)</f>
        <v>92</v>
      </c>
      <c r="T80" s="135">
        <f>VLOOKUP($B80,'LA41'!$A$3:$AS$167,'LA41'!Q$1,0)</f>
        <v>90</v>
      </c>
      <c r="U80" s="135">
        <f>VLOOKUP($B80,'LA41'!$A$3:$AS$167,'LA41'!R$1,0)</f>
        <v>59</v>
      </c>
      <c r="V80" s="135">
        <f>VLOOKUP($B80,'LA41'!$A$3:$AS$167,'LA41'!S$1,0)</f>
        <v>69</v>
      </c>
      <c r="W80" s="135">
        <f>VLOOKUP($B80,'LA41'!$A$3:$AS$167,'LA41'!T$1,0)</f>
        <v>37</v>
      </c>
      <c r="X80" s="135">
        <f>VLOOKUP($B80,'LA41'!$A$3:$AS$167,'LA41'!U$1,0)</f>
        <v>41</v>
      </c>
      <c r="Y80" s="135">
        <f>VLOOKUP($B80,'LA41'!$A$3:$AS$167,'LA41'!V$1,0)</f>
        <v>18</v>
      </c>
      <c r="Z80" s="135">
        <f>VLOOKUP($B80,'LA41'!$A$3:$AS$167,'LA41'!W$1,0)</f>
        <v>12</v>
      </c>
      <c r="AA80" s="135">
        <f>VLOOKUP($B80,'LA41'!$A$3:$AS$167,'LA41'!X$1,0)</f>
        <v>41</v>
      </c>
      <c r="AB80" s="135">
        <f>VLOOKUP($B80,'LA41'!$A$3:$AS$167,'LA41'!Y$1,0)</f>
        <v>37</v>
      </c>
      <c r="AC80" s="135">
        <f>VLOOKUP($B80,'LA41'!$A$3:$AS$167,'LA41'!Z$1,0)</f>
        <v>5</v>
      </c>
      <c r="AD80" s="135">
        <f>VLOOKUP($B80,'LA41'!$A$3:$AS$167,'LA41'!AA$1,0)</f>
        <v>3</v>
      </c>
      <c r="AE80" s="135">
        <f>VLOOKUP($B80,'LA41'!$A$3:$AS$167,'LA41'!AB$1,0)</f>
        <v>13</v>
      </c>
      <c r="AF80" s="135">
        <f>VLOOKUP($B80,'LA41'!$A$3:$AS$167,'LA41'!AC$1,0)</f>
        <v>11</v>
      </c>
      <c r="AG80" s="135">
        <f>VLOOKUP($B80,'LA41'!$A$3:$AS$167,'LA41'!AD$1,0)</f>
        <v>1</v>
      </c>
      <c r="AH80" s="135">
        <f>VLOOKUP($B80,'LA41'!$A$3:$AS$167,'LA41'!AE$1,0)</f>
        <v>3</v>
      </c>
      <c r="AI80" s="135">
        <f>VLOOKUP($B80,'LA41'!$A$3:$AS$167,'LA41'!AF$1,0)</f>
        <v>1</v>
      </c>
      <c r="AJ80" s="135">
        <f>VLOOKUP($B80,'LA41'!$A$3:$AS$167,'LA41'!AG$1,0)</f>
        <v>1</v>
      </c>
      <c r="AK80" s="135">
        <f>VLOOKUP($B80,'LA41'!$A$3:$AS$167,'LA41'!AH$1,0)</f>
        <v>5</v>
      </c>
      <c r="AL80" s="135">
        <f>VLOOKUP($B80,'LA41'!$A$3:$AS$167,'LA41'!AI$1,0)</f>
        <v>3</v>
      </c>
      <c r="AM80" s="135">
        <f>VLOOKUP($B80,'LA41'!$A$3:$AS$167,'LA41'!AJ$1,0)</f>
        <v>3</v>
      </c>
      <c r="AN80" s="135">
        <f>VLOOKUP($B80,'LA41'!$A$3:$AS$167,'LA41'!AK$1,0)</f>
        <v>3</v>
      </c>
      <c r="AO80" s="135">
        <f>VLOOKUP($B80,'LA41'!$A$3:$AS$167,'LA41'!AL$1,0)</f>
        <v>11</v>
      </c>
      <c r="AP80" s="135">
        <f>VLOOKUP($B80,'LA41'!$A$3:$AS$167,'LA41'!AM$1,0)</f>
        <v>8</v>
      </c>
      <c r="AQ80" s="135">
        <f>VLOOKUP($B80,'LA41'!$A$3:$AS$167,'LA41'!AN$1,0)</f>
        <v>4</v>
      </c>
      <c r="AR80" s="135">
        <f>VLOOKUP($B80,'LA41'!$A$3:$AS$167,'LA41'!AO$1,0)</f>
        <v>6</v>
      </c>
      <c r="AS80" s="135">
        <f>VLOOKUP($B80,'LA41'!$A$3:$AS$167,'LA41'!AP$1,0)</f>
        <v>1</v>
      </c>
      <c r="AT80" s="135">
        <f>VLOOKUP($B80,'LA41'!$A$3:$AS$167,'LA41'!AQ$1,0)</f>
        <v>2</v>
      </c>
      <c r="AU80" s="135">
        <f>VLOOKUP($B80,'LA41'!$A$3:$AS$167,'LA41'!AR$1,0)</f>
        <v>1</v>
      </c>
      <c r="AV80" s="135">
        <f>VLOOKUP($B80,'LA41'!$A$3:$AS$167,'LA41'!AS$1,0)</f>
        <v>1</v>
      </c>
    </row>
    <row r="81" spans="1:48" s="76" customFormat="1" ht="11.25" x14ac:dyDescent="0.2">
      <c r="A81" s="121"/>
      <c r="B81" s="81"/>
      <c r="C81" s="122"/>
      <c r="D81" s="63"/>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row>
    <row r="82" spans="1:48" s="76" customFormat="1" ht="11.25" x14ac:dyDescent="0.2">
      <c r="A82" s="63" t="s">
        <v>322</v>
      </c>
      <c r="B82" s="81">
        <v>330</v>
      </c>
      <c r="C82" s="63" t="s">
        <v>81</v>
      </c>
      <c r="D82" s="63" t="s">
        <v>82</v>
      </c>
      <c r="E82" s="95">
        <f>VLOOKUP($B82,'LA41'!$A$3:$AS$167,'LA41'!B$1,0)</f>
        <v>2025</v>
      </c>
      <c r="F82" s="95">
        <f>VLOOKUP($B82,'LA41'!$A$3:$AS$167,'LA41'!C$1,0)</f>
        <v>195</v>
      </c>
      <c r="G82" s="95">
        <f>VLOOKUP($B82,'LA41'!$A$3:$AS$167,'LA41'!D$1,0)</f>
        <v>9580</v>
      </c>
      <c r="H82" s="95">
        <f>VLOOKUP($B82,'LA41'!$A$3:$AS$167,'LA41'!E$1,0)</f>
        <v>11800</v>
      </c>
      <c r="I82" s="95">
        <f>VLOOKUP($B82,'LA41'!$A$3:$AS$167,'LA41'!F$1,0)</f>
        <v>87</v>
      </c>
      <c r="J82" s="95">
        <f>VLOOKUP($B82,'LA41'!$A$3:$AS$167,'LA41'!G$1,0)</f>
        <v>88</v>
      </c>
      <c r="K82" s="95">
        <f>VLOOKUP($B82,'LA41'!$A$3:$AS$167,'LA41'!H$1,0)</f>
        <v>94</v>
      </c>
      <c r="L82" s="95">
        <f>VLOOKUP($B82,'LA41'!$A$3:$AS$167,'LA41'!I$1,0)</f>
        <v>93</v>
      </c>
      <c r="M82" s="95">
        <f>VLOOKUP($B82,'LA41'!$A$3:$AS$167,'LA41'!J$1,0)</f>
        <v>4</v>
      </c>
      <c r="N82" s="95">
        <f>VLOOKUP($B82,'LA41'!$A$3:$AS$167,'LA41'!K$1,0)</f>
        <v>2</v>
      </c>
      <c r="O82" s="95">
        <f>VLOOKUP($B82,'LA41'!$A$3:$AS$167,'LA41'!L$1,0)</f>
        <v>4</v>
      </c>
      <c r="P82" s="95">
        <f>VLOOKUP($B82,'LA41'!$A$3:$AS$167,'LA41'!M$1,0)</f>
        <v>4</v>
      </c>
      <c r="Q82" s="95">
        <f>VLOOKUP($B82,'LA41'!$A$3:$AS$167,'LA41'!N$1,0)</f>
        <v>84</v>
      </c>
      <c r="R82" s="95">
        <f>VLOOKUP($B82,'LA41'!$A$3:$AS$167,'LA41'!O$1,0)</f>
        <v>86</v>
      </c>
      <c r="S82" s="95">
        <f>VLOOKUP($B82,'LA41'!$A$3:$AS$167,'LA41'!P$1,0)</f>
        <v>92</v>
      </c>
      <c r="T82" s="95">
        <f>VLOOKUP($B82,'LA41'!$A$3:$AS$167,'LA41'!Q$1,0)</f>
        <v>91</v>
      </c>
      <c r="U82" s="95">
        <f>VLOOKUP($B82,'LA41'!$A$3:$AS$167,'LA41'!R$1,0)</f>
        <v>58</v>
      </c>
      <c r="V82" s="95">
        <f>VLOOKUP($B82,'LA41'!$A$3:$AS$167,'LA41'!S$1,0)</f>
        <v>62</v>
      </c>
      <c r="W82" s="95">
        <f>VLOOKUP($B82,'LA41'!$A$3:$AS$167,'LA41'!T$1,0)</f>
        <v>32</v>
      </c>
      <c r="X82" s="95">
        <f>VLOOKUP($B82,'LA41'!$A$3:$AS$167,'LA41'!U$1,0)</f>
        <v>37</v>
      </c>
      <c r="Y82" s="95">
        <f>VLOOKUP($B82,'LA41'!$A$3:$AS$167,'LA41'!V$1,0)</f>
        <v>19</v>
      </c>
      <c r="Z82" s="95">
        <f>VLOOKUP($B82,'LA41'!$A$3:$AS$167,'LA41'!W$1,0)</f>
        <v>15</v>
      </c>
      <c r="AA82" s="95">
        <f>VLOOKUP($B82,'LA41'!$A$3:$AS$167,'LA41'!X$1,0)</f>
        <v>43</v>
      </c>
      <c r="AB82" s="95">
        <f>VLOOKUP($B82,'LA41'!$A$3:$AS$167,'LA41'!Y$1,0)</f>
        <v>38</v>
      </c>
      <c r="AC82" s="95">
        <f>VLOOKUP($B82,'LA41'!$A$3:$AS$167,'LA41'!Z$1,0)</f>
        <v>6</v>
      </c>
      <c r="AD82" s="95">
        <f>VLOOKUP($B82,'LA41'!$A$3:$AS$167,'LA41'!AA$1,0)</f>
        <v>4</v>
      </c>
      <c r="AE82" s="95">
        <f>VLOOKUP($B82,'LA41'!$A$3:$AS$167,'LA41'!AB$1,0)</f>
        <v>16</v>
      </c>
      <c r="AF82" s="95">
        <f>VLOOKUP($B82,'LA41'!$A$3:$AS$167,'LA41'!AC$1,0)</f>
        <v>14</v>
      </c>
      <c r="AG82" s="95">
        <f>VLOOKUP($B82,'LA41'!$A$3:$AS$167,'LA41'!AD$1,0)</f>
        <v>1</v>
      </c>
      <c r="AH82" s="95">
        <f>VLOOKUP($B82,'LA41'!$A$3:$AS$167,'LA41'!AE$1,0)</f>
        <v>5</v>
      </c>
      <c r="AI82" s="95">
        <f>VLOOKUP($B82,'LA41'!$A$3:$AS$167,'LA41'!AF$1,0)</f>
        <v>1</v>
      </c>
      <c r="AJ82" s="95">
        <f>VLOOKUP($B82,'LA41'!$A$3:$AS$167,'LA41'!AG$1,0)</f>
        <v>1</v>
      </c>
      <c r="AK82" s="95">
        <f>VLOOKUP($B82,'LA41'!$A$3:$AS$167,'LA41'!AH$1,0)</f>
        <v>3</v>
      </c>
      <c r="AL82" s="95">
        <f>VLOOKUP($B82,'LA41'!$A$3:$AS$167,'LA41'!AI$1,0)</f>
        <v>3</v>
      </c>
      <c r="AM82" s="95">
        <f>VLOOKUP($B82,'LA41'!$A$3:$AS$167,'LA41'!AJ$1,0)</f>
        <v>2</v>
      </c>
      <c r="AN82" s="95">
        <f>VLOOKUP($B82,'LA41'!$A$3:$AS$167,'LA41'!AK$1,0)</f>
        <v>2</v>
      </c>
      <c r="AO82" s="95">
        <f>VLOOKUP($B82,'LA41'!$A$3:$AS$167,'LA41'!AL$1,0)</f>
        <v>11</v>
      </c>
      <c r="AP82" s="95">
        <f>VLOOKUP($B82,'LA41'!$A$3:$AS$167,'LA41'!AM$1,0)</f>
        <v>10</v>
      </c>
      <c r="AQ82" s="95">
        <f>VLOOKUP($B82,'LA41'!$A$3:$AS$167,'LA41'!AN$1,0)</f>
        <v>5</v>
      </c>
      <c r="AR82" s="95">
        <f>VLOOKUP($B82,'LA41'!$A$3:$AS$167,'LA41'!AO$1,0)</f>
        <v>6</v>
      </c>
      <c r="AS82" s="95">
        <f>VLOOKUP($B82,'LA41'!$A$3:$AS$167,'LA41'!AP$1,0)</f>
        <v>2</v>
      </c>
      <c r="AT82" s="95">
        <f>VLOOKUP($B82,'LA41'!$A$3:$AS$167,'LA41'!AQ$1,0)</f>
        <v>2</v>
      </c>
      <c r="AU82" s="95">
        <f>VLOOKUP($B82,'LA41'!$A$3:$AS$167,'LA41'!AR$1,0)</f>
        <v>1</v>
      </c>
      <c r="AV82" s="95">
        <f>VLOOKUP($B82,'LA41'!$A$3:$AS$167,'LA41'!AS$1,0)</f>
        <v>1</v>
      </c>
    </row>
    <row r="83" spans="1:48" s="76" customFormat="1" ht="11.25" x14ac:dyDescent="0.2">
      <c r="A83" s="63" t="s">
        <v>323</v>
      </c>
      <c r="B83" s="81">
        <v>331</v>
      </c>
      <c r="C83" s="63" t="s">
        <v>113</v>
      </c>
      <c r="D83" s="63" t="s">
        <v>82</v>
      </c>
      <c r="E83" s="95">
        <f>VLOOKUP($B83,'LA41'!$A$3:$AS$167,'LA41'!B$1,0)</f>
        <v>850</v>
      </c>
      <c r="F83" s="95">
        <f>VLOOKUP($B83,'LA41'!$A$3:$AS$167,'LA41'!C$1,0)</f>
        <v>60</v>
      </c>
      <c r="G83" s="95">
        <f>VLOOKUP($B83,'LA41'!$A$3:$AS$167,'LA41'!D$1,0)</f>
        <v>2430</v>
      </c>
      <c r="H83" s="95">
        <f>VLOOKUP($B83,'LA41'!$A$3:$AS$167,'LA41'!E$1,0)</f>
        <v>3340</v>
      </c>
      <c r="I83" s="95">
        <f>VLOOKUP($B83,'LA41'!$A$3:$AS$167,'LA41'!F$1,0)</f>
        <v>85</v>
      </c>
      <c r="J83" s="95">
        <f>VLOOKUP($B83,'LA41'!$A$3:$AS$167,'LA41'!G$1,0)</f>
        <v>90</v>
      </c>
      <c r="K83" s="95">
        <f>VLOOKUP($B83,'LA41'!$A$3:$AS$167,'LA41'!H$1,0)</f>
        <v>95</v>
      </c>
      <c r="L83" s="95">
        <f>VLOOKUP($B83,'LA41'!$A$3:$AS$167,'LA41'!I$1,0)</f>
        <v>92</v>
      </c>
      <c r="M83" s="95" t="str">
        <f>VLOOKUP($B83,'LA41'!$A$3:$AS$167,'LA41'!J$1,0)</f>
        <v>x</v>
      </c>
      <c r="N83" s="95" t="str">
        <f>VLOOKUP($B83,'LA41'!$A$3:$AS$167,'LA41'!K$1,0)</f>
        <v>x</v>
      </c>
      <c r="O83" s="95" t="str">
        <f>VLOOKUP($B83,'LA41'!$A$3:$AS$167,'LA41'!L$1,0)</f>
        <v>x</v>
      </c>
      <c r="P83" s="95">
        <f>VLOOKUP($B83,'LA41'!$A$3:$AS$167,'LA41'!M$1,0)</f>
        <v>6</v>
      </c>
      <c r="Q83" s="95" t="str">
        <f>VLOOKUP($B83,'LA41'!$A$3:$AS$167,'LA41'!N$1,0)</f>
        <v>x</v>
      </c>
      <c r="R83" s="95" t="str">
        <f>VLOOKUP($B83,'LA41'!$A$3:$AS$167,'LA41'!O$1,0)</f>
        <v>x</v>
      </c>
      <c r="S83" s="95" t="str">
        <f>VLOOKUP($B83,'LA41'!$A$3:$AS$167,'LA41'!P$1,0)</f>
        <v>x</v>
      </c>
      <c r="T83" s="95">
        <f>VLOOKUP($B83,'LA41'!$A$3:$AS$167,'LA41'!Q$1,0)</f>
        <v>89</v>
      </c>
      <c r="U83" s="95">
        <f>VLOOKUP($B83,'LA41'!$A$3:$AS$167,'LA41'!R$1,0)</f>
        <v>49</v>
      </c>
      <c r="V83" s="95">
        <f>VLOOKUP($B83,'LA41'!$A$3:$AS$167,'LA41'!S$1,0)</f>
        <v>69</v>
      </c>
      <c r="W83" s="95">
        <f>VLOOKUP($B83,'LA41'!$A$3:$AS$167,'LA41'!T$1,0)</f>
        <v>31</v>
      </c>
      <c r="X83" s="95">
        <f>VLOOKUP($B83,'LA41'!$A$3:$AS$167,'LA41'!U$1,0)</f>
        <v>36</v>
      </c>
      <c r="Y83" s="95" t="str">
        <f>VLOOKUP($B83,'LA41'!$A$3:$AS$167,'LA41'!V$1,0)</f>
        <v>x</v>
      </c>
      <c r="Z83" s="95" t="str">
        <f>VLOOKUP($B83,'LA41'!$A$3:$AS$167,'LA41'!W$1,0)</f>
        <v>x</v>
      </c>
      <c r="AA83" s="95" t="str">
        <f>VLOOKUP($B83,'LA41'!$A$3:$AS$167,'LA41'!X$1,0)</f>
        <v>x</v>
      </c>
      <c r="AB83" s="95">
        <f>VLOOKUP($B83,'LA41'!$A$3:$AS$167,'LA41'!Y$1,0)</f>
        <v>51</v>
      </c>
      <c r="AC83" s="95" t="str">
        <f>VLOOKUP($B83,'LA41'!$A$3:$AS$167,'LA41'!Z$1,0)</f>
        <v>x</v>
      </c>
      <c r="AD83" s="95" t="str">
        <f>VLOOKUP($B83,'LA41'!$A$3:$AS$167,'LA41'!AA$1,0)</f>
        <v>x</v>
      </c>
      <c r="AE83" s="95" t="str">
        <f>VLOOKUP($B83,'LA41'!$A$3:$AS$167,'LA41'!AB$1,0)</f>
        <v>x</v>
      </c>
      <c r="AF83" s="95">
        <f>VLOOKUP($B83,'LA41'!$A$3:$AS$167,'LA41'!AC$1,0)</f>
        <v>1</v>
      </c>
      <c r="AG83" s="95" t="str">
        <f>VLOOKUP($B83,'LA41'!$A$3:$AS$167,'LA41'!AD$1,0)</f>
        <v>x</v>
      </c>
      <c r="AH83" s="95" t="str">
        <f>VLOOKUP($B83,'LA41'!$A$3:$AS$167,'LA41'!AE$1,0)</f>
        <v>x</v>
      </c>
      <c r="AI83" s="95" t="str">
        <f>VLOOKUP($B83,'LA41'!$A$3:$AS$167,'LA41'!AF$1,0)</f>
        <v>x</v>
      </c>
      <c r="AJ83" s="95">
        <f>VLOOKUP($B83,'LA41'!$A$3:$AS$167,'LA41'!AG$1,0)</f>
        <v>1</v>
      </c>
      <c r="AK83" s="95" t="str">
        <f>VLOOKUP($B83,'LA41'!$A$3:$AS$167,'LA41'!AH$1,0)</f>
        <v>x</v>
      </c>
      <c r="AL83" s="95" t="str">
        <f>VLOOKUP($B83,'LA41'!$A$3:$AS$167,'LA41'!AI$1,0)</f>
        <v>x</v>
      </c>
      <c r="AM83" s="95" t="str">
        <f>VLOOKUP($B83,'LA41'!$A$3:$AS$167,'LA41'!AJ$1,0)</f>
        <v>x</v>
      </c>
      <c r="AN83" s="95">
        <f>VLOOKUP($B83,'LA41'!$A$3:$AS$167,'LA41'!AK$1,0)</f>
        <v>3</v>
      </c>
      <c r="AO83" s="95" t="str">
        <f>VLOOKUP($B83,'LA41'!$A$3:$AS$167,'LA41'!AL$1,0)</f>
        <v>x</v>
      </c>
      <c r="AP83" s="95" t="str">
        <f>VLOOKUP($B83,'LA41'!$A$3:$AS$167,'LA41'!AM$1,0)</f>
        <v>x</v>
      </c>
      <c r="AQ83" s="95" t="str">
        <f>VLOOKUP($B83,'LA41'!$A$3:$AS$167,'LA41'!AN$1,0)</f>
        <v>x</v>
      </c>
      <c r="AR83" s="95">
        <f>VLOOKUP($B83,'LA41'!$A$3:$AS$167,'LA41'!AO$1,0)</f>
        <v>7</v>
      </c>
      <c r="AS83" s="95" t="str">
        <f>VLOOKUP($B83,'LA41'!$A$3:$AS$167,'LA41'!AP$1,0)</f>
        <v>x</v>
      </c>
      <c r="AT83" s="95" t="str">
        <f>VLOOKUP($B83,'LA41'!$A$3:$AS$167,'LA41'!AQ$1,0)</f>
        <v>x</v>
      </c>
      <c r="AU83" s="95" t="str">
        <f>VLOOKUP($B83,'LA41'!$A$3:$AS$167,'LA41'!AR$1,0)</f>
        <v>x</v>
      </c>
      <c r="AV83" s="95">
        <f>VLOOKUP($B83,'LA41'!$A$3:$AS$167,'LA41'!AS$1,0)</f>
        <v>1</v>
      </c>
    </row>
    <row r="84" spans="1:48" s="76" customFormat="1" ht="11.25" x14ac:dyDescent="0.2">
      <c r="A84" s="63" t="s">
        <v>324</v>
      </c>
      <c r="B84" s="81">
        <v>332</v>
      </c>
      <c r="C84" s="63" t="s">
        <v>130</v>
      </c>
      <c r="D84" s="63" t="s">
        <v>82</v>
      </c>
      <c r="E84" s="95">
        <f>VLOOKUP($B84,'LA41'!$A$3:$AS$167,'LA41'!B$1,0)</f>
        <v>555</v>
      </c>
      <c r="F84" s="95">
        <f>VLOOKUP($B84,'LA41'!$A$3:$AS$167,'LA41'!C$1,0)</f>
        <v>65</v>
      </c>
      <c r="G84" s="95">
        <f>VLOOKUP($B84,'LA41'!$A$3:$AS$167,'LA41'!D$1,0)</f>
        <v>3035</v>
      </c>
      <c r="H84" s="95">
        <f>VLOOKUP($B84,'LA41'!$A$3:$AS$167,'LA41'!E$1,0)</f>
        <v>3655</v>
      </c>
      <c r="I84" s="95">
        <f>VLOOKUP($B84,'LA41'!$A$3:$AS$167,'LA41'!F$1,0)</f>
        <v>89</v>
      </c>
      <c r="J84" s="95">
        <f>VLOOKUP($B84,'LA41'!$A$3:$AS$167,'LA41'!G$1,0)</f>
        <v>88</v>
      </c>
      <c r="K84" s="95">
        <f>VLOOKUP($B84,'LA41'!$A$3:$AS$167,'LA41'!H$1,0)</f>
        <v>94</v>
      </c>
      <c r="L84" s="95">
        <f>VLOOKUP($B84,'LA41'!$A$3:$AS$167,'LA41'!I$1,0)</f>
        <v>93</v>
      </c>
      <c r="M84" s="95" t="str">
        <f>VLOOKUP($B84,'LA41'!$A$3:$AS$167,'LA41'!J$1,0)</f>
        <v>x</v>
      </c>
      <c r="N84" s="95" t="str">
        <f>VLOOKUP($B84,'LA41'!$A$3:$AS$167,'LA41'!K$1,0)</f>
        <v>x</v>
      </c>
      <c r="O84" s="95" t="str">
        <f>VLOOKUP($B84,'LA41'!$A$3:$AS$167,'LA41'!L$1,0)</f>
        <v>x</v>
      </c>
      <c r="P84" s="95">
        <f>VLOOKUP($B84,'LA41'!$A$3:$AS$167,'LA41'!M$1,0)</f>
        <v>8</v>
      </c>
      <c r="Q84" s="95">
        <f>VLOOKUP($B84,'LA41'!$A$3:$AS$167,'LA41'!N$1,0)</f>
        <v>85</v>
      </c>
      <c r="R84" s="95">
        <f>VLOOKUP($B84,'LA41'!$A$3:$AS$167,'LA41'!O$1,0)</f>
        <v>83</v>
      </c>
      <c r="S84" s="95">
        <f>VLOOKUP($B84,'LA41'!$A$3:$AS$167,'LA41'!P$1,0)</f>
        <v>92</v>
      </c>
      <c r="T84" s="95">
        <f>VLOOKUP($B84,'LA41'!$A$3:$AS$167,'LA41'!Q$1,0)</f>
        <v>90</v>
      </c>
      <c r="U84" s="95">
        <f>VLOOKUP($B84,'LA41'!$A$3:$AS$167,'LA41'!R$1,0)</f>
        <v>77</v>
      </c>
      <c r="V84" s="95">
        <f>VLOOKUP($B84,'LA41'!$A$3:$AS$167,'LA41'!S$1,0)</f>
        <v>78</v>
      </c>
      <c r="W84" s="95">
        <f>VLOOKUP($B84,'LA41'!$A$3:$AS$167,'LA41'!T$1,0)</f>
        <v>60</v>
      </c>
      <c r="X84" s="95">
        <f>VLOOKUP($B84,'LA41'!$A$3:$AS$167,'LA41'!U$1,0)</f>
        <v>63</v>
      </c>
      <c r="Y84" s="95" t="str">
        <f>VLOOKUP($B84,'LA41'!$A$3:$AS$167,'LA41'!V$1,0)</f>
        <v>x</v>
      </c>
      <c r="Z84" s="95" t="str">
        <f>VLOOKUP($B84,'LA41'!$A$3:$AS$167,'LA41'!W$1,0)</f>
        <v>x</v>
      </c>
      <c r="AA84" s="95" t="str">
        <f>VLOOKUP($B84,'LA41'!$A$3:$AS$167,'LA41'!X$1,0)</f>
        <v>x</v>
      </c>
      <c r="AB84" s="95">
        <f>VLOOKUP($B84,'LA41'!$A$3:$AS$167,'LA41'!Y$1,0)</f>
        <v>13</v>
      </c>
      <c r="AC84" s="95" t="str">
        <f>VLOOKUP($B84,'LA41'!$A$3:$AS$167,'LA41'!Z$1,0)</f>
        <v>x</v>
      </c>
      <c r="AD84" s="95" t="str">
        <f>VLOOKUP($B84,'LA41'!$A$3:$AS$167,'LA41'!AA$1,0)</f>
        <v>x</v>
      </c>
      <c r="AE84" s="95" t="str">
        <f>VLOOKUP($B84,'LA41'!$A$3:$AS$167,'LA41'!AB$1,0)</f>
        <v>x</v>
      </c>
      <c r="AF84" s="95">
        <f>VLOOKUP($B84,'LA41'!$A$3:$AS$167,'LA41'!AC$1,0)</f>
        <v>14</v>
      </c>
      <c r="AG84" s="95" t="str">
        <f>VLOOKUP($B84,'LA41'!$A$3:$AS$167,'LA41'!AD$1,0)</f>
        <v>x</v>
      </c>
      <c r="AH84" s="95" t="str">
        <f>VLOOKUP($B84,'LA41'!$A$3:$AS$167,'LA41'!AE$1,0)</f>
        <v>x</v>
      </c>
      <c r="AI84" s="95" t="str">
        <f>VLOOKUP($B84,'LA41'!$A$3:$AS$167,'LA41'!AF$1,0)</f>
        <v>x</v>
      </c>
      <c r="AJ84" s="95">
        <f>VLOOKUP($B84,'LA41'!$A$3:$AS$167,'LA41'!AG$1,0)</f>
        <v>1</v>
      </c>
      <c r="AK84" s="95">
        <f>VLOOKUP($B84,'LA41'!$A$3:$AS$167,'LA41'!AH$1,0)</f>
        <v>4</v>
      </c>
      <c r="AL84" s="95">
        <f>VLOOKUP($B84,'LA41'!$A$3:$AS$167,'LA41'!AI$1,0)</f>
        <v>5</v>
      </c>
      <c r="AM84" s="95">
        <f>VLOOKUP($B84,'LA41'!$A$3:$AS$167,'LA41'!AJ$1,0)</f>
        <v>3</v>
      </c>
      <c r="AN84" s="95">
        <f>VLOOKUP($B84,'LA41'!$A$3:$AS$167,'LA41'!AK$1,0)</f>
        <v>3</v>
      </c>
      <c r="AO84" s="95" t="str">
        <f>VLOOKUP($B84,'LA41'!$A$3:$AS$167,'LA41'!AL$1,0)</f>
        <v>x</v>
      </c>
      <c r="AP84" s="95" t="str">
        <f>VLOOKUP($B84,'LA41'!$A$3:$AS$167,'LA41'!AM$1,0)</f>
        <v>x</v>
      </c>
      <c r="AQ84" s="95" t="str">
        <f>VLOOKUP($B84,'LA41'!$A$3:$AS$167,'LA41'!AN$1,0)</f>
        <v>x</v>
      </c>
      <c r="AR84" s="95">
        <f>VLOOKUP($B84,'LA41'!$A$3:$AS$167,'LA41'!AO$1,0)</f>
        <v>6</v>
      </c>
      <c r="AS84" s="95" t="str">
        <f>VLOOKUP($B84,'LA41'!$A$3:$AS$167,'LA41'!AP$1,0)</f>
        <v>x</v>
      </c>
      <c r="AT84" s="95" t="str">
        <f>VLOOKUP($B84,'LA41'!$A$3:$AS$167,'LA41'!AQ$1,0)</f>
        <v>x</v>
      </c>
      <c r="AU84" s="95" t="str">
        <f>VLOOKUP($B84,'LA41'!$A$3:$AS$167,'LA41'!AR$1,0)</f>
        <v>x</v>
      </c>
      <c r="AV84" s="95">
        <f>VLOOKUP($B84,'LA41'!$A$3:$AS$167,'LA41'!AS$1,0)</f>
        <v>1</v>
      </c>
    </row>
    <row r="85" spans="1:48" s="76" customFormat="1" ht="11.25" x14ac:dyDescent="0.2">
      <c r="A85" s="126" t="s">
        <v>325</v>
      </c>
      <c r="B85" s="81">
        <v>884</v>
      </c>
      <c r="C85" s="63" t="s">
        <v>148</v>
      </c>
      <c r="D85" s="63" t="s">
        <v>82</v>
      </c>
      <c r="E85" s="95">
        <f>VLOOKUP($B85,'LA41'!$A$3:$AS$167,'LA41'!B$1,0)</f>
        <v>320</v>
      </c>
      <c r="F85" s="95">
        <f>VLOOKUP($B85,'LA41'!$A$3:$AS$167,'LA41'!C$1,0)</f>
        <v>25</v>
      </c>
      <c r="G85" s="95">
        <f>VLOOKUP($B85,'LA41'!$A$3:$AS$167,'LA41'!D$1,0)</f>
        <v>1450</v>
      </c>
      <c r="H85" s="95">
        <f>VLOOKUP($B85,'LA41'!$A$3:$AS$167,'LA41'!E$1,0)</f>
        <v>1795</v>
      </c>
      <c r="I85" s="95">
        <f>VLOOKUP($B85,'LA41'!$A$3:$AS$167,'LA41'!F$1,0)</f>
        <v>93</v>
      </c>
      <c r="J85" s="95">
        <f>VLOOKUP($B85,'LA41'!$A$3:$AS$167,'LA41'!G$1,0)</f>
        <v>96</v>
      </c>
      <c r="K85" s="95">
        <f>VLOOKUP($B85,'LA41'!$A$3:$AS$167,'LA41'!H$1,0)</f>
        <v>96</v>
      </c>
      <c r="L85" s="95">
        <f>VLOOKUP($B85,'LA41'!$A$3:$AS$167,'LA41'!I$1,0)</f>
        <v>95</v>
      </c>
      <c r="M85" s="95" t="str">
        <f>VLOOKUP($B85,'LA41'!$A$3:$AS$167,'LA41'!J$1,0)</f>
        <v>x</v>
      </c>
      <c r="N85" s="95" t="str">
        <f>VLOOKUP($B85,'LA41'!$A$3:$AS$167,'LA41'!K$1,0)</f>
        <v>x</v>
      </c>
      <c r="O85" s="95" t="str">
        <f>VLOOKUP($B85,'LA41'!$A$3:$AS$167,'LA41'!L$1,0)</f>
        <v>x</v>
      </c>
      <c r="P85" s="95">
        <f>VLOOKUP($B85,'LA41'!$A$3:$AS$167,'LA41'!M$1,0)</f>
        <v>7</v>
      </c>
      <c r="Q85" s="95" t="str">
        <f>VLOOKUP($B85,'LA41'!$A$3:$AS$167,'LA41'!N$1,0)</f>
        <v>x</v>
      </c>
      <c r="R85" s="95" t="str">
        <f>VLOOKUP($B85,'LA41'!$A$3:$AS$167,'LA41'!O$1,0)</f>
        <v>x</v>
      </c>
      <c r="S85" s="95" t="str">
        <f>VLOOKUP($B85,'LA41'!$A$3:$AS$167,'LA41'!P$1,0)</f>
        <v>x</v>
      </c>
      <c r="T85" s="95">
        <f>VLOOKUP($B85,'LA41'!$A$3:$AS$167,'LA41'!Q$1,0)</f>
        <v>91</v>
      </c>
      <c r="U85" s="95">
        <f>VLOOKUP($B85,'LA41'!$A$3:$AS$167,'LA41'!R$1,0)</f>
        <v>57</v>
      </c>
      <c r="V85" s="95">
        <f>VLOOKUP($B85,'LA41'!$A$3:$AS$167,'LA41'!S$1,0)</f>
        <v>62</v>
      </c>
      <c r="W85" s="95">
        <f>VLOOKUP($B85,'LA41'!$A$3:$AS$167,'LA41'!T$1,0)</f>
        <v>33</v>
      </c>
      <c r="X85" s="95">
        <f>VLOOKUP($B85,'LA41'!$A$3:$AS$167,'LA41'!U$1,0)</f>
        <v>37</v>
      </c>
      <c r="Y85" s="95" t="str">
        <f>VLOOKUP($B85,'LA41'!$A$3:$AS$167,'LA41'!V$1,0)</f>
        <v>x</v>
      </c>
      <c r="Z85" s="95" t="str">
        <f>VLOOKUP($B85,'LA41'!$A$3:$AS$167,'LA41'!W$1,0)</f>
        <v>x</v>
      </c>
      <c r="AA85" s="95" t="str">
        <f>VLOOKUP($B85,'LA41'!$A$3:$AS$167,'LA41'!X$1,0)</f>
        <v>x</v>
      </c>
      <c r="AB85" s="95">
        <f>VLOOKUP($B85,'LA41'!$A$3:$AS$167,'LA41'!Y$1,0)</f>
        <v>15</v>
      </c>
      <c r="AC85" s="95">
        <f>VLOOKUP($B85,'LA41'!$A$3:$AS$167,'LA41'!Z$1,0)</f>
        <v>17</v>
      </c>
      <c r="AD85" s="95">
        <f>VLOOKUP($B85,'LA41'!$A$3:$AS$167,'LA41'!AA$1,0)</f>
        <v>15</v>
      </c>
      <c r="AE85" s="95">
        <f>VLOOKUP($B85,'LA41'!$A$3:$AS$167,'LA41'!AB$1,0)</f>
        <v>42</v>
      </c>
      <c r="AF85" s="95">
        <f>VLOOKUP($B85,'LA41'!$A$3:$AS$167,'LA41'!AC$1,0)</f>
        <v>37</v>
      </c>
      <c r="AG85" s="95" t="str">
        <f>VLOOKUP($B85,'LA41'!$A$3:$AS$167,'LA41'!AD$1,0)</f>
        <v>x</v>
      </c>
      <c r="AH85" s="95" t="str">
        <f>VLOOKUP($B85,'LA41'!$A$3:$AS$167,'LA41'!AE$1,0)</f>
        <v>x</v>
      </c>
      <c r="AI85" s="95" t="str">
        <f>VLOOKUP($B85,'LA41'!$A$3:$AS$167,'LA41'!AF$1,0)</f>
        <v>x</v>
      </c>
      <c r="AJ85" s="95">
        <f>VLOOKUP($B85,'LA41'!$A$3:$AS$167,'LA41'!AG$1,0)</f>
        <v>2</v>
      </c>
      <c r="AK85" s="95" t="str">
        <f>VLOOKUP($B85,'LA41'!$A$3:$AS$167,'LA41'!AH$1,0)</f>
        <v>x</v>
      </c>
      <c r="AL85" s="95" t="str">
        <f>VLOOKUP($B85,'LA41'!$A$3:$AS$167,'LA41'!AI$1,0)</f>
        <v>x</v>
      </c>
      <c r="AM85" s="95" t="str">
        <f>VLOOKUP($B85,'LA41'!$A$3:$AS$167,'LA41'!AJ$1,0)</f>
        <v>x</v>
      </c>
      <c r="AN85" s="95">
        <f>VLOOKUP($B85,'LA41'!$A$3:$AS$167,'LA41'!AK$1,0)</f>
        <v>4</v>
      </c>
      <c r="AO85" s="95" t="str">
        <f>VLOOKUP($B85,'LA41'!$A$3:$AS$167,'LA41'!AL$1,0)</f>
        <v>x</v>
      </c>
      <c r="AP85" s="95" t="str">
        <f>VLOOKUP($B85,'LA41'!$A$3:$AS$167,'LA41'!AM$1,0)</f>
        <v>x</v>
      </c>
      <c r="AQ85" s="95" t="str">
        <f>VLOOKUP($B85,'LA41'!$A$3:$AS$167,'LA41'!AN$1,0)</f>
        <v>x</v>
      </c>
      <c r="AR85" s="95">
        <f>VLOOKUP($B85,'LA41'!$A$3:$AS$167,'LA41'!AO$1,0)</f>
        <v>4</v>
      </c>
      <c r="AS85" s="95" t="str">
        <f>VLOOKUP($B85,'LA41'!$A$3:$AS$167,'LA41'!AP$1,0)</f>
        <v>x</v>
      </c>
      <c r="AT85" s="95" t="str">
        <f>VLOOKUP($B85,'LA41'!$A$3:$AS$167,'LA41'!AQ$1,0)</f>
        <v>x</v>
      </c>
      <c r="AU85" s="95" t="str">
        <f>VLOOKUP($B85,'LA41'!$A$3:$AS$167,'LA41'!AR$1,0)</f>
        <v>x</v>
      </c>
      <c r="AV85" s="95">
        <f>VLOOKUP($B85,'LA41'!$A$3:$AS$167,'LA41'!AS$1,0)</f>
        <v>1</v>
      </c>
    </row>
    <row r="86" spans="1:48" s="76" customFormat="1" ht="11.25" x14ac:dyDescent="0.2">
      <c r="A86" s="63" t="s">
        <v>326</v>
      </c>
      <c r="B86" s="81">
        <v>333</v>
      </c>
      <c r="C86" s="63" t="s">
        <v>201</v>
      </c>
      <c r="D86" s="63" t="s">
        <v>82</v>
      </c>
      <c r="E86" s="95">
        <f>VLOOKUP($B86,'LA41'!$A$3:$AS$167,'LA41'!B$1,0)</f>
        <v>620</v>
      </c>
      <c r="F86" s="95">
        <f>VLOOKUP($B86,'LA41'!$A$3:$AS$167,'LA41'!C$1,0)</f>
        <v>55</v>
      </c>
      <c r="G86" s="95">
        <f>VLOOKUP($B86,'LA41'!$A$3:$AS$167,'LA41'!D$1,0)</f>
        <v>2855</v>
      </c>
      <c r="H86" s="95">
        <f>VLOOKUP($B86,'LA41'!$A$3:$AS$167,'LA41'!E$1,0)</f>
        <v>3530</v>
      </c>
      <c r="I86" s="95">
        <f>VLOOKUP($B86,'LA41'!$A$3:$AS$167,'LA41'!F$1,0)</f>
        <v>88</v>
      </c>
      <c r="J86" s="95">
        <f>VLOOKUP($B86,'LA41'!$A$3:$AS$167,'LA41'!G$1,0)</f>
        <v>91</v>
      </c>
      <c r="K86" s="95">
        <f>VLOOKUP($B86,'LA41'!$A$3:$AS$167,'LA41'!H$1,0)</f>
        <v>94</v>
      </c>
      <c r="L86" s="95">
        <f>VLOOKUP($B86,'LA41'!$A$3:$AS$167,'LA41'!I$1,0)</f>
        <v>93</v>
      </c>
      <c r="M86" s="95">
        <f>VLOOKUP($B86,'LA41'!$A$3:$AS$167,'LA41'!J$1,0)</f>
        <v>5</v>
      </c>
      <c r="N86" s="95">
        <f>VLOOKUP($B86,'LA41'!$A$3:$AS$167,'LA41'!K$1,0)</f>
        <v>5</v>
      </c>
      <c r="O86" s="95">
        <f>VLOOKUP($B86,'LA41'!$A$3:$AS$167,'LA41'!L$1,0)</f>
        <v>7</v>
      </c>
      <c r="P86" s="95">
        <f>VLOOKUP($B86,'LA41'!$A$3:$AS$167,'LA41'!M$1,0)</f>
        <v>7</v>
      </c>
      <c r="Q86" s="95" t="str">
        <f>VLOOKUP($B86,'LA41'!$A$3:$AS$167,'LA41'!N$1,0)</f>
        <v>x</v>
      </c>
      <c r="R86" s="95" t="str">
        <f>VLOOKUP($B86,'LA41'!$A$3:$AS$167,'LA41'!O$1,0)</f>
        <v>x</v>
      </c>
      <c r="S86" s="95" t="str">
        <f>VLOOKUP($B86,'LA41'!$A$3:$AS$167,'LA41'!P$1,0)</f>
        <v>x</v>
      </c>
      <c r="T86" s="95">
        <f>VLOOKUP($B86,'LA41'!$A$3:$AS$167,'LA41'!Q$1,0)</f>
        <v>88</v>
      </c>
      <c r="U86" s="95">
        <f>VLOOKUP($B86,'LA41'!$A$3:$AS$167,'LA41'!R$1,0)</f>
        <v>52</v>
      </c>
      <c r="V86" s="95">
        <f>VLOOKUP($B86,'LA41'!$A$3:$AS$167,'LA41'!S$1,0)</f>
        <v>70</v>
      </c>
      <c r="W86" s="95">
        <f>VLOOKUP($B86,'LA41'!$A$3:$AS$167,'LA41'!T$1,0)</f>
        <v>45</v>
      </c>
      <c r="X86" s="95">
        <f>VLOOKUP($B86,'LA41'!$A$3:$AS$167,'LA41'!U$1,0)</f>
        <v>46</v>
      </c>
      <c r="Y86" s="95">
        <f>VLOOKUP($B86,'LA41'!$A$3:$AS$167,'LA41'!V$1,0)</f>
        <v>24</v>
      </c>
      <c r="Z86" s="95">
        <f>VLOOKUP($B86,'LA41'!$A$3:$AS$167,'LA41'!W$1,0)</f>
        <v>14</v>
      </c>
      <c r="AA86" s="95">
        <f>VLOOKUP($B86,'LA41'!$A$3:$AS$167,'LA41'!X$1,0)</f>
        <v>40</v>
      </c>
      <c r="AB86" s="95">
        <f>VLOOKUP($B86,'LA41'!$A$3:$AS$167,'LA41'!Y$1,0)</f>
        <v>37</v>
      </c>
      <c r="AC86" s="95" t="str">
        <f>VLOOKUP($B86,'LA41'!$A$3:$AS$167,'LA41'!Z$1,0)</f>
        <v>x</v>
      </c>
      <c r="AD86" s="95" t="str">
        <f>VLOOKUP($B86,'LA41'!$A$3:$AS$167,'LA41'!AA$1,0)</f>
        <v>x</v>
      </c>
      <c r="AE86" s="95" t="str">
        <f>VLOOKUP($B86,'LA41'!$A$3:$AS$167,'LA41'!AB$1,0)</f>
        <v>x</v>
      </c>
      <c r="AF86" s="95">
        <f>VLOOKUP($B86,'LA41'!$A$3:$AS$167,'LA41'!AC$1,0)</f>
        <v>3</v>
      </c>
      <c r="AG86" s="95" t="str">
        <f>VLOOKUP($B86,'LA41'!$A$3:$AS$167,'LA41'!AD$1,0)</f>
        <v>x</v>
      </c>
      <c r="AH86" s="95" t="str">
        <f>VLOOKUP($B86,'LA41'!$A$3:$AS$167,'LA41'!AE$1,0)</f>
        <v>x</v>
      </c>
      <c r="AI86" s="95" t="str">
        <f>VLOOKUP($B86,'LA41'!$A$3:$AS$167,'LA41'!AF$1,0)</f>
        <v>x</v>
      </c>
      <c r="AJ86" s="95">
        <f>VLOOKUP($B86,'LA41'!$A$3:$AS$167,'LA41'!AG$1,0)</f>
        <v>1</v>
      </c>
      <c r="AK86" s="95" t="str">
        <f>VLOOKUP($B86,'LA41'!$A$3:$AS$167,'LA41'!AH$1,0)</f>
        <v>x</v>
      </c>
      <c r="AL86" s="95" t="str">
        <f>VLOOKUP($B86,'LA41'!$A$3:$AS$167,'LA41'!AI$1,0)</f>
        <v>x</v>
      </c>
      <c r="AM86" s="95" t="str">
        <f>VLOOKUP($B86,'LA41'!$A$3:$AS$167,'LA41'!AJ$1,0)</f>
        <v>x</v>
      </c>
      <c r="AN86" s="95">
        <f>VLOOKUP($B86,'LA41'!$A$3:$AS$167,'LA41'!AK$1,0)</f>
        <v>5</v>
      </c>
      <c r="AO86" s="95">
        <f>VLOOKUP($B86,'LA41'!$A$3:$AS$167,'LA41'!AL$1,0)</f>
        <v>11</v>
      </c>
      <c r="AP86" s="95">
        <f>VLOOKUP($B86,'LA41'!$A$3:$AS$167,'LA41'!AM$1,0)</f>
        <v>9</v>
      </c>
      <c r="AQ86" s="95">
        <f>VLOOKUP($B86,'LA41'!$A$3:$AS$167,'LA41'!AN$1,0)</f>
        <v>6</v>
      </c>
      <c r="AR86" s="95">
        <f>VLOOKUP($B86,'LA41'!$A$3:$AS$167,'LA41'!AO$1,0)</f>
        <v>7</v>
      </c>
      <c r="AS86" s="95">
        <f>VLOOKUP($B86,'LA41'!$A$3:$AS$167,'LA41'!AP$1,0)</f>
        <v>1</v>
      </c>
      <c r="AT86" s="95">
        <f>VLOOKUP($B86,'LA41'!$A$3:$AS$167,'LA41'!AQ$1,0)</f>
        <v>0</v>
      </c>
      <c r="AU86" s="95">
        <f>VLOOKUP($B86,'LA41'!$A$3:$AS$167,'LA41'!AR$1,0)</f>
        <v>1</v>
      </c>
      <c r="AV86" s="95">
        <f>VLOOKUP($B86,'LA41'!$A$3:$AS$167,'LA41'!AS$1,0)</f>
        <v>1</v>
      </c>
    </row>
    <row r="87" spans="1:48" s="76" customFormat="1" ht="11.25" x14ac:dyDescent="0.2">
      <c r="A87" s="63" t="s">
        <v>327</v>
      </c>
      <c r="B87" s="81">
        <v>893</v>
      </c>
      <c r="C87" s="63" t="s">
        <v>204</v>
      </c>
      <c r="D87" s="63" t="s">
        <v>82</v>
      </c>
      <c r="E87" s="95">
        <f>VLOOKUP($B87,'LA41'!$A$3:$AS$167,'LA41'!B$1,0)</f>
        <v>370</v>
      </c>
      <c r="F87" s="95">
        <f>VLOOKUP($B87,'LA41'!$A$3:$AS$167,'LA41'!C$1,0)</f>
        <v>125</v>
      </c>
      <c r="G87" s="95">
        <f>VLOOKUP($B87,'LA41'!$A$3:$AS$167,'LA41'!D$1,0)</f>
        <v>2570</v>
      </c>
      <c r="H87" s="95">
        <f>VLOOKUP($B87,'LA41'!$A$3:$AS$167,'LA41'!E$1,0)</f>
        <v>3065</v>
      </c>
      <c r="I87" s="95">
        <f>VLOOKUP($B87,'LA41'!$A$3:$AS$167,'LA41'!F$1,0)</f>
        <v>88</v>
      </c>
      <c r="J87" s="95">
        <f>VLOOKUP($B87,'LA41'!$A$3:$AS$167,'LA41'!G$1,0)</f>
        <v>91</v>
      </c>
      <c r="K87" s="95">
        <f>VLOOKUP($B87,'LA41'!$A$3:$AS$167,'LA41'!H$1,0)</f>
        <v>94</v>
      </c>
      <c r="L87" s="95">
        <f>VLOOKUP($B87,'LA41'!$A$3:$AS$167,'LA41'!I$1,0)</f>
        <v>93</v>
      </c>
      <c r="M87" s="95">
        <f>VLOOKUP($B87,'LA41'!$A$3:$AS$167,'LA41'!J$1,0)</f>
        <v>11</v>
      </c>
      <c r="N87" s="95">
        <f>VLOOKUP($B87,'LA41'!$A$3:$AS$167,'LA41'!K$1,0)</f>
        <v>7</v>
      </c>
      <c r="O87" s="95">
        <f>VLOOKUP($B87,'LA41'!$A$3:$AS$167,'LA41'!L$1,0)</f>
        <v>6</v>
      </c>
      <c r="P87" s="95">
        <f>VLOOKUP($B87,'LA41'!$A$3:$AS$167,'LA41'!M$1,0)</f>
        <v>7</v>
      </c>
      <c r="Q87" s="95">
        <f>VLOOKUP($B87,'LA41'!$A$3:$AS$167,'LA41'!N$1,0)</f>
        <v>82</v>
      </c>
      <c r="R87" s="95">
        <f>VLOOKUP($B87,'LA41'!$A$3:$AS$167,'LA41'!O$1,0)</f>
        <v>85</v>
      </c>
      <c r="S87" s="95">
        <f>VLOOKUP($B87,'LA41'!$A$3:$AS$167,'LA41'!P$1,0)</f>
        <v>90</v>
      </c>
      <c r="T87" s="95">
        <f>VLOOKUP($B87,'LA41'!$A$3:$AS$167,'LA41'!Q$1,0)</f>
        <v>89</v>
      </c>
      <c r="U87" s="95">
        <f>VLOOKUP($B87,'LA41'!$A$3:$AS$167,'LA41'!R$1,0)</f>
        <v>63</v>
      </c>
      <c r="V87" s="95">
        <f>VLOOKUP($B87,'LA41'!$A$3:$AS$167,'LA41'!S$1,0)</f>
        <v>72</v>
      </c>
      <c r="W87" s="95">
        <f>VLOOKUP($B87,'LA41'!$A$3:$AS$167,'LA41'!T$1,0)</f>
        <v>38</v>
      </c>
      <c r="X87" s="95">
        <f>VLOOKUP($B87,'LA41'!$A$3:$AS$167,'LA41'!U$1,0)</f>
        <v>43</v>
      </c>
      <c r="Y87" s="95" t="str">
        <f>VLOOKUP($B87,'LA41'!$A$3:$AS$167,'LA41'!V$1,0)</f>
        <v>x</v>
      </c>
      <c r="Z87" s="95" t="str">
        <f>VLOOKUP($B87,'LA41'!$A$3:$AS$167,'LA41'!W$1,0)</f>
        <v>x</v>
      </c>
      <c r="AA87" s="95" t="str">
        <f>VLOOKUP($B87,'LA41'!$A$3:$AS$167,'LA41'!X$1,0)</f>
        <v>x</v>
      </c>
      <c r="AB87" s="95">
        <f>VLOOKUP($B87,'LA41'!$A$3:$AS$167,'LA41'!Y$1,0)</f>
        <v>18</v>
      </c>
      <c r="AC87" s="95" t="str">
        <f>VLOOKUP($B87,'LA41'!$A$3:$AS$167,'LA41'!Z$1,0)</f>
        <v>x</v>
      </c>
      <c r="AD87" s="95" t="str">
        <f>VLOOKUP($B87,'LA41'!$A$3:$AS$167,'LA41'!AA$1,0)</f>
        <v>x</v>
      </c>
      <c r="AE87" s="95" t="str">
        <f>VLOOKUP($B87,'LA41'!$A$3:$AS$167,'LA41'!AB$1,0)</f>
        <v>x</v>
      </c>
      <c r="AF87" s="95">
        <f>VLOOKUP($B87,'LA41'!$A$3:$AS$167,'LA41'!AC$1,0)</f>
        <v>27</v>
      </c>
      <c r="AG87" s="95" t="str">
        <f>VLOOKUP($B87,'LA41'!$A$3:$AS$167,'LA41'!AD$1,0)</f>
        <v>x</v>
      </c>
      <c r="AH87" s="95" t="str">
        <f>VLOOKUP($B87,'LA41'!$A$3:$AS$167,'LA41'!AE$1,0)</f>
        <v>x</v>
      </c>
      <c r="AI87" s="95" t="str">
        <f>VLOOKUP($B87,'LA41'!$A$3:$AS$167,'LA41'!AF$1,0)</f>
        <v>x</v>
      </c>
      <c r="AJ87" s="95">
        <f>VLOOKUP($B87,'LA41'!$A$3:$AS$167,'LA41'!AG$1,0)</f>
        <v>1</v>
      </c>
      <c r="AK87" s="95">
        <f>VLOOKUP($B87,'LA41'!$A$3:$AS$167,'LA41'!AH$1,0)</f>
        <v>6</v>
      </c>
      <c r="AL87" s="95">
        <f>VLOOKUP($B87,'LA41'!$A$3:$AS$167,'LA41'!AI$1,0)</f>
        <v>6</v>
      </c>
      <c r="AM87" s="95">
        <f>VLOOKUP($B87,'LA41'!$A$3:$AS$167,'LA41'!AJ$1,0)</f>
        <v>4</v>
      </c>
      <c r="AN87" s="95">
        <f>VLOOKUP($B87,'LA41'!$A$3:$AS$167,'LA41'!AK$1,0)</f>
        <v>5</v>
      </c>
      <c r="AO87" s="95">
        <f>VLOOKUP($B87,'LA41'!$A$3:$AS$167,'LA41'!AL$1,0)</f>
        <v>10</v>
      </c>
      <c r="AP87" s="95">
        <f>VLOOKUP($B87,'LA41'!$A$3:$AS$167,'LA41'!AM$1,0)</f>
        <v>3</v>
      </c>
      <c r="AQ87" s="95">
        <f>VLOOKUP($B87,'LA41'!$A$3:$AS$167,'LA41'!AN$1,0)</f>
        <v>4</v>
      </c>
      <c r="AR87" s="95">
        <f>VLOOKUP($B87,'LA41'!$A$3:$AS$167,'LA41'!AO$1,0)</f>
        <v>5</v>
      </c>
      <c r="AS87" s="95">
        <f>VLOOKUP($B87,'LA41'!$A$3:$AS$167,'LA41'!AP$1,0)</f>
        <v>2</v>
      </c>
      <c r="AT87" s="95">
        <f>VLOOKUP($B87,'LA41'!$A$3:$AS$167,'LA41'!AQ$1,0)</f>
        <v>6</v>
      </c>
      <c r="AU87" s="95">
        <f>VLOOKUP($B87,'LA41'!$A$3:$AS$167,'LA41'!AR$1,0)</f>
        <v>1</v>
      </c>
      <c r="AV87" s="95">
        <f>VLOOKUP($B87,'LA41'!$A$3:$AS$167,'LA41'!AS$1,0)</f>
        <v>2</v>
      </c>
    </row>
    <row r="88" spans="1:48" s="76" customFormat="1" ht="11.25" x14ac:dyDescent="0.2">
      <c r="A88" s="63" t="s">
        <v>328</v>
      </c>
      <c r="B88" s="81">
        <v>334</v>
      </c>
      <c r="C88" s="63" t="s">
        <v>206</v>
      </c>
      <c r="D88" s="63" t="s">
        <v>82</v>
      </c>
      <c r="E88" s="95">
        <f>VLOOKUP($B88,'LA41'!$A$3:$AS$167,'LA41'!B$1,0)</f>
        <v>385</v>
      </c>
      <c r="F88" s="95">
        <f>VLOOKUP($B88,'LA41'!$A$3:$AS$167,'LA41'!C$1,0)</f>
        <v>85</v>
      </c>
      <c r="G88" s="95">
        <f>VLOOKUP($B88,'LA41'!$A$3:$AS$167,'LA41'!D$1,0)</f>
        <v>2460</v>
      </c>
      <c r="H88" s="95">
        <f>VLOOKUP($B88,'LA41'!$A$3:$AS$167,'LA41'!E$1,0)</f>
        <v>2935</v>
      </c>
      <c r="I88" s="95">
        <f>VLOOKUP($B88,'LA41'!$A$3:$AS$167,'LA41'!F$1,0)</f>
        <v>90</v>
      </c>
      <c r="J88" s="95">
        <f>VLOOKUP($B88,'LA41'!$A$3:$AS$167,'LA41'!G$1,0)</f>
        <v>87</v>
      </c>
      <c r="K88" s="95">
        <f>VLOOKUP($B88,'LA41'!$A$3:$AS$167,'LA41'!H$1,0)</f>
        <v>96</v>
      </c>
      <c r="L88" s="95">
        <f>VLOOKUP($B88,'LA41'!$A$3:$AS$167,'LA41'!I$1,0)</f>
        <v>95</v>
      </c>
      <c r="M88" s="95">
        <f>VLOOKUP($B88,'LA41'!$A$3:$AS$167,'LA41'!J$1,0)</f>
        <v>5</v>
      </c>
      <c r="N88" s="95">
        <f>VLOOKUP($B88,'LA41'!$A$3:$AS$167,'LA41'!K$1,0)</f>
        <v>3</v>
      </c>
      <c r="O88" s="95">
        <f>VLOOKUP($B88,'LA41'!$A$3:$AS$167,'LA41'!L$1,0)</f>
        <v>6</v>
      </c>
      <c r="P88" s="95">
        <f>VLOOKUP($B88,'LA41'!$A$3:$AS$167,'LA41'!M$1,0)</f>
        <v>6</v>
      </c>
      <c r="Q88" s="95" t="str">
        <f>VLOOKUP($B88,'LA41'!$A$3:$AS$167,'LA41'!N$1,0)</f>
        <v>x</v>
      </c>
      <c r="R88" s="95" t="str">
        <f>VLOOKUP($B88,'LA41'!$A$3:$AS$167,'LA41'!O$1,0)</f>
        <v>x</v>
      </c>
      <c r="S88" s="95" t="str">
        <f>VLOOKUP($B88,'LA41'!$A$3:$AS$167,'LA41'!P$1,0)</f>
        <v>x</v>
      </c>
      <c r="T88" s="95">
        <f>VLOOKUP($B88,'LA41'!$A$3:$AS$167,'LA41'!Q$1,0)</f>
        <v>92</v>
      </c>
      <c r="U88" s="95">
        <f>VLOOKUP($B88,'LA41'!$A$3:$AS$167,'LA41'!R$1,0)</f>
        <v>53</v>
      </c>
      <c r="V88" s="95">
        <f>VLOOKUP($B88,'LA41'!$A$3:$AS$167,'LA41'!S$1,0)</f>
        <v>60</v>
      </c>
      <c r="W88" s="95">
        <f>VLOOKUP($B88,'LA41'!$A$3:$AS$167,'LA41'!T$1,0)</f>
        <v>33</v>
      </c>
      <c r="X88" s="95">
        <f>VLOOKUP($B88,'LA41'!$A$3:$AS$167,'LA41'!U$1,0)</f>
        <v>37</v>
      </c>
      <c r="Y88" s="95">
        <f>VLOOKUP($B88,'LA41'!$A$3:$AS$167,'LA41'!V$1,0)</f>
        <v>23</v>
      </c>
      <c r="Z88" s="95">
        <f>VLOOKUP($B88,'LA41'!$A$3:$AS$167,'LA41'!W$1,0)</f>
        <v>15</v>
      </c>
      <c r="AA88" s="95">
        <f>VLOOKUP($B88,'LA41'!$A$3:$AS$167,'LA41'!X$1,0)</f>
        <v>39</v>
      </c>
      <c r="AB88" s="95">
        <f>VLOOKUP($B88,'LA41'!$A$3:$AS$167,'LA41'!Y$1,0)</f>
        <v>36</v>
      </c>
      <c r="AC88" s="95">
        <f>VLOOKUP($B88,'LA41'!$A$3:$AS$167,'LA41'!Z$1,0)</f>
        <v>8</v>
      </c>
      <c r="AD88" s="95">
        <f>VLOOKUP($B88,'LA41'!$A$3:$AS$167,'LA41'!AA$1,0)</f>
        <v>6</v>
      </c>
      <c r="AE88" s="95">
        <f>VLOOKUP($B88,'LA41'!$A$3:$AS$167,'LA41'!AB$1,0)</f>
        <v>20</v>
      </c>
      <c r="AF88" s="95">
        <f>VLOOKUP($B88,'LA41'!$A$3:$AS$167,'LA41'!AC$1,0)</f>
        <v>18</v>
      </c>
      <c r="AG88" s="95" t="str">
        <f>VLOOKUP($B88,'LA41'!$A$3:$AS$167,'LA41'!AD$1,0)</f>
        <v>x</v>
      </c>
      <c r="AH88" s="95" t="str">
        <f>VLOOKUP($B88,'LA41'!$A$3:$AS$167,'LA41'!AE$1,0)</f>
        <v>x</v>
      </c>
      <c r="AI88" s="95" t="str">
        <f>VLOOKUP($B88,'LA41'!$A$3:$AS$167,'LA41'!AF$1,0)</f>
        <v>x</v>
      </c>
      <c r="AJ88" s="95">
        <f>VLOOKUP($B88,'LA41'!$A$3:$AS$167,'LA41'!AG$1,0)</f>
        <v>2</v>
      </c>
      <c r="AK88" s="95" t="str">
        <f>VLOOKUP($B88,'LA41'!$A$3:$AS$167,'LA41'!AH$1,0)</f>
        <v>x</v>
      </c>
      <c r="AL88" s="95" t="str">
        <f>VLOOKUP($B88,'LA41'!$A$3:$AS$167,'LA41'!AI$1,0)</f>
        <v>x</v>
      </c>
      <c r="AM88" s="95" t="str">
        <f>VLOOKUP($B88,'LA41'!$A$3:$AS$167,'LA41'!AJ$1,0)</f>
        <v>x</v>
      </c>
      <c r="AN88" s="95">
        <f>VLOOKUP($B88,'LA41'!$A$3:$AS$167,'LA41'!AK$1,0)</f>
        <v>3</v>
      </c>
      <c r="AO88" s="95" t="str">
        <f>VLOOKUP($B88,'LA41'!$A$3:$AS$167,'LA41'!AL$1,0)</f>
        <v>x</v>
      </c>
      <c r="AP88" s="95" t="str">
        <f>VLOOKUP($B88,'LA41'!$A$3:$AS$167,'LA41'!AM$1,0)</f>
        <v>x</v>
      </c>
      <c r="AQ88" s="95" t="str">
        <f>VLOOKUP($B88,'LA41'!$A$3:$AS$167,'LA41'!AN$1,0)</f>
        <v>x</v>
      </c>
      <c r="AR88" s="95">
        <f>VLOOKUP($B88,'LA41'!$A$3:$AS$167,'LA41'!AO$1,0)</f>
        <v>4</v>
      </c>
      <c r="AS88" s="95" t="str">
        <f>VLOOKUP($B88,'LA41'!$A$3:$AS$167,'LA41'!AP$1,0)</f>
        <v>x</v>
      </c>
      <c r="AT88" s="95" t="str">
        <f>VLOOKUP($B88,'LA41'!$A$3:$AS$167,'LA41'!AQ$1,0)</f>
        <v>x</v>
      </c>
      <c r="AU88" s="95" t="str">
        <f>VLOOKUP($B88,'LA41'!$A$3:$AS$167,'LA41'!AR$1,0)</f>
        <v>x</v>
      </c>
      <c r="AV88" s="95">
        <f>VLOOKUP($B88,'LA41'!$A$3:$AS$167,'LA41'!AS$1,0)</f>
        <v>1</v>
      </c>
    </row>
    <row r="89" spans="1:48" s="76" customFormat="1" ht="11.25" x14ac:dyDescent="0.2">
      <c r="A89" s="63" t="s">
        <v>329</v>
      </c>
      <c r="B89" s="81">
        <v>860</v>
      </c>
      <c r="C89" s="63" t="s">
        <v>214</v>
      </c>
      <c r="D89" s="63" t="s">
        <v>82</v>
      </c>
      <c r="E89" s="95">
        <f>VLOOKUP($B89,'LA41'!$A$3:$AS$167,'LA41'!B$1,0)</f>
        <v>1325</v>
      </c>
      <c r="F89" s="95">
        <f>VLOOKUP($B89,'LA41'!$A$3:$AS$167,'LA41'!C$1,0)</f>
        <v>145</v>
      </c>
      <c r="G89" s="95">
        <f>VLOOKUP($B89,'LA41'!$A$3:$AS$167,'LA41'!D$1,0)</f>
        <v>7645</v>
      </c>
      <c r="H89" s="95">
        <f>VLOOKUP($B89,'LA41'!$A$3:$AS$167,'LA41'!E$1,0)</f>
        <v>9115</v>
      </c>
      <c r="I89" s="95">
        <f>VLOOKUP($B89,'LA41'!$A$3:$AS$167,'LA41'!F$1,0)</f>
        <v>91</v>
      </c>
      <c r="J89" s="95">
        <f>VLOOKUP($B89,'LA41'!$A$3:$AS$167,'LA41'!G$1,0)</f>
        <v>95</v>
      </c>
      <c r="K89" s="95">
        <f>VLOOKUP($B89,'LA41'!$A$3:$AS$167,'LA41'!H$1,0)</f>
        <v>96</v>
      </c>
      <c r="L89" s="95">
        <f>VLOOKUP($B89,'LA41'!$A$3:$AS$167,'LA41'!I$1,0)</f>
        <v>96</v>
      </c>
      <c r="M89" s="95">
        <f>VLOOKUP($B89,'LA41'!$A$3:$AS$167,'LA41'!J$1,0)</f>
        <v>9</v>
      </c>
      <c r="N89" s="95">
        <f>VLOOKUP($B89,'LA41'!$A$3:$AS$167,'LA41'!K$1,0)</f>
        <v>6</v>
      </c>
      <c r="O89" s="95">
        <f>VLOOKUP($B89,'LA41'!$A$3:$AS$167,'LA41'!L$1,0)</f>
        <v>8</v>
      </c>
      <c r="P89" s="95">
        <f>VLOOKUP($B89,'LA41'!$A$3:$AS$167,'LA41'!M$1,0)</f>
        <v>8</v>
      </c>
      <c r="Q89" s="95">
        <f>VLOOKUP($B89,'LA41'!$A$3:$AS$167,'LA41'!N$1,0)</f>
        <v>86</v>
      </c>
      <c r="R89" s="95">
        <f>VLOOKUP($B89,'LA41'!$A$3:$AS$167,'LA41'!O$1,0)</f>
        <v>90</v>
      </c>
      <c r="S89" s="95">
        <f>VLOOKUP($B89,'LA41'!$A$3:$AS$167,'LA41'!P$1,0)</f>
        <v>93</v>
      </c>
      <c r="T89" s="95">
        <f>VLOOKUP($B89,'LA41'!$A$3:$AS$167,'LA41'!Q$1,0)</f>
        <v>92</v>
      </c>
      <c r="U89" s="95">
        <f>VLOOKUP($B89,'LA41'!$A$3:$AS$167,'LA41'!R$1,0)</f>
        <v>67</v>
      </c>
      <c r="V89" s="95">
        <f>VLOOKUP($B89,'LA41'!$A$3:$AS$167,'LA41'!S$1,0)</f>
        <v>66</v>
      </c>
      <c r="W89" s="95">
        <f>VLOOKUP($B89,'LA41'!$A$3:$AS$167,'LA41'!T$1,0)</f>
        <v>42</v>
      </c>
      <c r="X89" s="95">
        <f>VLOOKUP($B89,'LA41'!$A$3:$AS$167,'LA41'!U$1,0)</f>
        <v>46</v>
      </c>
      <c r="Y89" s="95">
        <f>VLOOKUP($B89,'LA41'!$A$3:$AS$167,'LA41'!V$1,0)</f>
        <v>16</v>
      </c>
      <c r="Z89" s="95">
        <f>VLOOKUP($B89,'LA41'!$A$3:$AS$167,'LA41'!W$1,0)</f>
        <v>19</v>
      </c>
      <c r="AA89" s="95">
        <f>VLOOKUP($B89,'LA41'!$A$3:$AS$167,'LA41'!X$1,0)</f>
        <v>46</v>
      </c>
      <c r="AB89" s="95">
        <f>VLOOKUP($B89,'LA41'!$A$3:$AS$167,'LA41'!Y$1,0)</f>
        <v>41</v>
      </c>
      <c r="AC89" s="95">
        <f>VLOOKUP($B89,'LA41'!$A$3:$AS$167,'LA41'!Z$1,0)</f>
        <v>2</v>
      </c>
      <c r="AD89" s="95">
        <f>VLOOKUP($B89,'LA41'!$A$3:$AS$167,'LA41'!AA$1,0)</f>
        <v>0</v>
      </c>
      <c r="AE89" s="95">
        <f>VLOOKUP($B89,'LA41'!$A$3:$AS$167,'LA41'!AB$1,0)</f>
        <v>3</v>
      </c>
      <c r="AF89" s="95">
        <f>VLOOKUP($B89,'LA41'!$A$3:$AS$167,'LA41'!AC$1,0)</f>
        <v>3</v>
      </c>
      <c r="AG89" s="95">
        <f>VLOOKUP($B89,'LA41'!$A$3:$AS$167,'LA41'!AD$1,0)</f>
        <v>1</v>
      </c>
      <c r="AH89" s="95">
        <f>VLOOKUP($B89,'LA41'!$A$3:$AS$167,'LA41'!AE$1,0)</f>
        <v>5</v>
      </c>
      <c r="AI89" s="95">
        <f>VLOOKUP($B89,'LA41'!$A$3:$AS$167,'LA41'!AF$1,0)</f>
        <v>1</v>
      </c>
      <c r="AJ89" s="95">
        <f>VLOOKUP($B89,'LA41'!$A$3:$AS$167,'LA41'!AG$1,0)</f>
        <v>1</v>
      </c>
      <c r="AK89" s="95">
        <f>VLOOKUP($B89,'LA41'!$A$3:$AS$167,'LA41'!AH$1,0)</f>
        <v>5</v>
      </c>
      <c r="AL89" s="95">
        <f>VLOOKUP($B89,'LA41'!$A$3:$AS$167,'LA41'!AI$1,0)</f>
        <v>4</v>
      </c>
      <c r="AM89" s="95">
        <f>VLOOKUP($B89,'LA41'!$A$3:$AS$167,'LA41'!AJ$1,0)</f>
        <v>4</v>
      </c>
      <c r="AN89" s="95">
        <f>VLOOKUP($B89,'LA41'!$A$3:$AS$167,'LA41'!AK$1,0)</f>
        <v>4</v>
      </c>
      <c r="AO89" s="95">
        <f>VLOOKUP($B89,'LA41'!$A$3:$AS$167,'LA41'!AL$1,0)</f>
        <v>8</v>
      </c>
      <c r="AP89" s="95">
        <f>VLOOKUP($B89,'LA41'!$A$3:$AS$167,'LA41'!AM$1,0)</f>
        <v>3</v>
      </c>
      <c r="AQ89" s="95">
        <f>VLOOKUP($B89,'LA41'!$A$3:$AS$167,'LA41'!AN$1,0)</f>
        <v>4</v>
      </c>
      <c r="AR89" s="95">
        <f>VLOOKUP($B89,'LA41'!$A$3:$AS$167,'LA41'!AO$1,0)</f>
        <v>4</v>
      </c>
      <c r="AS89" s="95">
        <f>VLOOKUP($B89,'LA41'!$A$3:$AS$167,'LA41'!AP$1,0)</f>
        <v>1</v>
      </c>
      <c r="AT89" s="95">
        <f>VLOOKUP($B89,'LA41'!$A$3:$AS$167,'LA41'!AQ$1,0)</f>
        <v>2</v>
      </c>
      <c r="AU89" s="95" t="str">
        <f>VLOOKUP($B89,'LA41'!$A$3:$AS$167,'LA41'!AR$1,0)</f>
        <v>-</v>
      </c>
      <c r="AV89" s="95" t="str">
        <f>VLOOKUP($B89,'LA41'!$A$3:$AS$167,'LA41'!AS$1,0)</f>
        <v>-</v>
      </c>
    </row>
    <row r="90" spans="1:48" s="76" customFormat="1" ht="11.25" x14ac:dyDescent="0.2">
      <c r="A90" s="63" t="s">
        <v>330</v>
      </c>
      <c r="B90" s="81">
        <v>861</v>
      </c>
      <c r="C90" s="63" t="s">
        <v>217</v>
      </c>
      <c r="D90" s="63" t="s">
        <v>82</v>
      </c>
      <c r="E90" s="95">
        <f>VLOOKUP($B90,'LA41'!$A$3:$AS$167,'LA41'!B$1,0)</f>
        <v>400</v>
      </c>
      <c r="F90" s="95">
        <f>VLOOKUP($B90,'LA41'!$A$3:$AS$167,'LA41'!C$1,0)</f>
        <v>55</v>
      </c>
      <c r="G90" s="95">
        <f>VLOOKUP($B90,'LA41'!$A$3:$AS$167,'LA41'!D$1,0)</f>
        <v>1930</v>
      </c>
      <c r="H90" s="95">
        <f>VLOOKUP($B90,'LA41'!$A$3:$AS$167,'LA41'!E$1,0)</f>
        <v>2385</v>
      </c>
      <c r="I90" s="95">
        <f>VLOOKUP($B90,'LA41'!$A$3:$AS$167,'LA41'!F$1,0)</f>
        <v>84</v>
      </c>
      <c r="J90" s="95">
        <f>VLOOKUP($B90,'LA41'!$A$3:$AS$167,'LA41'!G$1,0)</f>
        <v>92</v>
      </c>
      <c r="K90" s="95">
        <f>VLOOKUP($B90,'LA41'!$A$3:$AS$167,'LA41'!H$1,0)</f>
        <v>94</v>
      </c>
      <c r="L90" s="95">
        <f>VLOOKUP($B90,'LA41'!$A$3:$AS$167,'LA41'!I$1,0)</f>
        <v>93</v>
      </c>
      <c r="M90" s="95" t="str">
        <f>VLOOKUP($B90,'LA41'!$A$3:$AS$167,'LA41'!J$1,0)</f>
        <v>x</v>
      </c>
      <c r="N90" s="95" t="str">
        <f>VLOOKUP($B90,'LA41'!$A$3:$AS$167,'LA41'!K$1,0)</f>
        <v>x</v>
      </c>
      <c r="O90" s="95" t="str">
        <f>VLOOKUP($B90,'LA41'!$A$3:$AS$167,'LA41'!L$1,0)</f>
        <v>x</v>
      </c>
      <c r="P90" s="95">
        <f>VLOOKUP($B90,'LA41'!$A$3:$AS$167,'LA41'!M$1,0)</f>
        <v>8</v>
      </c>
      <c r="Q90" s="95">
        <f>VLOOKUP($B90,'LA41'!$A$3:$AS$167,'LA41'!N$1,0)</f>
        <v>77</v>
      </c>
      <c r="R90" s="95">
        <f>VLOOKUP($B90,'LA41'!$A$3:$AS$167,'LA41'!O$1,0)</f>
        <v>87</v>
      </c>
      <c r="S90" s="95">
        <f>VLOOKUP($B90,'LA41'!$A$3:$AS$167,'LA41'!P$1,0)</f>
        <v>91</v>
      </c>
      <c r="T90" s="95">
        <f>VLOOKUP($B90,'LA41'!$A$3:$AS$167,'LA41'!Q$1,0)</f>
        <v>88</v>
      </c>
      <c r="U90" s="95">
        <f>VLOOKUP($B90,'LA41'!$A$3:$AS$167,'LA41'!R$1,0)</f>
        <v>68</v>
      </c>
      <c r="V90" s="95">
        <f>VLOOKUP($B90,'LA41'!$A$3:$AS$167,'LA41'!S$1,0)</f>
        <v>75</v>
      </c>
      <c r="W90" s="95">
        <f>VLOOKUP($B90,'LA41'!$A$3:$AS$167,'LA41'!T$1,0)</f>
        <v>51</v>
      </c>
      <c r="X90" s="95">
        <f>VLOOKUP($B90,'LA41'!$A$3:$AS$167,'LA41'!U$1,0)</f>
        <v>54</v>
      </c>
      <c r="Y90" s="95" t="str">
        <f>VLOOKUP($B90,'LA41'!$A$3:$AS$167,'LA41'!V$1,0)</f>
        <v>x</v>
      </c>
      <c r="Z90" s="95" t="str">
        <f>VLOOKUP($B90,'LA41'!$A$3:$AS$167,'LA41'!W$1,0)</f>
        <v>x</v>
      </c>
      <c r="AA90" s="95" t="str">
        <f>VLOOKUP($B90,'LA41'!$A$3:$AS$167,'LA41'!X$1,0)</f>
        <v>x</v>
      </c>
      <c r="AB90" s="95">
        <f>VLOOKUP($B90,'LA41'!$A$3:$AS$167,'LA41'!Y$1,0)</f>
        <v>13</v>
      </c>
      <c r="AC90" s="95" t="str">
        <f>VLOOKUP($B90,'LA41'!$A$3:$AS$167,'LA41'!Z$1,0)</f>
        <v>x</v>
      </c>
      <c r="AD90" s="95" t="str">
        <f>VLOOKUP($B90,'LA41'!$A$3:$AS$167,'LA41'!AA$1,0)</f>
        <v>x</v>
      </c>
      <c r="AE90" s="95" t="str">
        <f>VLOOKUP($B90,'LA41'!$A$3:$AS$167,'LA41'!AB$1,0)</f>
        <v>x</v>
      </c>
      <c r="AF90" s="95">
        <f>VLOOKUP($B90,'LA41'!$A$3:$AS$167,'LA41'!AC$1,0)</f>
        <v>20</v>
      </c>
      <c r="AG90" s="95">
        <f>VLOOKUP($B90,'LA41'!$A$3:$AS$167,'LA41'!AD$1,0)</f>
        <v>1</v>
      </c>
      <c r="AH90" s="95">
        <f>VLOOKUP($B90,'LA41'!$A$3:$AS$167,'LA41'!AE$1,0)</f>
        <v>8</v>
      </c>
      <c r="AI90" s="95">
        <f>VLOOKUP($B90,'LA41'!$A$3:$AS$167,'LA41'!AF$1,0)</f>
        <v>1</v>
      </c>
      <c r="AJ90" s="95">
        <f>VLOOKUP($B90,'LA41'!$A$3:$AS$167,'LA41'!AG$1,0)</f>
        <v>1</v>
      </c>
      <c r="AK90" s="95">
        <f>VLOOKUP($B90,'LA41'!$A$3:$AS$167,'LA41'!AH$1,0)</f>
        <v>7</v>
      </c>
      <c r="AL90" s="95">
        <f>VLOOKUP($B90,'LA41'!$A$3:$AS$167,'LA41'!AI$1,0)</f>
        <v>6</v>
      </c>
      <c r="AM90" s="95">
        <f>VLOOKUP($B90,'LA41'!$A$3:$AS$167,'LA41'!AJ$1,0)</f>
        <v>4</v>
      </c>
      <c r="AN90" s="95">
        <f>VLOOKUP($B90,'LA41'!$A$3:$AS$167,'LA41'!AK$1,0)</f>
        <v>4</v>
      </c>
      <c r="AO90" s="95" t="str">
        <f>VLOOKUP($B90,'LA41'!$A$3:$AS$167,'LA41'!AL$1,0)</f>
        <v>x</v>
      </c>
      <c r="AP90" s="95" t="str">
        <f>VLOOKUP($B90,'LA41'!$A$3:$AS$167,'LA41'!AM$1,0)</f>
        <v>x</v>
      </c>
      <c r="AQ90" s="95" t="str">
        <f>VLOOKUP($B90,'LA41'!$A$3:$AS$167,'LA41'!AN$1,0)</f>
        <v>x</v>
      </c>
      <c r="AR90" s="95">
        <f>VLOOKUP($B90,'LA41'!$A$3:$AS$167,'LA41'!AO$1,0)</f>
        <v>7</v>
      </c>
      <c r="AS90" s="95" t="str">
        <f>VLOOKUP($B90,'LA41'!$A$3:$AS$167,'LA41'!AP$1,0)</f>
        <v>x</v>
      </c>
      <c r="AT90" s="95" t="str">
        <f>VLOOKUP($B90,'LA41'!$A$3:$AS$167,'LA41'!AQ$1,0)</f>
        <v>x</v>
      </c>
      <c r="AU90" s="95" t="str">
        <f>VLOOKUP($B90,'LA41'!$A$3:$AS$167,'LA41'!AR$1,0)</f>
        <v>x</v>
      </c>
      <c r="AV90" s="95" t="str">
        <f>VLOOKUP($B90,'LA41'!$A$3:$AS$167,'LA41'!AS$1,0)</f>
        <v>-</v>
      </c>
    </row>
    <row r="91" spans="1:48" s="76" customFormat="1" ht="11.25" x14ac:dyDescent="0.2">
      <c r="A91" s="63" t="s">
        <v>331</v>
      </c>
      <c r="B91" s="81">
        <v>894</v>
      </c>
      <c r="C91" s="63" t="s">
        <v>224</v>
      </c>
      <c r="D91" s="63" t="s">
        <v>82</v>
      </c>
      <c r="E91" s="95">
        <f>VLOOKUP($B91,'LA41'!$A$3:$AS$167,'LA41'!B$1,0)</f>
        <v>325</v>
      </c>
      <c r="F91" s="95">
        <f>VLOOKUP($B91,'LA41'!$A$3:$AS$167,'LA41'!C$1,0)</f>
        <v>70</v>
      </c>
      <c r="G91" s="95">
        <f>VLOOKUP($B91,'LA41'!$A$3:$AS$167,'LA41'!D$1,0)</f>
        <v>1615</v>
      </c>
      <c r="H91" s="95">
        <f>VLOOKUP($B91,'LA41'!$A$3:$AS$167,'LA41'!E$1,0)</f>
        <v>2010</v>
      </c>
      <c r="I91" s="95">
        <f>VLOOKUP($B91,'LA41'!$A$3:$AS$167,'LA41'!F$1,0)</f>
        <v>84</v>
      </c>
      <c r="J91" s="95">
        <f>VLOOKUP($B91,'LA41'!$A$3:$AS$167,'LA41'!G$1,0)</f>
        <v>86</v>
      </c>
      <c r="K91" s="95">
        <f>VLOOKUP($B91,'LA41'!$A$3:$AS$167,'LA41'!H$1,0)</f>
        <v>94</v>
      </c>
      <c r="L91" s="95">
        <f>VLOOKUP($B91,'LA41'!$A$3:$AS$167,'LA41'!I$1,0)</f>
        <v>92</v>
      </c>
      <c r="M91" s="95" t="str">
        <f>VLOOKUP($B91,'LA41'!$A$3:$AS$167,'LA41'!J$1,0)</f>
        <v>x</v>
      </c>
      <c r="N91" s="95" t="str">
        <f>VLOOKUP($B91,'LA41'!$A$3:$AS$167,'LA41'!K$1,0)</f>
        <v>x</v>
      </c>
      <c r="O91" s="95" t="str">
        <f>VLOOKUP($B91,'LA41'!$A$3:$AS$167,'LA41'!L$1,0)</f>
        <v>x</v>
      </c>
      <c r="P91" s="95">
        <f>VLOOKUP($B91,'LA41'!$A$3:$AS$167,'LA41'!M$1,0)</f>
        <v>7</v>
      </c>
      <c r="Q91" s="95" t="str">
        <f>VLOOKUP($B91,'LA41'!$A$3:$AS$167,'LA41'!N$1,0)</f>
        <v>x</v>
      </c>
      <c r="R91" s="95" t="str">
        <f>VLOOKUP($B91,'LA41'!$A$3:$AS$167,'LA41'!O$1,0)</f>
        <v>x</v>
      </c>
      <c r="S91" s="95" t="str">
        <f>VLOOKUP($B91,'LA41'!$A$3:$AS$167,'LA41'!P$1,0)</f>
        <v>x</v>
      </c>
      <c r="T91" s="95">
        <f>VLOOKUP($B91,'LA41'!$A$3:$AS$167,'LA41'!Q$1,0)</f>
        <v>88</v>
      </c>
      <c r="U91" s="95">
        <f>VLOOKUP($B91,'LA41'!$A$3:$AS$167,'LA41'!R$1,0)</f>
        <v>54</v>
      </c>
      <c r="V91" s="95">
        <f>VLOOKUP($B91,'LA41'!$A$3:$AS$167,'LA41'!S$1,0)</f>
        <v>72</v>
      </c>
      <c r="W91" s="95">
        <f>VLOOKUP($B91,'LA41'!$A$3:$AS$167,'LA41'!T$1,0)</f>
        <v>28</v>
      </c>
      <c r="X91" s="95">
        <f>VLOOKUP($B91,'LA41'!$A$3:$AS$167,'LA41'!U$1,0)</f>
        <v>33</v>
      </c>
      <c r="Y91" s="95" t="str">
        <f>VLOOKUP($B91,'LA41'!$A$3:$AS$167,'LA41'!V$1,0)</f>
        <v>x</v>
      </c>
      <c r="Z91" s="95" t="str">
        <f>VLOOKUP($B91,'LA41'!$A$3:$AS$167,'LA41'!W$1,0)</f>
        <v>x</v>
      </c>
      <c r="AA91" s="95" t="str">
        <f>VLOOKUP($B91,'LA41'!$A$3:$AS$167,'LA41'!X$1,0)</f>
        <v>x</v>
      </c>
      <c r="AB91" s="95">
        <f>VLOOKUP($B91,'LA41'!$A$3:$AS$167,'LA41'!Y$1,0)</f>
        <v>30</v>
      </c>
      <c r="AC91" s="95">
        <f>VLOOKUP($B91,'LA41'!$A$3:$AS$167,'LA41'!Z$1,0)</f>
        <v>16</v>
      </c>
      <c r="AD91" s="95">
        <f>VLOOKUP($B91,'LA41'!$A$3:$AS$167,'LA41'!AA$1,0)</f>
        <v>9</v>
      </c>
      <c r="AE91" s="95">
        <f>VLOOKUP($B91,'LA41'!$A$3:$AS$167,'LA41'!AB$1,0)</f>
        <v>27</v>
      </c>
      <c r="AF91" s="95">
        <f>VLOOKUP($B91,'LA41'!$A$3:$AS$167,'LA41'!AC$1,0)</f>
        <v>24</v>
      </c>
      <c r="AG91" s="95" t="str">
        <f>VLOOKUP($B91,'LA41'!$A$3:$AS$167,'LA41'!AD$1,0)</f>
        <v>x</v>
      </c>
      <c r="AH91" s="95" t="str">
        <f>VLOOKUP($B91,'LA41'!$A$3:$AS$167,'LA41'!AE$1,0)</f>
        <v>x</v>
      </c>
      <c r="AI91" s="95" t="str">
        <f>VLOOKUP($B91,'LA41'!$A$3:$AS$167,'LA41'!AF$1,0)</f>
        <v>x</v>
      </c>
      <c r="AJ91" s="95" t="str">
        <f>VLOOKUP($B91,'LA41'!$A$3:$AS$167,'LA41'!AG$1,0)</f>
        <v>-</v>
      </c>
      <c r="AK91" s="95" t="str">
        <f>VLOOKUP($B91,'LA41'!$A$3:$AS$167,'LA41'!AH$1,0)</f>
        <v>x</v>
      </c>
      <c r="AL91" s="95" t="str">
        <f>VLOOKUP($B91,'LA41'!$A$3:$AS$167,'LA41'!AI$1,0)</f>
        <v>x</v>
      </c>
      <c r="AM91" s="95" t="str">
        <f>VLOOKUP($B91,'LA41'!$A$3:$AS$167,'LA41'!AJ$1,0)</f>
        <v>x</v>
      </c>
      <c r="AN91" s="95">
        <f>VLOOKUP($B91,'LA41'!$A$3:$AS$167,'LA41'!AK$1,0)</f>
        <v>4</v>
      </c>
      <c r="AO91" s="95">
        <f>VLOOKUP($B91,'LA41'!$A$3:$AS$167,'LA41'!AL$1,0)</f>
        <v>14</v>
      </c>
      <c r="AP91" s="95">
        <f>VLOOKUP($B91,'LA41'!$A$3:$AS$167,'LA41'!AM$1,0)</f>
        <v>14</v>
      </c>
      <c r="AQ91" s="95">
        <f>VLOOKUP($B91,'LA41'!$A$3:$AS$167,'LA41'!AN$1,0)</f>
        <v>5</v>
      </c>
      <c r="AR91" s="95">
        <f>VLOOKUP($B91,'LA41'!$A$3:$AS$167,'LA41'!AO$1,0)</f>
        <v>7</v>
      </c>
      <c r="AS91" s="95">
        <f>VLOOKUP($B91,'LA41'!$A$3:$AS$167,'LA41'!AP$1,0)</f>
        <v>2</v>
      </c>
      <c r="AT91" s="95">
        <f>VLOOKUP($B91,'LA41'!$A$3:$AS$167,'LA41'!AQ$1,0)</f>
        <v>0</v>
      </c>
      <c r="AU91" s="95" t="str">
        <f>VLOOKUP($B91,'LA41'!$A$3:$AS$167,'LA41'!AR$1,0)</f>
        <v>-</v>
      </c>
      <c r="AV91" s="95" t="str">
        <f>VLOOKUP($B91,'LA41'!$A$3:$AS$167,'LA41'!AS$1,0)</f>
        <v>-</v>
      </c>
    </row>
    <row r="92" spans="1:48" s="76" customFormat="1" ht="11.25" x14ac:dyDescent="0.2">
      <c r="A92" s="63" t="s">
        <v>332</v>
      </c>
      <c r="B92" s="81">
        <v>335</v>
      </c>
      <c r="C92" s="63" t="s">
        <v>230</v>
      </c>
      <c r="D92" s="63" t="s">
        <v>82</v>
      </c>
      <c r="E92" s="95">
        <f>VLOOKUP($B92,'LA41'!$A$3:$AS$167,'LA41'!B$1,0)</f>
        <v>420</v>
      </c>
      <c r="F92" s="95">
        <f>VLOOKUP($B92,'LA41'!$A$3:$AS$167,'LA41'!C$1,0)</f>
        <v>50</v>
      </c>
      <c r="G92" s="95">
        <f>VLOOKUP($B92,'LA41'!$A$3:$AS$167,'LA41'!D$1,0)</f>
        <v>2865</v>
      </c>
      <c r="H92" s="95">
        <f>VLOOKUP($B92,'LA41'!$A$3:$AS$167,'LA41'!E$1,0)</f>
        <v>3335</v>
      </c>
      <c r="I92" s="95">
        <f>VLOOKUP($B92,'LA41'!$A$3:$AS$167,'LA41'!F$1,0)</f>
        <v>85</v>
      </c>
      <c r="J92" s="95">
        <f>VLOOKUP($B92,'LA41'!$A$3:$AS$167,'LA41'!G$1,0)</f>
        <v>90</v>
      </c>
      <c r="K92" s="95">
        <f>VLOOKUP($B92,'LA41'!$A$3:$AS$167,'LA41'!H$1,0)</f>
        <v>93</v>
      </c>
      <c r="L92" s="95">
        <f>VLOOKUP($B92,'LA41'!$A$3:$AS$167,'LA41'!I$1,0)</f>
        <v>92</v>
      </c>
      <c r="M92" s="95">
        <f>VLOOKUP($B92,'LA41'!$A$3:$AS$167,'LA41'!J$1,0)</f>
        <v>5</v>
      </c>
      <c r="N92" s="95">
        <f>VLOOKUP($B92,'LA41'!$A$3:$AS$167,'LA41'!K$1,0)</f>
        <v>6</v>
      </c>
      <c r="O92" s="95">
        <f>VLOOKUP($B92,'LA41'!$A$3:$AS$167,'LA41'!L$1,0)</f>
        <v>6</v>
      </c>
      <c r="P92" s="95">
        <f>VLOOKUP($B92,'LA41'!$A$3:$AS$167,'LA41'!M$1,0)</f>
        <v>6</v>
      </c>
      <c r="Q92" s="95" t="str">
        <f>VLOOKUP($B92,'LA41'!$A$3:$AS$167,'LA41'!N$1,0)</f>
        <v>x</v>
      </c>
      <c r="R92" s="95" t="str">
        <f>VLOOKUP($B92,'LA41'!$A$3:$AS$167,'LA41'!O$1,0)</f>
        <v>x</v>
      </c>
      <c r="S92" s="95" t="str">
        <f>VLOOKUP($B92,'LA41'!$A$3:$AS$167,'LA41'!P$1,0)</f>
        <v>x</v>
      </c>
      <c r="T92" s="95">
        <f>VLOOKUP($B92,'LA41'!$A$3:$AS$167,'LA41'!Q$1,0)</f>
        <v>89</v>
      </c>
      <c r="U92" s="95">
        <f>VLOOKUP($B92,'LA41'!$A$3:$AS$167,'LA41'!R$1,0)</f>
        <v>56</v>
      </c>
      <c r="V92" s="95">
        <f>VLOOKUP($B92,'LA41'!$A$3:$AS$167,'LA41'!S$1,0)</f>
        <v>73</v>
      </c>
      <c r="W92" s="95">
        <f>VLOOKUP($B92,'LA41'!$A$3:$AS$167,'LA41'!T$1,0)</f>
        <v>34</v>
      </c>
      <c r="X92" s="95">
        <f>VLOOKUP($B92,'LA41'!$A$3:$AS$167,'LA41'!U$1,0)</f>
        <v>37</v>
      </c>
      <c r="Y92" s="95" t="str">
        <f>VLOOKUP($B92,'LA41'!$A$3:$AS$167,'LA41'!V$1,0)</f>
        <v>x</v>
      </c>
      <c r="Z92" s="95" t="str">
        <f>VLOOKUP($B92,'LA41'!$A$3:$AS$167,'LA41'!W$1,0)</f>
        <v>x</v>
      </c>
      <c r="AA92" s="95" t="str">
        <f>VLOOKUP($B92,'LA41'!$A$3:$AS$167,'LA41'!X$1,0)</f>
        <v>x</v>
      </c>
      <c r="AB92" s="95">
        <f>VLOOKUP($B92,'LA41'!$A$3:$AS$167,'LA41'!Y$1,0)</f>
        <v>50</v>
      </c>
      <c r="AC92" s="95" t="str">
        <f>VLOOKUP($B92,'LA41'!$A$3:$AS$167,'LA41'!Z$1,0)</f>
        <v>x</v>
      </c>
      <c r="AD92" s="95" t="str">
        <f>VLOOKUP($B92,'LA41'!$A$3:$AS$167,'LA41'!AA$1,0)</f>
        <v>x</v>
      </c>
      <c r="AE92" s="95" t="str">
        <f>VLOOKUP($B92,'LA41'!$A$3:$AS$167,'LA41'!AB$1,0)</f>
        <v>x</v>
      </c>
      <c r="AF92" s="95" t="str">
        <f>VLOOKUP($B92,'LA41'!$A$3:$AS$167,'LA41'!AC$1,0)</f>
        <v>-</v>
      </c>
      <c r="AG92" s="95" t="str">
        <f>VLOOKUP($B92,'LA41'!$A$3:$AS$167,'LA41'!AD$1,0)</f>
        <v>x</v>
      </c>
      <c r="AH92" s="95" t="str">
        <f>VLOOKUP($B92,'LA41'!$A$3:$AS$167,'LA41'!AE$1,0)</f>
        <v>x</v>
      </c>
      <c r="AI92" s="95" t="str">
        <f>VLOOKUP($B92,'LA41'!$A$3:$AS$167,'LA41'!AF$1,0)</f>
        <v>x</v>
      </c>
      <c r="AJ92" s="95">
        <f>VLOOKUP($B92,'LA41'!$A$3:$AS$167,'LA41'!AG$1,0)</f>
        <v>1</v>
      </c>
      <c r="AK92" s="95" t="str">
        <f>VLOOKUP($B92,'LA41'!$A$3:$AS$167,'LA41'!AH$1,0)</f>
        <v>x</v>
      </c>
      <c r="AL92" s="95" t="str">
        <f>VLOOKUP($B92,'LA41'!$A$3:$AS$167,'LA41'!AI$1,0)</f>
        <v>x</v>
      </c>
      <c r="AM92" s="95" t="str">
        <f>VLOOKUP($B92,'LA41'!$A$3:$AS$167,'LA41'!AJ$1,0)</f>
        <v>x</v>
      </c>
      <c r="AN92" s="95">
        <f>VLOOKUP($B92,'LA41'!$A$3:$AS$167,'LA41'!AK$1,0)</f>
        <v>3</v>
      </c>
      <c r="AO92" s="95">
        <f>VLOOKUP($B92,'LA41'!$A$3:$AS$167,'LA41'!AL$1,0)</f>
        <v>14</v>
      </c>
      <c r="AP92" s="95">
        <f>VLOOKUP($B92,'LA41'!$A$3:$AS$167,'LA41'!AM$1,0)</f>
        <v>10</v>
      </c>
      <c r="AQ92" s="95">
        <f>VLOOKUP($B92,'LA41'!$A$3:$AS$167,'LA41'!AN$1,0)</f>
        <v>6</v>
      </c>
      <c r="AR92" s="95">
        <f>VLOOKUP($B92,'LA41'!$A$3:$AS$167,'LA41'!AO$1,0)</f>
        <v>7</v>
      </c>
      <c r="AS92" s="95">
        <f>VLOOKUP($B92,'LA41'!$A$3:$AS$167,'LA41'!AP$1,0)</f>
        <v>1</v>
      </c>
      <c r="AT92" s="95">
        <f>VLOOKUP($B92,'LA41'!$A$3:$AS$167,'LA41'!AQ$1,0)</f>
        <v>0</v>
      </c>
      <c r="AU92" s="95">
        <f>VLOOKUP($B92,'LA41'!$A$3:$AS$167,'LA41'!AR$1,0)</f>
        <v>1</v>
      </c>
      <c r="AV92" s="95">
        <f>VLOOKUP($B92,'LA41'!$A$3:$AS$167,'LA41'!AS$1,0)</f>
        <v>1</v>
      </c>
    </row>
    <row r="93" spans="1:48" s="76" customFormat="1" ht="11.25" x14ac:dyDescent="0.2">
      <c r="A93" s="63" t="s">
        <v>333</v>
      </c>
      <c r="B93" s="81">
        <v>937</v>
      </c>
      <c r="C93" s="63" t="s">
        <v>234</v>
      </c>
      <c r="D93" s="63" t="s">
        <v>82</v>
      </c>
      <c r="E93" s="95">
        <f>VLOOKUP($B93,'LA41'!$A$3:$AS$167,'LA41'!B$1,0)</f>
        <v>895</v>
      </c>
      <c r="F93" s="95">
        <f>VLOOKUP($B93,'LA41'!$A$3:$AS$167,'LA41'!C$1,0)</f>
        <v>80</v>
      </c>
      <c r="G93" s="95">
        <f>VLOOKUP($B93,'LA41'!$A$3:$AS$167,'LA41'!D$1,0)</f>
        <v>4755</v>
      </c>
      <c r="H93" s="95">
        <f>VLOOKUP($B93,'LA41'!$A$3:$AS$167,'LA41'!E$1,0)</f>
        <v>5735</v>
      </c>
      <c r="I93" s="95">
        <f>VLOOKUP($B93,'LA41'!$A$3:$AS$167,'LA41'!F$1,0)</f>
        <v>90</v>
      </c>
      <c r="J93" s="95">
        <f>VLOOKUP($B93,'LA41'!$A$3:$AS$167,'LA41'!G$1,0)</f>
        <v>93</v>
      </c>
      <c r="K93" s="95">
        <f>VLOOKUP($B93,'LA41'!$A$3:$AS$167,'LA41'!H$1,0)</f>
        <v>96</v>
      </c>
      <c r="L93" s="95">
        <f>VLOOKUP($B93,'LA41'!$A$3:$AS$167,'LA41'!I$1,0)</f>
        <v>95</v>
      </c>
      <c r="M93" s="95">
        <f>VLOOKUP($B93,'LA41'!$A$3:$AS$167,'LA41'!J$1,0)</f>
        <v>6</v>
      </c>
      <c r="N93" s="95">
        <f>VLOOKUP($B93,'LA41'!$A$3:$AS$167,'LA41'!K$1,0)</f>
        <v>6</v>
      </c>
      <c r="O93" s="95">
        <f>VLOOKUP($B93,'LA41'!$A$3:$AS$167,'LA41'!L$1,0)</f>
        <v>5</v>
      </c>
      <c r="P93" s="95">
        <f>VLOOKUP($B93,'LA41'!$A$3:$AS$167,'LA41'!M$1,0)</f>
        <v>5</v>
      </c>
      <c r="Q93" s="95">
        <f>VLOOKUP($B93,'LA41'!$A$3:$AS$167,'LA41'!N$1,0)</f>
        <v>85</v>
      </c>
      <c r="R93" s="95">
        <f>VLOOKUP($B93,'LA41'!$A$3:$AS$167,'LA41'!O$1,0)</f>
        <v>87</v>
      </c>
      <c r="S93" s="95">
        <f>VLOOKUP($B93,'LA41'!$A$3:$AS$167,'LA41'!P$1,0)</f>
        <v>93</v>
      </c>
      <c r="T93" s="95">
        <f>VLOOKUP($B93,'LA41'!$A$3:$AS$167,'LA41'!Q$1,0)</f>
        <v>92</v>
      </c>
      <c r="U93" s="95">
        <f>VLOOKUP($B93,'LA41'!$A$3:$AS$167,'LA41'!R$1,0)</f>
        <v>58</v>
      </c>
      <c r="V93" s="95">
        <f>VLOOKUP($B93,'LA41'!$A$3:$AS$167,'LA41'!S$1,0)</f>
        <v>80</v>
      </c>
      <c r="W93" s="95">
        <f>VLOOKUP($B93,'LA41'!$A$3:$AS$167,'LA41'!T$1,0)</f>
        <v>34</v>
      </c>
      <c r="X93" s="95">
        <f>VLOOKUP($B93,'LA41'!$A$3:$AS$167,'LA41'!U$1,0)</f>
        <v>39</v>
      </c>
      <c r="Y93" s="95">
        <f>VLOOKUP($B93,'LA41'!$A$3:$AS$167,'LA41'!V$1,0)</f>
        <v>24</v>
      </c>
      <c r="Z93" s="95">
        <f>VLOOKUP($B93,'LA41'!$A$3:$AS$167,'LA41'!W$1,0)</f>
        <v>4</v>
      </c>
      <c r="AA93" s="95">
        <f>VLOOKUP($B93,'LA41'!$A$3:$AS$167,'LA41'!X$1,0)</f>
        <v>49</v>
      </c>
      <c r="AB93" s="95">
        <f>VLOOKUP($B93,'LA41'!$A$3:$AS$167,'LA41'!Y$1,0)</f>
        <v>44</v>
      </c>
      <c r="AC93" s="95" t="str">
        <f>VLOOKUP($B93,'LA41'!$A$3:$AS$167,'LA41'!Z$1,0)</f>
        <v>x</v>
      </c>
      <c r="AD93" s="95" t="str">
        <f>VLOOKUP($B93,'LA41'!$A$3:$AS$167,'LA41'!AA$1,0)</f>
        <v>x</v>
      </c>
      <c r="AE93" s="95" t="str">
        <f>VLOOKUP($B93,'LA41'!$A$3:$AS$167,'LA41'!AB$1,0)</f>
        <v>x</v>
      </c>
      <c r="AF93" s="95">
        <f>VLOOKUP($B93,'LA41'!$A$3:$AS$167,'LA41'!AC$1,0)</f>
        <v>8</v>
      </c>
      <c r="AG93" s="95" t="str">
        <f>VLOOKUP($B93,'LA41'!$A$3:$AS$167,'LA41'!AD$1,0)</f>
        <v>x</v>
      </c>
      <c r="AH93" s="95" t="str">
        <f>VLOOKUP($B93,'LA41'!$A$3:$AS$167,'LA41'!AE$1,0)</f>
        <v>x</v>
      </c>
      <c r="AI93" s="95" t="str">
        <f>VLOOKUP($B93,'LA41'!$A$3:$AS$167,'LA41'!AF$1,0)</f>
        <v>x</v>
      </c>
      <c r="AJ93" s="95">
        <f>VLOOKUP($B93,'LA41'!$A$3:$AS$167,'LA41'!AG$1,0)</f>
        <v>1</v>
      </c>
      <c r="AK93" s="95">
        <f>VLOOKUP($B93,'LA41'!$A$3:$AS$167,'LA41'!AH$1,0)</f>
        <v>5</v>
      </c>
      <c r="AL93" s="95">
        <f>VLOOKUP($B93,'LA41'!$A$3:$AS$167,'LA41'!AI$1,0)</f>
        <v>6</v>
      </c>
      <c r="AM93" s="95">
        <f>VLOOKUP($B93,'LA41'!$A$3:$AS$167,'LA41'!AJ$1,0)</f>
        <v>3</v>
      </c>
      <c r="AN93" s="95">
        <f>VLOOKUP($B93,'LA41'!$A$3:$AS$167,'LA41'!AK$1,0)</f>
        <v>3</v>
      </c>
      <c r="AO93" s="95" t="str">
        <f>VLOOKUP($B93,'LA41'!$A$3:$AS$167,'LA41'!AL$1,0)</f>
        <v>x</v>
      </c>
      <c r="AP93" s="95" t="str">
        <f>VLOOKUP($B93,'LA41'!$A$3:$AS$167,'LA41'!AM$1,0)</f>
        <v>x</v>
      </c>
      <c r="AQ93" s="95" t="str">
        <f>VLOOKUP($B93,'LA41'!$A$3:$AS$167,'LA41'!AN$1,0)</f>
        <v>x</v>
      </c>
      <c r="AR93" s="95">
        <f>VLOOKUP($B93,'LA41'!$A$3:$AS$167,'LA41'!AO$1,0)</f>
        <v>4</v>
      </c>
      <c r="AS93" s="95" t="str">
        <f>VLOOKUP($B93,'LA41'!$A$3:$AS$167,'LA41'!AP$1,0)</f>
        <v>x</v>
      </c>
      <c r="AT93" s="95" t="str">
        <f>VLOOKUP($B93,'LA41'!$A$3:$AS$167,'LA41'!AQ$1,0)</f>
        <v>x</v>
      </c>
      <c r="AU93" s="95" t="str">
        <f>VLOOKUP($B93,'LA41'!$A$3:$AS$167,'LA41'!AR$1,0)</f>
        <v>x</v>
      </c>
      <c r="AV93" s="95">
        <f>VLOOKUP($B93,'LA41'!$A$3:$AS$167,'LA41'!AS$1,0)</f>
        <v>1</v>
      </c>
    </row>
    <row r="94" spans="1:48" s="76" customFormat="1" ht="11.25" x14ac:dyDescent="0.2">
      <c r="A94" s="63" t="s">
        <v>334</v>
      </c>
      <c r="B94" s="81">
        <v>336</v>
      </c>
      <c r="C94" s="63" t="s">
        <v>243</v>
      </c>
      <c r="D94" s="63" t="s">
        <v>82</v>
      </c>
      <c r="E94" s="95">
        <f>VLOOKUP($B94,'LA41'!$A$3:$AS$167,'LA41'!B$1,0)</f>
        <v>460</v>
      </c>
      <c r="F94" s="95">
        <f>VLOOKUP($B94,'LA41'!$A$3:$AS$167,'LA41'!C$1,0)</f>
        <v>85</v>
      </c>
      <c r="G94" s="95">
        <f>VLOOKUP($B94,'LA41'!$A$3:$AS$167,'LA41'!D$1,0)</f>
        <v>1970</v>
      </c>
      <c r="H94" s="95">
        <f>VLOOKUP($B94,'LA41'!$A$3:$AS$167,'LA41'!E$1,0)</f>
        <v>2515</v>
      </c>
      <c r="I94" s="95">
        <f>VLOOKUP($B94,'LA41'!$A$3:$AS$167,'LA41'!F$1,0)</f>
        <v>84</v>
      </c>
      <c r="J94" s="95">
        <f>VLOOKUP($B94,'LA41'!$A$3:$AS$167,'LA41'!G$1,0)</f>
        <v>90</v>
      </c>
      <c r="K94" s="95">
        <f>VLOOKUP($B94,'LA41'!$A$3:$AS$167,'LA41'!H$1,0)</f>
        <v>94</v>
      </c>
      <c r="L94" s="95">
        <f>VLOOKUP($B94,'LA41'!$A$3:$AS$167,'LA41'!I$1,0)</f>
        <v>92</v>
      </c>
      <c r="M94" s="95" t="str">
        <f>VLOOKUP($B94,'LA41'!$A$3:$AS$167,'LA41'!J$1,0)</f>
        <v>x</v>
      </c>
      <c r="N94" s="95" t="str">
        <f>VLOOKUP($B94,'LA41'!$A$3:$AS$167,'LA41'!K$1,0)</f>
        <v>x</v>
      </c>
      <c r="O94" s="95" t="str">
        <f>VLOOKUP($B94,'LA41'!$A$3:$AS$167,'LA41'!L$1,0)</f>
        <v>x</v>
      </c>
      <c r="P94" s="95">
        <f>VLOOKUP($B94,'LA41'!$A$3:$AS$167,'LA41'!M$1,0)</f>
        <v>5</v>
      </c>
      <c r="Q94" s="95">
        <f>VLOOKUP($B94,'LA41'!$A$3:$AS$167,'LA41'!N$1,0)</f>
        <v>79</v>
      </c>
      <c r="R94" s="95">
        <f>VLOOKUP($B94,'LA41'!$A$3:$AS$167,'LA41'!O$1,0)</f>
        <v>86</v>
      </c>
      <c r="S94" s="95">
        <f>VLOOKUP($B94,'LA41'!$A$3:$AS$167,'LA41'!P$1,0)</f>
        <v>93</v>
      </c>
      <c r="T94" s="95">
        <f>VLOOKUP($B94,'LA41'!$A$3:$AS$167,'LA41'!Q$1,0)</f>
        <v>90</v>
      </c>
      <c r="U94" s="95">
        <f>VLOOKUP($B94,'LA41'!$A$3:$AS$167,'LA41'!R$1,0)</f>
        <v>49</v>
      </c>
      <c r="V94" s="95">
        <f>VLOOKUP($B94,'LA41'!$A$3:$AS$167,'LA41'!S$1,0)</f>
        <v>64</v>
      </c>
      <c r="W94" s="95">
        <f>VLOOKUP($B94,'LA41'!$A$3:$AS$167,'LA41'!T$1,0)</f>
        <v>30</v>
      </c>
      <c r="X94" s="95">
        <f>VLOOKUP($B94,'LA41'!$A$3:$AS$167,'LA41'!U$1,0)</f>
        <v>35</v>
      </c>
      <c r="Y94" s="95">
        <f>VLOOKUP($B94,'LA41'!$A$3:$AS$167,'LA41'!V$1,0)</f>
        <v>27</v>
      </c>
      <c r="Z94" s="95">
        <f>VLOOKUP($B94,'LA41'!$A$3:$AS$167,'LA41'!W$1,0)</f>
        <v>17</v>
      </c>
      <c r="AA94" s="95">
        <f>VLOOKUP($B94,'LA41'!$A$3:$AS$167,'LA41'!X$1,0)</f>
        <v>60</v>
      </c>
      <c r="AB94" s="95">
        <f>VLOOKUP($B94,'LA41'!$A$3:$AS$167,'LA41'!Y$1,0)</f>
        <v>52</v>
      </c>
      <c r="AC94" s="95" t="str">
        <f>VLOOKUP($B94,'LA41'!$A$3:$AS$167,'LA41'!Z$1,0)</f>
        <v>x</v>
      </c>
      <c r="AD94" s="95" t="str">
        <f>VLOOKUP($B94,'LA41'!$A$3:$AS$167,'LA41'!AA$1,0)</f>
        <v>x</v>
      </c>
      <c r="AE94" s="95" t="str">
        <f>VLOOKUP($B94,'LA41'!$A$3:$AS$167,'LA41'!AB$1,0)</f>
        <v>x</v>
      </c>
      <c r="AF94" s="95">
        <f>VLOOKUP($B94,'LA41'!$A$3:$AS$167,'LA41'!AC$1,0)</f>
        <v>1</v>
      </c>
      <c r="AG94" s="95" t="str">
        <f>VLOOKUP($B94,'LA41'!$A$3:$AS$167,'LA41'!AD$1,0)</f>
        <v>x</v>
      </c>
      <c r="AH94" s="95" t="str">
        <f>VLOOKUP($B94,'LA41'!$A$3:$AS$167,'LA41'!AE$1,0)</f>
        <v>x</v>
      </c>
      <c r="AI94" s="95" t="str">
        <f>VLOOKUP($B94,'LA41'!$A$3:$AS$167,'LA41'!AF$1,0)</f>
        <v>x</v>
      </c>
      <c r="AJ94" s="95">
        <f>VLOOKUP($B94,'LA41'!$A$3:$AS$167,'LA41'!AG$1,0)</f>
        <v>2</v>
      </c>
      <c r="AK94" s="95">
        <f>VLOOKUP($B94,'LA41'!$A$3:$AS$167,'LA41'!AH$1,0)</f>
        <v>5</v>
      </c>
      <c r="AL94" s="95">
        <f>VLOOKUP($B94,'LA41'!$A$3:$AS$167,'LA41'!AI$1,0)</f>
        <v>3</v>
      </c>
      <c r="AM94" s="95">
        <f>VLOOKUP($B94,'LA41'!$A$3:$AS$167,'LA41'!AJ$1,0)</f>
        <v>2</v>
      </c>
      <c r="AN94" s="95">
        <f>VLOOKUP($B94,'LA41'!$A$3:$AS$167,'LA41'!AK$1,0)</f>
        <v>2</v>
      </c>
      <c r="AO94" s="95" t="str">
        <f>VLOOKUP($B94,'LA41'!$A$3:$AS$167,'LA41'!AL$1,0)</f>
        <v>x</v>
      </c>
      <c r="AP94" s="95" t="str">
        <f>VLOOKUP($B94,'LA41'!$A$3:$AS$167,'LA41'!AM$1,0)</f>
        <v>x</v>
      </c>
      <c r="AQ94" s="95" t="str">
        <f>VLOOKUP($B94,'LA41'!$A$3:$AS$167,'LA41'!AN$1,0)</f>
        <v>x</v>
      </c>
      <c r="AR94" s="95">
        <f>VLOOKUP($B94,'LA41'!$A$3:$AS$167,'LA41'!AO$1,0)</f>
        <v>7</v>
      </c>
      <c r="AS94" s="95" t="str">
        <f>VLOOKUP($B94,'LA41'!$A$3:$AS$167,'LA41'!AP$1,0)</f>
        <v>x</v>
      </c>
      <c r="AT94" s="95" t="str">
        <f>VLOOKUP($B94,'LA41'!$A$3:$AS$167,'LA41'!AQ$1,0)</f>
        <v>x</v>
      </c>
      <c r="AU94" s="95" t="str">
        <f>VLOOKUP($B94,'LA41'!$A$3:$AS$167,'LA41'!AR$1,0)</f>
        <v>x</v>
      </c>
      <c r="AV94" s="95">
        <f>VLOOKUP($B94,'LA41'!$A$3:$AS$167,'LA41'!AS$1,0)</f>
        <v>1</v>
      </c>
    </row>
    <row r="95" spans="1:48" s="76" customFormat="1" ht="11.25" x14ac:dyDescent="0.2">
      <c r="A95" s="63" t="s">
        <v>335</v>
      </c>
      <c r="B95" s="81">
        <v>885</v>
      </c>
      <c r="C95" s="63" t="s">
        <v>244</v>
      </c>
      <c r="D95" s="63" t="s">
        <v>82</v>
      </c>
      <c r="E95" s="95">
        <f>VLOOKUP($B95,'LA41'!$A$3:$AS$167,'LA41'!B$1,0)</f>
        <v>1040</v>
      </c>
      <c r="F95" s="95">
        <f>VLOOKUP($B95,'LA41'!$A$3:$AS$167,'LA41'!C$1,0)</f>
        <v>115</v>
      </c>
      <c r="G95" s="95">
        <f>VLOOKUP($B95,'LA41'!$A$3:$AS$167,'LA41'!D$1,0)</f>
        <v>4610</v>
      </c>
      <c r="H95" s="95">
        <f>VLOOKUP($B95,'LA41'!$A$3:$AS$167,'LA41'!E$1,0)</f>
        <v>5765</v>
      </c>
      <c r="I95" s="95">
        <f>VLOOKUP($B95,'LA41'!$A$3:$AS$167,'LA41'!F$1,0)</f>
        <v>89</v>
      </c>
      <c r="J95" s="95">
        <f>VLOOKUP($B95,'LA41'!$A$3:$AS$167,'LA41'!G$1,0)</f>
        <v>89</v>
      </c>
      <c r="K95" s="95">
        <f>VLOOKUP($B95,'LA41'!$A$3:$AS$167,'LA41'!H$1,0)</f>
        <v>96</v>
      </c>
      <c r="L95" s="95">
        <f>VLOOKUP($B95,'LA41'!$A$3:$AS$167,'LA41'!I$1,0)</f>
        <v>95</v>
      </c>
      <c r="M95" s="95">
        <f>VLOOKUP($B95,'LA41'!$A$3:$AS$167,'LA41'!J$1,0)</f>
        <v>6</v>
      </c>
      <c r="N95" s="95">
        <f>VLOOKUP($B95,'LA41'!$A$3:$AS$167,'LA41'!K$1,0)</f>
        <v>3</v>
      </c>
      <c r="O95" s="95">
        <f>VLOOKUP($B95,'LA41'!$A$3:$AS$167,'LA41'!L$1,0)</f>
        <v>6</v>
      </c>
      <c r="P95" s="95">
        <f>VLOOKUP($B95,'LA41'!$A$3:$AS$167,'LA41'!M$1,0)</f>
        <v>6</v>
      </c>
      <c r="Q95" s="95">
        <f>VLOOKUP($B95,'LA41'!$A$3:$AS$167,'LA41'!N$1,0)</f>
        <v>83</v>
      </c>
      <c r="R95" s="95">
        <f>VLOOKUP($B95,'LA41'!$A$3:$AS$167,'LA41'!O$1,0)</f>
        <v>86</v>
      </c>
      <c r="S95" s="95">
        <f>VLOOKUP($B95,'LA41'!$A$3:$AS$167,'LA41'!P$1,0)</f>
        <v>93</v>
      </c>
      <c r="T95" s="95">
        <f>VLOOKUP($B95,'LA41'!$A$3:$AS$167,'LA41'!Q$1,0)</f>
        <v>91</v>
      </c>
      <c r="U95" s="95">
        <f>VLOOKUP($B95,'LA41'!$A$3:$AS$167,'LA41'!R$1,0)</f>
        <v>58</v>
      </c>
      <c r="V95" s="95">
        <f>VLOOKUP($B95,'LA41'!$A$3:$AS$167,'LA41'!S$1,0)</f>
        <v>69</v>
      </c>
      <c r="W95" s="95">
        <f>VLOOKUP($B95,'LA41'!$A$3:$AS$167,'LA41'!T$1,0)</f>
        <v>31</v>
      </c>
      <c r="X95" s="95">
        <f>VLOOKUP($B95,'LA41'!$A$3:$AS$167,'LA41'!U$1,0)</f>
        <v>37</v>
      </c>
      <c r="Y95" s="95">
        <f>VLOOKUP($B95,'LA41'!$A$3:$AS$167,'LA41'!V$1,0)</f>
        <v>15</v>
      </c>
      <c r="Z95" s="95">
        <f>VLOOKUP($B95,'LA41'!$A$3:$AS$167,'LA41'!W$1,0)</f>
        <v>12</v>
      </c>
      <c r="AA95" s="95">
        <f>VLOOKUP($B95,'LA41'!$A$3:$AS$167,'LA41'!X$1,0)</f>
        <v>44</v>
      </c>
      <c r="AB95" s="95">
        <f>VLOOKUP($B95,'LA41'!$A$3:$AS$167,'LA41'!Y$1,0)</f>
        <v>38</v>
      </c>
      <c r="AC95" s="95" t="str">
        <f>VLOOKUP($B95,'LA41'!$A$3:$AS$167,'LA41'!Z$1,0)</f>
        <v>x</v>
      </c>
      <c r="AD95" s="95" t="str">
        <f>VLOOKUP($B95,'LA41'!$A$3:$AS$167,'LA41'!AA$1,0)</f>
        <v>x</v>
      </c>
      <c r="AE95" s="95" t="str">
        <f>VLOOKUP($B95,'LA41'!$A$3:$AS$167,'LA41'!AB$1,0)</f>
        <v>x</v>
      </c>
      <c r="AF95" s="95">
        <f>VLOOKUP($B95,'LA41'!$A$3:$AS$167,'LA41'!AC$1,0)</f>
        <v>15</v>
      </c>
      <c r="AG95" s="95" t="str">
        <f>VLOOKUP($B95,'LA41'!$A$3:$AS$167,'LA41'!AD$1,0)</f>
        <v>x</v>
      </c>
      <c r="AH95" s="95" t="str">
        <f>VLOOKUP($B95,'LA41'!$A$3:$AS$167,'LA41'!AE$1,0)</f>
        <v>x</v>
      </c>
      <c r="AI95" s="95" t="str">
        <f>VLOOKUP($B95,'LA41'!$A$3:$AS$167,'LA41'!AF$1,0)</f>
        <v>x</v>
      </c>
      <c r="AJ95" s="95">
        <f>VLOOKUP($B95,'LA41'!$A$3:$AS$167,'LA41'!AG$1,0)</f>
        <v>1</v>
      </c>
      <c r="AK95" s="95">
        <f>VLOOKUP($B95,'LA41'!$A$3:$AS$167,'LA41'!AH$1,0)</f>
        <v>6</v>
      </c>
      <c r="AL95" s="95">
        <f>VLOOKUP($B95,'LA41'!$A$3:$AS$167,'LA41'!AI$1,0)</f>
        <v>3</v>
      </c>
      <c r="AM95" s="95">
        <f>VLOOKUP($B95,'LA41'!$A$3:$AS$167,'LA41'!AJ$1,0)</f>
        <v>3</v>
      </c>
      <c r="AN95" s="95">
        <f>VLOOKUP($B95,'LA41'!$A$3:$AS$167,'LA41'!AK$1,0)</f>
        <v>3</v>
      </c>
      <c r="AO95" s="95" t="str">
        <f>VLOOKUP($B95,'LA41'!$A$3:$AS$167,'LA41'!AL$1,0)</f>
        <v>x</v>
      </c>
      <c r="AP95" s="95" t="str">
        <f>VLOOKUP($B95,'LA41'!$A$3:$AS$167,'LA41'!AM$1,0)</f>
        <v>x</v>
      </c>
      <c r="AQ95" s="95" t="str">
        <f>VLOOKUP($B95,'LA41'!$A$3:$AS$167,'LA41'!AN$1,0)</f>
        <v>x</v>
      </c>
      <c r="AR95" s="95">
        <f>VLOOKUP($B95,'LA41'!$A$3:$AS$167,'LA41'!AO$1,0)</f>
        <v>5</v>
      </c>
      <c r="AS95" s="95" t="str">
        <f>VLOOKUP($B95,'LA41'!$A$3:$AS$167,'LA41'!AP$1,0)</f>
        <v>x</v>
      </c>
      <c r="AT95" s="95" t="str">
        <f>VLOOKUP($B95,'LA41'!$A$3:$AS$167,'LA41'!AQ$1,0)</f>
        <v>x</v>
      </c>
      <c r="AU95" s="95" t="str">
        <f>VLOOKUP($B95,'LA41'!$A$3:$AS$167,'LA41'!AR$1,0)</f>
        <v>x</v>
      </c>
      <c r="AV95" s="95" t="str">
        <f>VLOOKUP($B95,'LA41'!$A$3:$AS$167,'LA41'!AS$1,0)</f>
        <v>-</v>
      </c>
    </row>
    <row r="96" spans="1:48" s="76" customFormat="1" ht="11.25" x14ac:dyDescent="0.2">
      <c r="A96" s="63"/>
      <c r="B96" s="81"/>
      <c r="C96" s="63"/>
      <c r="D96" s="63"/>
      <c r="E96" s="95"/>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row>
    <row r="97" spans="1:48" s="70" customFormat="1" ht="11.25" x14ac:dyDescent="0.2">
      <c r="A97" s="127" t="s">
        <v>336</v>
      </c>
      <c r="B97" s="90" t="s">
        <v>337</v>
      </c>
      <c r="C97" s="125" t="s">
        <v>78</v>
      </c>
      <c r="D97" s="118"/>
      <c r="E97" s="135">
        <f>VLOOKUP($B97,'LA41'!$A$3:$AS$167,'LA41'!B$1,0)</f>
        <v>8750</v>
      </c>
      <c r="F97" s="135">
        <f>VLOOKUP($B97,'LA41'!$A$3:$AS$167,'LA41'!C$1,0)</f>
        <v>1485</v>
      </c>
      <c r="G97" s="135">
        <f>VLOOKUP($B97,'LA41'!$A$3:$AS$167,'LA41'!D$1,0)</f>
        <v>52420</v>
      </c>
      <c r="H97" s="135">
        <f>VLOOKUP($B97,'LA41'!$A$3:$AS$167,'LA41'!E$1,0)</f>
        <v>62655</v>
      </c>
      <c r="I97" s="135">
        <f>VLOOKUP($B97,'LA41'!$A$3:$AS$167,'LA41'!F$1,0)</f>
        <v>89</v>
      </c>
      <c r="J97" s="135">
        <f>VLOOKUP($B97,'LA41'!$A$3:$AS$167,'LA41'!G$1,0)</f>
        <v>91</v>
      </c>
      <c r="K97" s="135">
        <f>VLOOKUP($B97,'LA41'!$A$3:$AS$167,'LA41'!H$1,0)</f>
        <v>96</v>
      </c>
      <c r="L97" s="135">
        <f>VLOOKUP($B97,'LA41'!$A$3:$AS$167,'LA41'!I$1,0)</f>
        <v>95</v>
      </c>
      <c r="M97" s="135">
        <f>VLOOKUP($B97,'LA41'!$A$3:$AS$167,'LA41'!J$1,0)</f>
        <v>7</v>
      </c>
      <c r="N97" s="135">
        <f>VLOOKUP($B97,'LA41'!$A$3:$AS$167,'LA41'!K$1,0)</f>
        <v>3</v>
      </c>
      <c r="O97" s="135">
        <f>VLOOKUP($B97,'LA41'!$A$3:$AS$167,'LA41'!L$1,0)</f>
        <v>6</v>
      </c>
      <c r="P97" s="135">
        <f>VLOOKUP($B97,'LA41'!$A$3:$AS$167,'LA41'!M$1,0)</f>
        <v>6</v>
      </c>
      <c r="Q97" s="135">
        <f>VLOOKUP($B97,'LA41'!$A$3:$AS$167,'LA41'!N$1,0)</f>
        <v>84</v>
      </c>
      <c r="R97" s="135">
        <f>VLOOKUP($B97,'LA41'!$A$3:$AS$167,'LA41'!O$1,0)</f>
        <v>88</v>
      </c>
      <c r="S97" s="135">
        <f>VLOOKUP($B97,'LA41'!$A$3:$AS$167,'LA41'!P$1,0)</f>
        <v>93</v>
      </c>
      <c r="T97" s="135">
        <f>VLOOKUP($B97,'LA41'!$A$3:$AS$167,'LA41'!Q$1,0)</f>
        <v>91</v>
      </c>
      <c r="U97" s="135">
        <f>VLOOKUP($B97,'LA41'!$A$3:$AS$167,'LA41'!R$1,0)</f>
        <v>56</v>
      </c>
      <c r="V97" s="135">
        <f>VLOOKUP($B97,'LA41'!$A$3:$AS$167,'LA41'!S$1,0)</f>
        <v>67</v>
      </c>
      <c r="W97" s="135">
        <f>VLOOKUP($B97,'LA41'!$A$3:$AS$167,'LA41'!T$1,0)</f>
        <v>33</v>
      </c>
      <c r="X97" s="135">
        <f>VLOOKUP($B97,'LA41'!$A$3:$AS$167,'LA41'!U$1,0)</f>
        <v>37</v>
      </c>
      <c r="Y97" s="135">
        <f>VLOOKUP($B97,'LA41'!$A$3:$AS$167,'LA41'!V$1,0)</f>
        <v>21</v>
      </c>
      <c r="Z97" s="135">
        <f>VLOOKUP($B97,'LA41'!$A$3:$AS$167,'LA41'!W$1,0)</f>
        <v>17</v>
      </c>
      <c r="AA97" s="135">
        <f>VLOOKUP($B97,'LA41'!$A$3:$AS$167,'LA41'!X$1,0)</f>
        <v>47</v>
      </c>
      <c r="AB97" s="135">
        <f>VLOOKUP($B97,'LA41'!$A$3:$AS$167,'LA41'!Y$1,0)</f>
        <v>43</v>
      </c>
      <c r="AC97" s="135">
        <f>VLOOKUP($B97,'LA41'!$A$3:$AS$167,'LA41'!Z$1,0)</f>
        <v>6</v>
      </c>
      <c r="AD97" s="135">
        <f>VLOOKUP($B97,'LA41'!$A$3:$AS$167,'LA41'!AA$1,0)</f>
        <v>2</v>
      </c>
      <c r="AE97" s="135">
        <f>VLOOKUP($B97,'LA41'!$A$3:$AS$167,'LA41'!AB$1,0)</f>
        <v>12</v>
      </c>
      <c r="AF97" s="135">
        <f>VLOOKUP($B97,'LA41'!$A$3:$AS$167,'LA41'!AC$1,0)</f>
        <v>11</v>
      </c>
      <c r="AG97" s="135">
        <f>VLOOKUP($B97,'LA41'!$A$3:$AS$167,'LA41'!AD$1,0)</f>
        <v>1</v>
      </c>
      <c r="AH97" s="135">
        <f>VLOOKUP($B97,'LA41'!$A$3:$AS$167,'LA41'!AE$1,0)</f>
        <v>1</v>
      </c>
      <c r="AI97" s="135">
        <f>VLOOKUP($B97,'LA41'!$A$3:$AS$167,'LA41'!AF$1,0)</f>
        <v>1</v>
      </c>
      <c r="AJ97" s="135">
        <f>VLOOKUP($B97,'LA41'!$A$3:$AS$167,'LA41'!AG$1,0)</f>
        <v>1</v>
      </c>
      <c r="AK97" s="135">
        <f>VLOOKUP($B97,'LA41'!$A$3:$AS$167,'LA41'!AH$1,0)</f>
        <v>5</v>
      </c>
      <c r="AL97" s="135">
        <f>VLOOKUP($B97,'LA41'!$A$3:$AS$167,'LA41'!AI$1,0)</f>
        <v>3</v>
      </c>
      <c r="AM97" s="135">
        <f>VLOOKUP($B97,'LA41'!$A$3:$AS$167,'LA41'!AJ$1,0)</f>
        <v>3</v>
      </c>
      <c r="AN97" s="135">
        <f>VLOOKUP($B97,'LA41'!$A$3:$AS$167,'LA41'!AK$1,0)</f>
        <v>3</v>
      </c>
      <c r="AO97" s="135">
        <f>VLOOKUP($B97,'LA41'!$A$3:$AS$167,'LA41'!AL$1,0)</f>
        <v>10</v>
      </c>
      <c r="AP97" s="135">
        <f>VLOOKUP($B97,'LA41'!$A$3:$AS$167,'LA41'!AM$1,0)</f>
        <v>8</v>
      </c>
      <c r="AQ97" s="135">
        <f>VLOOKUP($B97,'LA41'!$A$3:$AS$167,'LA41'!AN$1,0)</f>
        <v>4</v>
      </c>
      <c r="AR97" s="135">
        <f>VLOOKUP($B97,'LA41'!$A$3:$AS$167,'LA41'!AO$1,0)</f>
        <v>5</v>
      </c>
      <c r="AS97" s="135">
        <f>VLOOKUP($B97,'LA41'!$A$3:$AS$167,'LA41'!AP$1,0)</f>
        <v>1</v>
      </c>
      <c r="AT97" s="135">
        <f>VLOOKUP($B97,'LA41'!$A$3:$AS$167,'LA41'!AQ$1,0)</f>
        <v>1</v>
      </c>
      <c r="AU97" s="135">
        <f>VLOOKUP($B97,'LA41'!$A$3:$AS$167,'LA41'!AR$1,0)</f>
        <v>1</v>
      </c>
      <c r="AV97" s="135">
        <f>VLOOKUP($B97,'LA41'!$A$3:$AS$167,'LA41'!AS$1,0)</f>
        <v>1</v>
      </c>
    </row>
    <row r="98" spans="1:48" s="76" customFormat="1" ht="11.25" x14ac:dyDescent="0.2">
      <c r="A98" s="126"/>
      <c r="B98" s="81"/>
      <c r="C98" s="122"/>
      <c r="D98" s="63"/>
      <c r="E98" s="95"/>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row>
    <row r="99" spans="1:48" s="76" customFormat="1" ht="11.25" x14ac:dyDescent="0.2">
      <c r="A99" s="63" t="s">
        <v>338</v>
      </c>
      <c r="B99" s="81">
        <v>822</v>
      </c>
      <c r="C99" s="63" t="s">
        <v>77</v>
      </c>
      <c r="D99" s="63" t="s">
        <v>78</v>
      </c>
      <c r="E99" s="95">
        <f>VLOOKUP($B99,'LA41'!$A$3:$AS$167,'LA41'!B$1,0)</f>
        <v>210</v>
      </c>
      <c r="F99" s="95">
        <f>VLOOKUP($B99,'LA41'!$A$3:$AS$167,'LA41'!C$1,0)</f>
        <v>30</v>
      </c>
      <c r="G99" s="95">
        <f>VLOOKUP($B99,'LA41'!$A$3:$AS$167,'LA41'!D$1,0)</f>
        <v>1605</v>
      </c>
      <c r="H99" s="95">
        <f>VLOOKUP($B99,'LA41'!$A$3:$AS$167,'LA41'!E$1,0)</f>
        <v>1845</v>
      </c>
      <c r="I99" s="95">
        <f>VLOOKUP($B99,'LA41'!$A$3:$AS$167,'LA41'!F$1,0)</f>
        <v>83</v>
      </c>
      <c r="J99" s="95">
        <f>VLOOKUP($B99,'LA41'!$A$3:$AS$167,'LA41'!G$1,0)</f>
        <v>76</v>
      </c>
      <c r="K99" s="95">
        <f>VLOOKUP($B99,'LA41'!$A$3:$AS$167,'LA41'!H$1,0)</f>
        <v>95</v>
      </c>
      <c r="L99" s="95">
        <f>VLOOKUP($B99,'LA41'!$A$3:$AS$167,'LA41'!I$1,0)</f>
        <v>93</v>
      </c>
      <c r="M99" s="95">
        <f>VLOOKUP($B99,'LA41'!$A$3:$AS$167,'LA41'!J$1,0)</f>
        <v>4</v>
      </c>
      <c r="N99" s="95">
        <f>VLOOKUP($B99,'LA41'!$A$3:$AS$167,'LA41'!K$1,0)</f>
        <v>0</v>
      </c>
      <c r="O99" s="95">
        <f>VLOOKUP($B99,'LA41'!$A$3:$AS$167,'LA41'!L$1,0)</f>
        <v>4</v>
      </c>
      <c r="P99" s="95">
        <f>VLOOKUP($B99,'LA41'!$A$3:$AS$167,'LA41'!M$1,0)</f>
        <v>4</v>
      </c>
      <c r="Q99" s="95" t="str">
        <f>VLOOKUP($B99,'LA41'!$A$3:$AS$167,'LA41'!N$1,0)</f>
        <v>x</v>
      </c>
      <c r="R99" s="95" t="str">
        <f>VLOOKUP($B99,'LA41'!$A$3:$AS$167,'LA41'!O$1,0)</f>
        <v>x</v>
      </c>
      <c r="S99" s="95" t="str">
        <f>VLOOKUP($B99,'LA41'!$A$3:$AS$167,'LA41'!P$1,0)</f>
        <v>x</v>
      </c>
      <c r="T99" s="95">
        <f>VLOOKUP($B99,'LA41'!$A$3:$AS$167,'LA41'!Q$1,0)</f>
        <v>91</v>
      </c>
      <c r="U99" s="95">
        <f>VLOOKUP($B99,'LA41'!$A$3:$AS$167,'LA41'!R$1,0)</f>
        <v>45</v>
      </c>
      <c r="V99" s="95">
        <f>VLOOKUP($B99,'LA41'!$A$3:$AS$167,'LA41'!S$1,0)</f>
        <v>48</v>
      </c>
      <c r="W99" s="95">
        <f>VLOOKUP($B99,'LA41'!$A$3:$AS$167,'LA41'!T$1,0)</f>
        <v>33</v>
      </c>
      <c r="X99" s="95">
        <f>VLOOKUP($B99,'LA41'!$A$3:$AS$167,'LA41'!U$1,0)</f>
        <v>35</v>
      </c>
      <c r="Y99" s="95" t="str">
        <f>VLOOKUP($B99,'LA41'!$A$3:$AS$167,'LA41'!V$1,0)</f>
        <v>x</v>
      </c>
      <c r="Z99" s="95" t="str">
        <f>VLOOKUP($B99,'LA41'!$A$3:$AS$167,'LA41'!W$1,0)</f>
        <v>x</v>
      </c>
      <c r="AA99" s="95" t="str">
        <f>VLOOKUP($B99,'LA41'!$A$3:$AS$167,'LA41'!X$1,0)</f>
        <v>x</v>
      </c>
      <c r="AB99" s="95">
        <f>VLOOKUP($B99,'LA41'!$A$3:$AS$167,'LA41'!Y$1,0)</f>
        <v>56</v>
      </c>
      <c r="AC99" s="95" t="str">
        <f>VLOOKUP($B99,'LA41'!$A$3:$AS$167,'LA41'!Z$1,0)</f>
        <v>x</v>
      </c>
      <c r="AD99" s="95" t="str">
        <f>VLOOKUP($B99,'LA41'!$A$3:$AS$167,'LA41'!AA$1,0)</f>
        <v>x</v>
      </c>
      <c r="AE99" s="95" t="str">
        <f>VLOOKUP($B99,'LA41'!$A$3:$AS$167,'LA41'!AB$1,0)</f>
        <v>x</v>
      </c>
      <c r="AF99" s="95" t="str">
        <f>VLOOKUP($B99,'LA41'!$A$3:$AS$167,'LA41'!AC$1,0)</f>
        <v>x</v>
      </c>
      <c r="AG99" s="95" t="str">
        <f>VLOOKUP($B99,'LA41'!$A$3:$AS$167,'LA41'!AD$1,0)</f>
        <v>x</v>
      </c>
      <c r="AH99" s="95" t="str">
        <f>VLOOKUP($B99,'LA41'!$A$3:$AS$167,'LA41'!AE$1,0)</f>
        <v>x</v>
      </c>
      <c r="AI99" s="95" t="str">
        <f>VLOOKUP($B99,'LA41'!$A$3:$AS$167,'LA41'!AF$1,0)</f>
        <v>x</v>
      </c>
      <c r="AJ99" s="95" t="str">
        <f>VLOOKUP($B99,'LA41'!$A$3:$AS$167,'LA41'!AG$1,0)</f>
        <v>x</v>
      </c>
      <c r="AK99" s="95" t="str">
        <f>VLOOKUP($B99,'LA41'!$A$3:$AS$167,'LA41'!AH$1,0)</f>
        <v>x</v>
      </c>
      <c r="AL99" s="95" t="str">
        <f>VLOOKUP($B99,'LA41'!$A$3:$AS$167,'LA41'!AI$1,0)</f>
        <v>x</v>
      </c>
      <c r="AM99" s="95" t="str">
        <f>VLOOKUP($B99,'LA41'!$A$3:$AS$167,'LA41'!AJ$1,0)</f>
        <v>x</v>
      </c>
      <c r="AN99" s="95">
        <f>VLOOKUP($B99,'LA41'!$A$3:$AS$167,'LA41'!AK$1,0)</f>
        <v>2</v>
      </c>
      <c r="AO99" s="95" t="str">
        <f>VLOOKUP($B99,'LA41'!$A$3:$AS$167,'LA41'!AL$1,0)</f>
        <v>x</v>
      </c>
      <c r="AP99" s="95" t="str">
        <f>VLOOKUP($B99,'LA41'!$A$3:$AS$167,'LA41'!AM$1,0)</f>
        <v>x</v>
      </c>
      <c r="AQ99" s="95" t="str">
        <f>VLOOKUP($B99,'LA41'!$A$3:$AS$167,'LA41'!AN$1,0)</f>
        <v>x</v>
      </c>
      <c r="AR99" s="95">
        <f>VLOOKUP($B99,'LA41'!$A$3:$AS$167,'LA41'!AO$1,0)</f>
        <v>6</v>
      </c>
      <c r="AS99" s="95" t="str">
        <f>VLOOKUP($B99,'LA41'!$A$3:$AS$167,'LA41'!AP$1,0)</f>
        <v>x</v>
      </c>
      <c r="AT99" s="95" t="str">
        <f>VLOOKUP($B99,'LA41'!$A$3:$AS$167,'LA41'!AQ$1,0)</f>
        <v>x</v>
      </c>
      <c r="AU99" s="95" t="str">
        <f>VLOOKUP($B99,'LA41'!$A$3:$AS$167,'LA41'!AR$1,0)</f>
        <v>x</v>
      </c>
      <c r="AV99" s="95">
        <f>VLOOKUP($B99,'LA41'!$A$3:$AS$167,'LA41'!AS$1,0)</f>
        <v>1</v>
      </c>
    </row>
    <row r="100" spans="1:48" s="76" customFormat="1" ht="11.25" x14ac:dyDescent="0.2">
      <c r="A100" s="63" t="s">
        <v>339</v>
      </c>
      <c r="B100" s="81">
        <v>873</v>
      </c>
      <c r="C100" s="63" t="s">
        <v>104</v>
      </c>
      <c r="D100" s="63" t="s">
        <v>78</v>
      </c>
      <c r="E100" s="95">
        <f>VLOOKUP($B100,'LA41'!$A$3:$AS$167,'LA41'!B$1,0)</f>
        <v>960</v>
      </c>
      <c r="F100" s="95">
        <f>VLOOKUP($B100,'LA41'!$A$3:$AS$167,'LA41'!C$1,0)</f>
        <v>170</v>
      </c>
      <c r="G100" s="95">
        <f>VLOOKUP($B100,'LA41'!$A$3:$AS$167,'LA41'!D$1,0)</f>
        <v>4655</v>
      </c>
      <c r="H100" s="95">
        <f>VLOOKUP($B100,'LA41'!$A$3:$AS$167,'LA41'!E$1,0)</f>
        <v>5790</v>
      </c>
      <c r="I100" s="95">
        <f>VLOOKUP($B100,'LA41'!$A$3:$AS$167,'LA41'!F$1,0)</f>
        <v>88</v>
      </c>
      <c r="J100" s="95">
        <f>VLOOKUP($B100,'LA41'!$A$3:$AS$167,'LA41'!G$1,0)</f>
        <v>98</v>
      </c>
      <c r="K100" s="95">
        <f>VLOOKUP($B100,'LA41'!$A$3:$AS$167,'LA41'!H$1,0)</f>
        <v>96</v>
      </c>
      <c r="L100" s="95">
        <f>VLOOKUP($B100,'LA41'!$A$3:$AS$167,'LA41'!I$1,0)</f>
        <v>95</v>
      </c>
      <c r="M100" s="95">
        <f>VLOOKUP($B100,'LA41'!$A$3:$AS$167,'LA41'!J$1,0)</f>
        <v>7</v>
      </c>
      <c r="N100" s="95">
        <f>VLOOKUP($B100,'LA41'!$A$3:$AS$167,'LA41'!K$1,0)</f>
        <v>2</v>
      </c>
      <c r="O100" s="95">
        <f>VLOOKUP($B100,'LA41'!$A$3:$AS$167,'LA41'!L$1,0)</f>
        <v>6</v>
      </c>
      <c r="P100" s="95">
        <f>VLOOKUP($B100,'LA41'!$A$3:$AS$167,'LA41'!M$1,0)</f>
        <v>6</v>
      </c>
      <c r="Q100" s="95">
        <f>VLOOKUP($B100,'LA41'!$A$3:$AS$167,'LA41'!N$1,0)</f>
        <v>82</v>
      </c>
      <c r="R100" s="95">
        <f>VLOOKUP($B100,'LA41'!$A$3:$AS$167,'LA41'!O$1,0)</f>
        <v>95</v>
      </c>
      <c r="S100" s="95">
        <f>VLOOKUP($B100,'LA41'!$A$3:$AS$167,'LA41'!P$1,0)</f>
        <v>93</v>
      </c>
      <c r="T100" s="95">
        <f>VLOOKUP($B100,'LA41'!$A$3:$AS$167,'LA41'!Q$1,0)</f>
        <v>91</v>
      </c>
      <c r="U100" s="95">
        <f>VLOOKUP($B100,'LA41'!$A$3:$AS$167,'LA41'!R$1,0)</f>
        <v>54</v>
      </c>
      <c r="V100" s="95">
        <f>VLOOKUP($B100,'LA41'!$A$3:$AS$167,'LA41'!S$1,0)</f>
        <v>66</v>
      </c>
      <c r="W100" s="95">
        <f>VLOOKUP($B100,'LA41'!$A$3:$AS$167,'LA41'!T$1,0)</f>
        <v>30</v>
      </c>
      <c r="X100" s="95">
        <f>VLOOKUP($B100,'LA41'!$A$3:$AS$167,'LA41'!U$1,0)</f>
        <v>35</v>
      </c>
      <c r="Y100" s="95">
        <f>VLOOKUP($B100,'LA41'!$A$3:$AS$167,'LA41'!V$1,0)</f>
        <v>16</v>
      </c>
      <c r="Z100" s="95">
        <f>VLOOKUP($B100,'LA41'!$A$3:$AS$167,'LA41'!W$1,0)</f>
        <v>23</v>
      </c>
      <c r="AA100" s="95">
        <f>VLOOKUP($B100,'LA41'!$A$3:$AS$167,'LA41'!X$1,0)</f>
        <v>29</v>
      </c>
      <c r="AB100" s="95">
        <f>VLOOKUP($B100,'LA41'!$A$3:$AS$167,'LA41'!Y$1,0)</f>
        <v>27</v>
      </c>
      <c r="AC100" s="95" t="str">
        <f>VLOOKUP($B100,'LA41'!$A$3:$AS$167,'LA41'!Z$1,0)</f>
        <v>x</v>
      </c>
      <c r="AD100" s="95" t="str">
        <f>VLOOKUP($B100,'LA41'!$A$3:$AS$167,'LA41'!AA$1,0)</f>
        <v>x</v>
      </c>
      <c r="AE100" s="95" t="str">
        <f>VLOOKUP($B100,'LA41'!$A$3:$AS$167,'LA41'!AB$1,0)</f>
        <v>x</v>
      </c>
      <c r="AF100" s="95">
        <f>VLOOKUP($B100,'LA41'!$A$3:$AS$167,'LA41'!AC$1,0)</f>
        <v>28</v>
      </c>
      <c r="AG100" s="95" t="str">
        <f>VLOOKUP($B100,'LA41'!$A$3:$AS$167,'LA41'!AD$1,0)</f>
        <v>x</v>
      </c>
      <c r="AH100" s="95" t="str">
        <f>VLOOKUP($B100,'LA41'!$A$3:$AS$167,'LA41'!AE$1,0)</f>
        <v>x</v>
      </c>
      <c r="AI100" s="95" t="str">
        <f>VLOOKUP($B100,'LA41'!$A$3:$AS$167,'LA41'!AF$1,0)</f>
        <v>x</v>
      </c>
      <c r="AJ100" s="95">
        <f>VLOOKUP($B100,'LA41'!$A$3:$AS$167,'LA41'!AG$1,0)</f>
        <v>1</v>
      </c>
      <c r="AK100" s="95">
        <f>VLOOKUP($B100,'LA41'!$A$3:$AS$167,'LA41'!AH$1,0)</f>
        <v>6</v>
      </c>
      <c r="AL100" s="95">
        <f>VLOOKUP($B100,'LA41'!$A$3:$AS$167,'LA41'!AI$1,0)</f>
        <v>3</v>
      </c>
      <c r="AM100" s="95">
        <f>VLOOKUP($B100,'LA41'!$A$3:$AS$167,'LA41'!AJ$1,0)</f>
        <v>3</v>
      </c>
      <c r="AN100" s="95">
        <f>VLOOKUP($B100,'LA41'!$A$3:$AS$167,'LA41'!AK$1,0)</f>
        <v>3</v>
      </c>
      <c r="AO100" s="95" t="str">
        <f>VLOOKUP($B100,'LA41'!$A$3:$AS$167,'LA41'!AL$1,0)</f>
        <v>x</v>
      </c>
      <c r="AP100" s="95" t="str">
        <f>VLOOKUP($B100,'LA41'!$A$3:$AS$167,'LA41'!AM$1,0)</f>
        <v>x</v>
      </c>
      <c r="AQ100" s="95" t="str">
        <f>VLOOKUP($B100,'LA41'!$A$3:$AS$167,'LA41'!AN$1,0)</f>
        <v>x</v>
      </c>
      <c r="AR100" s="95">
        <f>VLOOKUP($B100,'LA41'!$A$3:$AS$167,'LA41'!AO$1,0)</f>
        <v>5</v>
      </c>
      <c r="AS100" s="95" t="str">
        <f>VLOOKUP($B100,'LA41'!$A$3:$AS$167,'LA41'!AP$1,0)</f>
        <v>x</v>
      </c>
      <c r="AT100" s="95" t="str">
        <f>VLOOKUP($B100,'LA41'!$A$3:$AS$167,'LA41'!AQ$1,0)</f>
        <v>x</v>
      </c>
      <c r="AU100" s="95" t="str">
        <f>VLOOKUP($B100,'LA41'!$A$3:$AS$167,'LA41'!AR$1,0)</f>
        <v>x</v>
      </c>
      <c r="AV100" s="95">
        <f>VLOOKUP($B100,'LA41'!$A$3:$AS$167,'LA41'!AS$1,0)</f>
        <v>1</v>
      </c>
    </row>
    <row r="101" spans="1:48" s="76" customFormat="1" ht="11.25" x14ac:dyDescent="0.2">
      <c r="A101" s="63" t="s">
        <v>340</v>
      </c>
      <c r="B101" s="81">
        <v>823</v>
      </c>
      <c r="C101" s="63" t="s">
        <v>107</v>
      </c>
      <c r="D101" s="63" t="s">
        <v>78</v>
      </c>
      <c r="E101" s="95">
        <f>VLOOKUP($B101,'LA41'!$A$3:$AS$167,'LA41'!B$1,0)</f>
        <v>345</v>
      </c>
      <c r="F101" s="95">
        <f>VLOOKUP($B101,'LA41'!$A$3:$AS$167,'LA41'!C$1,0)</f>
        <v>60</v>
      </c>
      <c r="G101" s="95">
        <f>VLOOKUP($B101,'LA41'!$A$3:$AS$167,'LA41'!D$1,0)</f>
        <v>2260</v>
      </c>
      <c r="H101" s="95">
        <f>VLOOKUP($B101,'LA41'!$A$3:$AS$167,'LA41'!E$1,0)</f>
        <v>2665</v>
      </c>
      <c r="I101" s="95">
        <f>VLOOKUP($B101,'LA41'!$A$3:$AS$167,'LA41'!F$1,0)</f>
        <v>90</v>
      </c>
      <c r="J101" s="95">
        <f>VLOOKUP($B101,'LA41'!$A$3:$AS$167,'LA41'!G$1,0)</f>
        <v>97</v>
      </c>
      <c r="K101" s="95">
        <f>VLOOKUP($B101,'LA41'!$A$3:$AS$167,'LA41'!H$1,0)</f>
        <v>96</v>
      </c>
      <c r="L101" s="95">
        <f>VLOOKUP($B101,'LA41'!$A$3:$AS$167,'LA41'!I$1,0)</f>
        <v>95</v>
      </c>
      <c r="M101" s="95" t="str">
        <f>VLOOKUP($B101,'LA41'!$A$3:$AS$167,'LA41'!J$1,0)</f>
        <v>x</v>
      </c>
      <c r="N101" s="95" t="str">
        <f>VLOOKUP($B101,'LA41'!$A$3:$AS$167,'LA41'!K$1,0)</f>
        <v>x</v>
      </c>
      <c r="O101" s="95" t="str">
        <f>VLOOKUP($B101,'LA41'!$A$3:$AS$167,'LA41'!L$1,0)</f>
        <v>x</v>
      </c>
      <c r="P101" s="95">
        <f>VLOOKUP($B101,'LA41'!$A$3:$AS$167,'LA41'!M$1,0)</f>
        <v>6</v>
      </c>
      <c r="Q101" s="95" t="str">
        <f>VLOOKUP($B101,'LA41'!$A$3:$AS$167,'LA41'!N$1,0)</f>
        <v>x</v>
      </c>
      <c r="R101" s="95" t="str">
        <f>VLOOKUP($B101,'LA41'!$A$3:$AS$167,'LA41'!O$1,0)</f>
        <v>x</v>
      </c>
      <c r="S101" s="95" t="str">
        <f>VLOOKUP($B101,'LA41'!$A$3:$AS$167,'LA41'!P$1,0)</f>
        <v>x</v>
      </c>
      <c r="T101" s="95">
        <f>VLOOKUP($B101,'LA41'!$A$3:$AS$167,'LA41'!Q$1,0)</f>
        <v>92</v>
      </c>
      <c r="U101" s="95">
        <f>VLOOKUP($B101,'LA41'!$A$3:$AS$167,'LA41'!R$1,0)</f>
        <v>65</v>
      </c>
      <c r="V101" s="95">
        <f>VLOOKUP($B101,'LA41'!$A$3:$AS$167,'LA41'!S$1,0)</f>
        <v>58</v>
      </c>
      <c r="W101" s="95">
        <f>VLOOKUP($B101,'LA41'!$A$3:$AS$167,'LA41'!T$1,0)</f>
        <v>31</v>
      </c>
      <c r="X101" s="95">
        <f>VLOOKUP($B101,'LA41'!$A$3:$AS$167,'LA41'!U$1,0)</f>
        <v>36</v>
      </c>
      <c r="Y101" s="95">
        <f>VLOOKUP($B101,'LA41'!$A$3:$AS$167,'LA41'!V$1,0)</f>
        <v>18</v>
      </c>
      <c r="Z101" s="95">
        <f>VLOOKUP($B101,'LA41'!$A$3:$AS$167,'LA41'!W$1,0)</f>
        <v>32</v>
      </c>
      <c r="AA101" s="95">
        <f>VLOOKUP($B101,'LA41'!$A$3:$AS$167,'LA41'!X$1,0)</f>
        <v>60</v>
      </c>
      <c r="AB101" s="95">
        <f>VLOOKUP($B101,'LA41'!$A$3:$AS$167,'LA41'!Y$1,0)</f>
        <v>54</v>
      </c>
      <c r="AC101" s="95" t="str">
        <f>VLOOKUP($B101,'LA41'!$A$3:$AS$167,'LA41'!Z$1,0)</f>
        <v>x</v>
      </c>
      <c r="AD101" s="95" t="str">
        <f>VLOOKUP($B101,'LA41'!$A$3:$AS$167,'LA41'!AA$1,0)</f>
        <v>x</v>
      </c>
      <c r="AE101" s="95" t="str">
        <f>VLOOKUP($B101,'LA41'!$A$3:$AS$167,'LA41'!AB$1,0)</f>
        <v>x</v>
      </c>
      <c r="AF101" s="95">
        <f>VLOOKUP($B101,'LA41'!$A$3:$AS$167,'LA41'!AC$1,0)</f>
        <v>1</v>
      </c>
      <c r="AG101" s="95" t="str">
        <f>VLOOKUP($B101,'LA41'!$A$3:$AS$167,'LA41'!AD$1,0)</f>
        <v>x</v>
      </c>
      <c r="AH101" s="95" t="str">
        <f>VLOOKUP($B101,'LA41'!$A$3:$AS$167,'LA41'!AE$1,0)</f>
        <v>x</v>
      </c>
      <c r="AI101" s="95" t="str">
        <f>VLOOKUP($B101,'LA41'!$A$3:$AS$167,'LA41'!AF$1,0)</f>
        <v>x</v>
      </c>
      <c r="AJ101" s="95">
        <f>VLOOKUP($B101,'LA41'!$A$3:$AS$167,'LA41'!AG$1,0)</f>
        <v>1</v>
      </c>
      <c r="AK101" s="95" t="str">
        <f>VLOOKUP($B101,'LA41'!$A$3:$AS$167,'LA41'!AH$1,0)</f>
        <v>x</v>
      </c>
      <c r="AL101" s="95" t="str">
        <f>VLOOKUP($B101,'LA41'!$A$3:$AS$167,'LA41'!AI$1,0)</f>
        <v>x</v>
      </c>
      <c r="AM101" s="95" t="str">
        <f>VLOOKUP($B101,'LA41'!$A$3:$AS$167,'LA41'!AJ$1,0)</f>
        <v>x</v>
      </c>
      <c r="AN101" s="95">
        <f>VLOOKUP($B101,'LA41'!$A$3:$AS$167,'LA41'!AK$1,0)</f>
        <v>3</v>
      </c>
      <c r="AO101" s="95" t="str">
        <f>VLOOKUP($B101,'LA41'!$A$3:$AS$167,'LA41'!AL$1,0)</f>
        <v>x</v>
      </c>
      <c r="AP101" s="95" t="str">
        <f>VLOOKUP($B101,'LA41'!$A$3:$AS$167,'LA41'!AM$1,0)</f>
        <v>x</v>
      </c>
      <c r="AQ101" s="95" t="str">
        <f>VLOOKUP($B101,'LA41'!$A$3:$AS$167,'LA41'!AN$1,0)</f>
        <v>x</v>
      </c>
      <c r="AR101" s="95">
        <f>VLOOKUP($B101,'LA41'!$A$3:$AS$167,'LA41'!AO$1,0)</f>
        <v>4</v>
      </c>
      <c r="AS101" s="95" t="str">
        <f>VLOOKUP($B101,'LA41'!$A$3:$AS$167,'LA41'!AP$1,0)</f>
        <v>x</v>
      </c>
      <c r="AT101" s="95" t="str">
        <f>VLOOKUP($B101,'LA41'!$A$3:$AS$167,'LA41'!AQ$1,0)</f>
        <v>x</v>
      </c>
      <c r="AU101" s="95" t="str">
        <f>VLOOKUP($B101,'LA41'!$A$3:$AS$167,'LA41'!AR$1,0)</f>
        <v>x</v>
      </c>
      <c r="AV101" s="95">
        <f>VLOOKUP($B101,'LA41'!$A$3:$AS$167,'LA41'!AS$1,0)</f>
        <v>1</v>
      </c>
    </row>
    <row r="102" spans="1:48" s="76" customFormat="1" ht="11.25" x14ac:dyDescent="0.2">
      <c r="A102" s="63" t="s">
        <v>341</v>
      </c>
      <c r="B102" s="81">
        <v>881</v>
      </c>
      <c r="C102" s="63" t="s">
        <v>136</v>
      </c>
      <c r="D102" s="63" t="s">
        <v>78</v>
      </c>
      <c r="E102" s="95">
        <f>VLOOKUP($B102,'LA41'!$A$3:$AS$167,'LA41'!B$1,0)</f>
        <v>1785</v>
      </c>
      <c r="F102" s="95">
        <f>VLOOKUP($B102,'LA41'!$A$3:$AS$167,'LA41'!C$1,0)</f>
        <v>395</v>
      </c>
      <c r="G102" s="95">
        <f>VLOOKUP($B102,'LA41'!$A$3:$AS$167,'LA41'!D$1,0)</f>
        <v>13035</v>
      </c>
      <c r="H102" s="95">
        <f>VLOOKUP($B102,'LA41'!$A$3:$AS$167,'LA41'!E$1,0)</f>
        <v>15215</v>
      </c>
      <c r="I102" s="95">
        <f>VLOOKUP($B102,'LA41'!$A$3:$AS$167,'LA41'!F$1,0)</f>
        <v>87</v>
      </c>
      <c r="J102" s="95">
        <f>VLOOKUP($B102,'LA41'!$A$3:$AS$167,'LA41'!G$1,0)</f>
        <v>91</v>
      </c>
      <c r="K102" s="95">
        <f>VLOOKUP($B102,'LA41'!$A$3:$AS$167,'LA41'!H$1,0)</f>
        <v>95</v>
      </c>
      <c r="L102" s="95">
        <f>VLOOKUP($B102,'LA41'!$A$3:$AS$167,'LA41'!I$1,0)</f>
        <v>94</v>
      </c>
      <c r="M102" s="95">
        <f>VLOOKUP($B102,'LA41'!$A$3:$AS$167,'LA41'!J$1,0)</f>
        <v>8</v>
      </c>
      <c r="N102" s="95">
        <f>VLOOKUP($B102,'LA41'!$A$3:$AS$167,'LA41'!K$1,0)</f>
        <v>4</v>
      </c>
      <c r="O102" s="95">
        <f>VLOOKUP($B102,'LA41'!$A$3:$AS$167,'LA41'!L$1,0)</f>
        <v>7</v>
      </c>
      <c r="P102" s="95">
        <f>VLOOKUP($B102,'LA41'!$A$3:$AS$167,'LA41'!M$1,0)</f>
        <v>7</v>
      </c>
      <c r="Q102" s="95">
        <f>VLOOKUP($B102,'LA41'!$A$3:$AS$167,'LA41'!N$1,0)</f>
        <v>81</v>
      </c>
      <c r="R102" s="95">
        <f>VLOOKUP($B102,'LA41'!$A$3:$AS$167,'LA41'!O$1,0)</f>
        <v>87</v>
      </c>
      <c r="S102" s="95">
        <f>VLOOKUP($B102,'LA41'!$A$3:$AS$167,'LA41'!P$1,0)</f>
        <v>91</v>
      </c>
      <c r="T102" s="95">
        <f>VLOOKUP($B102,'LA41'!$A$3:$AS$167,'LA41'!Q$1,0)</f>
        <v>90</v>
      </c>
      <c r="U102" s="95">
        <f>VLOOKUP($B102,'LA41'!$A$3:$AS$167,'LA41'!R$1,0)</f>
        <v>58</v>
      </c>
      <c r="V102" s="95">
        <f>VLOOKUP($B102,'LA41'!$A$3:$AS$167,'LA41'!S$1,0)</f>
        <v>70</v>
      </c>
      <c r="W102" s="95">
        <f>VLOOKUP($B102,'LA41'!$A$3:$AS$167,'LA41'!T$1,0)</f>
        <v>39</v>
      </c>
      <c r="X102" s="95">
        <f>VLOOKUP($B102,'LA41'!$A$3:$AS$167,'LA41'!U$1,0)</f>
        <v>42</v>
      </c>
      <c r="Y102" s="95">
        <f>VLOOKUP($B102,'LA41'!$A$3:$AS$167,'LA41'!V$1,0)</f>
        <v>18</v>
      </c>
      <c r="Z102" s="95">
        <f>VLOOKUP($B102,'LA41'!$A$3:$AS$167,'LA41'!W$1,0)</f>
        <v>13</v>
      </c>
      <c r="AA102" s="95">
        <f>VLOOKUP($B102,'LA41'!$A$3:$AS$167,'LA41'!X$1,0)</f>
        <v>41</v>
      </c>
      <c r="AB102" s="95">
        <f>VLOOKUP($B102,'LA41'!$A$3:$AS$167,'LA41'!Y$1,0)</f>
        <v>37</v>
      </c>
      <c r="AC102" s="95">
        <f>VLOOKUP($B102,'LA41'!$A$3:$AS$167,'LA41'!Z$1,0)</f>
        <v>4</v>
      </c>
      <c r="AD102" s="95">
        <f>VLOOKUP($B102,'LA41'!$A$3:$AS$167,'LA41'!AA$1,0)</f>
        <v>1</v>
      </c>
      <c r="AE102" s="95">
        <f>VLOOKUP($B102,'LA41'!$A$3:$AS$167,'LA41'!AB$1,0)</f>
        <v>11</v>
      </c>
      <c r="AF102" s="95">
        <f>VLOOKUP($B102,'LA41'!$A$3:$AS$167,'LA41'!AC$1,0)</f>
        <v>10</v>
      </c>
      <c r="AG102" s="95">
        <f>VLOOKUP($B102,'LA41'!$A$3:$AS$167,'LA41'!AD$1,0)</f>
        <v>1</v>
      </c>
      <c r="AH102" s="95">
        <f>VLOOKUP($B102,'LA41'!$A$3:$AS$167,'LA41'!AE$1,0)</f>
        <v>2</v>
      </c>
      <c r="AI102" s="95">
        <f>VLOOKUP($B102,'LA41'!$A$3:$AS$167,'LA41'!AF$1,0)</f>
        <v>1</v>
      </c>
      <c r="AJ102" s="95">
        <f>VLOOKUP($B102,'LA41'!$A$3:$AS$167,'LA41'!AG$1,0)</f>
        <v>1</v>
      </c>
      <c r="AK102" s="95">
        <f>VLOOKUP($B102,'LA41'!$A$3:$AS$167,'LA41'!AH$1,0)</f>
        <v>6</v>
      </c>
      <c r="AL102" s="95">
        <f>VLOOKUP($B102,'LA41'!$A$3:$AS$167,'LA41'!AI$1,0)</f>
        <v>3</v>
      </c>
      <c r="AM102" s="95">
        <f>VLOOKUP($B102,'LA41'!$A$3:$AS$167,'LA41'!AJ$1,0)</f>
        <v>3</v>
      </c>
      <c r="AN102" s="95">
        <f>VLOOKUP($B102,'LA41'!$A$3:$AS$167,'LA41'!AK$1,0)</f>
        <v>4</v>
      </c>
      <c r="AO102" s="95" t="str">
        <f>VLOOKUP($B102,'LA41'!$A$3:$AS$167,'LA41'!AL$1,0)</f>
        <v>x</v>
      </c>
      <c r="AP102" s="95" t="str">
        <f>VLOOKUP($B102,'LA41'!$A$3:$AS$167,'LA41'!AM$1,0)</f>
        <v>x</v>
      </c>
      <c r="AQ102" s="95" t="str">
        <f>VLOOKUP($B102,'LA41'!$A$3:$AS$167,'LA41'!AN$1,0)</f>
        <v>x</v>
      </c>
      <c r="AR102" s="95">
        <f>VLOOKUP($B102,'LA41'!$A$3:$AS$167,'LA41'!AO$1,0)</f>
        <v>6</v>
      </c>
      <c r="AS102" s="95" t="str">
        <f>VLOOKUP($B102,'LA41'!$A$3:$AS$167,'LA41'!AP$1,0)</f>
        <v>x</v>
      </c>
      <c r="AT102" s="95" t="str">
        <f>VLOOKUP($B102,'LA41'!$A$3:$AS$167,'LA41'!AQ$1,0)</f>
        <v>x</v>
      </c>
      <c r="AU102" s="95" t="str">
        <f>VLOOKUP($B102,'LA41'!$A$3:$AS$167,'LA41'!AR$1,0)</f>
        <v>x</v>
      </c>
      <c r="AV102" s="95">
        <f>VLOOKUP($B102,'LA41'!$A$3:$AS$167,'LA41'!AS$1,0)</f>
        <v>1</v>
      </c>
    </row>
    <row r="103" spans="1:48" s="76" customFormat="1" ht="11.25" x14ac:dyDescent="0.2">
      <c r="A103" s="63" t="s">
        <v>342</v>
      </c>
      <c r="B103" s="81">
        <v>919</v>
      </c>
      <c r="C103" s="63" t="s">
        <v>149</v>
      </c>
      <c r="D103" s="63" t="s">
        <v>78</v>
      </c>
      <c r="E103" s="95">
        <f>VLOOKUP($B103,'LA41'!$A$3:$AS$167,'LA41'!B$1,0)</f>
        <v>2005</v>
      </c>
      <c r="F103" s="95">
        <f>VLOOKUP($B103,'LA41'!$A$3:$AS$167,'LA41'!C$1,0)</f>
        <v>160</v>
      </c>
      <c r="G103" s="95">
        <f>VLOOKUP($B103,'LA41'!$A$3:$AS$167,'LA41'!D$1,0)</f>
        <v>10615</v>
      </c>
      <c r="H103" s="95">
        <f>VLOOKUP($B103,'LA41'!$A$3:$AS$167,'LA41'!E$1,0)</f>
        <v>12780</v>
      </c>
      <c r="I103" s="95">
        <f>VLOOKUP($B103,'LA41'!$A$3:$AS$167,'LA41'!F$1,0)</f>
        <v>94</v>
      </c>
      <c r="J103" s="95">
        <f>VLOOKUP($B103,'LA41'!$A$3:$AS$167,'LA41'!G$1,0)</f>
        <v>95</v>
      </c>
      <c r="K103" s="95">
        <f>VLOOKUP($B103,'LA41'!$A$3:$AS$167,'LA41'!H$1,0)</f>
        <v>97</v>
      </c>
      <c r="L103" s="95">
        <f>VLOOKUP($B103,'LA41'!$A$3:$AS$167,'LA41'!I$1,0)</f>
        <v>97</v>
      </c>
      <c r="M103" s="95" t="str">
        <f>VLOOKUP($B103,'LA41'!$A$3:$AS$167,'LA41'!J$1,0)</f>
        <v>x</v>
      </c>
      <c r="N103" s="95" t="str">
        <f>VLOOKUP($B103,'LA41'!$A$3:$AS$167,'LA41'!K$1,0)</f>
        <v>x</v>
      </c>
      <c r="O103" s="95" t="str">
        <f>VLOOKUP($B103,'LA41'!$A$3:$AS$167,'LA41'!L$1,0)</f>
        <v>x</v>
      </c>
      <c r="P103" s="95">
        <f>VLOOKUP($B103,'LA41'!$A$3:$AS$167,'LA41'!M$1,0)</f>
        <v>4</v>
      </c>
      <c r="Q103" s="95" t="str">
        <f>VLOOKUP($B103,'LA41'!$A$3:$AS$167,'LA41'!N$1,0)</f>
        <v>x</v>
      </c>
      <c r="R103" s="95" t="str">
        <f>VLOOKUP($B103,'LA41'!$A$3:$AS$167,'LA41'!O$1,0)</f>
        <v>x</v>
      </c>
      <c r="S103" s="95" t="str">
        <f>VLOOKUP($B103,'LA41'!$A$3:$AS$167,'LA41'!P$1,0)</f>
        <v>x</v>
      </c>
      <c r="T103" s="95">
        <f>VLOOKUP($B103,'LA41'!$A$3:$AS$167,'LA41'!Q$1,0)</f>
        <v>94</v>
      </c>
      <c r="U103" s="95">
        <f>VLOOKUP($B103,'LA41'!$A$3:$AS$167,'LA41'!R$1,0)</f>
        <v>54</v>
      </c>
      <c r="V103" s="95">
        <f>VLOOKUP($B103,'LA41'!$A$3:$AS$167,'LA41'!S$1,0)</f>
        <v>67</v>
      </c>
      <c r="W103" s="95">
        <f>VLOOKUP($B103,'LA41'!$A$3:$AS$167,'LA41'!T$1,0)</f>
        <v>26</v>
      </c>
      <c r="X103" s="95">
        <f>VLOOKUP($B103,'LA41'!$A$3:$AS$167,'LA41'!U$1,0)</f>
        <v>31</v>
      </c>
      <c r="Y103" s="95">
        <f>VLOOKUP($B103,'LA41'!$A$3:$AS$167,'LA41'!V$1,0)</f>
        <v>33</v>
      </c>
      <c r="Z103" s="95">
        <f>VLOOKUP($B103,'LA41'!$A$3:$AS$167,'LA41'!W$1,0)</f>
        <v>26</v>
      </c>
      <c r="AA103" s="95">
        <f>VLOOKUP($B103,'LA41'!$A$3:$AS$167,'LA41'!X$1,0)</f>
        <v>67</v>
      </c>
      <c r="AB103" s="95">
        <f>VLOOKUP($B103,'LA41'!$A$3:$AS$167,'LA41'!Y$1,0)</f>
        <v>61</v>
      </c>
      <c r="AC103" s="95" t="str">
        <f>VLOOKUP($B103,'LA41'!$A$3:$AS$167,'LA41'!Z$1,0)</f>
        <v>x</v>
      </c>
      <c r="AD103" s="95" t="str">
        <f>VLOOKUP($B103,'LA41'!$A$3:$AS$167,'LA41'!AA$1,0)</f>
        <v>x</v>
      </c>
      <c r="AE103" s="95" t="str">
        <f>VLOOKUP($B103,'LA41'!$A$3:$AS$167,'LA41'!AB$1,0)</f>
        <v>x</v>
      </c>
      <c r="AF103" s="95">
        <f>VLOOKUP($B103,'LA41'!$A$3:$AS$167,'LA41'!AC$1,0)</f>
        <v>1</v>
      </c>
      <c r="AG103" s="95" t="str">
        <f>VLOOKUP($B103,'LA41'!$A$3:$AS$167,'LA41'!AD$1,0)</f>
        <v>x</v>
      </c>
      <c r="AH103" s="95" t="str">
        <f>VLOOKUP($B103,'LA41'!$A$3:$AS$167,'LA41'!AE$1,0)</f>
        <v>x</v>
      </c>
      <c r="AI103" s="95" t="str">
        <f>VLOOKUP($B103,'LA41'!$A$3:$AS$167,'LA41'!AF$1,0)</f>
        <v>x</v>
      </c>
      <c r="AJ103" s="95">
        <f>VLOOKUP($B103,'LA41'!$A$3:$AS$167,'LA41'!AG$1,0)</f>
        <v>1</v>
      </c>
      <c r="AK103" s="95" t="str">
        <f>VLOOKUP($B103,'LA41'!$A$3:$AS$167,'LA41'!AH$1,0)</f>
        <v>x</v>
      </c>
      <c r="AL103" s="95" t="str">
        <f>VLOOKUP($B103,'LA41'!$A$3:$AS$167,'LA41'!AI$1,0)</f>
        <v>x</v>
      </c>
      <c r="AM103" s="95" t="str">
        <f>VLOOKUP($B103,'LA41'!$A$3:$AS$167,'LA41'!AJ$1,0)</f>
        <v>x</v>
      </c>
      <c r="AN103" s="95">
        <f>VLOOKUP($B103,'LA41'!$A$3:$AS$167,'LA41'!AK$1,0)</f>
        <v>3</v>
      </c>
      <c r="AO103" s="95" t="str">
        <f>VLOOKUP($B103,'LA41'!$A$3:$AS$167,'LA41'!AL$1,0)</f>
        <v>x</v>
      </c>
      <c r="AP103" s="95" t="str">
        <f>VLOOKUP($B103,'LA41'!$A$3:$AS$167,'LA41'!AM$1,0)</f>
        <v>x</v>
      </c>
      <c r="AQ103" s="95" t="str">
        <f>VLOOKUP($B103,'LA41'!$A$3:$AS$167,'LA41'!AN$1,0)</f>
        <v>x</v>
      </c>
      <c r="AR103" s="95">
        <f>VLOOKUP($B103,'LA41'!$A$3:$AS$167,'LA41'!AO$1,0)</f>
        <v>3</v>
      </c>
      <c r="AS103" s="95" t="str">
        <f>VLOOKUP($B103,'LA41'!$A$3:$AS$167,'LA41'!AP$1,0)</f>
        <v>x</v>
      </c>
      <c r="AT103" s="95" t="str">
        <f>VLOOKUP($B103,'LA41'!$A$3:$AS$167,'LA41'!AQ$1,0)</f>
        <v>x</v>
      </c>
      <c r="AU103" s="95" t="str">
        <f>VLOOKUP($B103,'LA41'!$A$3:$AS$167,'LA41'!AR$1,0)</f>
        <v>x</v>
      </c>
      <c r="AV103" s="95">
        <f>VLOOKUP($B103,'LA41'!$A$3:$AS$167,'LA41'!AS$1,0)</f>
        <v>1</v>
      </c>
    </row>
    <row r="104" spans="1:48" s="76" customFormat="1" ht="11.25" x14ac:dyDescent="0.2">
      <c r="A104" s="63" t="s">
        <v>343</v>
      </c>
      <c r="B104" s="81">
        <v>821</v>
      </c>
      <c r="C104" s="63" t="s">
        <v>169</v>
      </c>
      <c r="D104" s="63" t="s">
        <v>78</v>
      </c>
      <c r="E104" s="95">
        <f>VLOOKUP($B104,'LA41'!$A$3:$AS$167,'LA41'!B$1,0)</f>
        <v>460</v>
      </c>
      <c r="F104" s="95">
        <f>VLOOKUP($B104,'LA41'!$A$3:$AS$167,'LA41'!C$1,0)</f>
        <v>45</v>
      </c>
      <c r="G104" s="95">
        <f>VLOOKUP($B104,'LA41'!$A$3:$AS$167,'LA41'!D$1,0)</f>
        <v>1965</v>
      </c>
      <c r="H104" s="95">
        <f>VLOOKUP($B104,'LA41'!$A$3:$AS$167,'LA41'!E$1,0)</f>
        <v>2475</v>
      </c>
      <c r="I104" s="95">
        <f>VLOOKUP($B104,'LA41'!$A$3:$AS$167,'LA41'!F$1,0)</f>
        <v>85</v>
      </c>
      <c r="J104" s="95">
        <f>VLOOKUP($B104,'LA41'!$A$3:$AS$167,'LA41'!G$1,0)</f>
        <v>81</v>
      </c>
      <c r="K104" s="95">
        <f>VLOOKUP($B104,'LA41'!$A$3:$AS$167,'LA41'!H$1,0)</f>
        <v>95</v>
      </c>
      <c r="L104" s="95">
        <f>VLOOKUP($B104,'LA41'!$A$3:$AS$167,'LA41'!I$1,0)</f>
        <v>93</v>
      </c>
      <c r="M104" s="95">
        <f>VLOOKUP($B104,'LA41'!$A$3:$AS$167,'LA41'!J$1,0)</f>
        <v>4</v>
      </c>
      <c r="N104" s="95">
        <f>VLOOKUP($B104,'LA41'!$A$3:$AS$167,'LA41'!K$1,0)</f>
        <v>0</v>
      </c>
      <c r="O104" s="95">
        <f>VLOOKUP($B104,'LA41'!$A$3:$AS$167,'LA41'!L$1,0)</f>
        <v>4</v>
      </c>
      <c r="P104" s="95">
        <f>VLOOKUP($B104,'LA41'!$A$3:$AS$167,'LA41'!M$1,0)</f>
        <v>4</v>
      </c>
      <c r="Q104" s="95" t="str">
        <f>VLOOKUP($B104,'LA41'!$A$3:$AS$167,'LA41'!N$1,0)</f>
        <v>x</v>
      </c>
      <c r="R104" s="95" t="str">
        <f>VLOOKUP($B104,'LA41'!$A$3:$AS$167,'LA41'!O$1,0)</f>
        <v>x</v>
      </c>
      <c r="S104" s="95" t="str">
        <f>VLOOKUP($B104,'LA41'!$A$3:$AS$167,'LA41'!P$1,0)</f>
        <v>x</v>
      </c>
      <c r="T104" s="95">
        <f>VLOOKUP($B104,'LA41'!$A$3:$AS$167,'LA41'!Q$1,0)</f>
        <v>91</v>
      </c>
      <c r="U104" s="95">
        <f>VLOOKUP($B104,'LA41'!$A$3:$AS$167,'LA41'!R$1,0)</f>
        <v>44</v>
      </c>
      <c r="V104" s="95">
        <f>VLOOKUP($B104,'LA41'!$A$3:$AS$167,'LA41'!S$1,0)</f>
        <v>66</v>
      </c>
      <c r="W104" s="95">
        <f>VLOOKUP($B104,'LA41'!$A$3:$AS$167,'LA41'!T$1,0)</f>
        <v>22</v>
      </c>
      <c r="X104" s="95">
        <f>VLOOKUP($B104,'LA41'!$A$3:$AS$167,'LA41'!U$1,0)</f>
        <v>27</v>
      </c>
      <c r="Y104" s="95" t="str">
        <f>VLOOKUP($B104,'LA41'!$A$3:$AS$167,'LA41'!V$1,0)</f>
        <v>x</v>
      </c>
      <c r="Z104" s="95" t="str">
        <f>VLOOKUP($B104,'LA41'!$A$3:$AS$167,'LA41'!W$1,0)</f>
        <v>x</v>
      </c>
      <c r="AA104" s="95" t="str">
        <f>VLOOKUP($B104,'LA41'!$A$3:$AS$167,'LA41'!X$1,0)</f>
        <v>x</v>
      </c>
      <c r="AB104" s="95">
        <f>VLOOKUP($B104,'LA41'!$A$3:$AS$167,'LA41'!Y$1,0)</f>
        <v>11</v>
      </c>
      <c r="AC104" s="95">
        <f>VLOOKUP($B104,'LA41'!$A$3:$AS$167,'LA41'!Z$1,0)</f>
        <v>30</v>
      </c>
      <c r="AD104" s="95">
        <f>VLOOKUP($B104,'LA41'!$A$3:$AS$167,'LA41'!AA$1,0)</f>
        <v>9</v>
      </c>
      <c r="AE104" s="95">
        <f>VLOOKUP($B104,'LA41'!$A$3:$AS$167,'LA41'!AB$1,0)</f>
        <v>59</v>
      </c>
      <c r="AF104" s="95">
        <f>VLOOKUP($B104,'LA41'!$A$3:$AS$167,'LA41'!AC$1,0)</f>
        <v>53</v>
      </c>
      <c r="AG104" s="95" t="str">
        <f>VLOOKUP($B104,'LA41'!$A$3:$AS$167,'LA41'!AD$1,0)</f>
        <v>x</v>
      </c>
      <c r="AH104" s="95" t="str">
        <f>VLOOKUP($B104,'LA41'!$A$3:$AS$167,'LA41'!AE$1,0)</f>
        <v>x</v>
      </c>
      <c r="AI104" s="95" t="str">
        <f>VLOOKUP($B104,'LA41'!$A$3:$AS$167,'LA41'!AF$1,0)</f>
        <v>x</v>
      </c>
      <c r="AJ104" s="95" t="str">
        <f>VLOOKUP($B104,'LA41'!$A$3:$AS$167,'LA41'!AG$1,0)</f>
        <v>-</v>
      </c>
      <c r="AK104" s="95" t="str">
        <f>VLOOKUP($B104,'LA41'!$A$3:$AS$167,'LA41'!AH$1,0)</f>
        <v>x</v>
      </c>
      <c r="AL104" s="95" t="str">
        <f>VLOOKUP($B104,'LA41'!$A$3:$AS$167,'LA41'!AI$1,0)</f>
        <v>x</v>
      </c>
      <c r="AM104" s="95" t="str">
        <f>VLOOKUP($B104,'LA41'!$A$3:$AS$167,'LA41'!AJ$1,0)</f>
        <v>x</v>
      </c>
      <c r="AN104" s="95">
        <f>VLOOKUP($B104,'LA41'!$A$3:$AS$167,'LA41'!AK$1,0)</f>
        <v>2</v>
      </c>
      <c r="AO104" s="95" t="str">
        <f>VLOOKUP($B104,'LA41'!$A$3:$AS$167,'LA41'!AL$1,0)</f>
        <v>x</v>
      </c>
      <c r="AP104" s="95" t="str">
        <f>VLOOKUP($B104,'LA41'!$A$3:$AS$167,'LA41'!AM$1,0)</f>
        <v>x</v>
      </c>
      <c r="AQ104" s="95" t="str">
        <f>VLOOKUP($B104,'LA41'!$A$3:$AS$167,'LA41'!AN$1,0)</f>
        <v>x</v>
      </c>
      <c r="AR104" s="95">
        <f>VLOOKUP($B104,'LA41'!$A$3:$AS$167,'LA41'!AO$1,0)</f>
        <v>6</v>
      </c>
      <c r="AS104" s="95" t="str">
        <f>VLOOKUP($B104,'LA41'!$A$3:$AS$167,'LA41'!AP$1,0)</f>
        <v>x</v>
      </c>
      <c r="AT104" s="95" t="str">
        <f>VLOOKUP($B104,'LA41'!$A$3:$AS$167,'LA41'!AQ$1,0)</f>
        <v>x</v>
      </c>
      <c r="AU104" s="95" t="str">
        <f>VLOOKUP($B104,'LA41'!$A$3:$AS$167,'LA41'!AR$1,0)</f>
        <v>x</v>
      </c>
      <c r="AV104" s="95">
        <f>VLOOKUP($B104,'LA41'!$A$3:$AS$167,'LA41'!AS$1,0)</f>
        <v>1</v>
      </c>
    </row>
    <row r="105" spans="1:48" s="76" customFormat="1" ht="11.25" x14ac:dyDescent="0.2">
      <c r="A105" s="63" t="s">
        <v>344</v>
      </c>
      <c r="B105" s="81">
        <v>926</v>
      </c>
      <c r="C105" s="63" t="s">
        <v>177</v>
      </c>
      <c r="D105" s="63" t="s">
        <v>78</v>
      </c>
      <c r="E105" s="95">
        <f>VLOOKUP($B105,'LA41'!$A$3:$AS$167,'LA41'!B$1,0)</f>
        <v>1025</v>
      </c>
      <c r="F105" s="95">
        <f>VLOOKUP($B105,'LA41'!$A$3:$AS$167,'LA41'!C$1,0)</f>
        <v>285</v>
      </c>
      <c r="G105" s="95">
        <f>VLOOKUP($B105,'LA41'!$A$3:$AS$167,'LA41'!D$1,0)</f>
        <v>7245</v>
      </c>
      <c r="H105" s="95">
        <f>VLOOKUP($B105,'LA41'!$A$3:$AS$167,'LA41'!E$1,0)</f>
        <v>8550</v>
      </c>
      <c r="I105" s="95">
        <f>VLOOKUP($B105,'LA41'!$A$3:$AS$167,'LA41'!F$1,0)</f>
        <v>88</v>
      </c>
      <c r="J105" s="95">
        <f>VLOOKUP($B105,'LA41'!$A$3:$AS$167,'LA41'!G$1,0)</f>
        <v>88</v>
      </c>
      <c r="K105" s="95">
        <f>VLOOKUP($B105,'LA41'!$A$3:$AS$167,'LA41'!H$1,0)</f>
        <v>94</v>
      </c>
      <c r="L105" s="95">
        <f>VLOOKUP($B105,'LA41'!$A$3:$AS$167,'LA41'!I$1,0)</f>
        <v>93</v>
      </c>
      <c r="M105" s="95">
        <f>VLOOKUP($B105,'LA41'!$A$3:$AS$167,'LA41'!J$1,0)</f>
        <v>7</v>
      </c>
      <c r="N105" s="95">
        <f>VLOOKUP($B105,'LA41'!$A$3:$AS$167,'LA41'!K$1,0)</f>
        <v>5</v>
      </c>
      <c r="O105" s="95">
        <f>VLOOKUP($B105,'LA41'!$A$3:$AS$167,'LA41'!L$1,0)</f>
        <v>7</v>
      </c>
      <c r="P105" s="95">
        <f>VLOOKUP($B105,'LA41'!$A$3:$AS$167,'LA41'!M$1,0)</f>
        <v>7</v>
      </c>
      <c r="Q105" s="95">
        <f>VLOOKUP($B105,'LA41'!$A$3:$AS$167,'LA41'!N$1,0)</f>
        <v>83</v>
      </c>
      <c r="R105" s="95">
        <f>VLOOKUP($B105,'LA41'!$A$3:$AS$167,'LA41'!O$1,0)</f>
        <v>84</v>
      </c>
      <c r="S105" s="95">
        <f>VLOOKUP($B105,'LA41'!$A$3:$AS$167,'LA41'!P$1,0)</f>
        <v>91</v>
      </c>
      <c r="T105" s="95">
        <f>VLOOKUP($B105,'LA41'!$A$3:$AS$167,'LA41'!Q$1,0)</f>
        <v>90</v>
      </c>
      <c r="U105" s="95">
        <f>VLOOKUP($B105,'LA41'!$A$3:$AS$167,'LA41'!R$1,0)</f>
        <v>60</v>
      </c>
      <c r="V105" s="95">
        <f>VLOOKUP($B105,'LA41'!$A$3:$AS$167,'LA41'!S$1,0)</f>
        <v>72</v>
      </c>
      <c r="W105" s="95">
        <f>VLOOKUP($B105,'LA41'!$A$3:$AS$167,'LA41'!T$1,0)</f>
        <v>40</v>
      </c>
      <c r="X105" s="95">
        <f>VLOOKUP($B105,'LA41'!$A$3:$AS$167,'LA41'!U$1,0)</f>
        <v>43</v>
      </c>
      <c r="Y105" s="95">
        <f>VLOOKUP($B105,'LA41'!$A$3:$AS$167,'LA41'!V$1,0)</f>
        <v>13</v>
      </c>
      <c r="Z105" s="95">
        <f>VLOOKUP($B105,'LA41'!$A$3:$AS$167,'LA41'!W$1,0)</f>
        <v>8</v>
      </c>
      <c r="AA105" s="95">
        <f>VLOOKUP($B105,'LA41'!$A$3:$AS$167,'LA41'!X$1,0)</f>
        <v>38</v>
      </c>
      <c r="AB105" s="95">
        <f>VLOOKUP($B105,'LA41'!$A$3:$AS$167,'LA41'!Y$1,0)</f>
        <v>34</v>
      </c>
      <c r="AC105" s="95" t="str">
        <f>VLOOKUP($B105,'LA41'!$A$3:$AS$167,'LA41'!Z$1,0)</f>
        <v>x</v>
      </c>
      <c r="AD105" s="95" t="str">
        <f>VLOOKUP($B105,'LA41'!$A$3:$AS$167,'LA41'!AA$1,0)</f>
        <v>x</v>
      </c>
      <c r="AE105" s="95" t="str">
        <f>VLOOKUP($B105,'LA41'!$A$3:$AS$167,'LA41'!AB$1,0)</f>
        <v>x</v>
      </c>
      <c r="AF105" s="95">
        <f>VLOOKUP($B105,'LA41'!$A$3:$AS$167,'LA41'!AC$1,0)</f>
        <v>11</v>
      </c>
      <c r="AG105" s="95" t="str">
        <f>VLOOKUP($B105,'LA41'!$A$3:$AS$167,'LA41'!AD$1,0)</f>
        <v>x</v>
      </c>
      <c r="AH105" s="95" t="str">
        <f>VLOOKUP($B105,'LA41'!$A$3:$AS$167,'LA41'!AE$1,0)</f>
        <v>x</v>
      </c>
      <c r="AI105" s="95" t="str">
        <f>VLOOKUP($B105,'LA41'!$A$3:$AS$167,'LA41'!AF$1,0)</f>
        <v>x</v>
      </c>
      <c r="AJ105" s="95">
        <f>VLOOKUP($B105,'LA41'!$A$3:$AS$167,'LA41'!AG$1,0)</f>
        <v>1</v>
      </c>
      <c r="AK105" s="95">
        <f>VLOOKUP($B105,'LA41'!$A$3:$AS$167,'LA41'!AH$1,0)</f>
        <v>5</v>
      </c>
      <c r="AL105" s="95">
        <f>VLOOKUP($B105,'LA41'!$A$3:$AS$167,'LA41'!AI$1,0)</f>
        <v>4</v>
      </c>
      <c r="AM105" s="95">
        <f>VLOOKUP($B105,'LA41'!$A$3:$AS$167,'LA41'!AJ$1,0)</f>
        <v>4</v>
      </c>
      <c r="AN105" s="95">
        <f>VLOOKUP($B105,'LA41'!$A$3:$AS$167,'LA41'!AK$1,0)</f>
        <v>4</v>
      </c>
      <c r="AO105" s="95" t="str">
        <f>VLOOKUP($B105,'LA41'!$A$3:$AS$167,'LA41'!AL$1,0)</f>
        <v>x</v>
      </c>
      <c r="AP105" s="95" t="str">
        <f>VLOOKUP($B105,'LA41'!$A$3:$AS$167,'LA41'!AM$1,0)</f>
        <v>x</v>
      </c>
      <c r="AQ105" s="95" t="str">
        <f>VLOOKUP($B105,'LA41'!$A$3:$AS$167,'LA41'!AN$1,0)</f>
        <v>x</v>
      </c>
      <c r="AR105" s="95">
        <f>VLOOKUP($B105,'LA41'!$A$3:$AS$167,'LA41'!AO$1,0)</f>
        <v>6</v>
      </c>
      <c r="AS105" s="95" t="str">
        <f>VLOOKUP($B105,'LA41'!$A$3:$AS$167,'LA41'!AP$1,0)</f>
        <v>x</v>
      </c>
      <c r="AT105" s="95" t="str">
        <f>VLOOKUP($B105,'LA41'!$A$3:$AS$167,'LA41'!AQ$1,0)</f>
        <v>x</v>
      </c>
      <c r="AU105" s="95" t="str">
        <f>VLOOKUP($B105,'LA41'!$A$3:$AS$167,'LA41'!AR$1,0)</f>
        <v>x</v>
      </c>
      <c r="AV105" s="95">
        <f>VLOOKUP($B105,'LA41'!$A$3:$AS$167,'LA41'!AS$1,0)</f>
        <v>1</v>
      </c>
    </row>
    <row r="106" spans="1:48" s="76" customFormat="1" ht="11.25" x14ac:dyDescent="0.2">
      <c r="A106" s="63" t="s">
        <v>345</v>
      </c>
      <c r="B106" s="81">
        <v>874</v>
      </c>
      <c r="C106" s="63" t="s">
        <v>189</v>
      </c>
      <c r="D106" s="63" t="s">
        <v>78</v>
      </c>
      <c r="E106" s="95">
        <f>VLOOKUP($B106,'LA41'!$A$3:$AS$167,'LA41'!B$1,0)</f>
        <v>390</v>
      </c>
      <c r="F106" s="95">
        <f>VLOOKUP($B106,'LA41'!$A$3:$AS$167,'LA41'!C$1,0)</f>
        <v>70</v>
      </c>
      <c r="G106" s="95">
        <f>VLOOKUP($B106,'LA41'!$A$3:$AS$167,'LA41'!D$1,0)</f>
        <v>1700</v>
      </c>
      <c r="H106" s="95">
        <f>VLOOKUP($B106,'LA41'!$A$3:$AS$167,'LA41'!E$1,0)</f>
        <v>2160</v>
      </c>
      <c r="I106" s="95">
        <f>VLOOKUP($B106,'LA41'!$A$3:$AS$167,'LA41'!F$1,0)</f>
        <v>88</v>
      </c>
      <c r="J106" s="95">
        <f>VLOOKUP($B106,'LA41'!$A$3:$AS$167,'LA41'!G$1,0)</f>
        <v>90</v>
      </c>
      <c r="K106" s="95">
        <f>VLOOKUP($B106,'LA41'!$A$3:$AS$167,'LA41'!H$1,0)</f>
        <v>95</v>
      </c>
      <c r="L106" s="95">
        <f>VLOOKUP($B106,'LA41'!$A$3:$AS$167,'LA41'!I$1,0)</f>
        <v>93</v>
      </c>
      <c r="M106" s="95" t="str">
        <f>VLOOKUP($B106,'LA41'!$A$3:$AS$167,'LA41'!J$1,0)</f>
        <v>x</v>
      </c>
      <c r="N106" s="95" t="str">
        <f>VLOOKUP($B106,'LA41'!$A$3:$AS$167,'LA41'!K$1,0)</f>
        <v>x</v>
      </c>
      <c r="O106" s="95" t="str">
        <f>VLOOKUP($B106,'LA41'!$A$3:$AS$167,'LA41'!L$1,0)</f>
        <v>x</v>
      </c>
      <c r="P106" s="95">
        <f>VLOOKUP($B106,'LA41'!$A$3:$AS$167,'LA41'!M$1,0)</f>
        <v>4</v>
      </c>
      <c r="Q106" s="95" t="str">
        <f>VLOOKUP($B106,'LA41'!$A$3:$AS$167,'LA41'!N$1,0)</f>
        <v>x</v>
      </c>
      <c r="R106" s="95" t="str">
        <f>VLOOKUP($B106,'LA41'!$A$3:$AS$167,'LA41'!O$1,0)</f>
        <v>x</v>
      </c>
      <c r="S106" s="95" t="str">
        <f>VLOOKUP($B106,'LA41'!$A$3:$AS$167,'LA41'!P$1,0)</f>
        <v>x</v>
      </c>
      <c r="T106" s="95">
        <f>VLOOKUP($B106,'LA41'!$A$3:$AS$167,'LA41'!Q$1,0)</f>
        <v>91</v>
      </c>
      <c r="U106" s="95">
        <f>VLOOKUP($B106,'LA41'!$A$3:$AS$167,'LA41'!R$1,0)</f>
        <v>48</v>
      </c>
      <c r="V106" s="95">
        <f>VLOOKUP($B106,'LA41'!$A$3:$AS$167,'LA41'!S$1,0)</f>
        <v>65</v>
      </c>
      <c r="W106" s="95">
        <f>VLOOKUP($B106,'LA41'!$A$3:$AS$167,'LA41'!T$1,0)</f>
        <v>29</v>
      </c>
      <c r="X106" s="95">
        <f>VLOOKUP($B106,'LA41'!$A$3:$AS$167,'LA41'!U$1,0)</f>
        <v>34</v>
      </c>
      <c r="Y106" s="95">
        <f>VLOOKUP($B106,'LA41'!$A$3:$AS$167,'LA41'!V$1,0)</f>
        <v>35</v>
      </c>
      <c r="Z106" s="95">
        <f>VLOOKUP($B106,'LA41'!$A$3:$AS$167,'LA41'!W$1,0)</f>
        <v>21</v>
      </c>
      <c r="AA106" s="95">
        <f>VLOOKUP($B106,'LA41'!$A$3:$AS$167,'LA41'!X$1,0)</f>
        <v>63</v>
      </c>
      <c r="AB106" s="95">
        <f>VLOOKUP($B106,'LA41'!$A$3:$AS$167,'LA41'!Y$1,0)</f>
        <v>57</v>
      </c>
      <c r="AC106" s="95" t="str">
        <f>VLOOKUP($B106,'LA41'!$A$3:$AS$167,'LA41'!Z$1,0)</f>
        <v>x</v>
      </c>
      <c r="AD106" s="95" t="str">
        <f>VLOOKUP($B106,'LA41'!$A$3:$AS$167,'LA41'!AA$1,0)</f>
        <v>x</v>
      </c>
      <c r="AE106" s="95" t="str">
        <f>VLOOKUP($B106,'LA41'!$A$3:$AS$167,'LA41'!AB$1,0)</f>
        <v>x</v>
      </c>
      <c r="AF106" s="95" t="str">
        <f>VLOOKUP($B106,'LA41'!$A$3:$AS$167,'LA41'!AC$1,0)</f>
        <v>x</v>
      </c>
      <c r="AG106" s="95" t="str">
        <f>VLOOKUP($B106,'LA41'!$A$3:$AS$167,'LA41'!AD$1,0)</f>
        <v>x</v>
      </c>
      <c r="AH106" s="95" t="str">
        <f>VLOOKUP($B106,'LA41'!$A$3:$AS$167,'LA41'!AE$1,0)</f>
        <v>x</v>
      </c>
      <c r="AI106" s="95" t="str">
        <f>VLOOKUP($B106,'LA41'!$A$3:$AS$167,'LA41'!AF$1,0)</f>
        <v>x</v>
      </c>
      <c r="AJ106" s="95" t="str">
        <f>VLOOKUP($B106,'LA41'!$A$3:$AS$167,'LA41'!AG$1,0)</f>
        <v>x</v>
      </c>
      <c r="AK106" s="95" t="str">
        <f>VLOOKUP($B106,'LA41'!$A$3:$AS$167,'LA41'!AH$1,0)</f>
        <v>x</v>
      </c>
      <c r="AL106" s="95" t="str">
        <f>VLOOKUP($B106,'LA41'!$A$3:$AS$167,'LA41'!AI$1,0)</f>
        <v>x</v>
      </c>
      <c r="AM106" s="95" t="str">
        <f>VLOOKUP($B106,'LA41'!$A$3:$AS$167,'LA41'!AJ$1,0)</f>
        <v>x</v>
      </c>
      <c r="AN106" s="95">
        <f>VLOOKUP($B106,'LA41'!$A$3:$AS$167,'LA41'!AK$1,0)</f>
        <v>2</v>
      </c>
      <c r="AO106" s="95" t="str">
        <f>VLOOKUP($B106,'LA41'!$A$3:$AS$167,'LA41'!AL$1,0)</f>
        <v>x</v>
      </c>
      <c r="AP106" s="95" t="str">
        <f>VLOOKUP($B106,'LA41'!$A$3:$AS$167,'LA41'!AM$1,0)</f>
        <v>x</v>
      </c>
      <c r="AQ106" s="95" t="str">
        <f>VLOOKUP($B106,'LA41'!$A$3:$AS$167,'LA41'!AN$1,0)</f>
        <v>x</v>
      </c>
      <c r="AR106" s="95">
        <f>VLOOKUP($B106,'LA41'!$A$3:$AS$167,'LA41'!AO$1,0)</f>
        <v>6</v>
      </c>
      <c r="AS106" s="95" t="str">
        <f>VLOOKUP($B106,'LA41'!$A$3:$AS$167,'LA41'!AP$1,0)</f>
        <v>x</v>
      </c>
      <c r="AT106" s="95" t="str">
        <f>VLOOKUP($B106,'LA41'!$A$3:$AS$167,'LA41'!AQ$1,0)</f>
        <v>x</v>
      </c>
      <c r="AU106" s="95" t="str">
        <f>VLOOKUP($B106,'LA41'!$A$3:$AS$167,'LA41'!AR$1,0)</f>
        <v>x</v>
      </c>
      <c r="AV106" s="95">
        <f>VLOOKUP($B106,'LA41'!$A$3:$AS$167,'LA41'!AS$1,0)</f>
        <v>1</v>
      </c>
    </row>
    <row r="107" spans="1:48" s="76" customFormat="1" ht="11.25" x14ac:dyDescent="0.2">
      <c r="A107" s="63" t="s">
        <v>346</v>
      </c>
      <c r="B107" s="81">
        <v>882</v>
      </c>
      <c r="C107" s="63" t="s">
        <v>211</v>
      </c>
      <c r="D107" s="63" t="s">
        <v>78</v>
      </c>
      <c r="E107" s="95">
        <f>VLOOKUP($B107,'LA41'!$A$3:$AS$167,'LA41'!B$1,0)</f>
        <v>245</v>
      </c>
      <c r="F107" s="95">
        <f>VLOOKUP($B107,'LA41'!$A$3:$AS$167,'LA41'!C$1,0)</f>
        <v>35</v>
      </c>
      <c r="G107" s="95">
        <f>VLOOKUP($B107,'LA41'!$A$3:$AS$167,'LA41'!D$1,0)</f>
        <v>1845</v>
      </c>
      <c r="H107" s="95">
        <f>VLOOKUP($B107,'LA41'!$A$3:$AS$167,'LA41'!E$1,0)</f>
        <v>2130</v>
      </c>
      <c r="I107" s="95">
        <f>VLOOKUP($B107,'LA41'!$A$3:$AS$167,'LA41'!F$1,0)</f>
        <v>87</v>
      </c>
      <c r="J107" s="95">
        <f>VLOOKUP($B107,'LA41'!$A$3:$AS$167,'LA41'!G$1,0)</f>
        <v>89</v>
      </c>
      <c r="K107" s="95">
        <f>VLOOKUP($B107,'LA41'!$A$3:$AS$167,'LA41'!H$1,0)</f>
        <v>95</v>
      </c>
      <c r="L107" s="95">
        <f>VLOOKUP($B107,'LA41'!$A$3:$AS$167,'LA41'!I$1,0)</f>
        <v>94</v>
      </c>
      <c r="M107" s="95">
        <f>VLOOKUP($B107,'LA41'!$A$3:$AS$167,'LA41'!J$1,0)</f>
        <v>5</v>
      </c>
      <c r="N107" s="95">
        <f>VLOOKUP($B107,'LA41'!$A$3:$AS$167,'LA41'!K$1,0)</f>
        <v>0</v>
      </c>
      <c r="O107" s="95">
        <f>VLOOKUP($B107,'LA41'!$A$3:$AS$167,'LA41'!L$1,0)</f>
        <v>4</v>
      </c>
      <c r="P107" s="95">
        <f>VLOOKUP($B107,'LA41'!$A$3:$AS$167,'LA41'!M$1,0)</f>
        <v>4</v>
      </c>
      <c r="Q107" s="95" t="str">
        <f>VLOOKUP($B107,'LA41'!$A$3:$AS$167,'LA41'!N$1,0)</f>
        <v>x</v>
      </c>
      <c r="R107" s="95" t="str">
        <f>VLOOKUP($B107,'LA41'!$A$3:$AS$167,'LA41'!O$1,0)</f>
        <v>x</v>
      </c>
      <c r="S107" s="95" t="str">
        <f>VLOOKUP($B107,'LA41'!$A$3:$AS$167,'LA41'!P$1,0)</f>
        <v>x</v>
      </c>
      <c r="T107" s="95">
        <f>VLOOKUP($B107,'LA41'!$A$3:$AS$167,'LA41'!Q$1,0)</f>
        <v>91</v>
      </c>
      <c r="U107" s="95">
        <f>VLOOKUP($B107,'LA41'!$A$3:$AS$167,'LA41'!R$1,0)</f>
        <v>62</v>
      </c>
      <c r="V107" s="95">
        <f>VLOOKUP($B107,'LA41'!$A$3:$AS$167,'LA41'!S$1,0)</f>
        <v>69</v>
      </c>
      <c r="W107" s="95">
        <f>VLOOKUP($B107,'LA41'!$A$3:$AS$167,'LA41'!T$1,0)</f>
        <v>32</v>
      </c>
      <c r="X107" s="95">
        <f>VLOOKUP($B107,'LA41'!$A$3:$AS$167,'LA41'!U$1,0)</f>
        <v>36</v>
      </c>
      <c r="Y107" s="95">
        <f>VLOOKUP($B107,'LA41'!$A$3:$AS$167,'LA41'!V$1,0)</f>
        <v>19</v>
      </c>
      <c r="Z107" s="95">
        <f>VLOOKUP($B107,'LA41'!$A$3:$AS$167,'LA41'!W$1,0)</f>
        <v>14</v>
      </c>
      <c r="AA107" s="95">
        <f>VLOOKUP($B107,'LA41'!$A$3:$AS$167,'LA41'!X$1,0)</f>
        <v>59</v>
      </c>
      <c r="AB107" s="95">
        <f>VLOOKUP($B107,'LA41'!$A$3:$AS$167,'LA41'!Y$1,0)</f>
        <v>54</v>
      </c>
      <c r="AC107" s="95" t="str">
        <f>VLOOKUP($B107,'LA41'!$A$3:$AS$167,'LA41'!Z$1,0)</f>
        <v>x</v>
      </c>
      <c r="AD107" s="95" t="str">
        <f>VLOOKUP($B107,'LA41'!$A$3:$AS$167,'LA41'!AA$1,0)</f>
        <v>x</v>
      </c>
      <c r="AE107" s="95" t="str">
        <f>VLOOKUP($B107,'LA41'!$A$3:$AS$167,'LA41'!AB$1,0)</f>
        <v>x</v>
      </c>
      <c r="AF107" s="95" t="str">
        <f>VLOOKUP($B107,'LA41'!$A$3:$AS$167,'LA41'!AC$1,0)</f>
        <v>-</v>
      </c>
      <c r="AG107" s="95" t="str">
        <f>VLOOKUP($B107,'LA41'!$A$3:$AS$167,'LA41'!AD$1,0)</f>
        <v>x</v>
      </c>
      <c r="AH107" s="95" t="str">
        <f>VLOOKUP($B107,'LA41'!$A$3:$AS$167,'LA41'!AE$1,0)</f>
        <v>x</v>
      </c>
      <c r="AI107" s="95" t="str">
        <f>VLOOKUP($B107,'LA41'!$A$3:$AS$167,'LA41'!AF$1,0)</f>
        <v>x</v>
      </c>
      <c r="AJ107" s="95">
        <f>VLOOKUP($B107,'LA41'!$A$3:$AS$167,'LA41'!AG$1,0)</f>
        <v>1</v>
      </c>
      <c r="AK107" s="95" t="str">
        <f>VLOOKUP($B107,'LA41'!$A$3:$AS$167,'LA41'!AH$1,0)</f>
        <v>x</v>
      </c>
      <c r="AL107" s="95" t="str">
        <f>VLOOKUP($B107,'LA41'!$A$3:$AS$167,'LA41'!AI$1,0)</f>
        <v>x</v>
      </c>
      <c r="AM107" s="95" t="str">
        <f>VLOOKUP($B107,'LA41'!$A$3:$AS$167,'LA41'!AJ$1,0)</f>
        <v>x</v>
      </c>
      <c r="AN107" s="95">
        <f>VLOOKUP($B107,'LA41'!$A$3:$AS$167,'LA41'!AK$1,0)</f>
        <v>3</v>
      </c>
      <c r="AO107" s="95" t="str">
        <f>VLOOKUP($B107,'LA41'!$A$3:$AS$167,'LA41'!AL$1,0)</f>
        <v>x</v>
      </c>
      <c r="AP107" s="95" t="str">
        <f>VLOOKUP($B107,'LA41'!$A$3:$AS$167,'LA41'!AM$1,0)</f>
        <v>x</v>
      </c>
      <c r="AQ107" s="95" t="str">
        <f>VLOOKUP($B107,'LA41'!$A$3:$AS$167,'LA41'!AN$1,0)</f>
        <v>x</v>
      </c>
      <c r="AR107" s="95">
        <f>VLOOKUP($B107,'LA41'!$A$3:$AS$167,'LA41'!AO$1,0)</f>
        <v>5</v>
      </c>
      <c r="AS107" s="95" t="str">
        <f>VLOOKUP($B107,'LA41'!$A$3:$AS$167,'LA41'!AP$1,0)</f>
        <v>x</v>
      </c>
      <c r="AT107" s="95" t="str">
        <f>VLOOKUP($B107,'LA41'!$A$3:$AS$167,'LA41'!AQ$1,0)</f>
        <v>x</v>
      </c>
      <c r="AU107" s="95" t="str">
        <f>VLOOKUP($B107,'LA41'!$A$3:$AS$167,'LA41'!AR$1,0)</f>
        <v>x</v>
      </c>
      <c r="AV107" s="95">
        <f>VLOOKUP($B107,'LA41'!$A$3:$AS$167,'LA41'!AS$1,0)</f>
        <v>1</v>
      </c>
    </row>
    <row r="108" spans="1:48" s="76" customFormat="1" ht="11.25" x14ac:dyDescent="0.2">
      <c r="A108" s="63" t="s">
        <v>347</v>
      </c>
      <c r="B108" s="81">
        <v>935</v>
      </c>
      <c r="C108" s="63" t="s">
        <v>218</v>
      </c>
      <c r="D108" s="63" t="s">
        <v>78</v>
      </c>
      <c r="E108" s="95">
        <f>VLOOKUP($B108,'LA41'!$A$3:$AS$167,'LA41'!B$1,0)</f>
        <v>1045</v>
      </c>
      <c r="F108" s="95">
        <f>VLOOKUP($B108,'LA41'!$A$3:$AS$167,'LA41'!C$1,0)</f>
        <v>175</v>
      </c>
      <c r="G108" s="95">
        <f>VLOOKUP($B108,'LA41'!$A$3:$AS$167,'LA41'!D$1,0)</f>
        <v>6115</v>
      </c>
      <c r="H108" s="95">
        <f>VLOOKUP($B108,'LA41'!$A$3:$AS$167,'LA41'!E$1,0)</f>
        <v>7335</v>
      </c>
      <c r="I108" s="95">
        <f>VLOOKUP($B108,'LA41'!$A$3:$AS$167,'LA41'!F$1,0)</f>
        <v>91</v>
      </c>
      <c r="J108" s="95">
        <f>VLOOKUP($B108,'LA41'!$A$3:$AS$167,'LA41'!G$1,0)</f>
        <v>92</v>
      </c>
      <c r="K108" s="95">
        <f>VLOOKUP($B108,'LA41'!$A$3:$AS$167,'LA41'!H$1,0)</f>
        <v>96</v>
      </c>
      <c r="L108" s="95">
        <f>VLOOKUP($B108,'LA41'!$A$3:$AS$167,'LA41'!I$1,0)</f>
        <v>95</v>
      </c>
      <c r="M108" s="95">
        <f>VLOOKUP($B108,'LA41'!$A$3:$AS$167,'LA41'!J$1,0)</f>
        <v>8</v>
      </c>
      <c r="N108" s="95">
        <f>VLOOKUP($B108,'LA41'!$A$3:$AS$167,'LA41'!K$1,0)</f>
        <v>5</v>
      </c>
      <c r="O108" s="95">
        <f>VLOOKUP($B108,'LA41'!$A$3:$AS$167,'LA41'!L$1,0)</f>
        <v>7</v>
      </c>
      <c r="P108" s="95">
        <f>VLOOKUP($B108,'LA41'!$A$3:$AS$167,'LA41'!M$1,0)</f>
        <v>7</v>
      </c>
      <c r="Q108" s="95">
        <f>VLOOKUP($B108,'LA41'!$A$3:$AS$167,'LA41'!N$1,0)</f>
        <v>88</v>
      </c>
      <c r="R108" s="95">
        <f>VLOOKUP($B108,'LA41'!$A$3:$AS$167,'LA41'!O$1,0)</f>
        <v>87</v>
      </c>
      <c r="S108" s="95">
        <f>VLOOKUP($B108,'LA41'!$A$3:$AS$167,'LA41'!P$1,0)</f>
        <v>93</v>
      </c>
      <c r="T108" s="95">
        <f>VLOOKUP($B108,'LA41'!$A$3:$AS$167,'LA41'!Q$1,0)</f>
        <v>92</v>
      </c>
      <c r="U108" s="95">
        <f>VLOOKUP($B108,'LA41'!$A$3:$AS$167,'LA41'!R$1,0)</f>
        <v>61</v>
      </c>
      <c r="V108" s="95">
        <f>VLOOKUP($B108,'LA41'!$A$3:$AS$167,'LA41'!S$1,0)</f>
        <v>64</v>
      </c>
      <c r="W108" s="95">
        <f>VLOOKUP($B108,'LA41'!$A$3:$AS$167,'LA41'!T$1,0)</f>
        <v>34</v>
      </c>
      <c r="X108" s="95">
        <f>VLOOKUP($B108,'LA41'!$A$3:$AS$167,'LA41'!U$1,0)</f>
        <v>38</v>
      </c>
      <c r="Y108" s="95">
        <f>VLOOKUP($B108,'LA41'!$A$3:$AS$167,'LA41'!V$1,0)</f>
        <v>22</v>
      </c>
      <c r="Z108" s="95">
        <f>VLOOKUP($B108,'LA41'!$A$3:$AS$167,'LA41'!W$1,0)</f>
        <v>19</v>
      </c>
      <c r="AA108" s="95">
        <f>VLOOKUP($B108,'LA41'!$A$3:$AS$167,'LA41'!X$1,0)</f>
        <v>50</v>
      </c>
      <c r="AB108" s="95">
        <f>VLOOKUP($B108,'LA41'!$A$3:$AS$167,'LA41'!Y$1,0)</f>
        <v>45</v>
      </c>
      <c r="AC108" s="95" t="str">
        <f>VLOOKUP($B108,'LA41'!$A$3:$AS$167,'LA41'!Z$1,0)</f>
        <v>x</v>
      </c>
      <c r="AD108" s="95" t="str">
        <f>VLOOKUP($B108,'LA41'!$A$3:$AS$167,'LA41'!AA$1,0)</f>
        <v>x</v>
      </c>
      <c r="AE108" s="95" t="str">
        <f>VLOOKUP($B108,'LA41'!$A$3:$AS$167,'LA41'!AB$1,0)</f>
        <v>x</v>
      </c>
      <c r="AF108" s="95">
        <f>VLOOKUP($B108,'LA41'!$A$3:$AS$167,'LA41'!AC$1,0)</f>
        <v>8</v>
      </c>
      <c r="AG108" s="95" t="str">
        <f>VLOOKUP($B108,'LA41'!$A$3:$AS$167,'LA41'!AD$1,0)</f>
        <v>x</v>
      </c>
      <c r="AH108" s="95" t="str">
        <f>VLOOKUP($B108,'LA41'!$A$3:$AS$167,'LA41'!AE$1,0)</f>
        <v>x</v>
      </c>
      <c r="AI108" s="95" t="str">
        <f>VLOOKUP($B108,'LA41'!$A$3:$AS$167,'LA41'!AF$1,0)</f>
        <v>x</v>
      </c>
      <c r="AJ108" s="95">
        <f>VLOOKUP($B108,'LA41'!$A$3:$AS$167,'LA41'!AG$1,0)</f>
        <v>1</v>
      </c>
      <c r="AK108" s="95">
        <f>VLOOKUP($B108,'LA41'!$A$3:$AS$167,'LA41'!AH$1,0)</f>
        <v>4</v>
      </c>
      <c r="AL108" s="95">
        <f>VLOOKUP($B108,'LA41'!$A$3:$AS$167,'LA41'!AI$1,0)</f>
        <v>5</v>
      </c>
      <c r="AM108" s="95">
        <f>VLOOKUP($B108,'LA41'!$A$3:$AS$167,'LA41'!AJ$1,0)</f>
        <v>3</v>
      </c>
      <c r="AN108" s="95">
        <f>VLOOKUP($B108,'LA41'!$A$3:$AS$167,'LA41'!AK$1,0)</f>
        <v>3</v>
      </c>
      <c r="AO108" s="95">
        <f>VLOOKUP($B108,'LA41'!$A$3:$AS$167,'LA41'!AL$1,0)</f>
        <v>8</v>
      </c>
      <c r="AP108" s="95">
        <f>VLOOKUP($B108,'LA41'!$A$3:$AS$167,'LA41'!AM$1,0)</f>
        <v>6</v>
      </c>
      <c r="AQ108" s="95">
        <f>VLOOKUP($B108,'LA41'!$A$3:$AS$167,'LA41'!AN$1,0)</f>
        <v>3</v>
      </c>
      <c r="AR108" s="95">
        <f>VLOOKUP($B108,'LA41'!$A$3:$AS$167,'LA41'!AO$1,0)</f>
        <v>4</v>
      </c>
      <c r="AS108" s="95">
        <f>VLOOKUP($B108,'LA41'!$A$3:$AS$167,'LA41'!AP$1,0)</f>
        <v>1</v>
      </c>
      <c r="AT108" s="95">
        <f>VLOOKUP($B108,'LA41'!$A$3:$AS$167,'LA41'!AQ$1,0)</f>
        <v>2</v>
      </c>
      <c r="AU108" s="95" t="str">
        <f>VLOOKUP($B108,'LA41'!$A$3:$AS$167,'LA41'!AR$1,0)</f>
        <v>-</v>
      </c>
      <c r="AV108" s="95">
        <f>VLOOKUP($B108,'LA41'!$A$3:$AS$167,'LA41'!AS$1,0)</f>
        <v>1</v>
      </c>
    </row>
    <row r="109" spans="1:48" s="76" customFormat="1" ht="11.25" x14ac:dyDescent="0.2">
      <c r="A109" s="63" t="s">
        <v>348</v>
      </c>
      <c r="B109" s="81">
        <v>883</v>
      </c>
      <c r="C109" s="63" t="s">
        <v>225</v>
      </c>
      <c r="D109" s="63" t="s">
        <v>78</v>
      </c>
      <c r="E109" s="95">
        <f>VLOOKUP($B109,'LA41'!$A$3:$AS$167,'LA41'!B$1,0)</f>
        <v>275</v>
      </c>
      <c r="F109" s="95">
        <f>VLOOKUP($B109,'LA41'!$A$3:$AS$167,'LA41'!C$1,0)</f>
        <v>60</v>
      </c>
      <c r="G109" s="95">
        <f>VLOOKUP($B109,'LA41'!$A$3:$AS$167,'LA41'!D$1,0)</f>
        <v>1385</v>
      </c>
      <c r="H109" s="95">
        <f>VLOOKUP($B109,'LA41'!$A$3:$AS$167,'LA41'!E$1,0)</f>
        <v>1720</v>
      </c>
      <c r="I109" s="95">
        <f>VLOOKUP($B109,'LA41'!$A$3:$AS$167,'LA41'!F$1,0)</f>
        <v>86</v>
      </c>
      <c r="J109" s="95">
        <f>VLOOKUP($B109,'LA41'!$A$3:$AS$167,'LA41'!G$1,0)</f>
        <v>83</v>
      </c>
      <c r="K109" s="95">
        <f>VLOOKUP($B109,'LA41'!$A$3:$AS$167,'LA41'!H$1,0)</f>
        <v>95</v>
      </c>
      <c r="L109" s="95">
        <f>VLOOKUP($B109,'LA41'!$A$3:$AS$167,'LA41'!I$1,0)</f>
        <v>93</v>
      </c>
      <c r="M109" s="95">
        <f>VLOOKUP($B109,'LA41'!$A$3:$AS$167,'LA41'!J$1,0)</f>
        <v>9</v>
      </c>
      <c r="N109" s="95">
        <f>VLOOKUP($B109,'LA41'!$A$3:$AS$167,'LA41'!K$1,0)</f>
        <v>5</v>
      </c>
      <c r="O109" s="95">
        <f>VLOOKUP($B109,'LA41'!$A$3:$AS$167,'LA41'!L$1,0)</f>
        <v>6</v>
      </c>
      <c r="P109" s="95">
        <f>VLOOKUP($B109,'LA41'!$A$3:$AS$167,'LA41'!M$1,0)</f>
        <v>6</v>
      </c>
      <c r="Q109" s="95">
        <f>VLOOKUP($B109,'LA41'!$A$3:$AS$167,'LA41'!N$1,0)</f>
        <v>78</v>
      </c>
      <c r="R109" s="95">
        <f>VLOOKUP($B109,'LA41'!$A$3:$AS$167,'LA41'!O$1,0)</f>
        <v>76</v>
      </c>
      <c r="S109" s="95">
        <f>VLOOKUP($B109,'LA41'!$A$3:$AS$167,'LA41'!P$1,0)</f>
        <v>92</v>
      </c>
      <c r="T109" s="95">
        <f>VLOOKUP($B109,'LA41'!$A$3:$AS$167,'LA41'!Q$1,0)</f>
        <v>89</v>
      </c>
      <c r="U109" s="95">
        <f>VLOOKUP($B109,'LA41'!$A$3:$AS$167,'LA41'!R$1,0)</f>
        <v>54</v>
      </c>
      <c r="V109" s="95">
        <f>VLOOKUP($B109,'LA41'!$A$3:$AS$167,'LA41'!S$1,0)</f>
        <v>49</v>
      </c>
      <c r="W109" s="95">
        <f>VLOOKUP($B109,'LA41'!$A$3:$AS$167,'LA41'!T$1,0)</f>
        <v>31</v>
      </c>
      <c r="X109" s="95">
        <f>VLOOKUP($B109,'LA41'!$A$3:$AS$167,'LA41'!U$1,0)</f>
        <v>35</v>
      </c>
      <c r="Y109" s="95" t="str">
        <f>VLOOKUP($B109,'LA41'!$A$3:$AS$167,'LA41'!V$1,0)</f>
        <v>x</v>
      </c>
      <c r="Z109" s="95" t="str">
        <f>VLOOKUP($B109,'LA41'!$A$3:$AS$167,'LA41'!W$1,0)</f>
        <v>x</v>
      </c>
      <c r="AA109" s="95" t="str">
        <f>VLOOKUP($B109,'LA41'!$A$3:$AS$167,'LA41'!X$1,0)</f>
        <v>x</v>
      </c>
      <c r="AB109" s="95">
        <f>VLOOKUP($B109,'LA41'!$A$3:$AS$167,'LA41'!Y$1,0)</f>
        <v>24</v>
      </c>
      <c r="AC109" s="95" t="str">
        <f>VLOOKUP($B109,'LA41'!$A$3:$AS$167,'LA41'!Z$1,0)</f>
        <v>x</v>
      </c>
      <c r="AD109" s="95" t="str">
        <f>VLOOKUP($B109,'LA41'!$A$3:$AS$167,'LA41'!AA$1,0)</f>
        <v>x</v>
      </c>
      <c r="AE109" s="95" t="str">
        <f>VLOOKUP($B109,'LA41'!$A$3:$AS$167,'LA41'!AB$1,0)</f>
        <v>x</v>
      </c>
      <c r="AF109" s="95">
        <f>VLOOKUP($B109,'LA41'!$A$3:$AS$167,'LA41'!AC$1,0)</f>
        <v>30</v>
      </c>
      <c r="AG109" s="95" t="str">
        <f>VLOOKUP($B109,'LA41'!$A$3:$AS$167,'LA41'!AD$1,0)</f>
        <v>x</v>
      </c>
      <c r="AH109" s="95" t="str">
        <f>VLOOKUP($B109,'LA41'!$A$3:$AS$167,'LA41'!AE$1,0)</f>
        <v>x</v>
      </c>
      <c r="AI109" s="95" t="str">
        <f>VLOOKUP($B109,'LA41'!$A$3:$AS$167,'LA41'!AF$1,0)</f>
        <v>x</v>
      </c>
      <c r="AJ109" s="95">
        <f>VLOOKUP($B109,'LA41'!$A$3:$AS$167,'LA41'!AG$1,0)</f>
        <v>1</v>
      </c>
      <c r="AK109" s="95">
        <f>VLOOKUP($B109,'LA41'!$A$3:$AS$167,'LA41'!AH$1,0)</f>
        <v>8</v>
      </c>
      <c r="AL109" s="95">
        <f>VLOOKUP($B109,'LA41'!$A$3:$AS$167,'LA41'!AI$1,0)</f>
        <v>7</v>
      </c>
      <c r="AM109" s="95">
        <f>VLOOKUP($B109,'LA41'!$A$3:$AS$167,'LA41'!AJ$1,0)</f>
        <v>4</v>
      </c>
      <c r="AN109" s="95">
        <f>VLOOKUP($B109,'LA41'!$A$3:$AS$167,'LA41'!AK$1,0)</f>
        <v>4</v>
      </c>
      <c r="AO109" s="95" t="str">
        <f>VLOOKUP($B109,'LA41'!$A$3:$AS$167,'LA41'!AL$1,0)</f>
        <v>x</v>
      </c>
      <c r="AP109" s="95" t="str">
        <f>VLOOKUP($B109,'LA41'!$A$3:$AS$167,'LA41'!AM$1,0)</f>
        <v>x</v>
      </c>
      <c r="AQ109" s="95" t="str">
        <f>VLOOKUP($B109,'LA41'!$A$3:$AS$167,'LA41'!AN$1,0)</f>
        <v>x</v>
      </c>
      <c r="AR109" s="95">
        <f>VLOOKUP($B109,'LA41'!$A$3:$AS$167,'LA41'!AO$1,0)</f>
        <v>6</v>
      </c>
      <c r="AS109" s="95" t="str">
        <f>VLOOKUP($B109,'LA41'!$A$3:$AS$167,'LA41'!AP$1,0)</f>
        <v>x</v>
      </c>
      <c r="AT109" s="95" t="str">
        <f>VLOOKUP($B109,'LA41'!$A$3:$AS$167,'LA41'!AQ$1,0)</f>
        <v>x</v>
      </c>
      <c r="AU109" s="95" t="str">
        <f>VLOOKUP($B109,'LA41'!$A$3:$AS$167,'LA41'!AR$1,0)</f>
        <v>x</v>
      </c>
      <c r="AV109" s="95" t="str">
        <f>VLOOKUP($B109,'LA41'!$A$3:$AS$167,'LA41'!AS$1,0)</f>
        <v>-</v>
      </c>
    </row>
    <row r="110" spans="1:48" s="76" customFormat="1" ht="11.25" x14ac:dyDescent="0.2">
      <c r="A110" s="63"/>
      <c r="B110" s="81"/>
      <c r="C110" s="63"/>
      <c r="D110" s="63"/>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row>
    <row r="111" spans="1:48" s="70" customFormat="1" ht="11.25" x14ac:dyDescent="0.2">
      <c r="A111" s="124" t="s">
        <v>349</v>
      </c>
      <c r="B111" s="90" t="s">
        <v>350</v>
      </c>
      <c r="C111" s="125" t="s">
        <v>90</v>
      </c>
      <c r="D111" s="118"/>
      <c r="E111" s="135">
        <f>VLOOKUP($B111,'LA41'!$A$3:$AS$167,'LA41'!B$1,0)</f>
        <v>14220</v>
      </c>
      <c r="F111" s="135">
        <f>VLOOKUP($B111,'LA41'!$A$3:$AS$167,'LA41'!C$1,0)</f>
        <v>1575</v>
      </c>
      <c r="G111" s="135">
        <f>VLOOKUP($B111,'LA41'!$A$3:$AS$167,'LA41'!D$1,0)</f>
        <v>70955</v>
      </c>
      <c r="H111" s="135">
        <f>VLOOKUP($B111,'LA41'!$A$3:$AS$167,'LA41'!E$1,0)</f>
        <v>86750</v>
      </c>
      <c r="I111" s="135">
        <f>VLOOKUP($B111,'LA41'!$A$3:$AS$167,'LA41'!F$1,0)</f>
        <v>88</v>
      </c>
      <c r="J111" s="135">
        <f>VLOOKUP($B111,'LA41'!$A$3:$AS$167,'LA41'!G$1,0)</f>
        <v>92</v>
      </c>
      <c r="K111" s="135">
        <f>VLOOKUP($B111,'LA41'!$A$3:$AS$167,'LA41'!H$1,0)</f>
        <v>96</v>
      </c>
      <c r="L111" s="135">
        <f>VLOOKUP($B111,'LA41'!$A$3:$AS$167,'LA41'!I$1,0)</f>
        <v>95</v>
      </c>
      <c r="M111" s="135">
        <f>VLOOKUP($B111,'LA41'!$A$3:$AS$167,'LA41'!J$1,0)</f>
        <v>7</v>
      </c>
      <c r="N111" s="135">
        <f>VLOOKUP($B111,'LA41'!$A$3:$AS$167,'LA41'!K$1,0)</f>
        <v>3</v>
      </c>
      <c r="O111" s="135">
        <f>VLOOKUP($B111,'LA41'!$A$3:$AS$167,'LA41'!L$1,0)</f>
        <v>5</v>
      </c>
      <c r="P111" s="135">
        <f>VLOOKUP($B111,'LA41'!$A$3:$AS$167,'LA41'!M$1,0)</f>
        <v>5</v>
      </c>
      <c r="Q111" s="135">
        <f>VLOOKUP($B111,'LA41'!$A$3:$AS$167,'LA41'!N$1,0)</f>
        <v>82</v>
      </c>
      <c r="R111" s="135">
        <f>VLOOKUP($B111,'LA41'!$A$3:$AS$167,'LA41'!O$1,0)</f>
        <v>89</v>
      </c>
      <c r="S111" s="135">
        <f>VLOOKUP($B111,'LA41'!$A$3:$AS$167,'LA41'!P$1,0)</f>
        <v>93</v>
      </c>
      <c r="T111" s="135">
        <f>VLOOKUP($B111,'LA41'!$A$3:$AS$167,'LA41'!Q$1,0)</f>
        <v>91</v>
      </c>
      <c r="U111" s="135">
        <f>VLOOKUP($B111,'LA41'!$A$3:$AS$167,'LA41'!R$1,0)</f>
        <v>50</v>
      </c>
      <c r="V111" s="135">
        <f>VLOOKUP($B111,'LA41'!$A$3:$AS$167,'LA41'!S$1,0)</f>
        <v>59</v>
      </c>
      <c r="W111" s="135">
        <f>VLOOKUP($B111,'LA41'!$A$3:$AS$167,'LA41'!T$1,0)</f>
        <v>30</v>
      </c>
      <c r="X111" s="135">
        <f>VLOOKUP($B111,'LA41'!$A$3:$AS$167,'LA41'!U$1,0)</f>
        <v>34</v>
      </c>
      <c r="Y111" s="135">
        <f>VLOOKUP($B111,'LA41'!$A$3:$AS$167,'LA41'!V$1,0)</f>
        <v>22</v>
      </c>
      <c r="Z111" s="135">
        <f>VLOOKUP($B111,'LA41'!$A$3:$AS$167,'LA41'!W$1,0)</f>
        <v>21</v>
      </c>
      <c r="AA111" s="135">
        <f>VLOOKUP($B111,'LA41'!$A$3:$AS$167,'LA41'!X$1,0)</f>
        <v>43</v>
      </c>
      <c r="AB111" s="135">
        <f>VLOOKUP($B111,'LA41'!$A$3:$AS$167,'LA41'!Y$1,0)</f>
        <v>39</v>
      </c>
      <c r="AC111" s="135">
        <f>VLOOKUP($B111,'LA41'!$A$3:$AS$167,'LA41'!Z$1,0)</f>
        <v>9</v>
      </c>
      <c r="AD111" s="135">
        <f>VLOOKUP($B111,'LA41'!$A$3:$AS$167,'LA41'!AA$1,0)</f>
        <v>8</v>
      </c>
      <c r="AE111" s="135">
        <f>VLOOKUP($B111,'LA41'!$A$3:$AS$167,'LA41'!AB$1,0)</f>
        <v>20</v>
      </c>
      <c r="AF111" s="135">
        <f>VLOOKUP($B111,'LA41'!$A$3:$AS$167,'LA41'!AC$1,0)</f>
        <v>18</v>
      </c>
      <c r="AG111" s="135">
        <f>VLOOKUP($B111,'LA41'!$A$3:$AS$167,'LA41'!AD$1,0)</f>
        <v>1</v>
      </c>
      <c r="AH111" s="135">
        <f>VLOOKUP($B111,'LA41'!$A$3:$AS$167,'LA41'!AE$1,0)</f>
        <v>3</v>
      </c>
      <c r="AI111" s="135">
        <f>VLOOKUP($B111,'LA41'!$A$3:$AS$167,'LA41'!AF$1,0)</f>
        <v>1</v>
      </c>
      <c r="AJ111" s="135">
        <f>VLOOKUP($B111,'LA41'!$A$3:$AS$167,'LA41'!AG$1,0)</f>
        <v>1</v>
      </c>
      <c r="AK111" s="135">
        <f>VLOOKUP($B111,'LA41'!$A$3:$AS$167,'LA41'!AH$1,0)</f>
        <v>6</v>
      </c>
      <c r="AL111" s="135">
        <f>VLOOKUP($B111,'LA41'!$A$3:$AS$167,'LA41'!AI$1,0)</f>
        <v>3</v>
      </c>
      <c r="AM111" s="135">
        <f>VLOOKUP($B111,'LA41'!$A$3:$AS$167,'LA41'!AJ$1,0)</f>
        <v>3</v>
      </c>
      <c r="AN111" s="135">
        <f>VLOOKUP($B111,'LA41'!$A$3:$AS$167,'LA41'!AK$1,0)</f>
        <v>3</v>
      </c>
      <c r="AO111" s="135">
        <f>VLOOKUP($B111,'LA41'!$A$3:$AS$167,'LA41'!AL$1,0)</f>
        <v>11</v>
      </c>
      <c r="AP111" s="135">
        <f>VLOOKUP($B111,'LA41'!$A$3:$AS$167,'LA41'!AM$1,0)</f>
        <v>7</v>
      </c>
      <c r="AQ111" s="135">
        <f>VLOOKUP($B111,'LA41'!$A$3:$AS$167,'LA41'!AN$1,0)</f>
        <v>3</v>
      </c>
      <c r="AR111" s="135">
        <f>VLOOKUP($B111,'LA41'!$A$3:$AS$167,'LA41'!AO$1,0)</f>
        <v>5</v>
      </c>
      <c r="AS111" s="135">
        <f>VLOOKUP($B111,'LA41'!$A$3:$AS$167,'LA41'!AP$1,0)</f>
        <v>2</v>
      </c>
      <c r="AT111" s="135">
        <f>VLOOKUP($B111,'LA41'!$A$3:$AS$167,'LA41'!AQ$1,0)</f>
        <v>1</v>
      </c>
      <c r="AU111" s="135">
        <f>VLOOKUP($B111,'LA41'!$A$3:$AS$167,'LA41'!AR$1,0)</f>
        <v>1</v>
      </c>
      <c r="AV111" s="135">
        <f>VLOOKUP($B111,'LA41'!$A$3:$AS$167,'LA41'!AS$1,0)</f>
        <v>1</v>
      </c>
    </row>
    <row r="112" spans="1:48" s="76" customFormat="1" ht="11.25" x14ac:dyDescent="0.2">
      <c r="A112" s="121"/>
      <c r="B112" s="81"/>
      <c r="C112" s="122"/>
      <c r="D112" s="63"/>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row>
    <row r="113" spans="1:48" s="76" customFormat="1" ht="11.25" x14ac:dyDescent="0.2">
      <c r="A113" s="63" t="s">
        <v>351</v>
      </c>
      <c r="B113" s="81">
        <v>867</v>
      </c>
      <c r="C113" s="63" t="s">
        <v>89</v>
      </c>
      <c r="D113" s="63" t="s">
        <v>90</v>
      </c>
      <c r="E113" s="95">
        <f>VLOOKUP($B113,'LA41'!$A$3:$AS$167,'LA41'!B$1,0)</f>
        <v>125</v>
      </c>
      <c r="F113" s="95">
        <f>VLOOKUP($B113,'LA41'!$A$3:$AS$167,'LA41'!C$1,0)</f>
        <v>35</v>
      </c>
      <c r="G113" s="95">
        <f>VLOOKUP($B113,'LA41'!$A$3:$AS$167,'LA41'!D$1,0)</f>
        <v>1000</v>
      </c>
      <c r="H113" s="95">
        <f>VLOOKUP($B113,'LA41'!$A$3:$AS$167,'LA41'!E$1,0)</f>
        <v>1160</v>
      </c>
      <c r="I113" s="95">
        <f>VLOOKUP($B113,'LA41'!$A$3:$AS$167,'LA41'!F$1,0)</f>
        <v>90</v>
      </c>
      <c r="J113" s="95">
        <f>VLOOKUP($B113,'LA41'!$A$3:$AS$167,'LA41'!G$1,0)</f>
        <v>91</v>
      </c>
      <c r="K113" s="95">
        <f>VLOOKUP($B113,'LA41'!$A$3:$AS$167,'LA41'!H$1,0)</f>
        <v>97</v>
      </c>
      <c r="L113" s="95">
        <f>VLOOKUP($B113,'LA41'!$A$3:$AS$167,'LA41'!I$1,0)</f>
        <v>96</v>
      </c>
      <c r="M113" s="95" t="str">
        <f>VLOOKUP($B113,'LA41'!$A$3:$AS$167,'LA41'!J$1,0)</f>
        <v>x</v>
      </c>
      <c r="N113" s="95" t="str">
        <f>VLOOKUP($B113,'LA41'!$A$3:$AS$167,'LA41'!K$1,0)</f>
        <v>x</v>
      </c>
      <c r="O113" s="95" t="str">
        <f>VLOOKUP($B113,'LA41'!$A$3:$AS$167,'LA41'!L$1,0)</f>
        <v>x</v>
      </c>
      <c r="P113" s="95">
        <f>VLOOKUP($B113,'LA41'!$A$3:$AS$167,'LA41'!M$1,0)</f>
        <v>5</v>
      </c>
      <c r="Q113" s="95" t="str">
        <f>VLOOKUP($B113,'LA41'!$A$3:$AS$167,'LA41'!N$1,0)</f>
        <v>x</v>
      </c>
      <c r="R113" s="95" t="str">
        <f>VLOOKUP($B113,'LA41'!$A$3:$AS$167,'LA41'!O$1,0)</f>
        <v>x</v>
      </c>
      <c r="S113" s="95" t="str">
        <f>VLOOKUP($B113,'LA41'!$A$3:$AS$167,'LA41'!P$1,0)</f>
        <v>x</v>
      </c>
      <c r="T113" s="95">
        <f>VLOOKUP($B113,'LA41'!$A$3:$AS$167,'LA41'!Q$1,0)</f>
        <v>93</v>
      </c>
      <c r="U113" s="95">
        <f>VLOOKUP($B113,'LA41'!$A$3:$AS$167,'LA41'!R$1,0)</f>
        <v>45</v>
      </c>
      <c r="V113" s="95">
        <f>VLOOKUP($B113,'LA41'!$A$3:$AS$167,'LA41'!S$1,0)</f>
        <v>63</v>
      </c>
      <c r="W113" s="95">
        <f>VLOOKUP($B113,'LA41'!$A$3:$AS$167,'LA41'!T$1,0)</f>
        <v>27</v>
      </c>
      <c r="X113" s="95">
        <f>VLOOKUP($B113,'LA41'!$A$3:$AS$167,'LA41'!U$1,0)</f>
        <v>30</v>
      </c>
      <c r="Y113" s="95" t="str">
        <f>VLOOKUP($B113,'LA41'!$A$3:$AS$167,'LA41'!V$1,0)</f>
        <v>x</v>
      </c>
      <c r="Z113" s="95" t="str">
        <f>VLOOKUP($B113,'LA41'!$A$3:$AS$167,'LA41'!W$1,0)</f>
        <v>x</v>
      </c>
      <c r="AA113" s="95" t="str">
        <f>VLOOKUP($B113,'LA41'!$A$3:$AS$167,'LA41'!X$1,0)</f>
        <v>x</v>
      </c>
      <c r="AB113" s="95">
        <f>VLOOKUP($B113,'LA41'!$A$3:$AS$167,'LA41'!Y$1,0)</f>
        <v>53</v>
      </c>
      <c r="AC113" s="95">
        <f>VLOOKUP($B113,'LA41'!$A$3:$AS$167,'LA41'!Z$1,0)</f>
        <v>5</v>
      </c>
      <c r="AD113" s="95">
        <f>VLOOKUP($B113,'LA41'!$A$3:$AS$167,'LA41'!AA$1,0)</f>
        <v>0</v>
      </c>
      <c r="AE113" s="95">
        <f>VLOOKUP($B113,'LA41'!$A$3:$AS$167,'LA41'!AB$1,0)</f>
        <v>10</v>
      </c>
      <c r="AF113" s="95">
        <f>VLOOKUP($B113,'LA41'!$A$3:$AS$167,'LA41'!AC$1,0)</f>
        <v>9</v>
      </c>
      <c r="AG113" s="95">
        <f>VLOOKUP($B113,'LA41'!$A$3:$AS$167,'LA41'!AD$1,0)</f>
        <v>0</v>
      </c>
      <c r="AH113" s="95">
        <f>VLOOKUP($B113,'LA41'!$A$3:$AS$167,'LA41'!AE$1,0)</f>
        <v>0</v>
      </c>
      <c r="AI113" s="95">
        <f>VLOOKUP($B113,'LA41'!$A$3:$AS$167,'LA41'!AF$1,0)</f>
        <v>1</v>
      </c>
      <c r="AJ113" s="95">
        <f>VLOOKUP($B113,'LA41'!$A$3:$AS$167,'LA41'!AG$1,0)</f>
        <v>1</v>
      </c>
      <c r="AK113" s="95" t="str">
        <f>VLOOKUP($B113,'LA41'!$A$3:$AS$167,'LA41'!AH$1,0)</f>
        <v>x</v>
      </c>
      <c r="AL113" s="95" t="str">
        <f>VLOOKUP($B113,'LA41'!$A$3:$AS$167,'LA41'!AI$1,0)</f>
        <v>x</v>
      </c>
      <c r="AM113" s="95" t="str">
        <f>VLOOKUP($B113,'LA41'!$A$3:$AS$167,'LA41'!AJ$1,0)</f>
        <v>x</v>
      </c>
      <c r="AN113" s="95">
        <f>VLOOKUP($B113,'LA41'!$A$3:$AS$167,'LA41'!AK$1,0)</f>
        <v>4</v>
      </c>
      <c r="AO113" s="95" t="str">
        <f>VLOOKUP($B113,'LA41'!$A$3:$AS$167,'LA41'!AL$1,0)</f>
        <v>x</v>
      </c>
      <c r="AP113" s="95" t="str">
        <f>VLOOKUP($B113,'LA41'!$A$3:$AS$167,'LA41'!AM$1,0)</f>
        <v>x</v>
      </c>
      <c r="AQ113" s="95" t="str">
        <f>VLOOKUP($B113,'LA41'!$A$3:$AS$167,'LA41'!AN$1,0)</f>
        <v>x</v>
      </c>
      <c r="AR113" s="95" t="str">
        <f>VLOOKUP($B113,'LA41'!$A$3:$AS$167,'LA41'!AO$1,0)</f>
        <v>x</v>
      </c>
      <c r="AS113" s="95" t="str">
        <f>VLOOKUP($B113,'LA41'!$A$3:$AS$167,'LA41'!AP$1,0)</f>
        <v>x</v>
      </c>
      <c r="AT113" s="95" t="str">
        <f>VLOOKUP($B113,'LA41'!$A$3:$AS$167,'LA41'!AQ$1,0)</f>
        <v>x</v>
      </c>
      <c r="AU113" s="95" t="str">
        <f>VLOOKUP($B113,'LA41'!$A$3:$AS$167,'LA41'!AR$1,0)</f>
        <v>x</v>
      </c>
      <c r="AV113" s="95" t="str">
        <f>VLOOKUP($B113,'LA41'!$A$3:$AS$167,'LA41'!AS$1,0)</f>
        <v>x</v>
      </c>
    </row>
    <row r="114" spans="1:48" s="76" customFormat="1" ht="11.25" x14ac:dyDescent="0.2">
      <c r="A114" s="63" t="s">
        <v>352</v>
      </c>
      <c r="B114" s="81">
        <v>846</v>
      </c>
      <c r="C114" s="63" t="s">
        <v>93</v>
      </c>
      <c r="D114" s="63" t="s">
        <v>90</v>
      </c>
      <c r="E114" s="95">
        <f>VLOOKUP($B114,'LA41'!$A$3:$AS$167,'LA41'!B$1,0)</f>
        <v>525</v>
      </c>
      <c r="F114" s="95">
        <f>VLOOKUP($B114,'LA41'!$A$3:$AS$167,'LA41'!C$1,0)</f>
        <v>50</v>
      </c>
      <c r="G114" s="95">
        <f>VLOOKUP($B114,'LA41'!$A$3:$AS$167,'LA41'!D$1,0)</f>
        <v>1665</v>
      </c>
      <c r="H114" s="95">
        <f>VLOOKUP($B114,'LA41'!$A$3:$AS$167,'LA41'!E$1,0)</f>
        <v>2240</v>
      </c>
      <c r="I114" s="95">
        <f>VLOOKUP($B114,'LA41'!$A$3:$AS$167,'LA41'!F$1,0)</f>
        <v>90</v>
      </c>
      <c r="J114" s="95">
        <f>VLOOKUP($B114,'LA41'!$A$3:$AS$167,'LA41'!G$1,0)</f>
        <v>86</v>
      </c>
      <c r="K114" s="95">
        <f>VLOOKUP($B114,'LA41'!$A$3:$AS$167,'LA41'!H$1,0)</f>
        <v>95</v>
      </c>
      <c r="L114" s="95">
        <f>VLOOKUP($B114,'LA41'!$A$3:$AS$167,'LA41'!I$1,0)</f>
        <v>94</v>
      </c>
      <c r="M114" s="95">
        <f>VLOOKUP($B114,'LA41'!$A$3:$AS$167,'LA41'!J$1,0)</f>
        <v>5</v>
      </c>
      <c r="N114" s="95">
        <f>VLOOKUP($B114,'LA41'!$A$3:$AS$167,'LA41'!K$1,0)</f>
        <v>0</v>
      </c>
      <c r="O114" s="95">
        <f>VLOOKUP($B114,'LA41'!$A$3:$AS$167,'LA41'!L$1,0)</f>
        <v>3</v>
      </c>
      <c r="P114" s="95">
        <f>VLOOKUP($B114,'LA41'!$A$3:$AS$167,'LA41'!M$1,0)</f>
        <v>4</v>
      </c>
      <c r="Q114" s="95" t="str">
        <f>VLOOKUP($B114,'LA41'!$A$3:$AS$167,'LA41'!N$1,0)</f>
        <v>x</v>
      </c>
      <c r="R114" s="95" t="str">
        <f>VLOOKUP($B114,'LA41'!$A$3:$AS$167,'LA41'!O$1,0)</f>
        <v>x</v>
      </c>
      <c r="S114" s="95" t="str">
        <f>VLOOKUP($B114,'LA41'!$A$3:$AS$167,'LA41'!P$1,0)</f>
        <v>x</v>
      </c>
      <c r="T114" s="95">
        <f>VLOOKUP($B114,'LA41'!$A$3:$AS$167,'LA41'!Q$1,0)</f>
        <v>92</v>
      </c>
      <c r="U114" s="95">
        <f>VLOOKUP($B114,'LA41'!$A$3:$AS$167,'LA41'!R$1,0)</f>
        <v>43</v>
      </c>
      <c r="V114" s="95">
        <f>VLOOKUP($B114,'LA41'!$A$3:$AS$167,'LA41'!S$1,0)</f>
        <v>38</v>
      </c>
      <c r="W114" s="95">
        <f>VLOOKUP($B114,'LA41'!$A$3:$AS$167,'LA41'!T$1,0)</f>
        <v>21</v>
      </c>
      <c r="X114" s="95">
        <f>VLOOKUP($B114,'LA41'!$A$3:$AS$167,'LA41'!U$1,0)</f>
        <v>26</v>
      </c>
      <c r="Y114" s="95" t="str">
        <f>VLOOKUP($B114,'LA41'!$A$3:$AS$167,'LA41'!V$1,0)</f>
        <v>x</v>
      </c>
      <c r="Z114" s="95" t="str">
        <f>VLOOKUP($B114,'LA41'!$A$3:$AS$167,'LA41'!W$1,0)</f>
        <v>x</v>
      </c>
      <c r="AA114" s="95" t="str">
        <f>VLOOKUP($B114,'LA41'!$A$3:$AS$167,'LA41'!X$1,0)</f>
        <v>x</v>
      </c>
      <c r="AB114" s="95">
        <f>VLOOKUP($B114,'LA41'!$A$3:$AS$167,'LA41'!Y$1,0)</f>
        <v>21</v>
      </c>
      <c r="AC114" s="95">
        <f>VLOOKUP($B114,'LA41'!$A$3:$AS$167,'LA41'!Z$1,0)</f>
        <v>26</v>
      </c>
      <c r="AD114" s="95">
        <f>VLOOKUP($B114,'LA41'!$A$3:$AS$167,'LA41'!AA$1,0)</f>
        <v>22</v>
      </c>
      <c r="AE114" s="95">
        <f>VLOOKUP($B114,'LA41'!$A$3:$AS$167,'LA41'!AB$1,0)</f>
        <v>49</v>
      </c>
      <c r="AF114" s="95">
        <f>VLOOKUP($B114,'LA41'!$A$3:$AS$167,'LA41'!AC$1,0)</f>
        <v>43</v>
      </c>
      <c r="AG114" s="95" t="str">
        <f>VLOOKUP($B114,'LA41'!$A$3:$AS$167,'LA41'!AD$1,0)</f>
        <v>x</v>
      </c>
      <c r="AH114" s="95" t="str">
        <f>VLOOKUP($B114,'LA41'!$A$3:$AS$167,'LA41'!AE$1,0)</f>
        <v>x</v>
      </c>
      <c r="AI114" s="95" t="str">
        <f>VLOOKUP($B114,'LA41'!$A$3:$AS$167,'LA41'!AF$1,0)</f>
        <v>x</v>
      </c>
      <c r="AJ114" s="95">
        <f>VLOOKUP($B114,'LA41'!$A$3:$AS$167,'LA41'!AG$1,0)</f>
        <v>1</v>
      </c>
      <c r="AK114" s="95" t="str">
        <f>VLOOKUP($B114,'LA41'!$A$3:$AS$167,'LA41'!AH$1,0)</f>
        <v>x</v>
      </c>
      <c r="AL114" s="95" t="str">
        <f>VLOOKUP($B114,'LA41'!$A$3:$AS$167,'LA41'!AI$1,0)</f>
        <v>x</v>
      </c>
      <c r="AM114" s="95" t="str">
        <f>VLOOKUP($B114,'LA41'!$A$3:$AS$167,'LA41'!AJ$1,0)</f>
        <v>x</v>
      </c>
      <c r="AN114" s="95">
        <f>VLOOKUP($B114,'LA41'!$A$3:$AS$167,'LA41'!AK$1,0)</f>
        <v>2</v>
      </c>
      <c r="AO114" s="95" t="str">
        <f>VLOOKUP($B114,'LA41'!$A$3:$AS$167,'LA41'!AL$1,0)</f>
        <v>x</v>
      </c>
      <c r="AP114" s="95" t="str">
        <f>VLOOKUP($B114,'LA41'!$A$3:$AS$167,'LA41'!AM$1,0)</f>
        <v>x</v>
      </c>
      <c r="AQ114" s="95" t="str">
        <f>VLOOKUP($B114,'LA41'!$A$3:$AS$167,'LA41'!AN$1,0)</f>
        <v>x</v>
      </c>
      <c r="AR114" s="95">
        <f>VLOOKUP($B114,'LA41'!$A$3:$AS$167,'LA41'!AO$1,0)</f>
        <v>5</v>
      </c>
      <c r="AS114" s="95" t="str">
        <f>VLOOKUP($B114,'LA41'!$A$3:$AS$167,'LA41'!AP$1,0)</f>
        <v>x</v>
      </c>
      <c r="AT114" s="95" t="str">
        <f>VLOOKUP($B114,'LA41'!$A$3:$AS$167,'LA41'!AQ$1,0)</f>
        <v>x</v>
      </c>
      <c r="AU114" s="95" t="str">
        <f>VLOOKUP($B114,'LA41'!$A$3:$AS$167,'LA41'!AR$1,0)</f>
        <v>x</v>
      </c>
      <c r="AV114" s="95">
        <f>VLOOKUP($B114,'LA41'!$A$3:$AS$167,'LA41'!AS$1,0)</f>
        <v>1</v>
      </c>
    </row>
    <row r="115" spans="1:48" s="76" customFormat="1" ht="11.25" x14ac:dyDescent="0.2">
      <c r="A115" s="63" t="s">
        <v>353</v>
      </c>
      <c r="B115" s="81">
        <v>825</v>
      </c>
      <c r="C115" s="63" t="s">
        <v>99</v>
      </c>
      <c r="D115" s="63" t="s">
        <v>90</v>
      </c>
      <c r="E115" s="95">
        <f>VLOOKUP($B115,'LA41'!$A$3:$AS$167,'LA41'!B$1,0)</f>
        <v>650</v>
      </c>
      <c r="F115" s="95">
        <f>VLOOKUP($B115,'LA41'!$A$3:$AS$167,'LA41'!C$1,0)</f>
        <v>110</v>
      </c>
      <c r="G115" s="95">
        <f>VLOOKUP($B115,'LA41'!$A$3:$AS$167,'LA41'!D$1,0)</f>
        <v>4805</v>
      </c>
      <c r="H115" s="95">
        <f>VLOOKUP($B115,'LA41'!$A$3:$AS$167,'LA41'!E$1,0)</f>
        <v>5565</v>
      </c>
      <c r="I115" s="95">
        <f>VLOOKUP($B115,'LA41'!$A$3:$AS$167,'LA41'!F$1,0)</f>
        <v>94</v>
      </c>
      <c r="J115" s="95">
        <f>VLOOKUP($B115,'LA41'!$A$3:$AS$167,'LA41'!G$1,0)</f>
        <v>96</v>
      </c>
      <c r="K115" s="95">
        <f>VLOOKUP($B115,'LA41'!$A$3:$AS$167,'LA41'!H$1,0)</f>
        <v>98</v>
      </c>
      <c r="L115" s="95">
        <f>VLOOKUP($B115,'LA41'!$A$3:$AS$167,'LA41'!I$1,0)</f>
        <v>97</v>
      </c>
      <c r="M115" s="95">
        <f>VLOOKUP($B115,'LA41'!$A$3:$AS$167,'LA41'!J$1,0)</f>
        <v>8</v>
      </c>
      <c r="N115" s="95">
        <f>VLOOKUP($B115,'LA41'!$A$3:$AS$167,'LA41'!K$1,0)</f>
        <v>6</v>
      </c>
      <c r="O115" s="95">
        <f>VLOOKUP($B115,'LA41'!$A$3:$AS$167,'LA41'!L$1,0)</f>
        <v>4</v>
      </c>
      <c r="P115" s="95">
        <f>VLOOKUP($B115,'LA41'!$A$3:$AS$167,'LA41'!M$1,0)</f>
        <v>4</v>
      </c>
      <c r="Q115" s="95">
        <f>VLOOKUP($B115,'LA41'!$A$3:$AS$167,'LA41'!N$1,0)</f>
        <v>88</v>
      </c>
      <c r="R115" s="95">
        <f>VLOOKUP($B115,'LA41'!$A$3:$AS$167,'LA41'!O$1,0)</f>
        <v>90</v>
      </c>
      <c r="S115" s="95">
        <f>VLOOKUP($B115,'LA41'!$A$3:$AS$167,'LA41'!P$1,0)</f>
        <v>96</v>
      </c>
      <c r="T115" s="95">
        <f>VLOOKUP($B115,'LA41'!$A$3:$AS$167,'LA41'!Q$1,0)</f>
        <v>95</v>
      </c>
      <c r="U115" s="95">
        <f>VLOOKUP($B115,'LA41'!$A$3:$AS$167,'LA41'!R$1,0)</f>
        <v>49</v>
      </c>
      <c r="V115" s="95">
        <f>VLOOKUP($B115,'LA41'!$A$3:$AS$167,'LA41'!S$1,0)</f>
        <v>57</v>
      </c>
      <c r="W115" s="95">
        <f>VLOOKUP($B115,'LA41'!$A$3:$AS$167,'LA41'!T$1,0)</f>
        <v>21</v>
      </c>
      <c r="X115" s="95">
        <f>VLOOKUP($B115,'LA41'!$A$3:$AS$167,'LA41'!U$1,0)</f>
        <v>25</v>
      </c>
      <c r="Y115" s="95">
        <f>VLOOKUP($B115,'LA41'!$A$3:$AS$167,'LA41'!V$1,0)</f>
        <v>35</v>
      </c>
      <c r="Z115" s="95">
        <f>VLOOKUP($B115,'LA41'!$A$3:$AS$167,'LA41'!W$1,0)</f>
        <v>32</v>
      </c>
      <c r="AA115" s="95">
        <f>VLOOKUP($B115,'LA41'!$A$3:$AS$167,'LA41'!X$1,0)</f>
        <v>70</v>
      </c>
      <c r="AB115" s="95">
        <f>VLOOKUP($B115,'LA41'!$A$3:$AS$167,'LA41'!Y$1,0)</f>
        <v>66</v>
      </c>
      <c r="AC115" s="95" t="str">
        <f>VLOOKUP($B115,'LA41'!$A$3:$AS$167,'LA41'!Z$1,0)</f>
        <v>x</v>
      </c>
      <c r="AD115" s="95" t="str">
        <f>VLOOKUP($B115,'LA41'!$A$3:$AS$167,'LA41'!AA$1,0)</f>
        <v>x</v>
      </c>
      <c r="AE115" s="95" t="str">
        <f>VLOOKUP($B115,'LA41'!$A$3:$AS$167,'LA41'!AB$1,0)</f>
        <v>x</v>
      </c>
      <c r="AF115" s="95">
        <f>VLOOKUP($B115,'LA41'!$A$3:$AS$167,'LA41'!AC$1,0)</f>
        <v>4</v>
      </c>
      <c r="AG115" s="95" t="str">
        <f>VLOOKUP($B115,'LA41'!$A$3:$AS$167,'LA41'!AD$1,0)</f>
        <v>x</v>
      </c>
      <c r="AH115" s="95" t="str">
        <f>VLOOKUP($B115,'LA41'!$A$3:$AS$167,'LA41'!AE$1,0)</f>
        <v>x</v>
      </c>
      <c r="AI115" s="95" t="str">
        <f>VLOOKUP($B115,'LA41'!$A$3:$AS$167,'LA41'!AF$1,0)</f>
        <v>x</v>
      </c>
      <c r="AJ115" s="95">
        <f>VLOOKUP($B115,'LA41'!$A$3:$AS$167,'LA41'!AG$1,0)</f>
        <v>1</v>
      </c>
      <c r="AK115" s="95">
        <f>VLOOKUP($B115,'LA41'!$A$3:$AS$167,'LA41'!AH$1,0)</f>
        <v>6</v>
      </c>
      <c r="AL115" s="95">
        <f>VLOOKUP($B115,'LA41'!$A$3:$AS$167,'LA41'!AI$1,0)</f>
        <v>6</v>
      </c>
      <c r="AM115" s="95">
        <f>VLOOKUP($B115,'LA41'!$A$3:$AS$167,'LA41'!AJ$1,0)</f>
        <v>2</v>
      </c>
      <c r="AN115" s="95">
        <f>VLOOKUP($B115,'LA41'!$A$3:$AS$167,'LA41'!AK$1,0)</f>
        <v>3</v>
      </c>
      <c r="AO115" s="95" t="str">
        <f>VLOOKUP($B115,'LA41'!$A$3:$AS$167,'LA41'!AL$1,0)</f>
        <v>x</v>
      </c>
      <c r="AP115" s="95" t="str">
        <f>VLOOKUP($B115,'LA41'!$A$3:$AS$167,'LA41'!AM$1,0)</f>
        <v>x</v>
      </c>
      <c r="AQ115" s="95" t="str">
        <f>VLOOKUP($B115,'LA41'!$A$3:$AS$167,'LA41'!AN$1,0)</f>
        <v>x</v>
      </c>
      <c r="AR115" s="95">
        <f>VLOOKUP($B115,'LA41'!$A$3:$AS$167,'LA41'!AO$1,0)</f>
        <v>2</v>
      </c>
      <c r="AS115" s="95" t="str">
        <f>VLOOKUP($B115,'LA41'!$A$3:$AS$167,'LA41'!AP$1,0)</f>
        <v>x</v>
      </c>
      <c r="AT115" s="95" t="str">
        <f>VLOOKUP($B115,'LA41'!$A$3:$AS$167,'LA41'!AQ$1,0)</f>
        <v>x</v>
      </c>
      <c r="AU115" s="95" t="str">
        <f>VLOOKUP($B115,'LA41'!$A$3:$AS$167,'LA41'!AR$1,0)</f>
        <v>x</v>
      </c>
      <c r="AV115" s="95" t="str">
        <f>VLOOKUP($B115,'LA41'!$A$3:$AS$167,'LA41'!AS$1,0)</f>
        <v>-</v>
      </c>
    </row>
    <row r="116" spans="1:48" s="76" customFormat="1" ht="11.25" x14ac:dyDescent="0.2">
      <c r="A116" s="63" t="s">
        <v>354</v>
      </c>
      <c r="B116" s="81">
        <v>845</v>
      </c>
      <c r="C116" s="63" t="s">
        <v>134</v>
      </c>
      <c r="D116" s="63" t="s">
        <v>90</v>
      </c>
      <c r="E116" s="95">
        <f>VLOOKUP($B116,'LA41'!$A$3:$AS$167,'LA41'!B$1,0)</f>
        <v>800</v>
      </c>
      <c r="F116" s="95">
        <f>VLOOKUP($B116,'LA41'!$A$3:$AS$167,'LA41'!C$1,0)</f>
        <v>105</v>
      </c>
      <c r="G116" s="95">
        <f>VLOOKUP($B116,'LA41'!$A$3:$AS$167,'LA41'!D$1,0)</f>
        <v>4235</v>
      </c>
      <c r="H116" s="95">
        <f>VLOOKUP($B116,'LA41'!$A$3:$AS$167,'LA41'!E$1,0)</f>
        <v>5140</v>
      </c>
      <c r="I116" s="95">
        <f>VLOOKUP($B116,'LA41'!$A$3:$AS$167,'LA41'!F$1,0)</f>
        <v>86</v>
      </c>
      <c r="J116" s="95">
        <f>VLOOKUP($B116,'LA41'!$A$3:$AS$167,'LA41'!G$1,0)</f>
        <v>91</v>
      </c>
      <c r="K116" s="95">
        <f>VLOOKUP($B116,'LA41'!$A$3:$AS$167,'LA41'!H$1,0)</f>
        <v>96</v>
      </c>
      <c r="L116" s="95">
        <f>VLOOKUP($B116,'LA41'!$A$3:$AS$167,'LA41'!I$1,0)</f>
        <v>94</v>
      </c>
      <c r="M116" s="95" t="str">
        <f>VLOOKUP($B116,'LA41'!$A$3:$AS$167,'LA41'!J$1,0)</f>
        <v>x</v>
      </c>
      <c r="N116" s="95" t="str">
        <f>VLOOKUP($B116,'LA41'!$A$3:$AS$167,'LA41'!K$1,0)</f>
        <v>x</v>
      </c>
      <c r="O116" s="95" t="str">
        <f>VLOOKUP($B116,'LA41'!$A$3:$AS$167,'LA41'!L$1,0)</f>
        <v>x</v>
      </c>
      <c r="P116" s="95">
        <f>VLOOKUP($B116,'LA41'!$A$3:$AS$167,'LA41'!M$1,0)</f>
        <v>5</v>
      </c>
      <c r="Q116" s="95">
        <f>VLOOKUP($B116,'LA41'!$A$3:$AS$167,'LA41'!N$1,0)</f>
        <v>81</v>
      </c>
      <c r="R116" s="95">
        <f>VLOOKUP($B116,'LA41'!$A$3:$AS$167,'LA41'!O$1,0)</f>
        <v>87</v>
      </c>
      <c r="S116" s="95">
        <f>VLOOKUP($B116,'LA41'!$A$3:$AS$167,'LA41'!P$1,0)</f>
        <v>93</v>
      </c>
      <c r="T116" s="95">
        <f>VLOOKUP($B116,'LA41'!$A$3:$AS$167,'LA41'!Q$1,0)</f>
        <v>91</v>
      </c>
      <c r="U116" s="95">
        <f>VLOOKUP($B116,'LA41'!$A$3:$AS$167,'LA41'!R$1,0)</f>
        <v>63</v>
      </c>
      <c r="V116" s="95">
        <f>VLOOKUP($B116,'LA41'!$A$3:$AS$167,'LA41'!S$1,0)</f>
        <v>64</v>
      </c>
      <c r="W116" s="95">
        <f>VLOOKUP($B116,'LA41'!$A$3:$AS$167,'LA41'!T$1,0)</f>
        <v>48</v>
      </c>
      <c r="X116" s="95">
        <f>VLOOKUP($B116,'LA41'!$A$3:$AS$167,'LA41'!U$1,0)</f>
        <v>51</v>
      </c>
      <c r="Y116" s="95">
        <f>VLOOKUP($B116,'LA41'!$A$3:$AS$167,'LA41'!V$1,0)</f>
        <v>5</v>
      </c>
      <c r="Z116" s="95">
        <f>VLOOKUP($B116,'LA41'!$A$3:$AS$167,'LA41'!W$1,0)</f>
        <v>10</v>
      </c>
      <c r="AA116" s="95">
        <f>VLOOKUP($B116,'LA41'!$A$3:$AS$167,'LA41'!X$1,0)</f>
        <v>21</v>
      </c>
      <c r="AB116" s="95">
        <f>VLOOKUP($B116,'LA41'!$A$3:$AS$167,'LA41'!Y$1,0)</f>
        <v>19</v>
      </c>
      <c r="AC116" s="95">
        <f>VLOOKUP($B116,'LA41'!$A$3:$AS$167,'LA41'!Z$1,0)</f>
        <v>13</v>
      </c>
      <c r="AD116" s="95">
        <f>VLOOKUP($B116,'LA41'!$A$3:$AS$167,'LA41'!AA$1,0)</f>
        <v>10</v>
      </c>
      <c r="AE116" s="95">
        <f>VLOOKUP($B116,'LA41'!$A$3:$AS$167,'LA41'!AB$1,0)</f>
        <v>22</v>
      </c>
      <c r="AF116" s="95">
        <f>VLOOKUP($B116,'LA41'!$A$3:$AS$167,'LA41'!AC$1,0)</f>
        <v>20</v>
      </c>
      <c r="AG116" s="95">
        <f>VLOOKUP($B116,'LA41'!$A$3:$AS$167,'LA41'!AD$1,0)</f>
        <v>1</v>
      </c>
      <c r="AH116" s="95">
        <f>VLOOKUP($B116,'LA41'!$A$3:$AS$167,'LA41'!AE$1,0)</f>
        <v>3</v>
      </c>
      <c r="AI116" s="95">
        <f>VLOOKUP($B116,'LA41'!$A$3:$AS$167,'LA41'!AF$1,0)</f>
        <v>2</v>
      </c>
      <c r="AJ116" s="95">
        <f>VLOOKUP($B116,'LA41'!$A$3:$AS$167,'LA41'!AG$1,0)</f>
        <v>1</v>
      </c>
      <c r="AK116" s="95">
        <f>VLOOKUP($B116,'LA41'!$A$3:$AS$167,'LA41'!AH$1,0)</f>
        <v>5</v>
      </c>
      <c r="AL116" s="95">
        <f>VLOOKUP($B116,'LA41'!$A$3:$AS$167,'LA41'!AI$1,0)</f>
        <v>4</v>
      </c>
      <c r="AM116" s="95">
        <f>VLOOKUP($B116,'LA41'!$A$3:$AS$167,'LA41'!AJ$1,0)</f>
        <v>3</v>
      </c>
      <c r="AN116" s="95">
        <f>VLOOKUP($B116,'LA41'!$A$3:$AS$167,'LA41'!AK$1,0)</f>
        <v>3</v>
      </c>
      <c r="AO116" s="95" t="str">
        <f>VLOOKUP($B116,'LA41'!$A$3:$AS$167,'LA41'!AL$1,0)</f>
        <v>x</v>
      </c>
      <c r="AP116" s="95" t="str">
        <f>VLOOKUP($B116,'LA41'!$A$3:$AS$167,'LA41'!AM$1,0)</f>
        <v>x</v>
      </c>
      <c r="AQ116" s="95" t="str">
        <f>VLOOKUP($B116,'LA41'!$A$3:$AS$167,'LA41'!AN$1,0)</f>
        <v>x</v>
      </c>
      <c r="AR116" s="95">
        <f>VLOOKUP($B116,'LA41'!$A$3:$AS$167,'LA41'!AO$1,0)</f>
        <v>6</v>
      </c>
      <c r="AS116" s="95" t="str">
        <f>VLOOKUP($B116,'LA41'!$A$3:$AS$167,'LA41'!AP$1,0)</f>
        <v>x</v>
      </c>
      <c r="AT116" s="95" t="str">
        <f>VLOOKUP($B116,'LA41'!$A$3:$AS$167,'LA41'!AQ$1,0)</f>
        <v>x</v>
      </c>
      <c r="AU116" s="95" t="str">
        <f>VLOOKUP($B116,'LA41'!$A$3:$AS$167,'LA41'!AR$1,0)</f>
        <v>x</v>
      </c>
      <c r="AV116" s="95" t="str">
        <f>VLOOKUP($B116,'LA41'!$A$3:$AS$167,'LA41'!AS$1,0)</f>
        <v>-</v>
      </c>
    </row>
    <row r="117" spans="1:48" s="76" customFormat="1" ht="11.25" x14ac:dyDescent="0.2">
      <c r="A117" s="63" t="s">
        <v>355</v>
      </c>
      <c r="B117" s="81">
        <v>850</v>
      </c>
      <c r="C117" s="63" t="s">
        <v>143</v>
      </c>
      <c r="D117" s="63" t="s">
        <v>90</v>
      </c>
      <c r="E117" s="95">
        <f>VLOOKUP($B117,'LA41'!$A$3:$AS$167,'LA41'!B$1,0)</f>
        <v>1700</v>
      </c>
      <c r="F117" s="95">
        <f>VLOOKUP($B117,'LA41'!$A$3:$AS$167,'LA41'!C$1,0)</f>
        <v>195</v>
      </c>
      <c r="G117" s="95">
        <f>VLOOKUP($B117,'LA41'!$A$3:$AS$167,'LA41'!D$1,0)</f>
        <v>11450</v>
      </c>
      <c r="H117" s="95">
        <f>VLOOKUP($B117,'LA41'!$A$3:$AS$167,'LA41'!E$1,0)</f>
        <v>13345</v>
      </c>
      <c r="I117" s="95">
        <f>VLOOKUP($B117,'LA41'!$A$3:$AS$167,'LA41'!F$1,0)</f>
        <v>89</v>
      </c>
      <c r="J117" s="95">
        <f>VLOOKUP($B117,'LA41'!$A$3:$AS$167,'LA41'!G$1,0)</f>
        <v>94</v>
      </c>
      <c r="K117" s="95">
        <f>VLOOKUP($B117,'LA41'!$A$3:$AS$167,'LA41'!H$1,0)</f>
        <v>96</v>
      </c>
      <c r="L117" s="95">
        <f>VLOOKUP($B117,'LA41'!$A$3:$AS$167,'LA41'!I$1,0)</f>
        <v>95</v>
      </c>
      <c r="M117" s="95">
        <f>VLOOKUP($B117,'LA41'!$A$3:$AS$167,'LA41'!J$1,0)</f>
        <v>7</v>
      </c>
      <c r="N117" s="95">
        <f>VLOOKUP($B117,'LA41'!$A$3:$AS$167,'LA41'!K$1,0)</f>
        <v>2</v>
      </c>
      <c r="O117" s="95">
        <f>VLOOKUP($B117,'LA41'!$A$3:$AS$167,'LA41'!L$1,0)</f>
        <v>6</v>
      </c>
      <c r="P117" s="95">
        <f>VLOOKUP($B117,'LA41'!$A$3:$AS$167,'LA41'!M$1,0)</f>
        <v>6</v>
      </c>
      <c r="Q117" s="95">
        <f>VLOOKUP($B117,'LA41'!$A$3:$AS$167,'LA41'!N$1,0)</f>
        <v>82</v>
      </c>
      <c r="R117" s="95">
        <f>VLOOKUP($B117,'LA41'!$A$3:$AS$167,'LA41'!O$1,0)</f>
        <v>92</v>
      </c>
      <c r="S117" s="95">
        <f>VLOOKUP($B117,'LA41'!$A$3:$AS$167,'LA41'!P$1,0)</f>
        <v>93</v>
      </c>
      <c r="T117" s="95">
        <f>VLOOKUP($B117,'LA41'!$A$3:$AS$167,'LA41'!Q$1,0)</f>
        <v>91</v>
      </c>
      <c r="U117" s="95">
        <f>VLOOKUP($B117,'LA41'!$A$3:$AS$167,'LA41'!R$1,0)</f>
        <v>57</v>
      </c>
      <c r="V117" s="95">
        <f>VLOOKUP($B117,'LA41'!$A$3:$AS$167,'LA41'!S$1,0)</f>
        <v>58</v>
      </c>
      <c r="W117" s="95">
        <f>VLOOKUP($B117,'LA41'!$A$3:$AS$167,'LA41'!T$1,0)</f>
        <v>36</v>
      </c>
      <c r="X117" s="95">
        <f>VLOOKUP($B117,'LA41'!$A$3:$AS$167,'LA41'!U$1,0)</f>
        <v>39</v>
      </c>
      <c r="Y117" s="95">
        <f>VLOOKUP($B117,'LA41'!$A$3:$AS$167,'LA41'!V$1,0)</f>
        <v>5</v>
      </c>
      <c r="Z117" s="95">
        <f>VLOOKUP($B117,'LA41'!$A$3:$AS$167,'LA41'!W$1,0)</f>
        <v>5</v>
      </c>
      <c r="AA117" s="95">
        <f>VLOOKUP($B117,'LA41'!$A$3:$AS$167,'LA41'!X$1,0)</f>
        <v>7</v>
      </c>
      <c r="AB117" s="95">
        <f>VLOOKUP($B117,'LA41'!$A$3:$AS$167,'LA41'!Y$1,0)</f>
        <v>7</v>
      </c>
      <c r="AC117" s="95">
        <f>VLOOKUP($B117,'LA41'!$A$3:$AS$167,'LA41'!Z$1,0)</f>
        <v>20</v>
      </c>
      <c r="AD117" s="95">
        <f>VLOOKUP($B117,'LA41'!$A$3:$AS$167,'LA41'!AA$1,0)</f>
        <v>27</v>
      </c>
      <c r="AE117" s="95">
        <f>VLOOKUP($B117,'LA41'!$A$3:$AS$167,'LA41'!AB$1,0)</f>
        <v>49</v>
      </c>
      <c r="AF117" s="95">
        <f>VLOOKUP($B117,'LA41'!$A$3:$AS$167,'LA41'!AC$1,0)</f>
        <v>45</v>
      </c>
      <c r="AG117" s="95" t="str">
        <f>VLOOKUP($B117,'LA41'!$A$3:$AS$167,'LA41'!AD$1,0)</f>
        <v>-</v>
      </c>
      <c r="AH117" s="95">
        <f>VLOOKUP($B117,'LA41'!$A$3:$AS$167,'LA41'!AE$1,0)</f>
        <v>2</v>
      </c>
      <c r="AI117" s="95" t="str">
        <f>VLOOKUP($B117,'LA41'!$A$3:$AS$167,'LA41'!AF$1,0)</f>
        <v>-</v>
      </c>
      <c r="AJ117" s="95" t="str">
        <f>VLOOKUP($B117,'LA41'!$A$3:$AS$167,'LA41'!AG$1,0)</f>
        <v>-</v>
      </c>
      <c r="AK117" s="95">
        <f>VLOOKUP($B117,'LA41'!$A$3:$AS$167,'LA41'!AH$1,0)</f>
        <v>6</v>
      </c>
      <c r="AL117" s="95">
        <f>VLOOKUP($B117,'LA41'!$A$3:$AS$167,'LA41'!AI$1,0)</f>
        <v>2</v>
      </c>
      <c r="AM117" s="95">
        <f>VLOOKUP($B117,'LA41'!$A$3:$AS$167,'LA41'!AJ$1,0)</f>
        <v>3</v>
      </c>
      <c r="AN117" s="95">
        <f>VLOOKUP($B117,'LA41'!$A$3:$AS$167,'LA41'!AK$1,0)</f>
        <v>4</v>
      </c>
      <c r="AO117" s="95" t="str">
        <f>VLOOKUP($B117,'LA41'!$A$3:$AS$167,'LA41'!AL$1,0)</f>
        <v>x</v>
      </c>
      <c r="AP117" s="95" t="str">
        <f>VLOOKUP($B117,'LA41'!$A$3:$AS$167,'LA41'!AM$1,0)</f>
        <v>x</v>
      </c>
      <c r="AQ117" s="95" t="str">
        <f>VLOOKUP($B117,'LA41'!$A$3:$AS$167,'LA41'!AN$1,0)</f>
        <v>x</v>
      </c>
      <c r="AR117" s="95">
        <f>VLOOKUP($B117,'LA41'!$A$3:$AS$167,'LA41'!AO$1,0)</f>
        <v>4</v>
      </c>
      <c r="AS117" s="95" t="str">
        <f>VLOOKUP($B117,'LA41'!$A$3:$AS$167,'LA41'!AP$1,0)</f>
        <v>x</v>
      </c>
      <c r="AT117" s="95" t="str">
        <f>VLOOKUP($B117,'LA41'!$A$3:$AS$167,'LA41'!AQ$1,0)</f>
        <v>x</v>
      </c>
      <c r="AU117" s="95" t="str">
        <f>VLOOKUP($B117,'LA41'!$A$3:$AS$167,'LA41'!AR$1,0)</f>
        <v>x</v>
      </c>
      <c r="AV117" s="95">
        <f>VLOOKUP($B117,'LA41'!$A$3:$AS$167,'LA41'!AS$1,0)</f>
        <v>1</v>
      </c>
    </row>
    <row r="118" spans="1:48" s="76" customFormat="1" ht="11.25" x14ac:dyDescent="0.2">
      <c r="A118" s="126" t="s">
        <v>356</v>
      </c>
      <c r="B118" s="81">
        <v>921</v>
      </c>
      <c r="C118" s="63" t="s">
        <v>152</v>
      </c>
      <c r="D118" s="63" t="s">
        <v>90</v>
      </c>
      <c r="E118" s="95">
        <f>VLOOKUP($B118,'LA41'!$A$3:$AS$167,'LA41'!B$1,0)</f>
        <v>180</v>
      </c>
      <c r="F118" s="95">
        <f>VLOOKUP($B118,'LA41'!$A$3:$AS$167,'LA41'!C$1,0)</f>
        <v>40</v>
      </c>
      <c r="G118" s="95">
        <f>VLOOKUP($B118,'LA41'!$A$3:$AS$167,'LA41'!D$1,0)</f>
        <v>1175</v>
      </c>
      <c r="H118" s="95">
        <f>VLOOKUP($B118,'LA41'!$A$3:$AS$167,'LA41'!E$1,0)</f>
        <v>1395</v>
      </c>
      <c r="I118" s="95">
        <f>VLOOKUP($B118,'LA41'!$A$3:$AS$167,'LA41'!F$1,0)</f>
        <v>84</v>
      </c>
      <c r="J118" s="95">
        <f>VLOOKUP($B118,'LA41'!$A$3:$AS$167,'LA41'!G$1,0)</f>
        <v>90</v>
      </c>
      <c r="K118" s="95">
        <f>VLOOKUP($B118,'LA41'!$A$3:$AS$167,'LA41'!H$1,0)</f>
        <v>96</v>
      </c>
      <c r="L118" s="95">
        <f>VLOOKUP($B118,'LA41'!$A$3:$AS$167,'LA41'!I$1,0)</f>
        <v>94</v>
      </c>
      <c r="M118" s="95">
        <f>VLOOKUP($B118,'LA41'!$A$3:$AS$167,'LA41'!J$1,0)</f>
        <v>7</v>
      </c>
      <c r="N118" s="95">
        <f>VLOOKUP($B118,'LA41'!$A$3:$AS$167,'LA41'!K$1,0)</f>
        <v>0</v>
      </c>
      <c r="O118" s="95">
        <f>VLOOKUP($B118,'LA41'!$A$3:$AS$167,'LA41'!L$1,0)</f>
        <v>5</v>
      </c>
      <c r="P118" s="95">
        <f>VLOOKUP($B118,'LA41'!$A$3:$AS$167,'LA41'!M$1,0)</f>
        <v>5</v>
      </c>
      <c r="Q118" s="95" t="str">
        <f>VLOOKUP($B118,'LA41'!$A$3:$AS$167,'LA41'!N$1,0)</f>
        <v>x</v>
      </c>
      <c r="R118" s="95" t="str">
        <f>VLOOKUP($B118,'LA41'!$A$3:$AS$167,'LA41'!O$1,0)</f>
        <v>x</v>
      </c>
      <c r="S118" s="95" t="str">
        <f>VLOOKUP($B118,'LA41'!$A$3:$AS$167,'LA41'!P$1,0)</f>
        <v>x</v>
      </c>
      <c r="T118" s="95">
        <f>VLOOKUP($B118,'LA41'!$A$3:$AS$167,'LA41'!Q$1,0)</f>
        <v>91</v>
      </c>
      <c r="U118" s="95">
        <f>VLOOKUP($B118,'LA41'!$A$3:$AS$167,'LA41'!R$1,0)</f>
        <v>68</v>
      </c>
      <c r="V118" s="95">
        <f>VLOOKUP($B118,'LA41'!$A$3:$AS$167,'LA41'!S$1,0)</f>
        <v>76</v>
      </c>
      <c r="W118" s="95">
        <f>VLOOKUP($B118,'LA41'!$A$3:$AS$167,'LA41'!T$1,0)</f>
        <v>45</v>
      </c>
      <c r="X118" s="95">
        <f>VLOOKUP($B118,'LA41'!$A$3:$AS$167,'LA41'!U$1,0)</f>
        <v>49</v>
      </c>
      <c r="Y118" s="95">
        <f>VLOOKUP($B118,'LA41'!$A$3:$AS$167,'LA41'!V$1,0)</f>
        <v>12</v>
      </c>
      <c r="Z118" s="95">
        <f>VLOOKUP($B118,'LA41'!$A$3:$AS$167,'LA41'!W$1,0)</f>
        <v>10</v>
      </c>
      <c r="AA118" s="95">
        <f>VLOOKUP($B118,'LA41'!$A$3:$AS$167,'LA41'!X$1,0)</f>
        <v>46</v>
      </c>
      <c r="AB118" s="95">
        <f>VLOOKUP($B118,'LA41'!$A$3:$AS$167,'LA41'!Y$1,0)</f>
        <v>41</v>
      </c>
      <c r="AC118" s="95" t="str">
        <f>VLOOKUP($B118,'LA41'!$A$3:$AS$167,'LA41'!Z$1,0)</f>
        <v>x</v>
      </c>
      <c r="AD118" s="95" t="str">
        <f>VLOOKUP($B118,'LA41'!$A$3:$AS$167,'LA41'!AA$1,0)</f>
        <v>x</v>
      </c>
      <c r="AE118" s="95" t="str">
        <f>VLOOKUP($B118,'LA41'!$A$3:$AS$167,'LA41'!AB$1,0)</f>
        <v>x</v>
      </c>
      <c r="AF118" s="95">
        <f>VLOOKUP($B118,'LA41'!$A$3:$AS$167,'LA41'!AC$1,0)</f>
        <v>1</v>
      </c>
      <c r="AG118" s="95" t="str">
        <f>VLOOKUP($B118,'LA41'!$A$3:$AS$167,'LA41'!AD$1,0)</f>
        <v>x</v>
      </c>
      <c r="AH118" s="95" t="str">
        <f>VLOOKUP($B118,'LA41'!$A$3:$AS$167,'LA41'!AE$1,0)</f>
        <v>x</v>
      </c>
      <c r="AI118" s="95" t="str">
        <f>VLOOKUP($B118,'LA41'!$A$3:$AS$167,'LA41'!AF$1,0)</f>
        <v>x</v>
      </c>
      <c r="AJ118" s="95">
        <f>VLOOKUP($B118,'LA41'!$A$3:$AS$167,'LA41'!AG$1,0)</f>
        <v>1</v>
      </c>
      <c r="AK118" s="95" t="str">
        <f>VLOOKUP($B118,'LA41'!$A$3:$AS$167,'LA41'!AH$1,0)</f>
        <v>x</v>
      </c>
      <c r="AL118" s="95" t="str">
        <f>VLOOKUP($B118,'LA41'!$A$3:$AS$167,'LA41'!AI$1,0)</f>
        <v>x</v>
      </c>
      <c r="AM118" s="95" t="str">
        <f>VLOOKUP($B118,'LA41'!$A$3:$AS$167,'LA41'!AJ$1,0)</f>
        <v>x</v>
      </c>
      <c r="AN118" s="95">
        <f>VLOOKUP($B118,'LA41'!$A$3:$AS$167,'LA41'!AK$1,0)</f>
        <v>3</v>
      </c>
      <c r="AO118" s="95">
        <f>VLOOKUP($B118,'LA41'!$A$3:$AS$167,'LA41'!AL$1,0)</f>
        <v>13</v>
      </c>
      <c r="AP118" s="95">
        <f>VLOOKUP($B118,'LA41'!$A$3:$AS$167,'LA41'!AM$1,0)</f>
        <v>10</v>
      </c>
      <c r="AQ118" s="95">
        <f>VLOOKUP($B118,'LA41'!$A$3:$AS$167,'LA41'!AN$1,0)</f>
        <v>4</v>
      </c>
      <c r="AR118" s="95">
        <f>VLOOKUP($B118,'LA41'!$A$3:$AS$167,'LA41'!AO$1,0)</f>
        <v>5</v>
      </c>
      <c r="AS118" s="95">
        <f>VLOOKUP($B118,'LA41'!$A$3:$AS$167,'LA41'!AP$1,0)</f>
        <v>2</v>
      </c>
      <c r="AT118" s="95">
        <f>VLOOKUP($B118,'LA41'!$A$3:$AS$167,'LA41'!AQ$1,0)</f>
        <v>0</v>
      </c>
      <c r="AU118" s="95" t="str">
        <f>VLOOKUP($B118,'LA41'!$A$3:$AS$167,'LA41'!AR$1,0)</f>
        <v>-</v>
      </c>
      <c r="AV118" s="95">
        <f>VLOOKUP($B118,'LA41'!$A$3:$AS$167,'LA41'!AS$1,0)</f>
        <v>1</v>
      </c>
    </row>
    <row r="119" spans="1:48" s="76" customFormat="1" ht="11.25" x14ac:dyDescent="0.2">
      <c r="A119" s="63" t="s">
        <v>357</v>
      </c>
      <c r="B119" s="81">
        <v>886</v>
      </c>
      <c r="C119" s="63" t="s">
        <v>156</v>
      </c>
      <c r="D119" s="63" t="s">
        <v>90</v>
      </c>
      <c r="E119" s="95">
        <f>VLOOKUP($B119,'LA41'!$A$3:$AS$167,'LA41'!B$1,0)</f>
        <v>2690</v>
      </c>
      <c r="F119" s="95">
        <f>VLOOKUP($B119,'LA41'!$A$3:$AS$167,'LA41'!C$1,0)</f>
        <v>245</v>
      </c>
      <c r="G119" s="95">
        <f>VLOOKUP($B119,'LA41'!$A$3:$AS$167,'LA41'!D$1,0)</f>
        <v>13080</v>
      </c>
      <c r="H119" s="95">
        <f>VLOOKUP($B119,'LA41'!$A$3:$AS$167,'LA41'!E$1,0)</f>
        <v>16015</v>
      </c>
      <c r="I119" s="95">
        <f>VLOOKUP($B119,'LA41'!$A$3:$AS$167,'LA41'!F$1,0)</f>
        <v>87</v>
      </c>
      <c r="J119" s="95">
        <f>VLOOKUP($B119,'LA41'!$A$3:$AS$167,'LA41'!G$1,0)</f>
        <v>93</v>
      </c>
      <c r="K119" s="95">
        <f>VLOOKUP($B119,'LA41'!$A$3:$AS$167,'LA41'!H$1,0)</f>
        <v>96</v>
      </c>
      <c r="L119" s="95">
        <f>VLOOKUP($B119,'LA41'!$A$3:$AS$167,'LA41'!I$1,0)</f>
        <v>94</v>
      </c>
      <c r="M119" s="95">
        <f>VLOOKUP($B119,'LA41'!$A$3:$AS$167,'LA41'!J$1,0)</f>
        <v>5</v>
      </c>
      <c r="N119" s="95">
        <f>VLOOKUP($B119,'LA41'!$A$3:$AS$167,'LA41'!K$1,0)</f>
        <v>2</v>
      </c>
      <c r="O119" s="95">
        <f>VLOOKUP($B119,'LA41'!$A$3:$AS$167,'LA41'!L$1,0)</f>
        <v>5</v>
      </c>
      <c r="P119" s="95">
        <f>VLOOKUP($B119,'LA41'!$A$3:$AS$167,'LA41'!M$1,0)</f>
        <v>5</v>
      </c>
      <c r="Q119" s="95">
        <f>VLOOKUP($B119,'LA41'!$A$3:$AS$167,'LA41'!N$1,0)</f>
        <v>82</v>
      </c>
      <c r="R119" s="95">
        <f>VLOOKUP($B119,'LA41'!$A$3:$AS$167,'LA41'!O$1,0)</f>
        <v>91</v>
      </c>
      <c r="S119" s="95">
        <f>VLOOKUP($B119,'LA41'!$A$3:$AS$167,'LA41'!P$1,0)</f>
        <v>93</v>
      </c>
      <c r="T119" s="95">
        <f>VLOOKUP($B119,'LA41'!$A$3:$AS$167,'LA41'!Q$1,0)</f>
        <v>91</v>
      </c>
      <c r="U119" s="95">
        <f>VLOOKUP($B119,'LA41'!$A$3:$AS$167,'LA41'!R$1,0)</f>
        <v>43</v>
      </c>
      <c r="V119" s="95">
        <f>VLOOKUP($B119,'LA41'!$A$3:$AS$167,'LA41'!S$1,0)</f>
        <v>57</v>
      </c>
      <c r="W119" s="95">
        <f>VLOOKUP($B119,'LA41'!$A$3:$AS$167,'LA41'!T$1,0)</f>
        <v>26</v>
      </c>
      <c r="X119" s="95">
        <f>VLOOKUP($B119,'LA41'!$A$3:$AS$167,'LA41'!U$1,0)</f>
        <v>30</v>
      </c>
      <c r="Y119" s="95">
        <f>VLOOKUP($B119,'LA41'!$A$3:$AS$167,'LA41'!V$1,0)</f>
        <v>38</v>
      </c>
      <c r="Z119" s="95">
        <f>VLOOKUP($B119,'LA41'!$A$3:$AS$167,'LA41'!W$1,0)</f>
        <v>30</v>
      </c>
      <c r="AA119" s="95">
        <f>VLOOKUP($B119,'LA41'!$A$3:$AS$167,'LA41'!X$1,0)</f>
        <v>66</v>
      </c>
      <c r="AB119" s="95">
        <f>VLOOKUP($B119,'LA41'!$A$3:$AS$167,'LA41'!Y$1,0)</f>
        <v>60</v>
      </c>
      <c r="AC119" s="95" t="str">
        <f>VLOOKUP($B119,'LA41'!$A$3:$AS$167,'LA41'!Z$1,0)</f>
        <v>-</v>
      </c>
      <c r="AD119" s="95">
        <f>VLOOKUP($B119,'LA41'!$A$3:$AS$167,'LA41'!AA$1,0)</f>
        <v>0</v>
      </c>
      <c r="AE119" s="95" t="str">
        <f>VLOOKUP($B119,'LA41'!$A$3:$AS$167,'LA41'!AB$1,0)</f>
        <v>-</v>
      </c>
      <c r="AF119" s="95" t="str">
        <f>VLOOKUP($B119,'LA41'!$A$3:$AS$167,'LA41'!AC$1,0)</f>
        <v>-</v>
      </c>
      <c r="AG119" s="95">
        <f>VLOOKUP($B119,'LA41'!$A$3:$AS$167,'LA41'!AD$1,0)</f>
        <v>1</v>
      </c>
      <c r="AH119" s="95">
        <f>VLOOKUP($B119,'LA41'!$A$3:$AS$167,'LA41'!AE$1,0)</f>
        <v>4</v>
      </c>
      <c r="AI119" s="95">
        <f>VLOOKUP($B119,'LA41'!$A$3:$AS$167,'LA41'!AF$1,0)</f>
        <v>1</v>
      </c>
      <c r="AJ119" s="95">
        <f>VLOOKUP($B119,'LA41'!$A$3:$AS$167,'LA41'!AG$1,0)</f>
        <v>1</v>
      </c>
      <c r="AK119" s="95">
        <f>VLOOKUP($B119,'LA41'!$A$3:$AS$167,'LA41'!AH$1,0)</f>
        <v>5</v>
      </c>
      <c r="AL119" s="95">
        <f>VLOOKUP($B119,'LA41'!$A$3:$AS$167,'LA41'!AI$1,0)</f>
        <v>3</v>
      </c>
      <c r="AM119" s="95">
        <f>VLOOKUP($B119,'LA41'!$A$3:$AS$167,'LA41'!AJ$1,0)</f>
        <v>2</v>
      </c>
      <c r="AN119" s="95">
        <f>VLOOKUP($B119,'LA41'!$A$3:$AS$167,'LA41'!AK$1,0)</f>
        <v>3</v>
      </c>
      <c r="AO119" s="95" t="str">
        <f>VLOOKUP($B119,'LA41'!$A$3:$AS$167,'LA41'!AL$1,0)</f>
        <v>x</v>
      </c>
      <c r="AP119" s="95" t="str">
        <f>VLOOKUP($B119,'LA41'!$A$3:$AS$167,'LA41'!AM$1,0)</f>
        <v>x</v>
      </c>
      <c r="AQ119" s="95" t="str">
        <f>VLOOKUP($B119,'LA41'!$A$3:$AS$167,'LA41'!AN$1,0)</f>
        <v>x</v>
      </c>
      <c r="AR119" s="95">
        <f>VLOOKUP($B119,'LA41'!$A$3:$AS$167,'LA41'!AO$1,0)</f>
        <v>5</v>
      </c>
      <c r="AS119" s="95" t="str">
        <f>VLOOKUP($B119,'LA41'!$A$3:$AS$167,'LA41'!AP$1,0)</f>
        <v>x</v>
      </c>
      <c r="AT119" s="95" t="str">
        <f>VLOOKUP($B119,'LA41'!$A$3:$AS$167,'LA41'!AQ$1,0)</f>
        <v>x</v>
      </c>
      <c r="AU119" s="95" t="str">
        <f>VLOOKUP($B119,'LA41'!$A$3:$AS$167,'LA41'!AR$1,0)</f>
        <v>x</v>
      </c>
      <c r="AV119" s="95">
        <f>VLOOKUP($B119,'LA41'!$A$3:$AS$167,'LA41'!AS$1,0)</f>
        <v>1</v>
      </c>
    </row>
    <row r="120" spans="1:48" s="76" customFormat="1" ht="11.25" x14ac:dyDescent="0.2">
      <c r="A120" s="63" t="s">
        <v>358</v>
      </c>
      <c r="B120" s="81">
        <v>887</v>
      </c>
      <c r="C120" s="63" t="s">
        <v>171</v>
      </c>
      <c r="D120" s="63" t="s">
        <v>90</v>
      </c>
      <c r="E120" s="95">
        <f>VLOOKUP($B120,'LA41'!$A$3:$AS$167,'LA41'!B$1,0)</f>
        <v>650</v>
      </c>
      <c r="F120" s="95">
        <f>VLOOKUP($B120,'LA41'!$A$3:$AS$167,'LA41'!C$1,0)</f>
        <v>50</v>
      </c>
      <c r="G120" s="95">
        <f>VLOOKUP($B120,'LA41'!$A$3:$AS$167,'LA41'!D$1,0)</f>
        <v>2315</v>
      </c>
      <c r="H120" s="95">
        <f>VLOOKUP($B120,'LA41'!$A$3:$AS$167,'LA41'!E$1,0)</f>
        <v>3010</v>
      </c>
      <c r="I120" s="95">
        <f>VLOOKUP($B120,'LA41'!$A$3:$AS$167,'LA41'!F$1,0)</f>
        <v>85</v>
      </c>
      <c r="J120" s="95">
        <f>VLOOKUP($B120,'LA41'!$A$3:$AS$167,'LA41'!G$1,0)</f>
        <v>90</v>
      </c>
      <c r="K120" s="95">
        <f>VLOOKUP($B120,'LA41'!$A$3:$AS$167,'LA41'!H$1,0)</f>
        <v>96</v>
      </c>
      <c r="L120" s="95">
        <f>VLOOKUP($B120,'LA41'!$A$3:$AS$167,'LA41'!I$1,0)</f>
        <v>93</v>
      </c>
      <c r="M120" s="95" t="str">
        <f>VLOOKUP($B120,'LA41'!$A$3:$AS$167,'LA41'!J$1,0)</f>
        <v>x</v>
      </c>
      <c r="N120" s="95" t="str">
        <f>VLOOKUP($B120,'LA41'!$A$3:$AS$167,'LA41'!K$1,0)</f>
        <v>x</v>
      </c>
      <c r="O120" s="95" t="str">
        <f>VLOOKUP($B120,'LA41'!$A$3:$AS$167,'LA41'!L$1,0)</f>
        <v>x</v>
      </c>
      <c r="P120" s="95">
        <f>VLOOKUP($B120,'LA41'!$A$3:$AS$167,'LA41'!M$1,0)</f>
        <v>4</v>
      </c>
      <c r="Q120" s="95" t="str">
        <f>VLOOKUP($B120,'LA41'!$A$3:$AS$167,'LA41'!N$1,0)</f>
        <v>x</v>
      </c>
      <c r="R120" s="95" t="str">
        <f>VLOOKUP($B120,'LA41'!$A$3:$AS$167,'LA41'!O$1,0)</f>
        <v>x</v>
      </c>
      <c r="S120" s="95" t="str">
        <f>VLOOKUP($B120,'LA41'!$A$3:$AS$167,'LA41'!P$1,0)</f>
        <v>x</v>
      </c>
      <c r="T120" s="95">
        <f>VLOOKUP($B120,'LA41'!$A$3:$AS$167,'LA41'!Q$1,0)</f>
        <v>91</v>
      </c>
      <c r="U120" s="95">
        <f>VLOOKUP($B120,'LA41'!$A$3:$AS$167,'LA41'!R$1,0)</f>
        <v>50</v>
      </c>
      <c r="V120" s="95">
        <f>VLOOKUP($B120,'LA41'!$A$3:$AS$167,'LA41'!S$1,0)</f>
        <v>47</v>
      </c>
      <c r="W120" s="95">
        <f>VLOOKUP($B120,'LA41'!$A$3:$AS$167,'LA41'!T$1,0)</f>
        <v>28</v>
      </c>
      <c r="X120" s="95">
        <f>VLOOKUP($B120,'LA41'!$A$3:$AS$167,'LA41'!U$1,0)</f>
        <v>33</v>
      </c>
      <c r="Y120" s="95">
        <f>VLOOKUP($B120,'LA41'!$A$3:$AS$167,'LA41'!V$1,0)</f>
        <v>32</v>
      </c>
      <c r="Z120" s="95">
        <f>VLOOKUP($B120,'LA41'!$A$3:$AS$167,'LA41'!W$1,0)</f>
        <v>22</v>
      </c>
      <c r="AA120" s="95">
        <f>VLOOKUP($B120,'LA41'!$A$3:$AS$167,'LA41'!X$1,0)</f>
        <v>65</v>
      </c>
      <c r="AB120" s="95">
        <f>VLOOKUP($B120,'LA41'!$A$3:$AS$167,'LA41'!Y$1,0)</f>
        <v>57</v>
      </c>
      <c r="AC120" s="95" t="str">
        <f>VLOOKUP($B120,'LA41'!$A$3:$AS$167,'LA41'!Z$1,0)</f>
        <v>x</v>
      </c>
      <c r="AD120" s="95" t="str">
        <f>VLOOKUP($B120,'LA41'!$A$3:$AS$167,'LA41'!AA$1,0)</f>
        <v>x</v>
      </c>
      <c r="AE120" s="95" t="str">
        <f>VLOOKUP($B120,'LA41'!$A$3:$AS$167,'LA41'!AB$1,0)</f>
        <v>x</v>
      </c>
      <c r="AF120" s="95" t="str">
        <f>VLOOKUP($B120,'LA41'!$A$3:$AS$167,'LA41'!AC$1,0)</f>
        <v>-</v>
      </c>
      <c r="AG120" s="95" t="str">
        <f>VLOOKUP($B120,'LA41'!$A$3:$AS$167,'LA41'!AD$1,0)</f>
        <v>x</v>
      </c>
      <c r="AH120" s="95" t="str">
        <f>VLOOKUP($B120,'LA41'!$A$3:$AS$167,'LA41'!AE$1,0)</f>
        <v>x</v>
      </c>
      <c r="AI120" s="95" t="str">
        <f>VLOOKUP($B120,'LA41'!$A$3:$AS$167,'LA41'!AF$1,0)</f>
        <v>x</v>
      </c>
      <c r="AJ120" s="95">
        <f>VLOOKUP($B120,'LA41'!$A$3:$AS$167,'LA41'!AG$1,0)</f>
        <v>1</v>
      </c>
      <c r="AK120" s="95" t="str">
        <f>VLOOKUP($B120,'LA41'!$A$3:$AS$167,'LA41'!AH$1,0)</f>
        <v>x</v>
      </c>
      <c r="AL120" s="95" t="str">
        <f>VLOOKUP($B120,'LA41'!$A$3:$AS$167,'LA41'!AI$1,0)</f>
        <v>x</v>
      </c>
      <c r="AM120" s="95" t="str">
        <f>VLOOKUP($B120,'LA41'!$A$3:$AS$167,'LA41'!AJ$1,0)</f>
        <v>x</v>
      </c>
      <c r="AN120" s="95">
        <f>VLOOKUP($B120,'LA41'!$A$3:$AS$167,'LA41'!AK$1,0)</f>
        <v>2</v>
      </c>
      <c r="AO120" s="95" t="str">
        <f>VLOOKUP($B120,'LA41'!$A$3:$AS$167,'LA41'!AL$1,0)</f>
        <v>x</v>
      </c>
      <c r="AP120" s="95" t="str">
        <f>VLOOKUP($B120,'LA41'!$A$3:$AS$167,'LA41'!AM$1,0)</f>
        <v>x</v>
      </c>
      <c r="AQ120" s="95" t="str">
        <f>VLOOKUP($B120,'LA41'!$A$3:$AS$167,'LA41'!AN$1,0)</f>
        <v>x</v>
      </c>
      <c r="AR120" s="95">
        <f>VLOOKUP($B120,'LA41'!$A$3:$AS$167,'LA41'!AO$1,0)</f>
        <v>6</v>
      </c>
      <c r="AS120" s="95" t="str">
        <f>VLOOKUP($B120,'LA41'!$A$3:$AS$167,'LA41'!AP$1,0)</f>
        <v>x</v>
      </c>
      <c r="AT120" s="95" t="str">
        <f>VLOOKUP($B120,'LA41'!$A$3:$AS$167,'LA41'!AQ$1,0)</f>
        <v>x</v>
      </c>
      <c r="AU120" s="95" t="str">
        <f>VLOOKUP($B120,'LA41'!$A$3:$AS$167,'LA41'!AR$1,0)</f>
        <v>x</v>
      </c>
      <c r="AV120" s="95">
        <f>VLOOKUP($B120,'LA41'!$A$3:$AS$167,'LA41'!AS$1,0)</f>
        <v>1</v>
      </c>
    </row>
    <row r="121" spans="1:48" s="76" customFormat="1" ht="11.25" x14ac:dyDescent="0.2">
      <c r="A121" s="63" t="s">
        <v>359</v>
      </c>
      <c r="B121" s="81">
        <v>826</v>
      </c>
      <c r="C121" s="63" t="s">
        <v>174</v>
      </c>
      <c r="D121" s="63" t="s">
        <v>90</v>
      </c>
      <c r="E121" s="95">
        <f>VLOOKUP($B121,'LA41'!$A$3:$AS$167,'LA41'!B$1,0)</f>
        <v>610</v>
      </c>
      <c r="F121" s="95">
        <f>VLOOKUP($B121,'LA41'!$A$3:$AS$167,'LA41'!C$1,0)</f>
        <v>60</v>
      </c>
      <c r="G121" s="95">
        <f>VLOOKUP($B121,'LA41'!$A$3:$AS$167,'LA41'!D$1,0)</f>
        <v>2080</v>
      </c>
      <c r="H121" s="95">
        <f>VLOOKUP($B121,'LA41'!$A$3:$AS$167,'LA41'!E$1,0)</f>
        <v>2750</v>
      </c>
      <c r="I121" s="95">
        <f>VLOOKUP($B121,'LA41'!$A$3:$AS$167,'LA41'!F$1,0)</f>
        <v>90</v>
      </c>
      <c r="J121" s="95">
        <f>VLOOKUP($B121,'LA41'!$A$3:$AS$167,'LA41'!G$1,0)</f>
        <v>85</v>
      </c>
      <c r="K121" s="95">
        <f>VLOOKUP($B121,'LA41'!$A$3:$AS$167,'LA41'!H$1,0)</f>
        <v>95</v>
      </c>
      <c r="L121" s="95">
        <f>VLOOKUP($B121,'LA41'!$A$3:$AS$167,'LA41'!I$1,0)</f>
        <v>94</v>
      </c>
      <c r="M121" s="95" t="str">
        <f>VLOOKUP($B121,'LA41'!$A$3:$AS$167,'LA41'!J$1,0)</f>
        <v>x</v>
      </c>
      <c r="N121" s="95" t="str">
        <f>VLOOKUP($B121,'LA41'!$A$3:$AS$167,'LA41'!K$1,0)</f>
        <v>x</v>
      </c>
      <c r="O121" s="95" t="str">
        <f>VLOOKUP($B121,'LA41'!$A$3:$AS$167,'LA41'!L$1,0)</f>
        <v>x</v>
      </c>
      <c r="P121" s="95">
        <f>VLOOKUP($B121,'LA41'!$A$3:$AS$167,'LA41'!M$1,0)</f>
        <v>5</v>
      </c>
      <c r="Q121" s="95">
        <f>VLOOKUP($B121,'LA41'!$A$3:$AS$167,'LA41'!N$1,0)</f>
        <v>82</v>
      </c>
      <c r="R121" s="95">
        <f>VLOOKUP($B121,'LA41'!$A$3:$AS$167,'LA41'!O$1,0)</f>
        <v>81</v>
      </c>
      <c r="S121" s="95">
        <f>VLOOKUP($B121,'LA41'!$A$3:$AS$167,'LA41'!P$1,0)</f>
        <v>91</v>
      </c>
      <c r="T121" s="95">
        <f>VLOOKUP($B121,'LA41'!$A$3:$AS$167,'LA41'!Q$1,0)</f>
        <v>89</v>
      </c>
      <c r="U121" s="95">
        <f>VLOOKUP($B121,'LA41'!$A$3:$AS$167,'LA41'!R$1,0)</f>
        <v>41</v>
      </c>
      <c r="V121" s="95">
        <f>VLOOKUP($B121,'LA41'!$A$3:$AS$167,'LA41'!S$1,0)</f>
        <v>48</v>
      </c>
      <c r="W121" s="95">
        <f>VLOOKUP($B121,'LA41'!$A$3:$AS$167,'LA41'!T$1,0)</f>
        <v>25</v>
      </c>
      <c r="X121" s="95">
        <f>VLOOKUP($B121,'LA41'!$A$3:$AS$167,'LA41'!U$1,0)</f>
        <v>29</v>
      </c>
      <c r="Y121" s="95">
        <f>VLOOKUP($B121,'LA41'!$A$3:$AS$167,'LA41'!V$1,0)</f>
        <v>40</v>
      </c>
      <c r="Z121" s="95">
        <f>VLOOKUP($B121,'LA41'!$A$3:$AS$167,'LA41'!W$1,0)</f>
        <v>29</v>
      </c>
      <c r="AA121" s="95">
        <f>VLOOKUP($B121,'LA41'!$A$3:$AS$167,'LA41'!X$1,0)</f>
        <v>66</v>
      </c>
      <c r="AB121" s="95">
        <f>VLOOKUP($B121,'LA41'!$A$3:$AS$167,'LA41'!Y$1,0)</f>
        <v>60</v>
      </c>
      <c r="AC121" s="95" t="str">
        <f>VLOOKUP($B121,'LA41'!$A$3:$AS$167,'LA41'!Z$1,0)</f>
        <v>x</v>
      </c>
      <c r="AD121" s="95" t="str">
        <f>VLOOKUP($B121,'LA41'!$A$3:$AS$167,'LA41'!AA$1,0)</f>
        <v>x</v>
      </c>
      <c r="AE121" s="95" t="str">
        <f>VLOOKUP($B121,'LA41'!$A$3:$AS$167,'LA41'!AB$1,0)</f>
        <v>x</v>
      </c>
      <c r="AF121" s="95" t="str">
        <f>VLOOKUP($B121,'LA41'!$A$3:$AS$167,'LA41'!AC$1,0)</f>
        <v>x</v>
      </c>
      <c r="AG121" s="95" t="str">
        <f>VLOOKUP($B121,'LA41'!$A$3:$AS$167,'LA41'!AD$1,0)</f>
        <v>x</v>
      </c>
      <c r="AH121" s="95" t="str">
        <f>VLOOKUP($B121,'LA41'!$A$3:$AS$167,'LA41'!AE$1,0)</f>
        <v>x</v>
      </c>
      <c r="AI121" s="95" t="str">
        <f>VLOOKUP($B121,'LA41'!$A$3:$AS$167,'LA41'!AF$1,0)</f>
        <v>x</v>
      </c>
      <c r="AJ121" s="95" t="str">
        <f>VLOOKUP($B121,'LA41'!$A$3:$AS$167,'LA41'!AG$1,0)</f>
        <v>x</v>
      </c>
      <c r="AK121" s="95">
        <f>VLOOKUP($B121,'LA41'!$A$3:$AS$167,'LA41'!AH$1,0)</f>
        <v>8</v>
      </c>
      <c r="AL121" s="95">
        <f>VLOOKUP($B121,'LA41'!$A$3:$AS$167,'LA41'!AI$1,0)</f>
        <v>5</v>
      </c>
      <c r="AM121" s="95">
        <f>VLOOKUP($B121,'LA41'!$A$3:$AS$167,'LA41'!AJ$1,0)</f>
        <v>4</v>
      </c>
      <c r="AN121" s="95">
        <f>VLOOKUP($B121,'LA41'!$A$3:$AS$167,'LA41'!AK$1,0)</f>
        <v>5</v>
      </c>
      <c r="AO121" s="95" t="str">
        <f>VLOOKUP($B121,'LA41'!$A$3:$AS$167,'LA41'!AL$1,0)</f>
        <v>x</v>
      </c>
      <c r="AP121" s="95" t="str">
        <f>VLOOKUP($B121,'LA41'!$A$3:$AS$167,'LA41'!AM$1,0)</f>
        <v>x</v>
      </c>
      <c r="AQ121" s="95" t="str">
        <f>VLOOKUP($B121,'LA41'!$A$3:$AS$167,'LA41'!AN$1,0)</f>
        <v>x</v>
      </c>
      <c r="AR121" s="95">
        <f>VLOOKUP($B121,'LA41'!$A$3:$AS$167,'LA41'!AO$1,0)</f>
        <v>5</v>
      </c>
      <c r="AS121" s="95" t="str">
        <f>VLOOKUP($B121,'LA41'!$A$3:$AS$167,'LA41'!AP$1,0)</f>
        <v>x</v>
      </c>
      <c r="AT121" s="95" t="str">
        <f>VLOOKUP($B121,'LA41'!$A$3:$AS$167,'LA41'!AQ$1,0)</f>
        <v>x</v>
      </c>
      <c r="AU121" s="95" t="str">
        <f>VLOOKUP($B121,'LA41'!$A$3:$AS$167,'LA41'!AR$1,0)</f>
        <v>x</v>
      </c>
      <c r="AV121" s="95">
        <f>VLOOKUP($B121,'LA41'!$A$3:$AS$167,'LA41'!AS$1,0)</f>
        <v>1</v>
      </c>
    </row>
    <row r="122" spans="1:48" s="76" customFormat="1" ht="11.25" x14ac:dyDescent="0.2">
      <c r="A122" s="63" t="s">
        <v>360</v>
      </c>
      <c r="B122" s="81">
        <v>931</v>
      </c>
      <c r="C122" s="63" t="s">
        <v>188</v>
      </c>
      <c r="D122" s="63" t="s">
        <v>90</v>
      </c>
      <c r="E122" s="95">
        <f>VLOOKUP($B122,'LA41'!$A$3:$AS$167,'LA41'!B$1,0)</f>
        <v>1010</v>
      </c>
      <c r="F122" s="95">
        <f>VLOOKUP($B122,'LA41'!$A$3:$AS$167,'LA41'!C$1,0)</f>
        <v>95</v>
      </c>
      <c r="G122" s="95">
        <f>VLOOKUP($B122,'LA41'!$A$3:$AS$167,'LA41'!D$1,0)</f>
        <v>4955</v>
      </c>
      <c r="H122" s="95">
        <f>VLOOKUP($B122,'LA41'!$A$3:$AS$167,'LA41'!E$1,0)</f>
        <v>6060</v>
      </c>
      <c r="I122" s="95">
        <f>VLOOKUP($B122,'LA41'!$A$3:$AS$167,'LA41'!F$1,0)</f>
        <v>87</v>
      </c>
      <c r="J122" s="95">
        <f>VLOOKUP($B122,'LA41'!$A$3:$AS$167,'LA41'!G$1,0)</f>
        <v>94</v>
      </c>
      <c r="K122" s="95">
        <f>VLOOKUP($B122,'LA41'!$A$3:$AS$167,'LA41'!H$1,0)</f>
        <v>96</v>
      </c>
      <c r="L122" s="95">
        <f>VLOOKUP($B122,'LA41'!$A$3:$AS$167,'LA41'!I$1,0)</f>
        <v>95</v>
      </c>
      <c r="M122" s="95" t="str">
        <f>VLOOKUP($B122,'LA41'!$A$3:$AS$167,'LA41'!J$1,0)</f>
        <v>x</v>
      </c>
      <c r="N122" s="95" t="str">
        <f>VLOOKUP($B122,'LA41'!$A$3:$AS$167,'LA41'!K$1,0)</f>
        <v>x</v>
      </c>
      <c r="O122" s="95" t="str">
        <f>VLOOKUP($B122,'LA41'!$A$3:$AS$167,'LA41'!L$1,0)</f>
        <v>x</v>
      </c>
      <c r="P122" s="95">
        <f>VLOOKUP($B122,'LA41'!$A$3:$AS$167,'LA41'!M$1,0)</f>
        <v>6</v>
      </c>
      <c r="Q122" s="95" t="str">
        <f>VLOOKUP($B122,'LA41'!$A$3:$AS$167,'LA41'!N$1,0)</f>
        <v>x</v>
      </c>
      <c r="R122" s="95" t="str">
        <f>VLOOKUP($B122,'LA41'!$A$3:$AS$167,'LA41'!O$1,0)</f>
        <v>x</v>
      </c>
      <c r="S122" s="95" t="str">
        <f>VLOOKUP($B122,'LA41'!$A$3:$AS$167,'LA41'!P$1,0)</f>
        <v>x</v>
      </c>
      <c r="T122" s="95">
        <f>VLOOKUP($B122,'LA41'!$A$3:$AS$167,'LA41'!Q$1,0)</f>
        <v>91</v>
      </c>
      <c r="U122" s="95">
        <f>VLOOKUP($B122,'LA41'!$A$3:$AS$167,'LA41'!R$1,0)</f>
        <v>59</v>
      </c>
      <c r="V122" s="95">
        <f>VLOOKUP($B122,'LA41'!$A$3:$AS$167,'LA41'!S$1,0)</f>
        <v>71</v>
      </c>
      <c r="W122" s="95">
        <f>VLOOKUP($B122,'LA41'!$A$3:$AS$167,'LA41'!T$1,0)</f>
        <v>29</v>
      </c>
      <c r="X122" s="95">
        <f>VLOOKUP($B122,'LA41'!$A$3:$AS$167,'LA41'!U$1,0)</f>
        <v>34</v>
      </c>
      <c r="Y122" s="95">
        <f>VLOOKUP($B122,'LA41'!$A$3:$AS$167,'LA41'!V$1,0)</f>
        <v>17</v>
      </c>
      <c r="Z122" s="95">
        <f>VLOOKUP($B122,'LA41'!$A$3:$AS$167,'LA41'!W$1,0)</f>
        <v>19</v>
      </c>
      <c r="AA122" s="95">
        <f>VLOOKUP($B122,'LA41'!$A$3:$AS$167,'LA41'!X$1,0)</f>
        <v>57</v>
      </c>
      <c r="AB122" s="95">
        <f>VLOOKUP($B122,'LA41'!$A$3:$AS$167,'LA41'!Y$1,0)</f>
        <v>49</v>
      </c>
      <c r="AC122" s="95" t="str">
        <f>VLOOKUP($B122,'LA41'!$A$3:$AS$167,'LA41'!Z$1,0)</f>
        <v>x</v>
      </c>
      <c r="AD122" s="95" t="str">
        <f>VLOOKUP($B122,'LA41'!$A$3:$AS$167,'LA41'!AA$1,0)</f>
        <v>x</v>
      </c>
      <c r="AE122" s="95" t="str">
        <f>VLOOKUP($B122,'LA41'!$A$3:$AS$167,'LA41'!AB$1,0)</f>
        <v>x</v>
      </c>
      <c r="AF122" s="95">
        <f>VLOOKUP($B122,'LA41'!$A$3:$AS$167,'LA41'!AC$1,0)</f>
        <v>6</v>
      </c>
      <c r="AG122" s="95" t="str">
        <f>VLOOKUP($B122,'LA41'!$A$3:$AS$167,'LA41'!AD$1,0)</f>
        <v>x</v>
      </c>
      <c r="AH122" s="95" t="str">
        <f>VLOOKUP($B122,'LA41'!$A$3:$AS$167,'LA41'!AE$1,0)</f>
        <v>x</v>
      </c>
      <c r="AI122" s="95" t="str">
        <f>VLOOKUP($B122,'LA41'!$A$3:$AS$167,'LA41'!AF$1,0)</f>
        <v>x</v>
      </c>
      <c r="AJ122" s="95">
        <f>VLOOKUP($B122,'LA41'!$A$3:$AS$167,'LA41'!AG$1,0)</f>
        <v>1</v>
      </c>
      <c r="AK122" s="95" t="str">
        <f>VLOOKUP($B122,'LA41'!$A$3:$AS$167,'LA41'!AH$1,0)</f>
        <v>x</v>
      </c>
      <c r="AL122" s="95" t="str">
        <f>VLOOKUP($B122,'LA41'!$A$3:$AS$167,'LA41'!AI$1,0)</f>
        <v>x</v>
      </c>
      <c r="AM122" s="95" t="str">
        <f>VLOOKUP($B122,'LA41'!$A$3:$AS$167,'LA41'!AJ$1,0)</f>
        <v>x</v>
      </c>
      <c r="AN122" s="95">
        <f>VLOOKUP($B122,'LA41'!$A$3:$AS$167,'LA41'!AK$1,0)</f>
        <v>4</v>
      </c>
      <c r="AO122" s="95" t="str">
        <f>VLOOKUP($B122,'LA41'!$A$3:$AS$167,'LA41'!AL$1,0)</f>
        <v>x</v>
      </c>
      <c r="AP122" s="95" t="str">
        <f>VLOOKUP($B122,'LA41'!$A$3:$AS$167,'LA41'!AM$1,0)</f>
        <v>x</v>
      </c>
      <c r="AQ122" s="95" t="str">
        <f>VLOOKUP($B122,'LA41'!$A$3:$AS$167,'LA41'!AN$1,0)</f>
        <v>x</v>
      </c>
      <c r="AR122" s="95">
        <f>VLOOKUP($B122,'LA41'!$A$3:$AS$167,'LA41'!AO$1,0)</f>
        <v>4</v>
      </c>
      <c r="AS122" s="95" t="str">
        <f>VLOOKUP($B122,'LA41'!$A$3:$AS$167,'LA41'!AP$1,0)</f>
        <v>x</v>
      </c>
      <c r="AT122" s="95" t="str">
        <f>VLOOKUP($B122,'LA41'!$A$3:$AS$167,'LA41'!AQ$1,0)</f>
        <v>x</v>
      </c>
      <c r="AU122" s="95" t="str">
        <f>VLOOKUP($B122,'LA41'!$A$3:$AS$167,'LA41'!AR$1,0)</f>
        <v>x</v>
      </c>
      <c r="AV122" s="95">
        <f>VLOOKUP($B122,'LA41'!$A$3:$AS$167,'LA41'!AS$1,0)</f>
        <v>1</v>
      </c>
    </row>
    <row r="123" spans="1:48" s="76" customFormat="1" ht="11.25" x14ac:dyDescent="0.2">
      <c r="A123" s="63" t="s">
        <v>361</v>
      </c>
      <c r="B123" s="81">
        <v>851</v>
      </c>
      <c r="C123" s="63" t="s">
        <v>192</v>
      </c>
      <c r="D123" s="63" t="s">
        <v>90</v>
      </c>
      <c r="E123" s="95">
        <f>VLOOKUP($B123,'LA41'!$A$3:$AS$167,'LA41'!B$1,0)</f>
        <v>365</v>
      </c>
      <c r="F123" s="95">
        <f>VLOOKUP($B123,'LA41'!$A$3:$AS$167,'LA41'!C$1,0)</f>
        <v>30</v>
      </c>
      <c r="G123" s="95">
        <f>VLOOKUP($B123,'LA41'!$A$3:$AS$167,'LA41'!D$1,0)</f>
        <v>1310</v>
      </c>
      <c r="H123" s="95">
        <f>VLOOKUP($B123,'LA41'!$A$3:$AS$167,'LA41'!E$1,0)</f>
        <v>1705</v>
      </c>
      <c r="I123" s="95">
        <f>VLOOKUP($B123,'LA41'!$A$3:$AS$167,'LA41'!F$1,0)</f>
        <v>85</v>
      </c>
      <c r="J123" s="95">
        <f>VLOOKUP($B123,'LA41'!$A$3:$AS$167,'LA41'!G$1,0)</f>
        <v>94</v>
      </c>
      <c r="K123" s="95">
        <f>VLOOKUP($B123,'LA41'!$A$3:$AS$167,'LA41'!H$1,0)</f>
        <v>94</v>
      </c>
      <c r="L123" s="95">
        <f>VLOOKUP($B123,'LA41'!$A$3:$AS$167,'LA41'!I$1,0)</f>
        <v>92</v>
      </c>
      <c r="M123" s="95" t="str">
        <f>VLOOKUP($B123,'LA41'!$A$3:$AS$167,'LA41'!J$1,0)</f>
        <v>x</v>
      </c>
      <c r="N123" s="95" t="str">
        <f>VLOOKUP($B123,'LA41'!$A$3:$AS$167,'LA41'!K$1,0)</f>
        <v>x</v>
      </c>
      <c r="O123" s="95" t="str">
        <f>VLOOKUP($B123,'LA41'!$A$3:$AS$167,'LA41'!L$1,0)</f>
        <v>x</v>
      </c>
      <c r="P123" s="95">
        <f>VLOOKUP($B123,'LA41'!$A$3:$AS$167,'LA41'!M$1,0)</f>
        <v>9</v>
      </c>
      <c r="Q123" s="95" t="str">
        <f>VLOOKUP($B123,'LA41'!$A$3:$AS$167,'LA41'!N$1,0)</f>
        <v>x</v>
      </c>
      <c r="R123" s="95" t="str">
        <f>VLOOKUP($B123,'LA41'!$A$3:$AS$167,'LA41'!O$1,0)</f>
        <v>x</v>
      </c>
      <c r="S123" s="95" t="str">
        <f>VLOOKUP($B123,'LA41'!$A$3:$AS$167,'LA41'!P$1,0)</f>
        <v>x</v>
      </c>
      <c r="T123" s="95">
        <f>VLOOKUP($B123,'LA41'!$A$3:$AS$167,'LA41'!Q$1,0)</f>
        <v>88</v>
      </c>
      <c r="U123" s="95">
        <f>VLOOKUP($B123,'LA41'!$A$3:$AS$167,'LA41'!R$1,0)</f>
        <v>58</v>
      </c>
      <c r="V123" s="95">
        <f>VLOOKUP($B123,'LA41'!$A$3:$AS$167,'LA41'!S$1,0)</f>
        <v>65</v>
      </c>
      <c r="W123" s="95">
        <f>VLOOKUP($B123,'LA41'!$A$3:$AS$167,'LA41'!T$1,0)</f>
        <v>47</v>
      </c>
      <c r="X123" s="95">
        <f>VLOOKUP($B123,'LA41'!$A$3:$AS$167,'LA41'!U$1,0)</f>
        <v>49</v>
      </c>
      <c r="Y123" s="95" t="str">
        <f>VLOOKUP($B123,'LA41'!$A$3:$AS$167,'LA41'!V$1,0)</f>
        <v>x</v>
      </c>
      <c r="Z123" s="95" t="str">
        <f>VLOOKUP($B123,'LA41'!$A$3:$AS$167,'LA41'!W$1,0)</f>
        <v>x</v>
      </c>
      <c r="AA123" s="95" t="str">
        <f>VLOOKUP($B123,'LA41'!$A$3:$AS$167,'LA41'!X$1,0)</f>
        <v>x</v>
      </c>
      <c r="AB123" s="95">
        <f>VLOOKUP($B123,'LA41'!$A$3:$AS$167,'LA41'!Y$1,0)</f>
        <v>1</v>
      </c>
      <c r="AC123" s="95" t="str">
        <f>VLOOKUP($B123,'LA41'!$A$3:$AS$167,'LA41'!Z$1,0)</f>
        <v>x</v>
      </c>
      <c r="AD123" s="95" t="str">
        <f>VLOOKUP($B123,'LA41'!$A$3:$AS$167,'LA41'!AA$1,0)</f>
        <v>x</v>
      </c>
      <c r="AE123" s="95" t="str">
        <f>VLOOKUP($B123,'LA41'!$A$3:$AS$167,'LA41'!AB$1,0)</f>
        <v>x</v>
      </c>
      <c r="AF123" s="95">
        <f>VLOOKUP($B123,'LA41'!$A$3:$AS$167,'LA41'!AC$1,0)</f>
        <v>36</v>
      </c>
      <c r="AG123" s="95" t="str">
        <f>VLOOKUP($B123,'LA41'!$A$3:$AS$167,'LA41'!AD$1,0)</f>
        <v>x</v>
      </c>
      <c r="AH123" s="95" t="str">
        <f>VLOOKUP($B123,'LA41'!$A$3:$AS$167,'LA41'!AE$1,0)</f>
        <v>x</v>
      </c>
      <c r="AI123" s="95" t="str">
        <f>VLOOKUP($B123,'LA41'!$A$3:$AS$167,'LA41'!AF$1,0)</f>
        <v>x</v>
      </c>
      <c r="AJ123" s="95">
        <f>VLOOKUP($B123,'LA41'!$A$3:$AS$167,'LA41'!AG$1,0)</f>
        <v>1</v>
      </c>
      <c r="AK123" s="95" t="str">
        <f>VLOOKUP($B123,'LA41'!$A$3:$AS$167,'LA41'!AH$1,0)</f>
        <v>x</v>
      </c>
      <c r="AL123" s="95" t="str">
        <f>VLOOKUP($B123,'LA41'!$A$3:$AS$167,'LA41'!AI$1,0)</f>
        <v>x</v>
      </c>
      <c r="AM123" s="95" t="str">
        <f>VLOOKUP($B123,'LA41'!$A$3:$AS$167,'LA41'!AJ$1,0)</f>
        <v>x</v>
      </c>
      <c r="AN123" s="95">
        <f>VLOOKUP($B123,'LA41'!$A$3:$AS$167,'LA41'!AK$1,0)</f>
        <v>4</v>
      </c>
      <c r="AO123" s="95" t="str">
        <f>VLOOKUP($B123,'LA41'!$A$3:$AS$167,'LA41'!AL$1,0)</f>
        <v>x</v>
      </c>
      <c r="AP123" s="95" t="str">
        <f>VLOOKUP($B123,'LA41'!$A$3:$AS$167,'LA41'!AM$1,0)</f>
        <v>x</v>
      </c>
      <c r="AQ123" s="95" t="str">
        <f>VLOOKUP($B123,'LA41'!$A$3:$AS$167,'LA41'!AN$1,0)</f>
        <v>x</v>
      </c>
      <c r="AR123" s="95">
        <f>VLOOKUP($B123,'LA41'!$A$3:$AS$167,'LA41'!AO$1,0)</f>
        <v>7</v>
      </c>
      <c r="AS123" s="95" t="str">
        <f>VLOOKUP($B123,'LA41'!$A$3:$AS$167,'LA41'!AP$1,0)</f>
        <v>x</v>
      </c>
      <c r="AT123" s="95" t="str">
        <f>VLOOKUP($B123,'LA41'!$A$3:$AS$167,'LA41'!AQ$1,0)</f>
        <v>x</v>
      </c>
      <c r="AU123" s="95" t="str">
        <f>VLOOKUP($B123,'LA41'!$A$3:$AS$167,'LA41'!AR$1,0)</f>
        <v>x</v>
      </c>
      <c r="AV123" s="95">
        <f>VLOOKUP($B123,'LA41'!$A$3:$AS$167,'LA41'!AS$1,0)</f>
        <v>1</v>
      </c>
    </row>
    <row r="124" spans="1:48" s="76" customFormat="1" ht="11.25" x14ac:dyDescent="0.2">
      <c r="A124" s="63" t="s">
        <v>362</v>
      </c>
      <c r="B124" s="81">
        <v>870</v>
      </c>
      <c r="C124" s="63" t="s">
        <v>193</v>
      </c>
      <c r="D124" s="63" t="s">
        <v>90</v>
      </c>
      <c r="E124" s="95">
        <f>VLOOKUP($B124,'LA41'!$A$3:$AS$167,'LA41'!B$1,0)</f>
        <v>255</v>
      </c>
      <c r="F124" s="95">
        <f>VLOOKUP($B124,'LA41'!$A$3:$AS$167,'LA41'!C$1,0)</f>
        <v>25</v>
      </c>
      <c r="G124" s="95">
        <f>VLOOKUP($B124,'LA41'!$A$3:$AS$167,'LA41'!D$1,0)</f>
        <v>760</v>
      </c>
      <c r="H124" s="95">
        <f>VLOOKUP($B124,'LA41'!$A$3:$AS$167,'LA41'!E$1,0)</f>
        <v>1045</v>
      </c>
      <c r="I124" s="95">
        <f>VLOOKUP($B124,'LA41'!$A$3:$AS$167,'LA41'!F$1,0)</f>
        <v>84</v>
      </c>
      <c r="J124" s="95">
        <f>VLOOKUP($B124,'LA41'!$A$3:$AS$167,'LA41'!G$1,0)</f>
        <v>100</v>
      </c>
      <c r="K124" s="95">
        <f>VLOOKUP($B124,'LA41'!$A$3:$AS$167,'LA41'!H$1,0)</f>
        <v>96</v>
      </c>
      <c r="L124" s="95">
        <f>VLOOKUP($B124,'LA41'!$A$3:$AS$167,'LA41'!I$1,0)</f>
        <v>93</v>
      </c>
      <c r="M124" s="95" t="str">
        <f>VLOOKUP($B124,'LA41'!$A$3:$AS$167,'LA41'!J$1,0)</f>
        <v>x</v>
      </c>
      <c r="N124" s="95" t="str">
        <f>VLOOKUP($B124,'LA41'!$A$3:$AS$167,'LA41'!K$1,0)</f>
        <v>x</v>
      </c>
      <c r="O124" s="95" t="str">
        <f>VLOOKUP($B124,'LA41'!$A$3:$AS$167,'LA41'!L$1,0)</f>
        <v>x</v>
      </c>
      <c r="P124" s="95">
        <f>VLOOKUP($B124,'LA41'!$A$3:$AS$167,'LA41'!M$1,0)</f>
        <v>6</v>
      </c>
      <c r="Q124" s="95" t="str">
        <f>VLOOKUP($B124,'LA41'!$A$3:$AS$167,'LA41'!N$1,0)</f>
        <v>x</v>
      </c>
      <c r="R124" s="95" t="str">
        <f>VLOOKUP($B124,'LA41'!$A$3:$AS$167,'LA41'!O$1,0)</f>
        <v>x</v>
      </c>
      <c r="S124" s="95" t="str">
        <f>VLOOKUP($B124,'LA41'!$A$3:$AS$167,'LA41'!P$1,0)</f>
        <v>x</v>
      </c>
      <c r="T124" s="95">
        <f>VLOOKUP($B124,'LA41'!$A$3:$AS$167,'LA41'!Q$1,0)</f>
        <v>90</v>
      </c>
      <c r="U124" s="95">
        <f>VLOOKUP($B124,'LA41'!$A$3:$AS$167,'LA41'!R$1,0)</f>
        <v>37</v>
      </c>
      <c r="V124" s="95">
        <f>VLOOKUP($B124,'LA41'!$A$3:$AS$167,'LA41'!S$1,0)</f>
        <v>81</v>
      </c>
      <c r="W124" s="95">
        <f>VLOOKUP($B124,'LA41'!$A$3:$AS$167,'LA41'!T$1,0)</f>
        <v>19</v>
      </c>
      <c r="X124" s="95">
        <f>VLOOKUP($B124,'LA41'!$A$3:$AS$167,'LA41'!U$1,0)</f>
        <v>25</v>
      </c>
      <c r="Y124" s="95">
        <f>VLOOKUP($B124,'LA41'!$A$3:$AS$167,'LA41'!V$1,0)</f>
        <v>36</v>
      </c>
      <c r="Z124" s="95">
        <f>VLOOKUP($B124,'LA41'!$A$3:$AS$167,'LA41'!W$1,0)</f>
        <v>15</v>
      </c>
      <c r="AA124" s="95">
        <f>VLOOKUP($B124,'LA41'!$A$3:$AS$167,'LA41'!X$1,0)</f>
        <v>66</v>
      </c>
      <c r="AB124" s="95">
        <f>VLOOKUP($B124,'LA41'!$A$3:$AS$167,'LA41'!Y$1,0)</f>
        <v>57</v>
      </c>
      <c r="AC124" s="95" t="str">
        <f>VLOOKUP($B124,'LA41'!$A$3:$AS$167,'LA41'!Z$1,0)</f>
        <v>x</v>
      </c>
      <c r="AD124" s="95" t="str">
        <f>VLOOKUP($B124,'LA41'!$A$3:$AS$167,'LA41'!AA$1,0)</f>
        <v>x</v>
      </c>
      <c r="AE124" s="95" t="str">
        <f>VLOOKUP($B124,'LA41'!$A$3:$AS$167,'LA41'!AB$1,0)</f>
        <v>x</v>
      </c>
      <c r="AF124" s="95">
        <f>VLOOKUP($B124,'LA41'!$A$3:$AS$167,'LA41'!AC$1,0)</f>
        <v>6</v>
      </c>
      <c r="AG124" s="95" t="str">
        <f>VLOOKUP($B124,'LA41'!$A$3:$AS$167,'LA41'!AD$1,0)</f>
        <v>x</v>
      </c>
      <c r="AH124" s="95" t="str">
        <f>VLOOKUP($B124,'LA41'!$A$3:$AS$167,'LA41'!AE$1,0)</f>
        <v>x</v>
      </c>
      <c r="AI124" s="95" t="str">
        <f>VLOOKUP($B124,'LA41'!$A$3:$AS$167,'LA41'!AF$1,0)</f>
        <v>x</v>
      </c>
      <c r="AJ124" s="95">
        <f>VLOOKUP($B124,'LA41'!$A$3:$AS$167,'LA41'!AG$1,0)</f>
        <v>2</v>
      </c>
      <c r="AK124" s="95" t="str">
        <f>VLOOKUP($B124,'LA41'!$A$3:$AS$167,'LA41'!AH$1,0)</f>
        <v>x</v>
      </c>
      <c r="AL124" s="95" t="str">
        <f>VLOOKUP($B124,'LA41'!$A$3:$AS$167,'LA41'!AI$1,0)</f>
        <v>x</v>
      </c>
      <c r="AM124" s="95" t="str">
        <f>VLOOKUP($B124,'LA41'!$A$3:$AS$167,'LA41'!AJ$1,0)</f>
        <v>x</v>
      </c>
      <c r="AN124" s="95">
        <f>VLOOKUP($B124,'LA41'!$A$3:$AS$167,'LA41'!AK$1,0)</f>
        <v>3</v>
      </c>
      <c r="AO124" s="95">
        <f>VLOOKUP($B124,'LA41'!$A$3:$AS$167,'LA41'!AL$1,0)</f>
        <v>15</v>
      </c>
      <c r="AP124" s="95">
        <f>VLOOKUP($B124,'LA41'!$A$3:$AS$167,'LA41'!AM$1,0)</f>
        <v>0</v>
      </c>
      <c r="AQ124" s="95">
        <f>VLOOKUP($B124,'LA41'!$A$3:$AS$167,'LA41'!AN$1,0)</f>
        <v>3</v>
      </c>
      <c r="AR124" s="95">
        <f>VLOOKUP($B124,'LA41'!$A$3:$AS$167,'LA41'!AO$1,0)</f>
        <v>6</v>
      </c>
      <c r="AS124" s="95">
        <f>VLOOKUP($B124,'LA41'!$A$3:$AS$167,'LA41'!AP$1,0)</f>
        <v>1</v>
      </c>
      <c r="AT124" s="95">
        <f>VLOOKUP($B124,'LA41'!$A$3:$AS$167,'LA41'!AQ$1,0)</f>
        <v>0</v>
      </c>
      <c r="AU124" s="95">
        <f>VLOOKUP($B124,'LA41'!$A$3:$AS$167,'LA41'!AR$1,0)</f>
        <v>1</v>
      </c>
      <c r="AV124" s="95">
        <f>VLOOKUP($B124,'LA41'!$A$3:$AS$167,'LA41'!AS$1,0)</f>
        <v>1</v>
      </c>
    </row>
    <row r="125" spans="1:48" s="76" customFormat="1" ht="11.25" x14ac:dyDescent="0.2">
      <c r="A125" s="63" t="s">
        <v>363</v>
      </c>
      <c r="B125" s="81">
        <v>871</v>
      </c>
      <c r="C125" s="63" t="s">
        <v>205</v>
      </c>
      <c r="D125" s="63" t="s">
        <v>90</v>
      </c>
      <c r="E125" s="95">
        <f>VLOOKUP($B125,'LA41'!$A$3:$AS$167,'LA41'!B$1,0)</f>
        <v>340</v>
      </c>
      <c r="F125" s="95">
        <f>VLOOKUP($B125,'LA41'!$A$3:$AS$167,'LA41'!C$1,0)</f>
        <v>30</v>
      </c>
      <c r="G125" s="95">
        <f>VLOOKUP($B125,'LA41'!$A$3:$AS$167,'LA41'!D$1,0)</f>
        <v>1215</v>
      </c>
      <c r="H125" s="95">
        <f>VLOOKUP($B125,'LA41'!$A$3:$AS$167,'LA41'!E$1,0)</f>
        <v>1585</v>
      </c>
      <c r="I125" s="95">
        <f>VLOOKUP($B125,'LA41'!$A$3:$AS$167,'LA41'!F$1,0)</f>
        <v>91</v>
      </c>
      <c r="J125" s="95">
        <f>VLOOKUP($B125,'LA41'!$A$3:$AS$167,'LA41'!G$1,0)</f>
        <v>93</v>
      </c>
      <c r="K125" s="95">
        <f>VLOOKUP($B125,'LA41'!$A$3:$AS$167,'LA41'!H$1,0)</f>
        <v>98</v>
      </c>
      <c r="L125" s="95">
        <f>VLOOKUP($B125,'LA41'!$A$3:$AS$167,'LA41'!I$1,0)</f>
        <v>96</v>
      </c>
      <c r="M125" s="95">
        <f>VLOOKUP($B125,'LA41'!$A$3:$AS$167,'LA41'!J$1,0)</f>
        <v>3</v>
      </c>
      <c r="N125" s="95">
        <f>VLOOKUP($B125,'LA41'!$A$3:$AS$167,'LA41'!K$1,0)</f>
        <v>0</v>
      </c>
      <c r="O125" s="95">
        <f>VLOOKUP($B125,'LA41'!$A$3:$AS$167,'LA41'!L$1,0)</f>
        <v>1</v>
      </c>
      <c r="P125" s="95">
        <f>VLOOKUP($B125,'LA41'!$A$3:$AS$167,'LA41'!M$1,0)</f>
        <v>2</v>
      </c>
      <c r="Q125" s="95" t="str">
        <f>VLOOKUP($B125,'LA41'!$A$3:$AS$167,'LA41'!N$1,0)</f>
        <v>x</v>
      </c>
      <c r="R125" s="95" t="str">
        <f>VLOOKUP($B125,'LA41'!$A$3:$AS$167,'LA41'!O$1,0)</f>
        <v>x</v>
      </c>
      <c r="S125" s="95" t="str">
        <f>VLOOKUP($B125,'LA41'!$A$3:$AS$167,'LA41'!P$1,0)</f>
        <v>x</v>
      </c>
      <c r="T125" s="95">
        <f>VLOOKUP($B125,'LA41'!$A$3:$AS$167,'LA41'!Q$1,0)</f>
        <v>95</v>
      </c>
      <c r="U125" s="95">
        <f>VLOOKUP($B125,'LA41'!$A$3:$AS$167,'LA41'!R$1,0)</f>
        <v>43</v>
      </c>
      <c r="V125" s="95">
        <f>VLOOKUP($B125,'LA41'!$A$3:$AS$167,'LA41'!S$1,0)</f>
        <v>52</v>
      </c>
      <c r="W125" s="95">
        <f>VLOOKUP($B125,'LA41'!$A$3:$AS$167,'LA41'!T$1,0)</f>
        <v>17</v>
      </c>
      <c r="X125" s="95">
        <f>VLOOKUP($B125,'LA41'!$A$3:$AS$167,'LA41'!U$1,0)</f>
        <v>23</v>
      </c>
      <c r="Y125" s="95" t="str">
        <f>VLOOKUP($B125,'LA41'!$A$3:$AS$167,'LA41'!V$1,0)</f>
        <v>x</v>
      </c>
      <c r="Z125" s="95" t="str">
        <f>VLOOKUP($B125,'LA41'!$A$3:$AS$167,'LA41'!W$1,0)</f>
        <v>x</v>
      </c>
      <c r="AA125" s="95" t="str">
        <f>VLOOKUP($B125,'LA41'!$A$3:$AS$167,'LA41'!X$1,0)</f>
        <v>x</v>
      </c>
      <c r="AB125" s="95">
        <f>VLOOKUP($B125,'LA41'!$A$3:$AS$167,'LA41'!Y$1,0)</f>
        <v>68</v>
      </c>
      <c r="AC125" s="95" t="str">
        <f>VLOOKUP($B125,'LA41'!$A$3:$AS$167,'LA41'!Z$1,0)</f>
        <v>x</v>
      </c>
      <c r="AD125" s="95" t="str">
        <f>VLOOKUP($B125,'LA41'!$A$3:$AS$167,'LA41'!AA$1,0)</f>
        <v>x</v>
      </c>
      <c r="AE125" s="95" t="str">
        <f>VLOOKUP($B125,'LA41'!$A$3:$AS$167,'LA41'!AB$1,0)</f>
        <v>x</v>
      </c>
      <c r="AF125" s="95">
        <f>VLOOKUP($B125,'LA41'!$A$3:$AS$167,'LA41'!AC$1,0)</f>
        <v>3</v>
      </c>
      <c r="AG125" s="95" t="str">
        <f>VLOOKUP($B125,'LA41'!$A$3:$AS$167,'LA41'!AD$1,0)</f>
        <v>x</v>
      </c>
      <c r="AH125" s="95" t="str">
        <f>VLOOKUP($B125,'LA41'!$A$3:$AS$167,'LA41'!AE$1,0)</f>
        <v>x</v>
      </c>
      <c r="AI125" s="95" t="str">
        <f>VLOOKUP($B125,'LA41'!$A$3:$AS$167,'LA41'!AF$1,0)</f>
        <v>x</v>
      </c>
      <c r="AJ125" s="95">
        <f>VLOOKUP($B125,'LA41'!$A$3:$AS$167,'LA41'!AG$1,0)</f>
        <v>1</v>
      </c>
      <c r="AK125" s="95" t="str">
        <f>VLOOKUP($B125,'LA41'!$A$3:$AS$167,'LA41'!AH$1,0)</f>
        <v>x</v>
      </c>
      <c r="AL125" s="95" t="str">
        <f>VLOOKUP($B125,'LA41'!$A$3:$AS$167,'LA41'!AI$1,0)</f>
        <v>x</v>
      </c>
      <c r="AM125" s="95" t="str">
        <f>VLOOKUP($B125,'LA41'!$A$3:$AS$167,'LA41'!AJ$1,0)</f>
        <v>x</v>
      </c>
      <c r="AN125" s="95">
        <f>VLOOKUP($B125,'LA41'!$A$3:$AS$167,'LA41'!AK$1,0)</f>
        <v>1</v>
      </c>
      <c r="AO125" s="95" t="str">
        <f>VLOOKUP($B125,'LA41'!$A$3:$AS$167,'LA41'!AL$1,0)</f>
        <v>x</v>
      </c>
      <c r="AP125" s="95" t="str">
        <f>VLOOKUP($B125,'LA41'!$A$3:$AS$167,'LA41'!AM$1,0)</f>
        <v>x</v>
      </c>
      <c r="AQ125" s="95" t="str">
        <f>VLOOKUP($B125,'LA41'!$A$3:$AS$167,'LA41'!AN$1,0)</f>
        <v>x</v>
      </c>
      <c r="AR125" s="95">
        <f>VLOOKUP($B125,'LA41'!$A$3:$AS$167,'LA41'!AO$1,0)</f>
        <v>3</v>
      </c>
      <c r="AS125" s="95" t="str">
        <f>VLOOKUP($B125,'LA41'!$A$3:$AS$167,'LA41'!AP$1,0)</f>
        <v>x</v>
      </c>
      <c r="AT125" s="95" t="str">
        <f>VLOOKUP($B125,'LA41'!$A$3:$AS$167,'LA41'!AQ$1,0)</f>
        <v>x</v>
      </c>
      <c r="AU125" s="95" t="str">
        <f>VLOOKUP($B125,'LA41'!$A$3:$AS$167,'LA41'!AR$1,0)</f>
        <v>x</v>
      </c>
      <c r="AV125" s="95">
        <f>VLOOKUP($B125,'LA41'!$A$3:$AS$167,'LA41'!AS$1,0)</f>
        <v>1</v>
      </c>
    </row>
    <row r="126" spans="1:48" s="76" customFormat="1" ht="11.25" x14ac:dyDescent="0.2">
      <c r="A126" s="63" t="s">
        <v>364</v>
      </c>
      <c r="B126" s="81">
        <v>852</v>
      </c>
      <c r="C126" s="63" t="s">
        <v>210</v>
      </c>
      <c r="D126" s="63" t="s">
        <v>90</v>
      </c>
      <c r="E126" s="95">
        <f>VLOOKUP($B126,'LA41'!$A$3:$AS$167,'LA41'!B$1,0)</f>
        <v>445</v>
      </c>
      <c r="F126" s="95">
        <f>VLOOKUP($B126,'LA41'!$A$3:$AS$167,'LA41'!C$1,0)</f>
        <v>15</v>
      </c>
      <c r="G126" s="95">
        <f>VLOOKUP($B126,'LA41'!$A$3:$AS$167,'LA41'!D$1,0)</f>
        <v>1445</v>
      </c>
      <c r="H126" s="95">
        <f>VLOOKUP($B126,'LA41'!$A$3:$AS$167,'LA41'!E$1,0)</f>
        <v>1905</v>
      </c>
      <c r="I126" s="95">
        <f>VLOOKUP($B126,'LA41'!$A$3:$AS$167,'LA41'!F$1,0)</f>
        <v>80</v>
      </c>
      <c r="J126" s="95">
        <f>VLOOKUP($B126,'LA41'!$A$3:$AS$167,'LA41'!G$1,0)</f>
        <v>82</v>
      </c>
      <c r="K126" s="95">
        <f>VLOOKUP($B126,'LA41'!$A$3:$AS$167,'LA41'!H$1,0)</f>
        <v>93</v>
      </c>
      <c r="L126" s="95">
        <f>VLOOKUP($B126,'LA41'!$A$3:$AS$167,'LA41'!I$1,0)</f>
        <v>90</v>
      </c>
      <c r="M126" s="95">
        <f>VLOOKUP($B126,'LA41'!$A$3:$AS$167,'LA41'!J$1,0)</f>
        <v>8</v>
      </c>
      <c r="N126" s="95">
        <f>VLOOKUP($B126,'LA41'!$A$3:$AS$167,'LA41'!K$1,0)</f>
        <v>0</v>
      </c>
      <c r="O126" s="95">
        <f>VLOOKUP($B126,'LA41'!$A$3:$AS$167,'LA41'!L$1,0)</f>
        <v>6</v>
      </c>
      <c r="P126" s="95">
        <f>VLOOKUP($B126,'LA41'!$A$3:$AS$167,'LA41'!M$1,0)</f>
        <v>7</v>
      </c>
      <c r="Q126" s="95" t="str">
        <f>VLOOKUP($B126,'LA41'!$A$3:$AS$167,'LA41'!N$1,0)</f>
        <v>x</v>
      </c>
      <c r="R126" s="95" t="str">
        <f>VLOOKUP($B126,'LA41'!$A$3:$AS$167,'LA41'!O$1,0)</f>
        <v>x</v>
      </c>
      <c r="S126" s="95" t="str">
        <f>VLOOKUP($B126,'LA41'!$A$3:$AS$167,'LA41'!P$1,0)</f>
        <v>x</v>
      </c>
      <c r="T126" s="95">
        <f>VLOOKUP($B126,'LA41'!$A$3:$AS$167,'LA41'!Q$1,0)</f>
        <v>85</v>
      </c>
      <c r="U126" s="95">
        <f>VLOOKUP($B126,'LA41'!$A$3:$AS$167,'LA41'!R$1,0)</f>
        <v>40</v>
      </c>
      <c r="V126" s="95">
        <f>VLOOKUP($B126,'LA41'!$A$3:$AS$167,'LA41'!S$1,0)</f>
        <v>41</v>
      </c>
      <c r="W126" s="95">
        <f>VLOOKUP($B126,'LA41'!$A$3:$AS$167,'LA41'!T$1,0)</f>
        <v>24</v>
      </c>
      <c r="X126" s="95">
        <f>VLOOKUP($B126,'LA41'!$A$3:$AS$167,'LA41'!U$1,0)</f>
        <v>28</v>
      </c>
      <c r="Y126" s="95" t="str">
        <f>VLOOKUP($B126,'LA41'!$A$3:$AS$167,'LA41'!V$1,0)</f>
        <v>x</v>
      </c>
      <c r="Z126" s="95" t="str">
        <f>VLOOKUP($B126,'LA41'!$A$3:$AS$167,'LA41'!W$1,0)</f>
        <v>x</v>
      </c>
      <c r="AA126" s="95" t="str">
        <f>VLOOKUP($B126,'LA41'!$A$3:$AS$167,'LA41'!X$1,0)</f>
        <v>x</v>
      </c>
      <c r="AB126" s="95" t="str">
        <f>VLOOKUP($B126,'LA41'!$A$3:$AS$167,'LA41'!Y$1,0)</f>
        <v>x</v>
      </c>
      <c r="AC126" s="95">
        <f>VLOOKUP($B126,'LA41'!$A$3:$AS$167,'LA41'!Z$1,0)</f>
        <v>30</v>
      </c>
      <c r="AD126" s="95">
        <f>VLOOKUP($B126,'LA41'!$A$3:$AS$167,'LA41'!AA$1,0)</f>
        <v>35</v>
      </c>
      <c r="AE126" s="95">
        <f>VLOOKUP($B126,'LA41'!$A$3:$AS$167,'LA41'!AB$1,0)</f>
        <v>58</v>
      </c>
      <c r="AF126" s="95">
        <f>VLOOKUP($B126,'LA41'!$A$3:$AS$167,'LA41'!AC$1,0)</f>
        <v>51</v>
      </c>
      <c r="AG126" s="95" t="str">
        <f>VLOOKUP($B126,'LA41'!$A$3:$AS$167,'LA41'!AD$1,0)</f>
        <v>x</v>
      </c>
      <c r="AH126" s="95" t="str">
        <f>VLOOKUP($B126,'LA41'!$A$3:$AS$167,'LA41'!AE$1,0)</f>
        <v>x</v>
      </c>
      <c r="AI126" s="95" t="str">
        <f>VLOOKUP($B126,'LA41'!$A$3:$AS$167,'LA41'!AF$1,0)</f>
        <v>x</v>
      </c>
      <c r="AJ126" s="95" t="str">
        <f>VLOOKUP($B126,'LA41'!$A$3:$AS$167,'LA41'!AG$1,0)</f>
        <v>x</v>
      </c>
      <c r="AK126" s="95" t="str">
        <f>VLOOKUP($B126,'LA41'!$A$3:$AS$167,'LA41'!AH$1,0)</f>
        <v>x</v>
      </c>
      <c r="AL126" s="95" t="str">
        <f>VLOOKUP($B126,'LA41'!$A$3:$AS$167,'LA41'!AI$1,0)</f>
        <v>x</v>
      </c>
      <c r="AM126" s="95" t="str">
        <f>VLOOKUP($B126,'LA41'!$A$3:$AS$167,'LA41'!AJ$1,0)</f>
        <v>x</v>
      </c>
      <c r="AN126" s="95">
        <f>VLOOKUP($B126,'LA41'!$A$3:$AS$167,'LA41'!AK$1,0)</f>
        <v>4</v>
      </c>
      <c r="AO126" s="95">
        <f>VLOOKUP($B126,'LA41'!$A$3:$AS$167,'LA41'!AL$1,0)</f>
        <v>16</v>
      </c>
      <c r="AP126" s="95">
        <f>VLOOKUP($B126,'LA41'!$A$3:$AS$167,'LA41'!AM$1,0)</f>
        <v>18</v>
      </c>
      <c r="AQ126" s="95">
        <f>VLOOKUP($B126,'LA41'!$A$3:$AS$167,'LA41'!AN$1,0)</f>
        <v>6</v>
      </c>
      <c r="AR126" s="95">
        <f>VLOOKUP($B126,'LA41'!$A$3:$AS$167,'LA41'!AO$1,0)</f>
        <v>9</v>
      </c>
      <c r="AS126" s="95">
        <f>VLOOKUP($B126,'LA41'!$A$3:$AS$167,'LA41'!AP$1,0)</f>
        <v>4</v>
      </c>
      <c r="AT126" s="95">
        <f>VLOOKUP($B126,'LA41'!$A$3:$AS$167,'LA41'!AQ$1,0)</f>
        <v>0</v>
      </c>
      <c r="AU126" s="95">
        <f>VLOOKUP($B126,'LA41'!$A$3:$AS$167,'LA41'!AR$1,0)</f>
        <v>1</v>
      </c>
      <c r="AV126" s="95">
        <f>VLOOKUP($B126,'LA41'!$A$3:$AS$167,'LA41'!AS$1,0)</f>
        <v>2</v>
      </c>
    </row>
    <row r="127" spans="1:48" s="76" customFormat="1" ht="11.25" x14ac:dyDescent="0.2">
      <c r="A127" s="63" t="s">
        <v>365</v>
      </c>
      <c r="B127" s="81">
        <v>936</v>
      </c>
      <c r="C127" s="63" t="s">
        <v>220</v>
      </c>
      <c r="D127" s="63" t="s">
        <v>90</v>
      </c>
      <c r="E127" s="95">
        <f>VLOOKUP($B127,'LA41'!$A$3:$AS$167,'LA41'!B$1,0)</f>
        <v>1640</v>
      </c>
      <c r="F127" s="95">
        <f>VLOOKUP($B127,'LA41'!$A$3:$AS$167,'LA41'!C$1,0)</f>
        <v>215</v>
      </c>
      <c r="G127" s="95">
        <f>VLOOKUP($B127,'LA41'!$A$3:$AS$167,'LA41'!D$1,0)</f>
        <v>8685</v>
      </c>
      <c r="H127" s="95">
        <f>VLOOKUP($B127,'LA41'!$A$3:$AS$167,'LA41'!E$1,0)</f>
        <v>10540</v>
      </c>
      <c r="I127" s="95">
        <f>VLOOKUP($B127,'LA41'!$A$3:$AS$167,'LA41'!F$1,0)</f>
        <v>88</v>
      </c>
      <c r="J127" s="95">
        <f>VLOOKUP($B127,'LA41'!$A$3:$AS$167,'LA41'!G$1,0)</f>
        <v>89</v>
      </c>
      <c r="K127" s="95">
        <f>VLOOKUP($B127,'LA41'!$A$3:$AS$167,'LA41'!H$1,0)</f>
        <v>96</v>
      </c>
      <c r="L127" s="95">
        <f>VLOOKUP($B127,'LA41'!$A$3:$AS$167,'LA41'!I$1,0)</f>
        <v>95</v>
      </c>
      <c r="M127" s="95">
        <f>VLOOKUP($B127,'LA41'!$A$3:$AS$167,'LA41'!J$1,0)</f>
        <v>8</v>
      </c>
      <c r="N127" s="95">
        <f>VLOOKUP($B127,'LA41'!$A$3:$AS$167,'LA41'!K$1,0)</f>
        <v>5</v>
      </c>
      <c r="O127" s="95">
        <f>VLOOKUP($B127,'LA41'!$A$3:$AS$167,'LA41'!L$1,0)</f>
        <v>4</v>
      </c>
      <c r="P127" s="95">
        <f>VLOOKUP($B127,'LA41'!$A$3:$AS$167,'LA41'!M$1,0)</f>
        <v>5</v>
      </c>
      <c r="Q127" s="95">
        <f>VLOOKUP($B127,'LA41'!$A$3:$AS$167,'LA41'!N$1,0)</f>
        <v>81</v>
      </c>
      <c r="R127" s="95">
        <f>VLOOKUP($B127,'LA41'!$A$3:$AS$167,'LA41'!O$1,0)</f>
        <v>85</v>
      </c>
      <c r="S127" s="95">
        <f>VLOOKUP($B127,'LA41'!$A$3:$AS$167,'LA41'!P$1,0)</f>
        <v>93</v>
      </c>
      <c r="T127" s="95">
        <f>VLOOKUP($B127,'LA41'!$A$3:$AS$167,'LA41'!Q$1,0)</f>
        <v>91</v>
      </c>
      <c r="U127" s="95">
        <f>VLOOKUP($B127,'LA41'!$A$3:$AS$167,'LA41'!R$1,0)</f>
        <v>48</v>
      </c>
      <c r="V127" s="95">
        <f>VLOOKUP($B127,'LA41'!$A$3:$AS$167,'LA41'!S$1,0)</f>
        <v>62</v>
      </c>
      <c r="W127" s="95">
        <f>VLOOKUP($B127,'LA41'!$A$3:$AS$167,'LA41'!T$1,0)</f>
        <v>20</v>
      </c>
      <c r="X127" s="95">
        <f>VLOOKUP($B127,'LA41'!$A$3:$AS$167,'LA41'!U$1,0)</f>
        <v>25</v>
      </c>
      <c r="Y127" s="95">
        <f>VLOOKUP($B127,'LA41'!$A$3:$AS$167,'LA41'!V$1,0)</f>
        <v>16</v>
      </c>
      <c r="Z127" s="95">
        <f>VLOOKUP($B127,'LA41'!$A$3:$AS$167,'LA41'!W$1,0)</f>
        <v>13</v>
      </c>
      <c r="AA127" s="95">
        <f>VLOOKUP($B127,'LA41'!$A$3:$AS$167,'LA41'!X$1,0)</f>
        <v>37</v>
      </c>
      <c r="AB127" s="95">
        <f>VLOOKUP($B127,'LA41'!$A$3:$AS$167,'LA41'!Y$1,0)</f>
        <v>33</v>
      </c>
      <c r="AC127" s="95">
        <f>VLOOKUP($B127,'LA41'!$A$3:$AS$167,'LA41'!Z$1,0)</f>
        <v>17</v>
      </c>
      <c r="AD127" s="95">
        <f>VLOOKUP($B127,'LA41'!$A$3:$AS$167,'LA41'!AA$1,0)</f>
        <v>10</v>
      </c>
      <c r="AE127" s="95">
        <f>VLOOKUP($B127,'LA41'!$A$3:$AS$167,'LA41'!AB$1,0)</f>
        <v>35</v>
      </c>
      <c r="AF127" s="95">
        <f>VLOOKUP($B127,'LA41'!$A$3:$AS$167,'LA41'!AC$1,0)</f>
        <v>32</v>
      </c>
      <c r="AG127" s="95" t="str">
        <f>VLOOKUP($B127,'LA41'!$A$3:$AS$167,'LA41'!AD$1,0)</f>
        <v>-</v>
      </c>
      <c r="AH127" s="95">
        <f>VLOOKUP($B127,'LA41'!$A$3:$AS$167,'LA41'!AE$1,0)</f>
        <v>0</v>
      </c>
      <c r="AI127" s="95">
        <f>VLOOKUP($B127,'LA41'!$A$3:$AS$167,'LA41'!AF$1,0)</f>
        <v>1</v>
      </c>
      <c r="AJ127" s="95">
        <f>VLOOKUP($B127,'LA41'!$A$3:$AS$167,'LA41'!AG$1,0)</f>
        <v>1</v>
      </c>
      <c r="AK127" s="95">
        <f>VLOOKUP($B127,'LA41'!$A$3:$AS$167,'LA41'!AH$1,0)</f>
        <v>7</v>
      </c>
      <c r="AL127" s="95">
        <f>VLOOKUP($B127,'LA41'!$A$3:$AS$167,'LA41'!AI$1,0)</f>
        <v>5</v>
      </c>
      <c r="AM127" s="95">
        <f>VLOOKUP($B127,'LA41'!$A$3:$AS$167,'LA41'!AJ$1,0)</f>
        <v>3</v>
      </c>
      <c r="AN127" s="95">
        <f>VLOOKUP($B127,'LA41'!$A$3:$AS$167,'LA41'!AK$1,0)</f>
        <v>4</v>
      </c>
      <c r="AO127" s="95">
        <f>VLOOKUP($B127,'LA41'!$A$3:$AS$167,'LA41'!AL$1,0)</f>
        <v>10</v>
      </c>
      <c r="AP127" s="95">
        <f>VLOOKUP($B127,'LA41'!$A$3:$AS$167,'LA41'!AM$1,0)</f>
        <v>9</v>
      </c>
      <c r="AQ127" s="95">
        <f>VLOOKUP($B127,'LA41'!$A$3:$AS$167,'LA41'!AN$1,0)</f>
        <v>3</v>
      </c>
      <c r="AR127" s="95">
        <f>VLOOKUP($B127,'LA41'!$A$3:$AS$167,'LA41'!AO$1,0)</f>
        <v>4</v>
      </c>
      <c r="AS127" s="95">
        <f>VLOOKUP($B127,'LA41'!$A$3:$AS$167,'LA41'!AP$1,0)</f>
        <v>1</v>
      </c>
      <c r="AT127" s="95">
        <f>VLOOKUP($B127,'LA41'!$A$3:$AS$167,'LA41'!AQ$1,0)</f>
        <v>1</v>
      </c>
      <c r="AU127" s="95">
        <f>VLOOKUP($B127,'LA41'!$A$3:$AS$167,'LA41'!AR$1,0)</f>
        <v>1</v>
      </c>
      <c r="AV127" s="95">
        <f>VLOOKUP($B127,'LA41'!$A$3:$AS$167,'LA41'!AS$1,0)</f>
        <v>1</v>
      </c>
    </row>
    <row r="128" spans="1:48" s="76" customFormat="1" ht="11.25" x14ac:dyDescent="0.2">
      <c r="A128" s="63" t="s">
        <v>366</v>
      </c>
      <c r="B128" s="81">
        <v>869</v>
      </c>
      <c r="C128" s="63" t="s">
        <v>235</v>
      </c>
      <c r="D128" s="63" t="s">
        <v>90</v>
      </c>
      <c r="E128" s="95">
        <f>VLOOKUP($B128,'LA41'!$A$3:$AS$167,'LA41'!B$1,0)</f>
        <v>195</v>
      </c>
      <c r="F128" s="95">
        <f>VLOOKUP($B128,'LA41'!$A$3:$AS$167,'LA41'!C$1,0)</f>
        <v>40</v>
      </c>
      <c r="G128" s="95">
        <f>VLOOKUP($B128,'LA41'!$A$3:$AS$167,'LA41'!D$1,0)</f>
        <v>1650</v>
      </c>
      <c r="H128" s="95">
        <f>VLOOKUP($B128,'LA41'!$A$3:$AS$167,'LA41'!E$1,0)</f>
        <v>1885</v>
      </c>
      <c r="I128" s="95">
        <f>VLOOKUP($B128,'LA41'!$A$3:$AS$167,'LA41'!F$1,0)</f>
        <v>94</v>
      </c>
      <c r="J128" s="95">
        <f>VLOOKUP($B128,'LA41'!$A$3:$AS$167,'LA41'!G$1,0)</f>
        <v>98</v>
      </c>
      <c r="K128" s="95">
        <f>VLOOKUP($B128,'LA41'!$A$3:$AS$167,'LA41'!H$1,0)</f>
        <v>97</v>
      </c>
      <c r="L128" s="95">
        <f>VLOOKUP($B128,'LA41'!$A$3:$AS$167,'LA41'!I$1,0)</f>
        <v>97</v>
      </c>
      <c r="M128" s="95">
        <f>VLOOKUP($B128,'LA41'!$A$3:$AS$167,'LA41'!J$1,0)</f>
        <v>11</v>
      </c>
      <c r="N128" s="95">
        <f>VLOOKUP($B128,'LA41'!$A$3:$AS$167,'LA41'!K$1,0)</f>
        <v>8</v>
      </c>
      <c r="O128" s="95">
        <f>VLOOKUP($B128,'LA41'!$A$3:$AS$167,'LA41'!L$1,0)</f>
        <v>7</v>
      </c>
      <c r="P128" s="95">
        <f>VLOOKUP($B128,'LA41'!$A$3:$AS$167,'LA41'!M$1,0)</f>
        <v>7</v>
      </c>
      <c r="Q128" s="95" t="str">
        <f>VLOOKUP($B128,'LA41'!$A$3:$AS$167,'LA41'!N$1,0)</f>
        <v>x</v>
      </c>
      <c r="R128" s="95" t="str">
        <f>VLOOKUP($B128,'LA41'!$A$3:$AS$167,'LA41'!O$1,0)</f>
        <v>x</v>
      </c>
      <c r="S128" s="95" t="str">
        <f>VLOOKUP($B128,'LA41'!$A$3:$AS$167,'LA41'!P$1,0)</f>
        <v>x</v>
      </c>
      <c r="T128" s="95">
        <f>VLOOKUP($B128,'LA41'!$A$3:$AS$167,'LA41'!Q$1,0)</f>
        <v>93</v>
      </c>
      <c r="U128" s="95">
        <f>VLOOKUP($B128,'LA41'!$A$3:$AS$167,'LA41'!R$1,0)</f>
        <v>52</v>
      </c>
      <c r="V128" s="95">
        <f>VLOOKUP($B128,'LA41'!$A$3:$AS$167,'LA41'!S$1,0)</f>
        <v>58</v>
      </c>
      <c r="W128" s="95">
        <f>VLOOKUP($B128,'LA41'!$A$3:$AS$167,'LA41'!T$1,0)</f>
        <v>24</v>
      </c>
      <c r="X128" s="95">
        <f>VLOOKUP($B128,'LA41'!$A$3:$AS$167,'LA41'!U$1,0)</f>
        <v>28</v>
      </c>
      <c r="Y128" s="95">
        <f>VLOOKUP($B128,'LA41'!$A$3:$AS$167,'LA41'!V$1,0)</f>
        <v>30</v>
      </c>
      <c r="Z128" s="95">
        <f>VLOOKUP($B128,'LA41'!$A$3:$AS$167,'LA41'!W$1,0)</f>
        <v>35</v>
      </c>
      <c r="AA128" s="95">
        <f>VLOOKUP($B128,'LA41'!$A$3:$AS$167,'LA41'!X$1,0)</f>
        <v>64</v>
      </c>
      <c r="AB128" s="95">
        <f>VLOOKUP($B128,'LA41'!$A$3:$AS$167,'LA41'!Y$1,0)</f>
        <v>60</v>
      </c>
      <c r="AC128" s="95" t="str">
        <f>VLOOKUP($B128,'LA41'!$A$3:$AS$167,'LA41'!Z$1,0)</f>
        <v>x</v>
      </c>
      <c r="AD128" s="95" t="str">
        <f>VLOOKUP($B128,'LA41'!$A$3:$AS$167,'LA41'!AA$1,0)</f>
        <v>x</v>
      </c>
      <c r="AE128" s="95" t="str">
        <f>VLOOKUP($B128,'LA41'!$A$3:$AS$167,'LA41'!AB$1,0)</f>
        <v>x</v>
      </c>
      <c r="AF128" s="95">
        <f>VLOOKUP($B128,'LA41'!$A$3:$AS$167,'LA41'!AC$1,0)</f>
        <v>4</v>
      </c>
      <c r="AG128" s="95" t="str">
        <f>VLOOKUP($B128,'LA41'!$A$3:$AS$167,'LA41'!AD$1,0)</f>
        <v>x</v>
      </c>
      <c r="AH128" s="95" t="str">
        <f>VLOOKUP($B128,'LA41'!$A$3:$AS$167,'LA41'!AE$1,0)</f>
        <v>x</v>
      </c>
      <c r="AI128" s="95" t="str">
        <f>VLOOKUP($B128,'LA41'!$A$3:$AS$167,'LA41'!AF$1,0)</f>
        <v>x</v>
      </c>
      <c r="AJ128" s="95">
        <f>VLOOKUP($B128,'LA41'!$A$3:$AS$167,'LA41'!AG$1,0)</f>
        <v>2</v>
      </c>
      <c r="AK128" s="95" t="str">
        <f>VLOOKUP($B128,'LA41'!$A$3:$AS$167,'LA41'!AH$1,0)</f>
        <v>x</v>
      </c>
      <c r="AL128" s="95" t="str">
        <f>VLOOKUP($B128,'LA41'!$A$3:$AS$167,'LA41'!AI$1,0)</f>
        <v>x</v>
      </c>
      <c r="AM128" s="95" t="str">
        <f>VLOOKUP($B128,'LA41'!$A$3:$AS$167,'LA41'!AJ$1,0)</f>
        <v>x</v>
      </c>
      <c r="AN128" s="95">
        <f>VLOOKUP($B128,'LA41'!$A$3:$AS$167,'LA41'!AK$1,0)</f>
        <v>4</v>
      </c>
      <c r="AO128" s="95" t="str">
        <f>VLOOKUP($B128,'LA41'!$A$3:$AS$167,'LA41'!AL$1,0)</f>
        <v>x</v>
      </c>
      <c r="AP128" s="95" t="str">
        <f>VLOOKUP($B128,'LA41'!$A$3:$AS$167,'LA41'!AM$1,0)</f>
        <v>x</v>
      </c>
      <c r="AQ128" s="95" t="str">
        <f>VLOOKUP($B128,'LA41'!$A$3:$AS$167,'LA41'!AN$1,0)</f>
        <v>x</v>
      </c>
      <c r="AR128" s="95">
        <f>VLOOKUP($B128,'LA41'!$A$3:$AS$167,'LA41'!AO$1,0)</f>
        <v>2</v>
      </c>
      <c r="AS128" s="95" t="str">
        <f>VLOOKUP($B128,'LA41'!$A$3:$AS$167,'LA41'!AP$1,0)</f>
        <v>x</v>
      </c>
      <c r="AT128" s="95" t="str">
        <f>VLOOKUP($B128,'LA41'!$A$3:$AS$167,'LA41'!AQ$1,0)</f>
        <v>x</v>
      </c>
      <c r="AU128" s="95" t="str">
        <f>VLOOKUP($B128,'LA41'!$A$3:$AS$167,'LA41'!AR$1,0)</f>
        <v>x</v>
      </c>
      <c r="AV128" s="95">
        <f>VLOOKUP($B128,'LA41'!$A$3:$AS$167,'LA41'!AS$1,0)</f>
        <v>1</v>
      </c>
    </row>
    <row r="129" spans="1:48" s="76" customFormat="1" ht="11.25" x14ac:dyDescent="0.2">
      <c r="A129" s="63" t="s">
        <v>367</v>
      </c>
      <c r="B129" s="81">
        <v>938</v>
      </c>
      <c r="C129" s="63" t="s">
        <v>236</v>
      </c>
      <c r="D129" s="63" t="s">
        <v>90</v>
      </c>
      <c r="E129" s="95">
        <f>VLOOKUP($B129,'LA41'!$A$3:$AS$167,'LA41'!B$1,0)</f>
        <v>1585</v>
      </c>
      <c r="F129" s="95">
        <f>VLOOKUP($B129,'LA41'!$A$3:$AS$167,'LA41'!C$1,0)</f>
        <v>140</v>
      </c>
      <c r="G129" s="95">
        <f>VLOOKUP($B129,'LA41'!$A$3:$AS$167,'LA41'!D$1,0)</f>
        <v>6525</v>
      </c>
      <c r="H129" s="95">
        <f>VLOOKUP($B129,'LA41'!$A$3:$AS$167,'LA41'!E$1,0)</f>
        <v>8245</v>
      </c>
      <c r="I129" s="95">
        <f>VLOOKUP($B129,'LA41'!$A$3:$AS$167,'LA41'!F$1,0)</f>
        <v>86</v>
      </c>
      <c r="J129" s="95">
        <f>VLOOKUP($B129,'LA41'!$A$3:$AS$167,'LA41'!G$1,0)</f>
        <v>92</v>
      </c>
      <c r="K129" s="95">
        <f>VLOOKUP($B129,'LA41'!$A$3:$AS$167,'LA41'!H$1,0)</f>
        <v>96</v>
      </c>
      <c r="L129" s="95">
        <f>VLOOKUP($B129,'LA41'!$A$3:$AS$167,'LA41'!I$1,0)</f>
        <v>94</v>
      </c>
      <c r="M129" s="95">
        <f>VLOOKUP($B129,'LA41'!$A$3:$AS$167,'LA41'!J$1,0)</f>
        <v>6</v>
      </c>
      <c r="N129" s="95">
        <f>VLOOKUP($B129,'LA41'!$A$3:$AS$167,'LA41'!K$1,0)</f>
        <v>5</v>
      </c>
      <c r="O129" s="95">
        <f>VLOOKUP($B129,'LA41'!$A$3:$AS$167,'LA41'!L$1,0)</f>
        <v>3</v>
      </c>
      <c r="P129" s="95">
        <f>VLOOKUP($B129,'LA41'!$A$3:$AS$167,'LA41'!M$1,0)</f>
        <v>4</v>
      </c>
      <c r="Q129" s="95">
        <f>VLOOKUP($B129,'LA41'!$A$3:$AS$167,'LA41'!N$1,0)</f>
        <v>81</v>
      </c>
      <c r="R129" s="95">
        <f>VLOOKUP($B129,'LA41'!$A$3:$AS$167,'LA41'!O$1,0)</f>
        <v>89</v>
      </c>
      <c r="S129" s="95">
        <f>VLOOKUP($B129,'LA41'!$A$3:$AS$167,'LA41'!P$1,0)</f>
        <v>93</v>
      </c>
      <c r="T129" s="95">
        <f>VLOOKUP($B129,'LA41'!$A$3:$AS$167,'LA41'!Q$1,0)</f>
        <v>91</v>
      </c>
      <c r="U129" s="95">
        <f>VLOOKUP($B129,'LA41'!$A$3:$AS$167,'LA41'!R$1,0)</f>
        <v>56</v>
      </c>
      <c r="V129" s="95">
        <f>VLOOKUP($B129,'LA41'!$A$3:$AS$167,'LA41'!S$1,0)</f>
        <v>57</v>
      </c>
      <c r="W129" s="95">
        <f>VLOOKUP($B129,'LA41'!$A$3:$AS$167,'LA41'!T$1,0)</f>
        <v>40</v>
      </c>
      <c r="X129" s="95">
        <f>VLOOKUP($B129,'LA41'!$A$3:$AS$167,'LA41'!U$1,0)</f>
        <v>44</v>
      </c>
      <c r="Y129" s="95">
        <f>VLOOKUP($B129,'LA41'!$A$3:$AS$167,'LA41'!V$1,0)</f>
        <v>16</v>
      </c>
      <c r="Z129" s="95">
        <f>VLOOKUP($B129,'LA41'!$A$3:$AS$167,'LA41'!W$1,0)</f>
        <v>26</v>
      </c>
      <c r="AA129" s="95">
        <f>VLOOKUP($B129,'LA41'!$A$3:$AS$167,'LA41'!X$1,0)</f>
        <v>34</v>
      </c>
      <c r="AB129" s="95">
        <f>VLOOKUP($B129,'LA41'!$A$3:$AS$167,'LA41'!Y$1,0)</f>
        <v>30</v>
      </c>
      <c r="AC129" s="95">
        <f>VLOOKUP($B129,'LA41'!$A$3:$AS$167,'LA41'!Z$1,0)</f>
        <v>9</v>
      </c>
      <c r="AD129" s="95">
        <f>VLOOKUP($B129,'LA41'!$A$3:$AS$167,'LA41'!AA$1,0)</f>
        <v>4</v>
      </c>
      <c r="AE129" s="95">
        <f>VLOOKUP($B129,'LA41'!$A$3:$AS$167,'LA41'!AB$1,0)</f>
        <v>18</v>
      </c>
      <c r="AF129" s="95">
        <f>VLOOKUP($B129,'LA41'!$A$3:$AS$167,'LA41'!AC$1,0)</f>
        <v>16</v>
      </c>
      <c r="AG129" s="95" t="str">
        <f>VLOOKUP($B129,'LA41'!$A$3:$AS$167,'LA41'!AD$1,0)</f>
        <v>-</v>
      </c>
      <c r="AH129" s="95">
        <f>VLOOKUP($B129,'LA41'!$A$3:$AS$167,'LA41'!AE$1,0)</f>
        <v>3</v>
      </c>
      <c r="AI129" s="95">
        <f>VLOOKUP($B129,'LA41'!$A$3:$AS$167,'LA41'!AF$1,0)</f>
        <v>1</v>
      </c>
      <c r="AJ129" s="95">
        <f>VLOOKUP($B129,'LA41'!$A$3:$AS$167,'LA41'!AG$1,0)</f>
        <v>1</v>
      </c>
      <c r="AK129" s="95">
        <f>VLOOKUP($B129,'LA41'!$A$3:$AS$167,'LA41'!AH$1,0)</f>
        <v>5</v>
      </c>
      <c r="AL129" s="95">
        <f>VLOOKUP($B129,'LA41'!$A$3:$AS$167,'LA41'!AI$1,0)</f>
        <v>3</v>
      </c>
      <c r="AM129" s="95">
        <f>VLOOKUP($B129,'LA41'!$A$3:$AS$167,'LA41'!AJ$1,0)</f>
        <v>3</v>
      </c>
      <c r="AN129" s="95">
        <f>VLOOKUP($B129,'LA41'!$A$3:$AS$167,'LA41'!AK$1,0)</f>
        <v>3</v>
      </c>
      <c r="AO129" s="95">
        <f>VLOOKUP($B129,'LA41'!$A$3:$AS$167,'LA41'!AL$1,0)</f>
        <v>11</v>
      </c>
      <c r="AP129" s="95">
        <f>VLOOKUP($B129,'LA41'!$A$3:$AS$167,'LA41'!AM$1,0)</f>
        <v>6</v>
      </c>
      <c r="AQ129" s="95">
        <f>VLOOKUP($B129,'LA41'!$A$3:$AS$167,'LA41'!AN$1,0)</f>
        <v>3</v>
      </c>
      <c r="AR129" s="95">
        <f>VLOOKUP($B129,'LA41'!$A$3:$AS$167,'LA41'!AO$1,0)</f>
        <v>5</v>
      </c>
      <c r="AS129" s="95">
        <f>VLOOKUP($B129,'LA41'!$A$3:$AS$167,'LA41'!AP$1,0)</f>
        <v>3</v>
      </c>
      <c r="AT129" s="95">
        <f>VLOOKUP($B129,'LA41'!$A$3:$AS$167,'LA41'!AQ$1,0)</f>
        <v>2</v>
      </c>
      <c r="AU129" s="95">
        <f>VLOOKUP($B129,'LA41'!$A$3:$AS$167,'LA41'!AR$1,0)</f>
        <v>1</v>
      </c>
      <c r="AV129" s="95">
        <f>VLOOKUP($B129,'LA41'!$A$3:$AS$167,'LA41'!AS$1,0)</f>
        <v>1</v>
      </c>
    </row>
    <row r="130" spans="1:48" s="76" customFormat="1" ht="11.25" x14ac:dyDescent="0.2">
      <c r="A130" s="63" t="s">
        <v>368</v>
      </c>
      <c r="B130" s="81">
        <v>868</v>
      </c>
      <c r="C130" s="63" t="s">
        <v>240</v>
      </c>
      <c r="D130" s="63" t="s">
        <v>90</v>
      </c>
      <c r="E130" s="95">
        <f>VLOOKUP($B130,'LA41'!$A$3:$AS$167,'LA41'!B$1,0)</f>
        <v>280</v>
      </c>
      <c r="F130" s="95">
        <f>VLOOKUP($B130,'LA41'!$A$3:$AS$167,'LA41'!C$1,0)</f>
        <v>40</v>
      </c>
      <c r="G130" s="95">
        <f>VLOOKUP($B130,'LA41'!$A$3:$AS$167,'LA41'!D$1,0)</f>
        <v>1190</v>
      </c>
      <c r="H130" s="95">
        <f>VLOOKUP($B130,'LA41'!$A$3:$AS$167,'LA41'!E$1,0)</f>
        <v>1510</v>
      </c>
      <c r="I130" s="95">
        <f>VLOOKUP($B130,'LA41'!$A$3:$AS$167,'LA41'!F$1,0)</f>
        <v>92</v>
      </c>
      <c r="J130" s="95">
        <f>VLOOKUP($B130,'LA41'!$A$3:$AS$167,'LA41'!G$1,0)</f>
        <v>98</v>
      </c>
      <c r="K130" s="95">
        <f>VLOOKUP($B130,'LA41'!$A$3:$AS$167,'LA41'!H$1,0)</f>
        <v>96</v>
      </c>
      <c r="L130" s="95">
        <f>VLOOKUP($B130,'LA41'!$A$3:$AS$167,'LA41'!I$1,0)</f>
        <v>95</v>
      </c>
      <c r="M130" s="95" t="str">
        <f>VLOOKUP($B130,'LA41'!$A$3:$AS$167,'LA41'!J$1,0)</f>
        <v>x</v>
      </c>
      <c r="N130" s="95" t="str">
        <f>VLOOKUP($B130,'LA41'!$A$3:$AS$167,'LA41'!K$1,0)</f>
        <v>x</v>
      </c>
      <c r="O130" s="95" t="str">
        <f>VLOOKUP($B130,'LA41'!$A$3:$AS$167,'LA41'!L$1,0)</f>
        <v>x</v>
      </c>
      <c r="P130" s="95">
        <f>VLOOKUP($B130,'LA41'!$A$3:$AS$167,'LA41'!M$1,0)</f>
        <v>4</v>
      </c>
      <c r="Q130" s="95" t="str">
        <f>VLOOKUP($B130,'LA41'!$A$3:$AS$167,'LA41'!N$1,0)</f>
        <v>x</v>
      </c>
      <c r="R130" s="95" t="str">
        <f>VLOOKUP($B130,'LA41'!$A$3:$AS$167,'LA41'!O$1,0)</f>
        <v>x</v>
      </c>
      <c r="S130" s="95" t="str">
        <f>VLOOKUP($B130,'LA41'!$A$3:$AS$167,'LA41'!P$1,0)</f>
        <v>x</v>
      </c>
      <c r="T130" s="95">
        <f>VLOOKUP($B130,'LA41'!$A$3:$AS$167,'LA41'!Q$1,0)</f>
        <v>92</v>
      </c>
      <c r="U130" s="95">
        <f>VLOOKUP($B130,'LA41'!$A$3:$AS$167,'LA41'!R$1,0)</f>
        <v>44</v>
      </c>
      <c r="V130" s="95">
        <f>VLOOKUP($B130,'LA41'!$A$3:$AS$167,'LA41'!S$1,0)</f>
        <v>49</v>
      </c>
      <c r="W130" s="95">
        <f>VLOOKUP($B130,'LA41'!$A$3:$AS$167,'LA41'!T$1,0)</f>
        <v>25</v>
      </c>
      <c r="X130" s="95">
        <f>VLOOKUP($B130,'LA41'!$A$3:$AS$167,'LA41'!U$1,0)</f>
        <v>30</v>
      </c>
      <c r="Y130" s="95">
        <f>VLOOKUP($B130,'LA41'!$A$3:$AS$167,'LA41'!V$1,0)</f>
        <v>35</v>
      </c>
      <c r="Z130" s="95">
        <f>VLOOKUP($B130,'LA41'!$A$3:$AS$167,'LA41'!W$1,0)</f>
        <v>41</v>
      </c>
      <c r="AA130" s="95">
        <f>VLOOKUP($B130,'LA41'!$A$3:$AS$167,'LA41'!X$1,0)</f>
        <v>62</v>
      </c>
      <c r="AB130" s="95">
        <f>VLOOKUP($B130,'LA41'!$A$3:$AS$167,'LA41'!Y$1,0)</f>
        <v>56</v>
      </c>
      <c r="AC130" s="95" t="str">
        <f>VLOOKUP($B130,'LA41'!$A$3:$AS$167,'LA41'!Z$1,0)</f>
        <v>x</v>
      </c>
      <c r="AD130" s="95" t="str">
        <f>VLOOKUP($B130,'LA41'!$A$3:$AS$167,'LA41'!AA$1,0)</f>
        <v>x</v>
      </c>
      <c r="AE130" s="95" t="str">
        <f>VLOOKUP($B130,'LA41'!$A$3:$AS$167,'LA41'!AB$1,0)</f>
        <v>x</v>
      </c>
      <c r="AF130" s="95">
        <f>VLOOKUP($B130,'LA41'!$A$3:$AS$167,'LA41'!AC$1,0)</f>
        <v>5</v>
      </c>
      <c r="AG130" s="95" t="str">
        <f>VLOOKUP($B130,'LA41'!$A$3:$AS$167,'LA41'!AD$1,0)</f>
        <v>x</v>
      </c>
      <c r="AH130" s="95" t="str">
        <f>VLOOKUP($B130,'LA41'!$A$3:$AS$167,'LA41'!AE$1,0)</f>
        <v>x</v>
      </c>
      <c r="AI130" s="95" t="str">
        <f>VLOOKUP($B130,'LA41'!$A$3:$AS$167,'LA41'!AF$1,0)</f>
        <v>x</v>
      </c>
      <c r="AJ130" s="95">
        <f>VLOOKUP($B130,'LA41'!$A$3:$AS$167,'LA41'!AG$1,0)</f>
        <v>1</v>
      </c>
      <c r="AK130" s="95" t="str">
        <f>VLOOKUP($B130,'LA41'!$A$3:$AS$167,'LA41'!AH$1,0)</f>
        <v>x</v>
      </c>
      <c r="AL130" s="95" t="str">
        <f>VLOOKUP($B130,'LA41'!$A$3:$AS$167,'LA41'!AI$1,0)</f>
        <v>x</v>
      </c>
      <c r="AM130" s="95" t="str">
        <f>VLOOKUP($B130,'LA41'!$A$3:$AS$167,'LA41'!AJ$1,0)</f>
        <v>x</v>
      </c>
      <c r="AN130" s="95">
        <f>VLOOKUP($B130,'LA41'!$A$3:$AS$167,'LA41'!AK$1,0)</f>
        <v>4</v>
      </c>
      <c r="AO130" s="95" t="str">
        <f>VLOOKUP($B130,'LA41'!$A$3:$AS$167,'LA41'!AL$1,0)</f>
        <v>x</v>
      </c>
      <c r="AP130" s="95" t="str">
        <f>VLOOKUP($B130,'LA41'!$A$3:$AS$167,'LA41'!AM$1,0)</f>
        <v>x</v>
      </c>
      <c r="AQ130" s="95" t="str">
        <f>VLOOKUP($B130,'LA41'!$A$3:$AS$167,'LA41'!AN$1,0)</f>
        <v>x</v>
      </c>
      <c r="AR130" s="95">
        <f>VLOOKUP($B130,'LA41'!$A$3:$AS$167,'LA41'!AO$1,0)</f>
        <v>3</v>
      </c>
      <c r="AS130" s="95" t="str">
        <f>VLOOKUP($B130,'LA41'!$A$3:$AS$167,'LA41'!AP$1,0)</f>
        <v>x</v>
      </c>
      <c r="AT130" s="95" t="str">
        <f>VLOOKUP($B130,'LA41'!$A$3:$AS$167,'LA41'!AQ$1,0)</f>
        <v>x</v>
      </c>
      <c r="AU130" s="95" t="str">
        <f>VLOOKUP($B130,'LA41'!$A$3:$AS$167,'LA41'!AR$1,0)</f>
        <v>x</v>
      </c>
      <c r="AV130" s="95">
        <f>VLOOKUP($B130,'LA41'!$A$3:$AS$167,'LA41'!AS$1,0)</f>
        <v>1</v>
      </c>
    </row>
    <row r="131" spans="1:48" s="76" customFormat="1" ht="11.25" x14ac:dyDescent="0.2">
      <c r="A131" s="63" t="s">
        <v>369</v>
      </c>
      <c r="B131" s="81">
        <v>872</v>
      </c>
      <c r="C131" s="63" t="s">
        <v>242</v>
      </c>
      <c r="D131" s="63" t="s">
        <v>90</v>
      </c>
      <c r="E131" s="95">
        <f>VLOOKUP($B131,'LA41'!$A$3:$AS$167,'LA41'!B$1,0)</f>
        <v>180</v>
      </c>
      <c r="F131" s="95">
        <f>VLOOKUP($B131,'LA41'!$A$3:$AS$167,'LA41'!C$1,0)</f>
        <v>45</v>
      </c>
      <c r="G131" s="95">
        <f>VLOOKUP($B131,'LA41'!$A$3:$AS$167,'LA41'!D$1,0)</f>
        <v>1415</v>
      </c>
      <c r="H131" s="95">
        <f>VLOOKUP($B131,'LA41'!$A$3:$AS$167,'LA41'!E$1,0)</f>
        <v>1640</v>
      </c>
      <c r="I131" s="95">
        <f>VLOOKUP($B131,'LA41'!$A$3:$AS$167,'LA41'!F$1,0)</f>
        <v>93</v>
      </c>
      <c r="J131" s="95">
        <f>VLOOKUP($B131,'LA41'!$A$3:$AS$167,'LA41'!G$1,0)</f>
        <v>95</v>
      </c>
      <c r="K131" s="95">
        <f>VLOOKUP($B131,'LA41'!$A$3:$AS$167,'LA41'!H$1,0)</f>
        <v>97</v>
      </c>
      <c r="L131" s="95">
        <f>VLOOKUP($B131,'LA41'!$A$3:$AS$167,'LA41'!I$1,0)</f>
        <v>97</v>
      </c>
      <c r="M131" s="95" t="str">
        <f>VLOOKUP($B131,'LA41'!$A$3:$AS$167,'LA41'!J$1,0)</f>
        <v>x</v>
      </c>
      <c r="N131" s="95" t="str">
        <f>VLOOKUP($B131,'LA41'!$A$3:$AS$167,'LA41'!K$1,0)</f>
        <v>x</v>
      </c>
      <c r="O131" s="95" t="str">
        <f>VLOOKUP($B131,'LA41'!$A$3:$AS$167,'LA41'!L$1,0)</f>
        <v>x</v>
      </c>
      <c r="P131" s="95">
        <f>VLOOKUP($B131,'LA41'!$A$3:$AS$167,'LA41'!M$1,0)</f>
        <v>5</v>
      </c>
      <c r="Q131" s="95" t="str">
        <f>VLOOKUP($B131,'LA41'!$A$3:$AS$167,'LA41'!N$1,0)</f>
        <v>x</v>
      </c>
      <c r="R131" s="95" t="str">
        <f>VLOOKUP($B131,'LA41'!$A$3:$AS$167,'LA41'!O$1,0)</f>
        <v>x</v>
      </c>
      <c r="S131" s="95" t="str">
        <f>VLOOKUP($B131,'LA41'!$A$3:$AS$167,'LA41'!P$1,0)</f>
        <v>x</v>
      </c>
      <c r="T131" s="95">
        <f>VLOOKUP($B131,'LA41'!$A$3:$AS$167,'LA41'!Q$1,0)</f>
        <v>95</v>
      </c>
      <c r="U131" s="95">
        <f>VLOOKUP($B131,'LA41'!$A$3:$AS$167,'LA41'!R$1,0)</f>
        <v>48</v>
      </c>
      <c r="V131" s="95">
        <f>VLOOKUP($B131,'LA41'!$A$3:$AS$167,'LA41'!S$1,0)</f>
        <v>56</v>
      </c>
      <c r="W131" s="95">
        <f>VLOOKUP($B131,'LA41'!$A$3:$AS$167,'LA41'!T$1,0)</f>
        <v>20</v>
      </c>
      <c r="X131" s="95">
        <f>VLOOKUP($B131,'LA41'!$A$3:$AS$167,'LA41'!U$1,0)</f>
        <v>24</v>
      </c>
      <c r="Y131" s="95">
        <f>VLOOKUP($B131,'LA41'!$A$3:$AS$167,'LA41'!V$1,0)</f>
        <v>30</v>
      </c>
      <c r="Z131" s="95">
        <f>VLOOKUP($B131,'LA41'!$A$3:$AS$167,'LA41'!W$1,0)</f>
        <v>35</v>
      </c>
      <c r="AA131" s="95">
        <f>VLOOKUP($B131,'LA41'!$A$3:$AS$167,'LA41'!X$1,0)</f>
        <v>66</v>
      </c>
      <c r="AB131" s="95">
        <f>VLOOKUP($B131,'LA41'!$A$3:$AS$167,'LA41'!Y$1,0)</f>
        <v>61</v>
      </c>
      <c r="AC131" s="95" t="str">
        <f>VLOOKUP($B131,'LA41'!$A$3:$AS$167,'LA41'!Z$1,0)</f>
        <v>x</v>
      </c>
      <c r="AD131" s="95" t="str">
        <f>VLOOKUP($B131,'LA41'!$A$3:$AS$167,'LA41'!AA$1,0)</f>
        <v>x</v>
      </c>
      <c r="AE131" s="95" t="str">
        <f>VLOOKUP($B131,'LA41'!$A$3:$AS$167,'LA41'!AB$1,0)</f>
        <v>x</v>
      </c>
      <c r="AF131" s="95">
        <f>VLOOKUP($B131,'LA41'!$A$3:$AS$167,'LA41'!AC$1,0)</f>
        <v>8</v>
      </c>
      <c r="AG131" s="95" t="str">
        <f>VLOOKUP($B131,'LA41'!$A$3:$AS$167,'LA41'!AD$1,0)</f>
        <v>x</v>
      </c>
      <c r="AH131" s="95" t="str">
        <f>VLOOKUP($B131,'LA41'!$A$3:$AS$167,'LA41'!AE$1,0)</f>
        <v>x</v>
      </c>
      <c r="AI131" s="95" t="str">
        <f>VLOOKUP($B131,'LA41'!$A$3:$AS$167,'LA41'!AF$1,0)</f>
        <v>x</v>
      </c>
      <c r="AJ131" s="95">
        <f>VLOOKUP($B131,'LA41'!$A$3:$AS$167,'LA41'!AG$1,0)</f>
        <v>1</v>
      </c>
      <c r="AK131" s="95" t="str">
        <f>VLOOKUP($B131,'LA41'!$A$3:$AS$167,'LA41'!AH$1,0)</f>
        <v>x</v>
      </c>
      <c r="AL131" s="95" t="str">
        <f>VLOOKUP($B131,'LA41'!$A$3:$AS$167,'LA41'!AI$1,0)</f>
        <v>x</v>
      </c>
      <c r="AM131" s="95" t="str">
        <f>VLOOKUP($B131,'LA41'!$A$3:$AS$167,'LA41'!AJ$1,0)</f>
        <v>x</v>
      </c>
      <c r="AN131" s="95">
        <f>VLOOKUP($B131,'LA41'!$A$3:$AS$167,'LA41'!AK$1,0)</f>
        <v>2</v>
      </c>
      <c r="AO131" s="95" t="str">
        <f>VLOOKUP($B131,'LA41'!$A$3:$AS$167,'LA41'!AL$1,0)</f>
        <v>x</v>
      </c>
      <c r="AP131" s="95" t="str">
        <f>VLOOKUP($B131,'LA41'!$A$3:$AS$167,'LA41'!AM$1,0)</f>
        <v>x</v>
      </c>
      <c r="AQ131" s="95" t="str">
        <f>VLOOKUP($B131,'LA41'!$A$3:$AS$167,'LA41'!AN$1,0)</f>
        <v>x</v>
      </c>
      <c r="AR131" s="95">
        <f>VLOOKUP($B131,'LA41'!$A$3:$AS$167,'LA41'!AO$1,0)</f>
        <v>3</v>
      </c>
      <c r="AS131" s="95" t="str">
        <f>VLOOKUP($B131,'LA41'!$A$3:$AS$167,'LA41'!AP$1,0)</f>
        <v>x</v>
      </c>
      <c r="AT131" s="95" t="str">
        <f>VLOOKUP($B131,'LA41'!$A$3:$AS$167,'LA41'!AQ$1,0)</f>
        <v>x</v>
      </c>
      <c r="AU131" s="95" t="str">
        <f>VLOOKUP($B131,'LA41'!$A$3:$AS$167,'LA41'!AR$1,0)</f>
        <v>x</v>
      </c>
      <c r="AV131" s="95">
        <f>VLOOKUP($B131,'LA41'!$A$3:$AS$167,'LA41'!AS$1,0)</f>
        <v>1</v>
      </c>
    </row>
    <row r="132" spans="1:48" s="76" customFormat="1" ht="11.25" x14ac:dyDescent="0.2">
      <c r="A132" s="63"/>
      <c r="B132" s="81"/>
      <c r="C132" s="63"/>
      <c r="D132" s="63"/>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row>
    <row r="133" spans="1:48" s="70" customFormat="1" ht="11.25" x14ac:dyDescent="0.2">
      <c r="A133" s="124" t="s">
        <v>370</v>
      </c>
      <c r="B133" s="90" t="s">
        <v>371</v>
      </c>
      <c r="C133" s="125" t="s">
        <v>74</v>
      </c>
      <c r="D133" s="118"/>
      <c r="E133" s="135">
        <f>VLOOKUP($B133,'LA41'!$A$3:$AS$167,'LA41'!B$1,0)</f>
        <v>8635</v>
      </c>
      <c r="F133" s="135">
        <f>VLOOKUP($B133,'LA41'!$A$3:$AS$167,'LA41'!C$1,0)</f>
        <v>1100</v>
      </c>
      <c r="G133" s="135">
        <f>VLOOKUP($B133,'LA41'!$A$3:$AS$167,'LA41'!D$1,0)</f>
        <v>44155</v>
      </c>
      <c r="H133" s="135">
        <f>VLOOKUP($B133,'LA41'!$A$3:$AS$167,'LA41'!E$1,0)</f>
        <v>53895</v>
      </c>
      <c r="I133" s="135">
        <f>VLOOKUP($B133,'LA41'!$A$3:$AS$167,'LA41'!F$1,0)</f>
        <v>90</v>
      </c>
      <c r="J133" s="135">
        <f>VLOOKUP($B133,'LA41'!$A$3:$AS$167,'LA41'!G$1,0)</f>
        <v>91</v>
      </c>
      <c r="K133" s="135">
        <f>VLOOKUP($B133,'LA41'!$A$3:$AS$167,'LA41'!H$1,0)</f>
        <v>96</v>
      </c>
      <c r="L133" s="135">
        <f>VLOOKUP($B133,'LA41'!$A$3:$AS$167,'LA41'!I$1,0)</f>
        <v>95</v>
      </c>
      <c r="M133" s="135">
        <f>VLOOKUP($B133,'LA41'!$A$3:$AS$167,'LA41'!J$1,0)</f>
        <v>8</v>
      </c>
      <c r="N133" s="135">
        <f>VLOOKUP($B133,'LA41'!$A$3:$AS$167,'LA41'!K$1,0)</f>
        <v>3</v>
      </c>
      <c r="O133" s="135">
        <f>VLOOKUP($B133,'LA41'!$A$3:$AS$167,'LA41'!L$1,0)</f>
        <v>7</v>
      </c>
      <c r="P133" s="135">
        <f>VLOOKUP($B133,'LA41'!$A$3:$AS$167,'LA41'!M$1,0)</f>
        <v>7</v>
      </c>
      <c r="Q133" s="135">
        <f>VLOOKUP($B133,'LA41'!$A$3:$AS$167,'LA41'!N$1,0)</f>
        <v>85</v>
      </c>
      <c r="R133" s="135">
        <f>VLOOKUP($B133,'LA41'!$A$3:$AS$167,'LA41'!O$1,0)</f>
        <v>88</v>
      </c>
      <c r="S133" s="135">
        <f>VLOOKUP($B133,'LA41'!$A$3:$AS$167,'LA41'!P$1,0)</f>
        <v>93</v>
      </c>
      <c r="T133" s="135">
        <f>VLOOKUP($B133,'LA41'!$A$3:$AS$167,'LA41'!Q$1,0)</f>
        <v>91</v>
      </c>
      <c r="U133" s="135">
        <f>VLOOKUP($B133,'LA41'!$A$3:$AS$167,'LA41'!R$1,0)</f>
        <v>59</v>
      </c>
      <c r="V133" s="135">
        <f>VLOOKUP($B133,'LA41'!$A$3:$AS$167,'LA41'!S$1,0)</f>
        <v>63</v>
      </c>
      <c r="W133" s="135">
        <f>VLOOKUP($B133,'LA41'!$A$3:$AS$167,'LA41'!T$1,0)</f>
        <v>42</v>
      </c>
      <c r="X133" s="135">
        <f>VLOOKUP($B133,'LA41'!$A$3:$AS$167,'LA41'!U$1,0)</f>
        <v>45</v>
      </c>
      <c r="Y133" s="135">
        <f>VLOOKUP($B133,'LA41'!$A$3:$AS$167,'LA41'!V$1,0)</f>
        <v>22</v>
      </c>
      <c r="Z133" s="135">
        <f>VLOOKUP($B133,'LA41'!$A$3:$AS$167,'LA41'!W$1,0)</f>
        <v>20</v>
      </c>
      <c r="AA133" s="135">
        <f>VLOOKUP($B133,'LA41'!$A$3:$AS$167,'LA41'!X$1,0)</f>
        <v>45</v>
      </c>
      <c r="AB133" s="135">
        <f>VLOOKUP($B133,'LA41'!$A$3:$AS$167,'LA41'!Y$1,0)</f>
        <v>41</v>
      </c>
      <c r="AC133" s="135">
        <f>VLOOKUP($B133,'LA41'!$A$3:$AS$167,'LA41'!Z$1,0)</f>
        <v>2</v>
      </c>
      <c r="AD133" s="135">
        <f>VLOOKUP($B133,'LA41'!$A$3:$AS$167,'LA41'!AA$1,0)</f>
        <v>1</v>
      </c>
      <c r="AE133" s="135">
        <f>VLOOKUP($B133,'LA41'!$A$3:$AS$167,'LA41'!AB$1,0)</f>
        <v>5</v>
      </c>
      <c r="AF133" s="135">
        <f>VLOOKUP($B133,'LA41'!$A$3:$AS$167,'LA41'!AC$1,0)</f>
        <v>5</v>
      </c>
      <c r="AG133" s="135">
        <f>VLOOKUP($B133,'LA41'!$A$3:$AS$167,'LA41'!AD$1,0)</f>
        <v>1</v>
      </c>
      <c r="AH133" s="135">
        <f>VLOOKUP($B133,'LA41'!$A$3:$AS$167,'LA41'!AE$1,0)</f>
        <v>4</v>
      </c>
      <c r="AI133" s="135">
        <f>VLOOKUP($B133,'LA41'!$A$3:$AS$167,'LA41'!AF$1,0)</f>
        <v>1</v>
      </c>
      <c r="AJ133" s="135">
        <f>VLOOKUP($B133,'LA41'!$A$3:$AS$167,'LA41'!AG$1,0)</f>
        <v>1</v>
      </c>
      <c r="AK133" s="135">
        <f>VLOOKUP($B133,'LA41'!$A$3:$AS$167,'LA41'!AH$1,0)</f>
        <v>5</v>
      </c>
      <c r="AL133" s="135">
        <f>VLOOKUP($B133,'LA41'!$A$3:$AS$167,'LA41'!AI$1,0)</f>
        <v>3</v>
      </c>
      <c r="AM133" s="135">
        <f>VLOOKUP($B133,'LA41'!$A$3:$AS$167,'LA41'!AJ$1,0)</f>
        <v>3</v>
      </c>
      <c r="AN133" s="135">
        <f>VLOOKUP($B133,'LA41'!$A$3:$AS$167,'LA41'!AK$1,0)</f>
        <v>3</v>
      </c>
      <c r="AO133" s="135">
        <f>VLOOKUP($B133,'LA41'!$A$3:$AS$167,'LA41'!AL$1,0)</f>
        <v>10</v>
      </c>
      <c r="AP133" s="135">
        <f>VLOOKUP($B133,'LA41'!$A$3:$AS$167,'LA41'!AM$1,0)</f>
        <v>8</v>
      </c>
      <c r="AQ133" s="135">
        <f>VLOOKUP($B133,'LA41'!$A$3:$AS$167,'LA41'!AN$1,0)</f>
        <v>4</v>
      </c>
      <c r="AR133" s="135">
        <f>VLOOKUP($B133,'LA41'!$A$3:$AS$167,'LA41'!AO$1,0)</f>
        <v>5</v>
      </c>
      <c r="AS133" s="135">
        <f>VLOOKUP($B133,'LA41'!$A$3:$AS$167,'LA41'!AP$1,0)</f>
        <v>1</v>
      </c>
      <c r="AT133" s="135" t="str">
        <f>VLOOKUP($B133,'LA41'!$A$3:$AS$167,'LA41'!AQ$1,0)</f>
        <v>-</v>
      </c>
      <c r="AU133" s="135">
        <f>VLOOKUP($B133,'LA41'!$A$3:$AS$167,'LA41'!AR$1,0)</f>
        <v>1</v>
      </c>
      <c r="AV133" s="135">
        <f>VLOOKUP($B133,'LA41'!$A$3:$AS$167,'LA41'!AS$1,0)</f>
        <v>1</v>
      </c>
    </row>
    <row r="134" spans="1:48" s="76" customFormat="1" ht="11.25" x14ac:dyDescent="0.2">
      <c r="A134" s="121"/>
      <c r="B134" s="81"/>
      <c r="C134" s="122"/>
      <c r="D134" s="63"/>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row>
    <row r="135" spans="1:48" s="76" customFormat="1" ht="11.25" x14ac:dyDescent="0.2">
      <c r="A135" s="63" t="s">
        <v>372</v>
      </c>
      <c r="B135" s="81">
        <v>800</v>
      </c>
      <c r="C135" s="63" t="s">
        <v>73</v>
      </c>
      <c r="D135" s="63" t="s">
        <v>74</v>
      </c>
      <c r="E135" s="95">
        <f>VLOOKUP($B135,'LA41'!$A$3:$AS$167,'LA41'!B$1,0)</f>
        <v>245</v>
      </c>
      <c r="F135" s="95">
        <f>VLOOKUP($B135,'LA41'!$A$3:$AS$167,'LA41'!C$1,0)</f>
        <v>25</v>
      </c>
      <c r="G135" s="95">
        <f>VLOOKUP($B135,'LA41'!$A$3:$AS$167,'LA41'!D$1,0)</f>
        <v>1795</v>
      </c>
      <c r="H135" s="95">
        <f>VLOOKUP($B135,'LA41'!$A$3:$AS$167,'LA41'!E$1,0)</f>
        <v>2060</v>
      </c>
      <c r="I135" s="95">
        <f>VLOOKUP($B135,'LA41'!$A$3:$AS$167,'LA41'!F$1,0)</f>
        <v>88</v>
      </c>
      <c r="J135" s="95">
        <f>VLOOKUP($B135,'LA41'!$A$3:$AS$167,'LA41'!G$1,0)</f>
        <v>96</v>
      </c>
      <c r="K135" s="95">
        <f>VLOOKUP($B135,'LA41'!$A$3:$AS$167,'LA41'!H$1,0)</f>
        <v>97</v>
      </c>
      <c r="L135" s="95">
        <f>VLOOKUP($B135,'LA41'!$A$3:$AS$167,'LA41'!I$1,0)</f>
        <v>96</v>
      </c>
      <c r="M135" s="95" t="str">
        <f>VLOOKUP($B135,'LA41'!$A$3:$AS$167,'LA41'!J$1,0)</f>
        <v>x</v>
      </c>
      <c r="N135" s="95" t="str">
        <f>VLOOKUP($B135,'LA41'!$A$3:$AS$167,'LA41'!K$1,0)</f>
        <v>x</v>
      </c>
      <c r="O135" s="95" t="str">
        <f>VLOOKUP($B135,'LA41'!$A$3:$AS$167,'LA41'!L$1,0)</f>
        <v>x</v>
      </c>
      <c r="P135" s="95">
        <f>VLOOKUP($B135,'LA41'!$A$3:$AS$167,'LA41'!M$1,0)</f>
        <v>7</v>
      </c>
      <c r="Q135" s="95" t="str">
        <f>VLOOKUP($B135,'LA41'!$A$3:$AS$167,'LA41'!N$1,0)</f>
        <v>x</v>
      </c>
      <c r="R135" s="95" t="str">
        <f>VLOOKUP($B135,'LA41'!$A$3:$AS$167,'LA41'!O$1,0)</f>
        <v>x</v>
      </c>
      <c r="S135" s="95" t="str">
        <f>VLOOKUP($B135,'LA41'!$A$3:$AS$167,'LA41'!P$1,0)</f>
        <v>x</v>
      </c>
      <c r="T135" s="95">
        <f>VLOOKUP($B135,'LA41'!$A$3:$AS$167,'LA41'!Q$1,0)</f>
        <v>93</v>
      </c>
      <c r="U135" s="95">
        <f>VLOOKUP($B135,'LA41'!$A$3:$AS$167,'LA41'!R$1,0)</f>
        <v>60</v>
      </c>
      <c r="V135" s="95">
        <f>VLOOKUP($B135,'LA41'!$A$3:$AS$167,'LA41'!S$1,0)</f>
        <v>60</v>
      </c>
      <c r="W135" s="95">
        <f>VLOOKUP($B135,'LA41'!$A$3:$AS$167,'LA41'!T$1,0)</f>
        <v>27</v>
      </c>
      <c r="X135" s="95">
        <f>VLOOKUP($B135,'LA41'!$A$3:$AS$167,'LA41'!U$1,0)</f>
        <v>31</v>
      </c>
      <c r="Y135" s="95">
        <f>VLOOKUP($B135,'LA41'!$A$3:$AS$167,'LA41'!V$1,0)</f>
        <v>20</v>
      </c>
      <c r="Z135" s="95">
        <f>VLOOKUP($B135,'LA41'!$A$3:$AS$167,'LA41'!W$1,0)</f>
        <v>24</v>
      </c>
      <c r="AA135" s="95">
        <f>VLOOKUP($B135,'LA41'!$A$3:$AS$167,'LA41'!X$1,0)</f>
        <v>58</v>
      </c>
      <c r="AB135" s="95">
        <f>VLOOKUP($B135,'LA41'!$A$3:$AS$167,'LA41'!Y$1,0)</f>
        <v>53</v>
      </c>
      <c r="AC135" s="95" t="str">
        <f>VLOOKUP($B135,'LA41'!$A$3:$AS$167,'LA41'!Z$1,0)</f>
        <v>x</v>
      </c>
      <c r="AD135" s="95" t="str">
        <f>VLOOKUP($B135,'LA41'!$A$3:$AS$167,'LA41'!AA$1,0)</f>
        <v>x</v>
      </c>
      <c r="AE135" s="95" t="str">
        <f>VLOOKUP($B135,'LA41'!$A$3:$AS$167,'LA41'!AB$1,0)</f>
        <v>x</v>
      </c>
      <c r="AF135" s="95">
        <f>VLOOKUP($B135,'LA41'!$A$3:$AS$167,'LA41'!AC$1,0)</f>
        <v>7</v>
      </c>
      <c r="AG135" s="95" t="str">
        <f>VLOOKUP($B135,'LA41'!$A$3:$AS$167,'LA41'!AD$1,0)</f>
        <v>x</v>
      </c>
      <c r="AH135" s="95" t="str">
        <f>VLOOKUP($B135,'LA41'!$A$3:$AS$167,'LA41'!AE$1,0)</f>
        <v>x</v>
      </c>
      <c r="AI135" s="95" t="str">
        <f>VLOOKUP($B135,'LA41'!$A$3:$AS$167,'LA41'!AF$1,0)</f>
        <v>x</v>
      </c>
      <c r="AJ135" s="95">
        <f>VLOOKUP($B135,'LA41'!$A$3:$AS$167,'LA41'!AG$1,0)</f>
        <v>1</v>
      </c>
      <c r="AK135" s="95" t="str">
        <f>VLOOKUP($B135,'LA41'!$A$3:$AS$167,'LA41'!AH$1,0)</f>
        <v>x</v>
      </c>
      <c r="AL135" s="95" t="str">
        <f>VLOOKUP($B135,'LA41'!$A$3:$AS$167,'LA41'!AI$1,0)</f>
        <v>x</v>
      </c>
      <c r="AM135" s="95" t="str">
        <f>VLOOKUP($B135,'LA41'!$A$3:$AS$167,'LA41'!AJ$1,0)</f>
        <v>x</v>
      </c>
      <c r="AN135" s="95">
        <f>VLOOKUP($B135,'LA41'!$A$3:$AS$167,'LA41'!AK$1,0)</f>
        <v>3</v>
      </c>
      <c r="AO135" s="95" t="str">
        <f>VLOOKUP($B135,'LA41'!$A$3:$AS$167,'LA41'!AL$1,0)</f>
        <v>x</v>
      </c>
      <c r="AP135" s="95" t="str">
        <f>VLOOKUP($B135,'LA41'!$A$3:$AS$167,'LA41'!AM$1,0)</f>
        <v>x</v>
      </c>
      <c r="AQ135" s="95" t="str">
        <f>VLOOKUP($B135,'LA41'!$A$3:$AS$167,'LA41'!AN$1,0)</f>
        <v>x</v>
      </c>
      <c r="AR135" s="95">
        <f>VLOOKUP($B135,'LA41'!$A$3:$AS$167,'LA41'!AO$1,0)</f>
        <v>4</v>
      </c>
      <c r="AS135" s="95" t="str">
        <f>VLOOKUP($B135,'LA41'!$A$3:$AS$167,'LA41'!AP$1,0)</f>
        <v>x</v>
      </c>
      <c r="AT135" s="95" t="str">
        <f>VLOOKUP($B135,'LA41'!$A$3:$AS$167,'LA41'!AQ$1,0)</f>
        <v>x</v>
      </c>
      <c r="AU135" s="95" t="str">
        <f>VLOOKUP($B135,'LA41'!$A$3:$AS$167,'LA41'!AR$1,0)</f>
        <v>x</v>
      </c>
      <c r="AV135" s="95">
        <f>VLOOKUP($B135,'LA41'!$A$3:$AS$167,'LA41'!AS$1,0)</f>
        <v>1</v>
      </c>
    </row>
    <row r="136" spans="1:48" s="76" customFormat="1" ht="11.25" x14ac:dyDescent="0.2">
      <c r="A136" s="63" t="s">
        <v>373</v>
      </c>
      <c r="B136" s="81">
        <v>837</v>
      </c>
      <c r="C136" s="63" t="s">
        <v>88</v>
      </c>
      <c r="D136" s="63" t="s">
        <v>74</v>
      </c>
      <c r="E136" s="95">
        <f>VLOOKUP($B136,'LA41'!$A$3:$AS$167,'LA41'!B$1,0)</f>
        <v>270</v>
      </c>
      <c r="F136" s="95">
        <f>VLOOKUP($B136,'LA41'!$A$3:$AS$167,'LA41'!C$1,0)</f>
        <v>30</v>
      </c>
      <c r="G136" s="95">
        <f>VLOOKUP($B136,'LA41'!$A$3:$AS$167,'LA41'!D$1,0)</f>
        <v>1390</v>
      </c>
      <c r="H136" s="95">
        <f>VLOOKUP($B136,'LA41'!$A$3:$AS$167,'LA41'!E$1,0)</f>
        <v>1685</v>
      </c>
      <c r="I136" s="95">
        <f>VLOOKUP($B136,'LA41'!$A$3:$AS$167,'LA41'!F$1,0)</f>
        <v>88</v>
      </c>
      <c r="J136" s="95">
        <f>VLOOKUP($B136,'LA41'!$A$3:$AS$167,'LA41'!G$1,0)</f>
        <v>89</v>
      </c>
      <c r="K136" s="95">
        <f>VLOOKUP($B136,'LA41'!$A$3:$AS$167,'LA41'!H$1,0)</f>
        <v>93</v>
      </c>
      <c r="L136" s="95">
        <f>VLOOKUP($B136,'LA41'!$A$3:$AS$167,'LA41'!I$1,0)</f>
        <v>92</v>
      </c>
      <c r="M136" s="95" t="str">
        <f>VLOOKUP($B136,'LA41'!$A$3:$AS$167,'LA41'!J$1,0)</f>
        <v>x</v>
      </c>
      <c r="N136" s="95" t="str">
        <f>VLOOKUP($B136,'LA41'!$A$3:$AS$167,'LA41'!K$1,0)</f>
        <v>x</v>
      </c>
      <c r="O136" s="95" t="str">
        <f>VLOOKUP($B136,'LA41'!$A$3:$AS$167,'LA41'!L$1,0)</f>
        <v>x</v>
      </c>
      <c r="P136" s="95">
        <f>VLOOKUP($B136,'LA41'!$A$3:$AS$167,'LA41'!M$1,0)</f>
        <v>6</v>
      </c>
      <c r="Q136" s="95" t="str">
        <f>VLOOKUP($B136,'LA41'!$A$3:$AS$167,'LA41'!N$1,0)</f>
        <v>x</v>
      </c>
      <c r="R136" s="95" t="str">
        <f>VLOOKUP($B136,'LA41'!$A$3:$AS$167,'LA41'!O$1,0)</f>
        <v>x</v>
      </c>
      <c r="S136" s="95" t="str">
        <f>VLOOKUP($B136,'LA41'!$A$3:$AS$167,'LA41'!P$1,0)</f>
        <v>x</v>
      </c>
      <c r="T136" s="95">
        <f>VLOOKUP($B136,'LA41'!$A$3:$AS$167,'LA41'!Q$1,0)</f>
        <v>89</v>
      </c>
      <c r="U136" s="95">
        <f>VLOOKUP($B136,'LA41'!$A$3:$AS$167,'LA41'!R$1,0)</f>
        <v>54</v>
      </c>
      <c r="V136" s="95">
        <f>VLOOKUP($B136,'LA41'!$A$3:$AS$167,'LA41'!S$1,0)</f>
        <v>71</v>
      </c>
      <c r="W136" s="95">
        <f>VLOOKUP($B136,'LA41'!$A$3:$AS$167,'LA41'!T$1,0)</f>
        <v>37</v>
      </c>
      <c r="X136" s="95">
        <f>VLOOKUP($B136,'LA41'!$A$3:$AS$167,'LA41'!U$1,0)</f>
        <v>40</v>
      </c>
      <c r="Y136" s="95" t="str">
        <f>VLOOKUP($B136,'LA41'!$A$3:$AS$167,'LA41'!V$1,0)</f>
        <v>x</v>
      </c>
      <c r="Z136" s="95" t="str">
        <f>VLOOKUP($B136,'LA41'!$A$3:$AS$167,'LA41'!W$1,0)</f>
        <v>x</v>
      </c>
      <c r="AA136" s="95" t="str">
        <f>VLOOKUP($B136,'LA41'!$A$3:$AS$167,'LA41'!X$1,0)</f>
        <v>x</v>
      </c>
      <c r="AB136" s="95">
        <f>VLOOKUP($B136,'LA41'!$A$3:$AS$167,'LA41'!Y$1,0)</f>
        <v>47</v>
      </c>
      <c r="AC136" s="95" t="str">
        <f>VLOOKUP($B136,'LA41'!$A$3:$AS$167,'LA41'!Z$1,0)</f>
        <v>x</v>
      </c>
      <c r="AD136" s="95" t="str">
        <f>VLOOKUP($B136,'LA41'!$A$3:$AS$167,'LA41'!AA$1,0)</f>
        <v>x</v>
      </c>
      <c r="AE136" s="95" t="str">
        <f>VLOOKUP($B136,'LA41'!$A$3:$AS$167,'LA41'!AB$1,0)</f>
        <v>x</v>
      </c>
      <c r="AF136" s="95" t="str">
        <f>VLOOKUP($B136,'LA41'!$A$3:$AS$167,'LA41'!AC$1,0)</f>
        <v>x</v>
      </c>
      <c r="AG136" s="95" t="str">
        <f>VLOOKUP($B136,'LA41'!$A$3:$AS$167,'LA41'!AD$1,0)</f>
        <v>x</v>
      </c>
      <c r="AH136" s="95" t="str">
        <f>VLOOKUP($B136,'LA41'!$A$3:$AS$167,'LA41'!AE$1,0)</f>
        <v>x</v>
      </c>
      <c r="AI136" s="95" t="str">
        <f>VLOOKUP($B136,'LA41'!$A$3:$AS$167,'LA41'!AF$1,0)</f>
        <v>x</v>
      </c>
      <c r="AJ136" s="95" t="str">
        <f>VLOOKUP($B136,'LA41'!$A$3:$AS$167,'LA41'!AG$1,0)</f>
        <v>x</v>
      </c>
      <c r="AK136" s="95" t="str">
        <f>VLOOKUP($B136,'LA41'!$A$3:$AS$167,'LA41'!AH$1,0)</f>
        <v>x</v>
      </c>
      <c r="AL136" s="95" t="str">
        <f>VLOOKUP($B136,'LA41'!$A$3:$AS$167,'LA41'!AI$1,0)</f>
        <v>x</v>
      </c>
      <c r="AM136" s="95" t="str">
        <f>VLOOKUP($B136,'LA41'!$A$3:$AS$167,'LA41'!AJ$1,0)</f>
        <v>x</v>
      </c>
      <c r="AN136" s="95">
        <f>VLOOKUP($B136,'LA41'!$A$3:$AS$167,'LA41'!AK$1,0)</f>
        <v>3</v>
      </c>
      <c r="AO136" s="95">
        <f>VLOOKUP($B136,'LA41'!$A$3:$AS$167,'LA41'!AL$1,0)</f>
        <v>11</v>
      </c>
      <c r="AP136" s="95">
        <f>VLOOKUP($B136,'LA41'!$A$3:$AS$167,'LA41'!AM$1,0)</f>
        <v>11</v>
      </c>
      <c r="AQ136" s="95">
        <f>VLOOKUP($B136,'LA41'!$A$3:$AS$167,'LA41'!AN$1,0)</f>
        <v>6</v>
      </c>
      <c r="AR136" s="95">
        <f>VLOOKUP($B136,'LA41'!$A$3:$AS$167,'LA41'!AO$1,0)</f>
        <v>7</v>
      </c>
      <c r="AS136" s="95">
        <f>VLOOKUP($B136,'LA41'!$A$3:$AS$167,'LA41'!AP$1,0)</f>
        <v>1</v>
      </c>
      <c r="AT136" s="95">
        <f>VLOOKUP($B136,'LA41'!$A$3:$AS$167,'LA41'!AQ$1,0)</f>
        <v>0</v>
      </c>
      <c r="AU136" s="95" t="str">
        <f>VLOOKUP($B136,'LA41'!$A$3:$AS$167,'LA41'!AR$1,0)</f>
        <v>-</v>
      </c>
      <c r="AV136" s="95">
        <f>VLOOKUP($B136,'LA41'!$A$3:$AS$167,'LA41'!AS$1,0)</f>
        <v>1</v>
      </c>
    </row>
    <row r="137" spans="1:48" s="76" customFormat="1" ht="11.25" x14ac:dyDescent="0.2">
      <c r="A137" s="126" t="s">
        <v>374</v>
      </c>
      <c r="B137" s="81">
        <v>801</v>
      </c>
      <c r="C137" s="63" t="s">
        <v>94</v>
      </c>
      <c r="D137" s="63" t="s">
        <v>74</v>
      </c>
      <c r="E137" s="95">
        <f>VLOOKUP($B137,'LA41'!$A$3:$AS$167,'LA41'!B$1,0)</f>
        <v>515</v>
      </c>
      <c r="F137" s="95">
        <f>VLOOKUP($B137,'LA41'!$A$3:$AS$167,'LA41'!C$1,0)</f>
        <v>80</v>
      </c>
      <c r="G137" s="95">
        <f>VLOOKUP($B137,'LA41'!$A$3:$AS$167,'LA41'!D$1,0)</f>
        <v>2470</v>
      </c>
      <c r="H137" s="95">
        <f>VLOOKUP($B137,'LA41'!$A$3:$AS$167,'LA41'!E$1,0)</f>
        <v>3065</v>
      </c>
      <c r="I137" s="95">
        <f>VLOOKUP($B137,'LA41'!$A$3:$AS$167,'LA41'!F$1,0)</f>
        <v>85</v>
      </c>
      <c r="J137" s="95">
        <f>VLOOKUP($B137,'LA41'!$A$3:$AS$167,'LA41'!G$1,0)</f>
        <v>90</v>
      </c>
      <c r="K137" s="95">
        <f>VLOOKUP($B137,'LA41'!$A$3:$AS$167,'LA41'!H$1,0)</f>
        <v>93</v>
      </c>
      <c r="L137" s="95">
        <f>VLOOKUP($B137,'LA41'!$A$3:$AS$167,'LA41'!I$1,0)</f>
        <v>91</v>
      </c>
      <c r="M137" s="95" t="str">
        <f>VLOOKUP($B137,'LA41'!$A$3:$AS$167,'LA41'!J$1,0)</f>
        <v>x</v>
      </c>
      <c r="N137" s="95" t="str">
        <f>VLOOKUP($B137,'LA41'!$A$3:$AS$167,'LA41'!K$1,0)</f>
        <v>x</v>
      </c>
      <c r="O137" s="95" t="str">
        <f>VLOOKUP($B137,'LA41'!$A$3:$AS$167,'LA41'!L$1,0)</f>
        <v>x</v>
      </c>
      <c r="P137" s="95">
        <f>VLOOKUP($B137,'LA41'!$A$3:$AS$167,'LA41'!M$1,0)</f>
        <v>6</v>
      </c>
      <c r="Q137" s="95" t="str">
        <f>VLOOKUP($B137,'LA41'!$A$3:$AS$167,'LA41'!N$1,0)</f>
        <v>x</v>
      </c>
      <c r="R137" s="95" t="str">
        <f>VLOOKUP($B137,'LA41'!$A$3:$AS$167,'LA41'!O$1,0)</f>
        <v>x</v>
      </c>
      <c r="S137" s="95" t="str">
        <f>VLOOKUP($B137,'LA41'!$A$3:$AS$167,'LA41'!P$1,0)</f>
        <v>x</v>
      </c>
      <c r="T137" s="95">
        <f>VLOOKUP($B137,'LA41'!$A$3:$AS$167,'LA41'!Q$1,0)</f>
        <v>88</v>
      </c>
      <c r="U137" s="95">
        <f>VLOOKUP($B137,'LA41'!$A$3:$AS$167,'LA41'!R$1,0)</f>
        <v>46</v>
      </c>
      <c r="V137" s="95">
        <f>VLOOKUP($B137,'LA41'!$A$3:$AS$167,'LA41'!S$1,0)</f>
        <v>56</v>
      </c>
      <c r="W137" s="95">
        <f>VLOOKUP($B137,'LA41'!$A$3:$AS$167,'LA41'!T$1,0)</f>
        <v>29</v>
      </c>
      <c r="X137" s="95">
        <f>VLOOKUP($B137,'LA41'!$A$3:$AS$167,'LA41'!U$1,0)</f>
        <v>32</v>
      </c>
      <c r="Y137" s="95">
        <f>VLOOKUP($B137,'LA41'!$A$3:$AS$167,'LA41'!V$1,0)</f>
        <v>26</v>
      </c>
      <c r="Z137" s="95">
        <f>VLOOKUP($B137,'LA41'!$A$3:$AS$167,'LA41'!W$1,0)</f>
        <v>19</v>
      </c>
      <c r="AA137" s="95">
        <f>VLOOKUP($B137,'LA41'!$A$3:$AS$167,'LA41'!X$1,0)</f>
        <v>45</v>
      </c>
      <c r="AB137" s="95">
        <f>VLOOKUP($B137,'LA41'!$A$3:$AS$167,'LA41'!Y$1,0)</f>
        <v>41</v>
      </c>
      <c r="AC137" s="95" t="str">
        <f>VLOOKUP($B137,'LA41'!$A$3:$AS$167,'LA41'!Z$1,0)</f>
        <v>x</v>
      </c>
      <c r="AD137" s="95" t="str">
        <f>VLOOKUP($B137,'LA41'!$A$3:$AS$167,'LA41'!AA$1,0)</f>
        <v>x</v>
      </c>
      <c r="AE137" s="95" t="str">
        <f>VLOOKUP($B137,'LA41'!$A$3:$AS$167,'LA41'!AB$1,0)</f>
        <v>x</v>
      </c>
      <c r="AF137" s="95">
        <f>VLOOKUP($B137,'LA41'!$A$3:$AS$167,'LA41'!AC$1,0)</f>
        <v>12</v>
      </c>
      <c r="AG137" s="95" t="str">
        <f>VLOOKUP($B137,'LA41'!$A$3:$AS$167,'LA41'!AD$1,0)</f>
        <v>x</v>
      </c>
      <c r="AH137" s="95" t="str">
        <f>VLOOKUP($B137,'LA41'!$A$3:$AS$167,'LA41'!AE$1,0)</f>
        <v>x</v>
      </c>
      <c r="AI137" s="95" t="str">
        <f>VLOOKUP($B137,'LA41'!$A$3:$AS$167,'LA41'!AF$1,0)</f>
        <v>x</v>
      </c>
      <c r="AJ137" s="95">
        <f>VLOOKUP($B137,'LA41'!$A$3:$AS$167,'LA41'!AG$1,0)</f>
        <v>2</v>
      </c>
      <c r="AK137" s="95" t="str">
        <f>VLOOKUP($B137,'LA41'!$A$3:$AS$167,'LA41'!AH$1,0)</f>
        <v>x</v>
      </c>
      <c r="AL137" s="95" t="str">
        <f>VLOOKUP($B137,'LA41'!$A$3:$AS$167,'LA41'!AI$1,0)</f>
        <v>x</v>
      </c>
      <c r="AM137" s="95" t="str">
        <f>VLOOKUP($B137,'LA41'!$A$3:$AS$167,'LA41'!AJ$1,0)</f>
        <v>x</v>
      </c>
      <c r="AN137" s="95">
        <f>VLOOKUP($B137,'LA41'!$A$3:$AS$167,'LA41'!AK$1,0)</f>
        <v>4</v>
      </c>
      <c r="AO137" s="95">
        <f>VLOOKUP($B137,'LA41'!$A$3:$AS$167,'LA41'!AL$1,0)</f>
        <v>14</v>
      </c>
      <c r="AP137" s="95">
        <f>VLOOKUP($B137,'LA41'!$A$3:$AS$167,'LA41'!AM$1,0)</f>
        <v>10</v>
      </c>
      <c r="AQ137" s="95">
        <f>VLOOKUP($B137,'LA41'!$A$3:$AS$167,'LA41'!AN$1,0)</f>
        <v>6</v>
      </c>
      <c r="AR137" s="95">
        <f>VLOOKUP($B137,'LA41'!$A$3:$AS$167,'LA41'!AO$1,0)</f>
        <v>8</v>
      </c>
      <c r="AS137" s="95">
        <f>VLOOKUP($B137,'LA41'!$A$3:$AS$167,'LA41'!AP$1,0)</f>
        <v>1</v>
      </c>
      <c r="AT137" s="95">
        <f>VLOOKUP($B137,'LA41'!$A$3:$AS$167,'LA41'!AQ$1,0)</f>
        <v>0</v>
      </c>
      <c r="AU137" s="95">
        <f>VLOOKUP($B137,'LA41'!$A$3:$AS$167,'LA41'!AR$1,0)</f>
        <v>1</v>
      </c>
      <c r="AV137" s="95">
        <f>VLOOKUP($B137,'LA41'!$A$3:$AS$167,'LA41'!AS$1,0)</f>
        <v>1</v>
      </c>
    </row>
    <row r="138" spans="1:48" s="76" customFormat="1" ht="11.25" x14ac:dyDescent="0.2">
      <c r="A138" s="63" t="s">
        <v>375</v>
      </c>
      <c r="B138" s="81">
        <v>908</v>
      </c>
      <c r="C138" s="63" t="s">
        <v>112</v>
      </c>
      <c r="D138" s="63" t="s">
        <v>74</v>
      </c>
      <c r="E138" s="95">
        <f>VLOOKUP($B138,'LA41'!$A$3:$AS$167,'LA41'!B$1,0)</f>
        <v>890</v>
      </c>
      <c r="F138" s="95">
        <f>VLOOKUP($B138,'LA41'!$A$3:$AS$167,'LA41'!C$1,0)</f>
        <v>170</v>
      </c>
      <c r="G138" s="95">
        <f>VLOOKUP($B138,'LA41'!$A$3:$AS$167,'LA41'!D$1,0)</f>
        <v>4580</v>
      </c>
      <c r="H138" s="95">
        <f>VLOOKUP($B138,'LA41'!$A$3:$AS$167,'LA41'!E$1,0)</f>
        <v>5640</v>
      </c>
      <c r="I138" s="95">
        <f>VLOOKUP($B138,'LA41'!$A$3:$AS$167,'LA41'!F$1,0)</f>
        <v>87</v>
      </c>
      <c r="J138" s="95">
        <f>VLOOKUP($B138,'LA41'!$A$3:$AS$167,'LA41'!G$1,0)</f>
        <v>89</v>
      </c>
      <c r="K138" s="95">
        <f>VLOOKUP($B138,'LA41'!$A$3:$AS$167,'LA41'!H$1,0)</f>
        <v>95</v>
      </c>
      <c r="L138" s="95">
        <f>VLOOKUP($B138,'LA41'!$A$3:$AS$167,'LA41'!I$1,0)</f>
        <v>94</v>
      </c>
      <c r="M138" s="95">
        <f>VLOOKUP($B138,'LA41'!$A$3:$AS$167,'LA41'!J$1,0)</f>
        <v>7</v>
      </c>
      <c r="N138" s="95">
        <f>VLOOKUP($B138,'LA41'!$A$3:$AS$167,'LA41'!K$1,0)</f>
        <v>2</v>
      </c>
      <c r="O138" s="95">
        <f>VLOOKUP($B138,'LA41'!$A$3:$AS$167,'LA41'!L$1,0)</f>
        <v>6</v>
      </c>
      <c r="P138" s="95">
        <f>VLOOKUP($B138,'LA41'!$A$3:$AS$167,'LA41'!M$1,0)</f>
        <v>6</v>
      </c>
      <c r="Q138" s="95">
        <f>VLOOKUP($B138,'LA41'!$A$3:$AS$167,'LA41'!N$1,0)</f>
        <v>84</v>
      </c>
      <c r="R138" s="95">
        <f>VLOOKUP($B138,'LA41'!$A$3:$AS$167,'LA41'!O$1,0)</f>
        <v>87</v>
      </c>
      <c r="S138" s="95">
        <f>VLOOKUP($B138,'LA41'!$A$3:$AS$167,'LA41'!P$1,0)</f>
        <v>92</v>
      </c>
      <c r="T138" s="95">
        <f>VLOOKUP($B138,'LA41'!$A$3:$AS$167,'LA41'!Q$1,0)</f>
        <v>91</v>
      </c>
      <c r="U138" s="95">
        <f>VLOOKUP($B138,'LA41'!$A$3:$AS$167,'LA41'!R$1,0)</f>
        <v>67</v>
      </c>
      <c r="V138" s="95">
        <f>VLOOKUP($B138,'LA41'!$A$3:$AS$167,'LA41'!S$1,0)</f>
        <v>76</v>
      </c>
      <c r="W138" s="95">
        <f>VLOOKUP($B138,'LA41'!$A$3:$AS$167,'LA41'!T$1,0)</f>
        <v>63</v>
      </c>
      <c r="X138" s="95">
        <f>VLOOKUP($B138,'LA41'!$A$3:$AS$167,'LA41'!U$1,0)</f>
        <v>64</v>
      </c>
      <c r="Y138" s="95">
        <f>VLOOKUP($B138,'LA41'!$A$3:$AS$167,'LA41'!V$1,0)</f>
        <v>16</v>
      </c>
      <c r="Z138" s="95">
        <f>VLOOKUP($B138,'LA41'!$A$3:$AS$167,'LA41'!W$1,0)</f>
        <v>11</v>
      </c>
      <c r="AA138" s="95">
        <f>VLOOKUP($B138,'LA41'!$A$3:$AS$167,'LA41'!X$1,0)</f>
        <v>28</v>
      </c>
      <c r="AB138" s="95">
        <f>VLOOKUP($B138,'LA41'!$A$3:$AS$167,'LA41'!Y$1,0)</f>
        <v>26</v>
      </c>
      <c r="AC138" s="95" t="str">
        <f>VLOOKUP($B138,'LA41'!$A$3:$AS$167,'LA41'!Z$1,0)</f>
        <v>x</v>
      </c>
      <c r="AD138" s="95" t="str">
        <f>VLOOKUP($B138,'LA41'!$A$3:$AS$167,'LA41'!AA$1,0)</f>
        <v>x</v>
      </c>
      <c r="AE138" s="95" t="str">
        <f>VLOOKUP($B138,'LA41'!$A$3:$AS$167,'LA41'!AB$1,0)</f>
        <v>x</v>
      </c>
      <c r="AF138" s="95" t="str">
        <f>VLOOKUP($B138,'LA41'!$A$3:$AS$167,'LA41'!AC$1,0)</f>
        <v>-</v>
      </c>
      <c r="AG138" s="95" t="str">
        <f>VLOOKUP($B138,'LA41'!$A$3:$AS$167,'LA41'!AD$1,0)</f>
        <v>x</v>
      </c>
      <c r="AH138" s="95" t="str">
        <f>VLOOKUP($B138,'LA41'!$A$3:$AS$167,'LA41'!AE$1,0)</f>
        <v>x</v>
      </c>
      <c r="AI138" s="95" t="str">
        <f>VLOOKUP($B138,'LA41'!$A$3:$AS$167,'LA41'!AF$1,0)</f>
        <v>x</v>
      </c>
      <c r="AJ138" s="95">
        <f>VLOOKUP($B138,'LA41'!$A$3:$AS$167,'LA41'!AG$1,0)</f>
        <v>1</v>
      </c>
      <c r="AK138" s="95">
        <f>VLOOKUP($B138,'LA41'!$A$3:$AS$167,'LA41'!AH$1,0)</f>
        <v>3</v>
      </c>
      <c r="AL138" s="95">
        <f>VLOOKUP($B138,'LA41'!$A$3:$AS$167,'LA41'!AI$1,0)</f>
        <v>2</v>
      </c>
      <c r="AM138" s="95">
        <f>VLOOKUP($B138,'LA41'!$A$3:$AS$167,'LA41'!AJ$1,0)</f>
        <v>3</v>
      </c>
      <c r="AN138" s="95">
        <f>VLOOKUP($B138,'LA41'!$A$3:$AS$167,'LA41'!AK$1,0)</f>
        <v>3</v>
      </c>
      <c r="AO138" s="95">
        <f>VLOOKUP($B138,'LA41'!$A$3:$AS$167,'LA41'!AL$1,0)</f>
        <v>12</v>
      </c>
      <c r="AP138" s="95">
        <f>VLOOKUP($B138,'LA41'!$A$3:$AS$167,'LA41'!AM$1,0)</f>
        <v>11</v>
      </c>
      <c r="AQ138" s="95">
        <f>VLOOKUP($B138,'LA41'!$A$3:$AS$167,'LA41'!AN$1,0)</f>
        <v>4</v>
      </c>
      <c r="AR138" s="95">
        <f>VLOOKUP($B138,'LA41'!$A$3:$AS$167,'LA41'!AO$1,0)</f>
        <v>6</v>
      </c>
      <c r="AS138" s="95">
        <f>VLOOKUP($B138,'LA41'!$A$3:$AS$167,'LA41'!AP$1,0)</f>
        <v>1</v>
      </c>
      <c r="AT138" s="95">
        <f>VLOOKUP($B138,'LA41'!$A$3:$AS$167,'LA41'!AQ$1,0)</f>
        <v>0</v>
      </c>
      <c r="AU138" s="95" t="str">
        <f>VLOOKUP($B138,'LA41'!$A$3:$AS$167,'LA41'!AR$1,0)</f>
        <v>-</v>
      </c>
      <c r="AV138" s="95" t="str">
        <f>VLOOKUP($B138,'LA41'!$A$3:$AS$167,'LA41'!AS$1,0)</f>
        <v>-</v>
      </c>
    </row>
    <row r="139" spans="1:48" s="76" customFormat="1" ht="11.25" x14ac:dyDescent="0.2">
      <c r="A139" s="63" t="s">
        <v>376</v>
      </c>
      <c r="B139" s="81">
        <v>878</v>
      </c>
      <c r="C139" s="63" t="s">
        <v>127</v>
      </c>
      <c r="D139" s="63" t="s">
        <v>74</v>
      </c>
      <c r="E139" s="95">
        <f>VLOOKUP($B139,'LA41'!$A$3:$AS$167,'LA41'!B$1,0)</f>
        <v>1330</v>
      </c>
      <c r="F139" s="95">
        <f>VLOOKUP($B139,'LA41'!$A$3:$AS$167,'LA41'!C$1,0)</f>
        <v>205</v>
      </c>
      <c r="G139" s="95">
        <f>VLOOKUP($B139,'LA41'!$A$3:$AS$167,'LA41'!D$1,0)</f>
        <v>5605</v>
      </c>
      <c r="H139" s="95">
        <f>VLOOKUP($B139,'LA41'!$A$3:$AS$167,'LA41'!E$1,0)</f>
        <v>7140</v>
      </c>
      <c r="I139" s="95">
        <f>VLOOKUP($B139,'LA41'!$A$3:$AS$167,'LA41'!F$1,0)</f>
        <v>89</v>
      </c>
      <c r="J139" s="95">
        <f>VLOOKUP($B139,'LA41'!$A$3:$AS$167,'LA41'!G$1,0)</f>
        <v>90</v>
      </c>
      <c r="K139" s="95">
        <f>VLOOKUP($B139,'LA41'!$A$3:$AS$167,'LA41'!H$1,0)</f>
        <v>96</v>
      </c>
      <c r="L139" s="95">
        <f>VLOOKUP($B139,'LA41'!$A$3:$AS$167,'LA41'!I$1,0)</f>
        <v>95</v>
      </c>
      <c r="M139" s="95">
        <f>VLOOKUP($B139,'LA41'!$A$3:$AS$167,'LA41'!J$1,0)</f>
        <v>10</v>
      </c>
      <c r="N139" s="95">
        <f>VLOOKUP($B139,'LA41'!$A$3:$AS$167,'LA41'!K$1,0)</f>
        <v>6</v>
      </c>
      <c r="O139" s="95">
        <f>VLOOKUP($B139,'LA41'!$A$3:$AS$167,'LA41'!L$1,0)</f>
        <v>7</v>
      </c>
      <c r="P139" s="95">
        <f>VLOOKUP($B139,'LA41'!$A$3:$AS$167,'LA41'!M$1,0)</f>
        <v>7</v>
      </c>
      <c r="Q139" s="95">
        <f>VLOOKUP($B139,'LA41'!$A$3:$AS$167,'LA41'!N$1,0)</f>
        <v>83</v>
      </c>
      <c r="R139" s="95">
        <f>VLOOKUP($B139,'LA41'!$A$3:$AS$167,'LA41'!O$1,0)</f>
        <v>84</v>
      </c>
      <c r="S139" s="95">
        <f>VLOOKUP($B139,'LA41'!$A$3:$AS$167,'LA41'!P$1,0)</f>
        <v>94</v>
      </c>
      <c r="T139" s="95">
        <f>VLOOKUP($B139,'LA41'!$A$3:$AS$167,'LA41'!Q$1,0)</f>
        <v>92</v>
      </c>
      <c r="U139" s="95">
        <f>VLOOKUP($B139,'LA41'!$A$3:$AS$167,'LA41'!R$1,0)</f>
        <v>61</v>
      </c>
      <c r="V139" s="95">
        <f>VLOOKUP($B139,'LA41'!$A$3:$AS$167,'LA41'!S$1,0)</f>
        <v>62</v>
      </c>
      <c r="W139" s="95">
        <f>VLOOKUP($B139,'LA41'!$A$3:$AS$167,'LA41'!T$1,0)</f>
        <v>55</v>
      </c>
      <c r="X139" s="95">
        <f>VLOOKUP($B139,'LA41'!$A$3:$AS$167,'LA41'!U$1,0)</f>
        <v>56</v>
      </c>
      <c r="Y139" s="95">
        <f>VLOOKUP($B139,'LA41'!$A$3:$AS$167,'LA41'!V$1,0)</f>
        <v>21</v>
      </c>
      <c r="Z139" s="95">
        <f>VLOOKUP($B139,'LA41'!$A$3:$AS$167,'LA41'!W$1,0)</f>
        <v>20</v>
      </c>
      <c r="AA139" s="95">
        <f>VLOOKUP($B139,'LA41'!$A$3:$AS$167,'LA41'!X$1,0)</f>
        <v>37</v>
      </c>
      <c r="AB139" s="95">
        <f>VLOOKUP($B139,'LA41'!$A$3:$AS$167,'LA41'!Y$1,0)</f>
        <v>33</v>
      </c>
      <c r="AC139" s="95" t="str">
        <f>VLOOKUP($B139,'LA41'!$A$3:$AS$167,'LA41'!Z$1,0)</f>
        <v>-</v>
      </c>
      <c r="AD139" s="95">
        <f>VLOOKUP($B139,'LA41'!$A$3:$AS$167,'LA41'!AA$1,0)</f>
        <v>0</v>
      </c>
      <c r="AE139" s="95">
        <f>VLOOKUP($B139,'LA41'!$A$3:$AS$167,'LA41'!AB$1,0)</f>
        <v>2</v>
      </c>
      <c r="AF139" s="95">
        <f>VLOOKUP($B139,'LA41'!$A$3:$AS$167,'LA41'!AC$1,0)</f>
        <v>1</v>
      </c>
      <c r="AG139" s="95" t="str">
        <f>VLOOKUP($B139,'LA41'!$A$3:$AS$167,'LA41'!AD$1,0)</f>
        <v>-</v>
      </c>
      <c r="AH139" s="95">
        <f>VLOOKUP($B139,'LA41'!$A$3:$AS$167,'LA41'!AE$1,0)</f>
        <v>2</v>
      </c>
      <c r="AI139" s="95">
        <f>VLOOKUP($B139,'LA41'!$A$3:$AS$167,'LA41'!AF$1,0)</f>
        <v>1</v>
      </c>
      <c r="AJ139" s="95">
        <f>VLOOKUP($B139,'LA41'!$A$3:$AS$167,'LA41'!AG$1,0)</f>
        <v>1</v>
      </c>
      <c r="AK139" s="95">
        <f>VLOOKUP($B139,'LA41'!$A$3:$AS$167,'LA41'!AH$1,0)</f>
        <v>6</v>
      </c>
      <c r="AL139" s="95">
        <f>VLOOKUP($B139,'LA41'!$A$3:$AS$167,'LA41'!AI$1,0)</f>
        <v>6</v>
      </c>
      <c r="AM139" s="95">
        <f>VLOOKUP($B139,'LA41'!$A$3:$AS$167,'LA41'!AJ$1,0)</f>
        <v>2</v>
      </c>
      <c r="AN139" s="95">
        <f>VLOOKUP($B139,'LA41'!$A$3:$AS$167,'LA41'!AK$1,0)</f>
        <v>3</v>
      </c>
      <c r="AO139" s="95">
        <f>VLOOKUP($B139,'LA41'!$A$3:$AS$167,'LA41'!AL$1,0)</f>
        <v>10</v>
      </c>
      <c r="AP139" s="95">
        <f>VLOOKUP($B139,'LA41'!$A$3:$AS$167,'LA41'!AM$1,0)</f>
        <v>10</v>
      </c>
      <c r="AQ139" s="95">
        <f>VLOOKUP($B139,'LA41'!$A$3:$AS$167,'LA41'!AN$1,0)</f>
        <v>3</v>
      </c>
      <c r="AR139" s="95">
        <f>VLOOKUP($B139,'LA41'!$A$3:$AS$167,'LA41'!AO$1,0)</f>
        <v>5</v>
      </c>
      <c r="AS139" s="95" t="str">
        <f>VLOOKUP($B139,'LA41'!$A$3:$AS$167,'LA41'!AP$1,0)</f>
        <v>-</v>
      </c>
      <c r="AT139" s="95">
        <f>VLOOKUP($B139,'LA41'!$A$3:$AS$167,'LA41'!AQ$1,0)</f>
        <v>0</v>
      </c>
      <c r="AU139" s="95" t="str">
        <f>VLOOKUP($B139,'LA41'!$A$3:$AS$167,'LA41'!AR$1,0)</f>
        <v>-</v>
      </c>
      <c r="AV139" s="95" t="str">
        <f>VLOOKUP($B139,'LA41'!$A$3:$AS$167,'LA41'!AS$1,0)</f>
        <v>-</v>
      </c>
    </row>
    <row r="140" spans="1:48" s="76" customFormat="1" ht="11.25" x14ac:dyDescent="0.2">
      <c r="A140" s="63" t="s">
        <v>377</v>
      </c>
      <c r="B140" s="81">
        <v>835</v>
      </c>
      <c r="C140" s="63" t="s">
        <v>129</v>
      </c>
      <c r="D140" s="63" t="s">
        <v>74</v>
      </c>
      <c r="E140" s="95">
        <f>VLOOKUP($B140,'LA41'!$A$3:$AS$167,'LA41'!B$1,0)</f>
        <v>790</v>
      </c>
      <c r="F140" s="95">
        <f>VLOOKUP($B140,'LA41'!$A$3:$AS$167,'LA41'!C$1,0)</f>
        <v>70</v>
      </c>
      <c r="G140" s="95">
        <f>VLOOKUP($B140,'LA41'!$A$3:$AS$167,'LA41'!D$1,0)</f>
        <v>3425</v>
      </c>
      <c r="H140" s="95">
        <f>VLOOKUP($B140,'LA41'!$A$3:$AS$167,'LA41'!E$1,0)</f>
        <v>4285</v>
      </c>
      <c r="I140" s="95">
        <f>VLOOKUP($B140,'LA41'!$A$3:$AS$167,'LA41'!F$1,0)</f>
        <v>93</v>
      </c>
      <c r="J140" s="95">
        <f>VLOOKUP($B140,'LA41'!$A$3:$AS$167,'LA41'!G$1,0)</f>
        <v>94</v>
      </c>
      <c r="K140" s="95">
        <f>VLOOKUP($B140,'LA41'!$A$3:$AS$167,'LA41'!H$1,0)</f>
        <v>97</v>
      </c>
      <c r="L140" s="95">
        <f>VLOOKUP($B140,'LA41'!$A$3:$AS$167,'LA41'!I$1,0)</f>
        <v>96</v>
      </c>
      <c r="M140" s="95">
        <f>VLOOKUP($B140,'LA41'!$A$3:$AS$167,'LA41'!J$1,0)</f>
        <v>14</v>
      </c>
      <c r="N140" s="95">
        <f>VLOOKUP($B140,'LA41'!$A$3:$AS$167,'LA41'!K$1,0)</f>
        <v>4</v>
      </c>
      <c r="O140" s="95">
        <f>VLOOKUP($B140,'LA41'!$A$3:$AS$167,'LA41'!L$1,0)</f>
        <v>7</v>
      </c>
      <c r="P140" s="95">
        <f>VLOOKUP($B140,'LA41'!$A$3:$AS$167,'LA41'!M$1,0)</f>
        <v>8</v>
      </c>
      <c r="Q140" s="95" t="str">
        <f>VLOOKUP($B140,'LA41'!$A$3:$AS$167,'LA41'!N$1,0)</f>
        <v>x</v>
      </c>
      <c r="R140" s="95" t="str">
        <f>VLOOKUP($B140,'LA41'!$A$3:$AS$167,'LA41'!O$1,0)</f>
        <v>x</v>
      </c>
      <c r="S140" s="95" t="str">
        <f>VLOOKUP($B140,'LA41'!$A$3:$AS$167,'LA41'!P$1,0)</f>
        <v>x</v>
      </c>
      <c r="T140" s="95">
        <f>VLOOKUP($B140,'LA41'!$A$3:$AS$167,'LA41'!Q$1,0)</f>
        <v>93</v>
      </c>
      <c r="U140" s="95">
        <f>VLOOKUP($B140,'LA41'!$A$3:$AS$167,'LA41'!R$1,0)</f>
        <v>61</v>
      </c>
      <c r="V140" s="95">
        <f>VLOOKUP($B140,'LA41'!$A$3:$AS$167,'LA41'!S$1,0)</f>
        <v>56</v>
      </c>
      <c r="W140" s="95">
        <f>VLOOKUP($B140,'LA41'!$A$3:$AS$167,'LA41'!T$1,0)</f>
        <v>33</v>
      </c>
      <c r="X140" s="95">
        <f>VLOOKUP($B140,'LA41'!$A$3:$AS$167,'LA41'!U$1,0)</f>
        <v>38</v>
      </c>
      <c r="Y140" s="95">
        <f>VLOOKUP($B140,'LA41'!$A$3:$AS$167,'LA41'!V$1,0)</f>
        <v>25</v>
      </c>
      <c r="Z140" s="95">
        <f>VLOOKUP($B140,'LA41'!$A$3:$AS$167,'LA41'!W$1,0)</f>
        <v>31</v>
      </c>
      <c r="AA140" s="95">
        <f>VLOOKUP($B140,'LA41'!$A$3:$AS$167,'LA41'!X$1,0)</f>
        <v>60</v>
      </c>
      <c r="AB140" s="95">
        <f>VLOOKUP($B140,'LA41'!$A$3:$AS$167,'LA41'!Y$1,0)</f>
        <v>53</v>
      </c>
      <c r="AC140" s="95" t="str">
        <f>VLOOKUP($B140,'LA41'!$A$3:$AS$167,'LA41'!Z$1,0)</f>
        <v>x</v>
      </c>
      <c r="AD140" s="95" t="str">
        <f>VLOOKUP($B140,'LA41'!$A$3:$AS$167,'LA41'!AA$1,0)</f>
        <v>x</v>
      </c>
      <c r="AE140" s="95" t="str">
        <f>VLOOKUP($B140,'LA41'!$A$3:$AS$167,'LA41'!AB$1,0)</f>
        <v>x</v>
      </c>
      <c r="AF140" s="95" t="str">
        <f>VLOOKUP($B140,'LA41'!$A$3:$AS$167,'LA41'!AC$1,0)</f>
        <v>-</v>
      </c>
      <c r="AG140" s="95" t="str">
        <f>VLOOKUP($B140,'LA41'!$A$3:$AS$167,'LA41'!AD$1,0)</f>
        <v>x</v>
      </c>
      <c r="AH140" s="95" t="str">
        <f>VLOOKUP($B140,'LA41'!$A$3:$AS$167,'LA41'!AE$1,0)</f>
        <v>x</v>
      </c>
      <c r="AI140" s="95" t="str">
        <f>VLOOKUP($B140,'LA41'!$A$3:$AS$167,'LA41'!AF$1,0)</f>
        <v>x</v>
      </c>
      <c r="AJ140" s="95">
        <f>VLOOKUP($B140,'LA41'!$A$3:$AS$167,'LA41'!AG$1,0)</f>
        <v>1</v>
      </c>
      <c r="AK140" s="95" t="str">
        <f>VLOOKUP($B140,'LA41'!$A$3:$AS$167,'LA41'!AH$1,0)</f>
        <v>x</v>
      </c>
      <c r="AL140" s="95" t="str">
        <f>VLOOKUP($B140,'LA41'!$A$3:$AS$167,'LA41'!AI$1,0)</f>
        <v>x</v>
      </c>
      <c r="AM140" s="95" t="str">
        <f>VLOOKUP($B140,'LA41'!$A$3:$AS$167,'LA41'!AJ$1,0)</f>
        <v>x</v>
      </c>
      <c r="AN140" s="95">
        <f>VLOOKUP($B140,'LA41'!$A$3:$AS$167,'LA41'!AK$1,0)</f>
        <v>3</v>
      </c>
      <c r="AO140" s="95">
        <f>VLOOKUP($B140,'LA41'!$A$3:$AS$167,'LA41'!AL$1,0)</f>
        <v>7</v>
      </c>
      <c r="AP140" s="95">
        <f>VLOOKUP($B140,'LA41'!$A$3:$AS$167,'LA41'!AM$1,0)</f>
        <v>6</v>
      </c>
      <c r="AQ140" s="95">
        <f>VLOOKUP($B140,'LA41'!$A$3:$AS$167,'LA41'!AN$1,0)</f>
        <v>3</v>
      </c>
      <c r="AR140" s="95">
        <f>VLOOKUP($B140,'LA41'!$A$3:$AS$167,'LA41'!AO$1,0)</f>
        <v>4</v>
      </c>
      <c r="AS140" s="95">
        <f>VLOOKUP($B140,'LA41'!$A$3:$AS$167,'LA41'!AP$1,0)</f>
        <v>1</v>
      </c>
      <c r="AT140" s="95">
        <f>VLOOKUP($B140,'LA41'!$A$3:$AS$167,'LA41'!AQ$1,0)</f>
        <v>0</v>
      </c>
      <c r="AU140" s="95" t="str">
        <f>VLOOKUP($B140,'LA41'!$A$3:$AS$167,'LA41'!AR$1,0)</f>
        <v>-</v>
      </c>
      <c r="AV140" s="95" t="str">
        <f>VLOOKUP($B140,'LA41'!$A$3:$AS$167,'LA41'!AS$1,0)</f>
        <v>-</v>
      </c>
    </row>
    <row r="141" spans="1:48" s="76" customFormat="1" ht="11.25" x14ac:dyDescent="0.2">
      <c r="A141" s="63" t="s">
        <v>378</v>
      </c>
      <c r="B141" s="81">
        <v>916</v>
      </c>
      <c r="C141" s="63" t="s">
        <v>138</v>
      </c>
      <c r="D141" s="63" t="s">
        <v>74</v>
      </c>
      <c r="E141" s="95">
        <f>VLOOKUP($B141,'LA41'!$A$3:$AS$167,'LA41'!B$1,0)</f>
        <v>770</v>
      </c>
      <c r="F141" s="95">
        <f>VLOOKUP($B141,'LA41'!$A$3:$AS$167,'LA41'!C$1,0)</f>
        <v>110</v>
      </c>
      <c r="G141" s="95">
        <f>VLOOKUP($B141,'LA41'!$A$3:$AS$167,'LA41'!D$1,0)</f>
        <v>5600</v>
      </c>
      <c r="H141" s="95">
        <f>VLOOKUP($B141,'LA41'!$A$3:$AS$167,'LA41'!E$1,0)</f>
        <v>6480</v>
      </c>
      <c r="I141" s="95">
        <f>VLOOKUP($B141,'LA41'!$A$3:$AS$167,'LA41'!F$1,0)</f>
        <v>89</v>
      </c>
      <c r="J141" s="95">
        <f>VLOOKUP($B141,'LA41'!$A$3:$AS$167,'LA41'!G$1,0)</f>
        <v>92</v>
      </c>
      <c r="K141" s="95">
        <f>VLOOKUP($B141,'LA41'!$A$3:$AS$167,'LA41'!H$1,0)</f>
        <v>95</v>
      </c>
      <c r="L141" s="95">
        <f>VLOOKUP($B141,'LA41'!$A$3:$AS$167,'LA41'!I$1,0)</f>
        <v>94</v>
      </c>
      <c r="M141" s="95">
        <f>VLOOKUP($B141,'LA41'!$A$3:$AS$167,'LA41'!J$1,0)</f>
        <v>7</v>
      </c>
      <c r="N141" s="95">
        <f>VLOOKUP($B141,'LA41'!$A$3:$AS$167,'LA41'!K$1,0)</f>
        <v>4</v>
      </c>
      <c r="O141" s="95">
        <f>VLOOKUP($B141,'LA41'!$A$3:$AS$167,'LA41'!L$1,0)</f>
        <v>6</v>
      </c>
      <c r="P141" s="95">
        <f>VLOOKUP($B141,'LA41'!$A$3:$AS$167,'LA41'!M$1,0)</f>
        <v>6</v>
      </c>
      <c r="Q141" s="95">
        <f>VLOOKUP($B141,'LA41'!$A$3:$AS$167,'LA41'!N$1,0)</f>
        <v>84</v>
      </c>
      <c r="R141" s="95">
        <f>VLOOKUP($B141,'LA41'!$A$3:$AS$167,'LA41'!O$1,0)</f>
        <v>86</v>
      </c>
      <c r="S141" s="95">
        <f>VLOOKUP($B141,'LA41'!$A$3:$AS$167,'LA41'!P$1,0)</f>
        <v>92</v>
      </c>
      <c r="T141" s="95">
        <f>VLOOKUP($B141,'LA41'!$A$3:$AS$167,'LA41'!Q$1,0)</f>
        <v>91</v>
      </c>
      <c r="U141" s="95">
        <f>VLOOKUP($B141,'LA41'!$A$3:$AS$167,'LA41'!R$1,0)</f>
        <v>57</v>
      </c>
      <c r="V141" s="95">
        <f>VLOOKUP($B141,'LA41'!$A$3:$AS$167,'LA41'!S$1,0)</f>
        <v>67</v>
      </c>
      <c r="W141" s="95">
        <f>VLOOKUP($B141,'LA41'!$A$3:$AS$167,'LA41'!T$1,0)</f>
        <v>29</v>
      </c>
      <c r="X141" s="95">
        <f>VLOOKUP($B141,'LA41'!$A$3:$AS$167,'LA41'!U$1,0)</f>
        <v>33</v>
      </c>
      <c r="Y141" s="95">
        <f>VLOOKUP($B141,'LA41'!$A$3:$AS$167,'LA41'!V$1,0)</f>
        <v>19</v>
      </c>
      <c r="Z141" s="95">
        <f>VLOOKUP($B141,'LA41'!$A$3:$AS$167,'LA41'!W$1,0)</f>
        <v>14</v>
      </c>
      <c r="AA141" s="95">
        <f>VLOOKUP($B141,'LA41'!$A$3:$AS$167,'LA41'!X$1,0)</f>
        <v>54</v>
      </c>
      <c r="AB141" s="95">
        <f>VLOOKUP($B141,'LA41'!$A$3:$AS$167,'LA41'!Y$1,0)</f>
        <v>49</v>
      </c>
      <c r="AC141" s="95" t="str">
        <f>VLOOKUP($B141,'LA41'!$A$3:$AS$167,'LA41'!Z$1,0)</f>
        <v>x</v>
      </c>
      <c r="AD141" s="95" t="str">
        <f>VLOOKUP($B141,'LA41'!$A$3:$AS$167,'LA41'!AA$1,0)</f>
        <v>x</v>
      </c>
      <c r="AE141" s="95" t="str">
        <f>VLOOKUP($B141,'LA41'!$A$3:$AS$167,'LA41'!AB$1,0)</f>
        <v>x</v>
      </c>
      <c r="AF141" s="95">
        <f>VLOOKUP($B141,'LA41'!$A$3:$AS$167,'LA41'!AC$1,0)</f>
        <v>7</v>
      </c>
      <c r="AG141" s="95" t="str">
        <f>VLOOKUP($B141,'LA41'!$A$3:$AS$167,'LA41'!AD$1,0)</f>
        <v>x</v>
      </c>
      <c r="AH141" s="95" t="str">
        <f>VLOOKUP($B141,'LA41'!$A$3:$AS$167,'LA41'!AE$1,0)</f>
        <v>x</v>
      </c>
      <c r="AI141" s="95" t="str">
        <f>VLOOKUP($B141,'LA41'!$A$3:$AS$167,'LA41'!AF$1,0)</f>
        <v>x</v>
      </c>
      <c r="AJ141" s="95">
        <f>VLOOKUP($B141,'LA41'!$A$3:$AS$167,'LA41'!AG$1,0)</f>
        <v>1</v>
      </c>
      <c r="AK141" s="95">
        <f>VLOOKUP($B141,'LA41'!$A$3:$AS$167,'LA41'!AH$1,0)</f>
        <v>5</v>
      </c>
      <c r="AL141" s="95">
        <f>VLOOKUP($B141,'LA41'!$A$3:$AS$167,'LA41'!AI$1,0)</f>
        <v>6</v>
      </c>
      <c r="AM141" s="95">
        <f>VLOOKUP($B141,'LA41'!$A$3:$AS$167,'LA41'!AJ$1,0)</f>
        <v>4</v>
      </c>
      <c r="AN141" s="95">
        <f>VLOOKUP($B141,'LA41'!$A$3:$AS$167,'LA41'!AK$1,0)</f>
        <v>4</v>
      </c>
      <c r="AO141" s="95" t="str">
        <f>VLOOKUP($B141,'LA41'!$A$3:$AS$167,'LA41'!AL$1,0)</f>
        <v>x</v>
      </c>
      <c r="AP141" s="95" t="str">
        <f>VLOOKUP($B141,'LA41'!$A$3:$AS$167,'LA41'!AM$1,0)</f>
        <v>x</v>
      </c>
      <c r="AQ141" s="95" t="str">
        <f>VLOOKUP($B141,'LA41'!$A$3:$AS$167,'LA41'!AN$1,0)</f>
        <v>x</v>
      </c>
      <c r="AR141" s="95">
        <f>VLOOKUP($B141,'LA41'!$A$3:$AS$167,'LA41'!AO$1,0)</f>
        <v>5</v>
      </c>
      <c r="AS141" s="95" t="str">
        <f>VLOOKUP($B141,'LA41'!$A$3:$AS$167,'LA41'!AP$1,0)</f>
        <v>x</v>
      </c>
      <c r="AT141" s="95" t="str">
        <f>VLOOKUP($B141,'LA41'!$A$3:$AS$167,'LA41'!AQ$1,0)</f>
        <v>x</v>
      </c>
      <c r="AU141" s="95" t="str">
        <f>VLOOKUP($B141,'LA41'!$A$3:$AS$167,'LA41'!AR$1,0)</f>
        <v>x</v>
      </c>
      <c r="AV141" s="95">
        <f>VLOOKUP($B141,'LA41'!$A$3:$AS$167,'LA41'!AS$1,0)</f>
        <v>1</v>
      </c>
    </row>
    <row r="142" spans="1:48" s="76" customFormat="1" ht="11.25" x14ac:dyDescent="0.2">
      <c r="A142" s="126" t="s">
        <v>379</v>
      </c>
      <c r="B142" s="81">
        <v>420</v>
      </c>
      <c r="C142" s="63" t="s">
        <v>153</v>
      </c>
      <c r="D142" s="63" t="s">
        <v>74</v>
      </c>
      <c r="E142" s="95">
        <f>VLOOKUP($B142,'LA41'!$A$3:$AS$167,'LA41'!B$1,0)</f>
        <v>0</v>
      </c>
      <c r="F142" s="95">
        <f>VLOOKUP($B142,'LA41'!$A$3:$AS$167,'LA41'!C$1,0)</f>
        <v>0</v>
      </c>
      <c r="G142" s="95">
        <f>VLOOKUP($B142,'LA41'!$A$3:$AS$167,'LA41'!D$1,0)</f>
        <v>20</v>
      </c>
      <c r="H142" s="95">
        <f>VLOOKUP($B142,'LA41'!$A$3:$AS$167,'LA41'!E$1,0)</f>
        <v>20</v>
      </c>
      <c r="I142" s="95" t="str">
        <f>VLOOKUP($B142,'LA41'!$A$3:$AS$167,'LA41'!F$1,0)</f>
        <v>x</v>
      </c>
      <c r="J142" s="95" t="str">
        <f>VLOOKUP($B142,'LA41'!$A$3:$AS$167,'LA41'!G$1,0)</f>
        <v>x</v>
      </c>
      <c r="K142" s="95" t="str">
        <f>VLOOKUP($B142,'LA41'!$A$3:$AS$167,'LA41'!H$1,0)</f>
        <v>x</v>
      </c>
      <c r="L142" s="95">
        <f>VLOOKUP($B142,'LA41'!$A$3:$AS$167,'LA41'!I$1,0)</f>
        <v>91</v>
      </c>
      <c r="M142" s="95" t="str">
        <f>VLOOKUP($B142,'LA41'!$A$3:$AS$167,'LA41'!J$1,0)</f>
        <v>x</v>
      </c>
      <c r="N142" s="95" t="str">
        <f>VLOOKUP($B142,'LA41'!$A$3:$AS$167,'LA41'!K$1,0)</f>
        <v>x</v>
      </c>
      <c r="O142" s="95" t="str">
        <f>VLOOKUP($B142,'LA41'!$A$3:$AS$167,'LA41'!L$1,0)</f>
        <v>x</v>
      </c>
      <c r="P142" s="95">
        <f>VLOOKUP($B142,'LA41'!$A$3:$AS$167,'LA41'!M$1,0)</f>
        <v>0</v>
      </c>
      <c r="Q142" s="95" t="str">
        <f>VLOOKUP($B142,'LA41'!$A$3:$AS$167,'LA41'!N$1,0)</f>
        <v>x</v>
      </c>
      <c r="R142" s="95" t="str">
        <f>VLOOKUP($B142,'LA41'!$A$3:$AS$167,'LA41'!O$1,0)</f>
        <v>x</v>
      </c>
      <c r="S142" s="95" t="str">
        <f>VLOOKUP($B142,'LA41'!$A$3:$AS$167,'LA41'!P$1,0)</f>
        <v>x</v>
      </c>
      <c r="T142" s="95" t="str">
        <f>VLOOKUP($B142,'LA41'!$A$3:$AS$167,'LA41'!Q$1,0)</f>
        <v>x</v>
      </c>
      <c r="U142" s="95" t="str">
        <f>VLOOKUP($B142,'LA41'!$A$3:$AS$167,'LA41'!R$1,0)</f>
        <v>x</v>
      </c>
      <c r="V142" s="95" t="str">
        <f>VLOOKUP($B142,'LA41'!$A$3:$AS$167,'LA41'!S$1,0)</f>
        <v>x</v>
      </c>
      <c r="W142" s="95" t="str">
        <f>VLOOKUP($B142,'LA41'!$A$3:$AS$167,'LA41'!T$1,0)</f>
        <v>x</v>
      </c>
      <c r="X142" s="95">
        <f>VLOOKUP($B142,'LA41'!$A$3:$AS$167,'LA41'!U$1,0)</f>
        <v>68</v>
      </c>
      <c r="Y142" s="95" t="str">
        <f>VLOOKUP($B142,'LA41'!$A$3:$AS$167,'LA41'!V$1,0)</f>
        <v>x</v>
      </c>
      <c r="Z142" s="95" t="str">
        <f>VLOOKUP($B142,'LA41'!$A$3:$AS$167,'LA41'!W$1,0)</f>
        <v>x</v>
      </c>
      <c r="AA142" s="95" t="str">
        <f>VLOOKUP($B142,'LA41'!$A$3:$AS$167,'LA41'!X$1,0)</f>
        <v>x</v>
      </c>
      <c r="AB142" s="95">
        <f>VLOOKUP($B142,'LA41'!$A$3:$AS$167,'LA41'!Y$1,0)</f>
        <v>14</v>
      </c>
      <c r="AC142" s="95" t="str">
        <f>VLOOKUP($B142,'LA41'!$A$3:$AS$167,'LA41'!Z$1,0)</f>
        <v>x</v>
      </c>
      <c r="AD142" s="95" t="str">
        <f>VLOOKUP($B142,'LA41'!$A$3:$AS$167,'LA41'!AA$1,0)</f>
        <v>x</v>
      </c>
      <c r="AE142" s="95" t="str">
        <f>VLOOKUP($B142,'LA41'!$A$3:$AS$167,'LA41'!AB$1,0)</f>
        <v>x</v>
      </c>
      <c r="AF142" s="95" t="str">
        <f>VLOOKUP($B142,'LA41'!$A$3:$AS$167,'LA41'!AC$1,0)</f>
        <v>x</v>
      </c>
      <c r="AG142" s="95" t="str">
        <f>VLOOKUP($B142,'LA41'!$A$3:$AS$167,'LA41'!AD$1,0)</f>
        <v>x</v>
      </c>
      <c r="AH142" s="95" t="str">
        <f>VLOOKUP($B142,'LA41'!$A$3:$AS$167,'LA41'!AE$1,0)</f>
        <v>x</v>
      </c>
      <c r="AI142" s="95" t="str">
        <f>VLOOKUP($B142,'LA41'!$A$3:$AS$167,'LA41'!AF$1,0)</f>
        <v>x</v>
      </c>
      <c r="AJ142" s="95" t="str">
        <f>VLOOKUP($B142,'LA41'!$A$3:$AS$167,'LA41'!AG$1,0)</f>
        <v>x</v>
      </c>
      <c r="AK142" s="95" t="str">
        <f>VLOOKUP($B142,'LA41'!$A$3:$AS$167,'LA41'!AH$1,0)</f>
        <v>x</v>
      </c>
      <c r="AL142" s="95" t="str">
        <f>VLOOKUP($B142,'LA41'!$A$3:$AS$167,'LA41'!AI$1,0)</f>
        <v>x</v>
      </c>
      <c r="AM142" s="95" t="str">
        <f>VLOOKUP($B142,'LA41'!$A$3:$AS$167,'LA41'!AJ$1,0)</f>
        <v>x</v>
      </c>
      <c r="AN142" s="95" t="str">
        <f>VLOOKUP($B142,'LA41'!$A$3:$AS$167,'LA41'!AK$1,0)</f>
        <v>x</v>
      </c>
      <c r="AO142" s="95" t="str">
        <f>VLOOKUP($B142,'LA41'!$A$3:$AS$167,'LA41'!AL$1,0)</f>
        <v>x</v>
      </c>
      <c r="AP142" s="95" t="str">
        <f>VLOOKUP($B142,'LA41'!$A$3:$AS$167,'LA41'!AM$1,0)</f>
        <v>x</v>
      </c>
      <c r="AQ142" s="95" t="str">
        <f>VLOOKUP($B142,'LA41'!$A$3:$AS$167,'LA41'!AN$1,0)</f>
        <v>x</v>
      </c>
      <c r="AR142" s="95" t="str">
        <f>VLOOKUP($B142,'LA41'!$A$3:$AS$167,'LA41'!AO$1,0)</f>
        <v>x</v>
      </c>
      <c r="AS142" s="95" t="str">
        <f>VLOOKUP($B142,'LA41'!$A$3:$AS$167,'LA41'!AP$1,0)</f>
        <v>x</v>
      </c>
      <c r="AT142" s="95" t="str">
        <f>VLOOKUP($B142,'LA41'!$A$3:$AS$167,'LA41'!AQ$1,0)</f>
        <v>x</v>
      </c>
      <c r="AU142" s="95" t="str">
        <f>VLOOKUP($B142,'LA41'!$A$3:$AS$167,'LA41'!AR$1,0)</f>
        <v>x</v>
      </c>
      <c r="AV142" s="95" t="str">
        <f>VLOOKUP($B142,'LA41'!$A$3:$AS$167,'LA41'!AS$1,0)</f>
        <v>x</v>
      </c>
    </row>
    <row r="143" spans="1:48" s="76" customFormat="1" ht="11.25" x14ac:dyDescent="0.2">
      <c r="A143" s="63" t="s">
        <v>380</v>
      </c>
      <c r="B143" s="81">
        <v>802</v>
      </c>
      <c r="C143" s="63" t="s">
        <v>180</v>
      </c>
      <c r="D143" s="63" t="s">
        <v>74</v>
      </c>
      <c r="E143" s="95">
        <f>VLOOKUP($B143,'LA41'!$A$3:$AS$167,'LA41'!B$1,0)</f>
        <v>345</v>
      </c>
      <c r="F143" s="95">
        <f>VLOOKUP($B143,'LA41'!$A$3:$AS$167,'LA41'!C$1,0)</f>
        <v>20</v>
      </c>
      <c r="G143" s="95">
        <f>VLOOKUP($B143,'LA41'!$A$3:$AS$167,'LA41'!D$1,0)</f>
        <v>1780</v>
      </c>
      <c r="H143" s="95">
        <f>VLOOKUP($B143,'LA41'!$A$3:$AS$167,'LA41'!E$1,0)</f>
        <v>2145</v>
      </c>
      <c r="I143" s="95">
        <f>VLOOKUP($B143,'LA41'!$A$3:$AS$167,'LA41'!F$1,0)</f>
        <v>93</v>
      </c>
      <c r="J143" s="95">
        <f>VLOOKUP($B143,'LA41'!$A$3:$AS$167,'LA41'!G$1,0)</f>
        <v>91</v>
      </c>
      <c r="K143" s="95">
        <f>VLOOKUP($B143,'LA41'!$A$3:$AS$167,'LA41'!H$1,0)</f>
        <v>96</v>
      </c>
      <c r="L143" s="95">
        <f>VLOOKUP($B143,'LA41'!$A$3:$AS$167,'LA41'!I$1,0)</f>
        <v>96</v>
      </c>
      <c r="M143" s="95" t="str">
        <f>VLOOKUP($B143,'LA41'!$A$3:$AS$167,'LA41'!J$1,0)</f>
        <v>x</v>
      </c>
      <c r="N143" s="95" t="str">
        <f>VLOOKUP($B143,'LA41'!$A$3:$AS$167,'LA41'!K$1,0)</f>
        <v>x</v>
      </c>
      <c r="O143" s="95" t="str">
        <f>VLOOKUP($B143,'LA41'!$A$3:$AS$167,'LA41'!L$1,0)</f>
        <v>x</v>
      </c>
      <c r="P143" s="95">
        <f>VLOOKUP($B143,'LA41'!$A$3:$AS$167,'LA41'!M$1,0)</f>
        <v>7</v>
      </c>
      <c r="Q143" s="95" t="str">
        <f>VLOOKUP($B143,'LA41'!$A$3:$AS$167,'LA41'!N$1,0)</f>
        <v>x</v>
      </c>
      <c r="R143" s="95" t="str">
        <f>VLOOKUP($B143,'LA41'!$A$3:$AS$167,'LA41'!O$1,0)</f>
        <v>x</v>
      </c>
      <c r="S143" s="95" t="str">
        <f>VLOOKUP($B143,'LA41'!$A$3:$AS$167,'LA41'!P$1,0)</f>
        <v>x</v>
      </c>
      <c r="T143" s="95">
        <f>VLOOKUP($B143,'LA41'!$A$3:$AS$167,'LA41'!Q$1,0)</f>
        <v>92</v>
      </c>
      <c r="U143" s="95">
        <f>VLOOKUP($B143,'LA41'!$A$3:$AS$167,'LA41'!R$1,0)</f>
        <v>65</v>
      </c>
      <c r="V143" s="95">
        <f>VLOOKUP($B143,'LA41'!$A$3:$AS$167,'LA41'!S$1,0)</f>
        <v>64</v>
      </c>
      <c r="W143" s="95">
        <f>VLOOKUP($B143,'LA41'!$A$3:$AS$167,'LA41'!T$1,0)</f>
        <v>46</v>
      </c>
      <c r="X143" s="95">
        <f>VLOOKUP($B143,'LA41'!$A$3:$AS$167,'LA41'!U$1,0)</f>
        <v>50</v>
      </c>
      <c r="Y143" s="95">
        <f>VLOOKUP($B143,'LA41'!$A$3:$AS$167,'LA41'!V$1,0)</f>
        <v>21</v>
      </c>
      <c r="Z143" s="95">
        <f>VLOOKUP($B143,'LA41'!$A$3:$AS$167,'LA41'!W$1,0)</f>
        <v>18</v>
      </c>
      <c r="AA143" s="95">
        <f>VLOOKUP($B143,'LA41'!$A$3:$AS$167,'LA41'!X$1,0)</f>
        <v>45</v>
      </c>
      <c r="AB143" s="95">
        <f>VLOOKUP($B143,'LA41'!$A$3:$AS$167,'LA41'!Y$1,0)</f>
        <v>41</v>
      </c>
      <c r="AC143" s="95" t="str">
        <f>VLOOKUP($B143,'LA41'!$A$3:$AS$167,'LA41'!Z$1,0)</f>
        <v>x</v>
      </c>
      <c r="AD143" s="95" t="str">
        <f>VLOOKUP($B143,'LA41'!$A$3:$AS$167,'LA41'!AA$1,0)</f>
        <v>x</v>
      </c>
      <c r="AE143" s="95" t="str">
        <f>VLOOKUP($B143,'LA41'!$A$3:$AS$167,'LA41'!AB$1,0)</f>
        <v>x</v>
      </c>
      <c r="AF143" s="95">
        <f>VLOOKUP($B143,'LA41'!$A$3:$AS$167,'LA41'!AC$1,0)</f>
        <v>1</v>
      </c>
      <c r="AG143" s="95" t="str">
        <f>VLOOKUP($B143,'LA41'!$A$3:$AS$167,'LA41'!AD$1,0)</f>
        <v>x</v>
      </c>
      <c r="AH143" s="95" t="str">
        <f>VLOOKUP($B143,'LA41'!$A$3:$AS$167,'LA41'!AE$1,0)</f>
        <v>x</v>
      </c>
      <c r="AI143" s="95" t="str">
        <f>VLOOKUP($B143,'LA41'!$A$3:$AS$167,'LA41'!AF$1,0)</f>
        <v>x</v>
      </c>
      <c r="AJ143" s="95">
        <f>VLOOKUP($B143,'LA41'!$A$3:$AS$167,'LA41'!AG$1,0)</f>
        <v>1</v>
      </c>
      <c r="AK143" s="95" t="str">
        <f>VLOOKUP($B143,'LA41'!$A$3:$AS$167,'LA41'!AH$1,0)</f>
        <v>x</v>
      </c>
      <c r="AL143" s="95" t="str">
        <f>VLOOKUP($B143,'LA41'!$A$3:$AS$167,'LA41'!AI$1,0)</f>
        <v>x</v>
      </c>
      <c r="AM143" s="95" t="str">
        <f>VLOOKUP($B143,'LA41'!$A$3:$AS$167,'LA41'!AJ$1,0)</f>
        <v>x</v>
      </c>
      <c r="AN143" s="95">
        <f>VLOOKUP($B143,'LA41'!$A$3:$AS$167,'LA41'!AK$1,0)</f>
        <v>3</v>
      </c>
      <c r="AO143" s="95" t="str">
        <f>VLOOKUP($B143,'LA41'!$A$3:$AS$167,'LA41'!AL$1,0)</f>
        <v>x</v>
      </c>
      <c r="AP143" s="95" t="str">
        <f>VLOOKUP($B143,'LA41'!$A$3:$AS$167,'LA41'!AM$1,0)</f>
        <v>x</v>
      </c>
      <c r="AQ143" s="95" t="str">
        <f>VLOOKUP($B143,'LA41'!$A$3:$AS$167,'LA41'!AN$1,0)</f>
        <v>x</v>
      </c>
      <c r="AR143" s="95">
        <f>VLOOKUP($B143,'LA41'!$A$3:$AS$167,'LA41'!AO$1,0)</f>
        <v>4</v>
      </c>
      <c r="AS143" s="95" t="str">
        <f>VLOOKUP($B143,'LA41'!$A$3:$AS$167,'LA41'!AP$1,0)</f>
        <v>x</v>
      </c>
      <c r="AT143" s="95" t="str">
        <f>VLOOKUP($B143,'LA41'!$A$3:$AS$167,'LA41'!AQ$1,0)</f>
        <v>x</v>
      </c>
      <c r="AU143" s="95" t="str">
        <f>VLOOKUP($B143,'LA41'!$A$3:$AS$167,'LA41'!AR$1,0)</f>
        <v>x</v>
      </c>
      <c r="AV143" s="95">
        <f>VLOOKUP($B143,'LA41'!$A$3:$AS$167,'LA41'!AS$1,0)</f>
        <v>1</v>
      </c>
    </row>
    <row r="144" spans="1:48" s="76" customFormat="1" ht="11.25" x14ac:dyDescent="0.2">
      <c r="A144" s="63" t="s">
        <v>381</v>
      </c>
      <c r="B144" s="81">
        <v>879</v>
      </c>
      <c r="C144" s="63" t="s">
        <v>190</v>
      </c>
      <c r="D144" s="63" t="s">
        <v>74</v>
      </c>
      <c r="E144" s="95">
        <f>VLOOKUP($B144,'LA41'!$A$3:$AS$167,'LA41'!B$1,0)</f>
        <v>455</v>
      </c>
      <c r="F144" s="95">
        <f>VLOOKUP($B144,'LA41'!$A$3:$AS$167,'LA41'!C$1,0)</f>
        <v>70</v>
      </c>
      <c r="G144" s="95">
        <f>VLOOKUP($B144,'LA41'!$A$3:$AS$167,'LA41'!D$1,0)</f>
        <v>2180</v>
      </c>
      <c r="H144" s="95">
        <f>VLOOKUP($B144,'LA41'!$A$3:$AS$167,'LA41'!E$1,0)</f>
        <v>2705</v>
      </c>
      <c r="I144" s="95">
        <f>VLOOKUP($B144,'LA41'!$A$3:$AS$167,'LA41'!F$1,0)</f>
        <v>92</v>
      </c>
      <c r="J144" s="95">
        <f>VLOOKUP($B144,'LA41'!$A$3:$AS$167,'LA41'!G$1,0)</f>
        <v>93</v>
      </c>
      <c r="K144" s="95">
        <f>VLOOKUP($B144,'LA41'!$A$3:$AS$167,'LA41'!H$1,0)</f>
        <v>96</v>
      </c>
      <c r="L144" s="95">
        <f>VLOOKUP($B144,'LA41'!$A$3:$AS$167,'LA41'!I$1,0)</f>
        <v>95</v>
      </c>
      <c r="M144" s="95">
        <f>VLOOKUP($B144,'LA41'!$A$3:$AS$167,'LA41'!J$1,0)</f>
        <v>9</v>
      </c>
      <c r="N144" s="95">
        <f>VLOOKUP($B144,'LA41'!$A$3:$AS$167,'LA41'!K$1,0)</f>
        <v>0</v>
      </c>
      <c r="O144" s="95">
        <f>VLOOKUP($B144,'LA41'!$A$3:$AS$167,'LA41'!L$1,0)</f>
        <v>9</v>
      </c>
      <c r="P144" s="95">
        <f>VLOOKUP($B144,'LA41'!$A$3:$AS$167,'LA41'!M$1,0)</f>
        <v>9</v>
      </c>
      <c r="Q144" s="95" t="str">
        <f>VLOOKUP($B144,'LA41'!$A$3:$AS$167,'LA41'!N$1,0)</f>
        <v>x</v>
      </c>
      <c r="R144" s="95" t="str">
        <f>VLOOKUP($B144,'LA41'!$A$3:$AS$167,'LA41'!O$1,0)</f>
        <v>x</v>
      </c>
      <c r="S144" s="95" t="str">
        <f>VLOOKUP($B144,'LA41'!$A$3:$AS$167,'LA41'!P$1,0)</f>
        <v>x</v>
      </c>
      <c r="T144" s="95">
        <f>VLOOKUP($B144,'LA41'!$A$3:$AS$167,'LA41'!Q$1,0)</f>
        <v>93</v>
      </c>
      <c r="U144" s="95">
        <f>VLOOKUP($B144,'LA41'!$A$3:$AS$167,'LA41'!R$1,0)</f>
        <v>29</v>
      </c>
      <c r="V144" s="95">
        <f>VLOOKUP($B144,'LA41'!$A$3:$AS$167,'LA41'!S$1,0)</f>
        <v>31</v>
      </c>
      <c r="W144" s="95">
        <f>VLOOKUP($B144,'LA41'!$A$3:$AS$167,'LA41'!T$1,0)</f>
        <v>22</v>
      </c>
      <c r="X144" s="95">
        <f>VLOOKUP($B144,'LA41'!$A$3:$AS$167,'LA41'!U$1,0)</f>
        <v>24</v>
      </c>
      <c r="Y144" s="95">
        <f>VLOOKUP($B144,'LA41'!$A$3:$AS$167,'LA41'!V$1,0)</f>
        <v>57</v>
      </c>
      <c r="Z144" s="95">
        <f>VLOOKUP($B144,'LA41'!$A$3:$AS$167,'LA41'!W$1,0)</f>
        <v>60</v>
      </c>
      <c r="AA144" s="95">
        <f>VLOOKUP($B144,'LA41'!$A$3:$AS$167,'LA41'!X$1,0)</f>
        <v>70</v>
      </c>
      <c r="AB144" s="95">
        <f>VLOOKUP($B144,'LA41'!$A$3:$AS$167,'LA41'!Y$1,0)</f>
        <v>68</v>
      </c>
      <c r="AC144" s="95" t="str">
        <f>VLOOKUP($B144,'LA41'!$A$3:$AS$167,'LA41'!Z$1,0)</f>
        <v>x</v>
      </c>
      <c r="AD144" s="95" t="str">
        <f>VLOOKUP($B144,'LA41'!$A$3:$AS$167,'LA41'!AA$1,0)</f>
        <v>x</v>
      </c>
      <c r="AE144" s="95" t="str">
        <f>VLOOKUP($B144,'LA41'!$A$3:$AS$167,'LA41'!AB$1,0)</f>
        <v>x</v>
      </c>
      <c r="AF144" s="95">
        <f>VLOOKUP($B144,'LA41'!$A$3:$AS$167,'LA41'!AC$1,0)</f>
        <v>0</v>
      </c>
      <c r="AG144" s="95" t="str">
        <f>VLOOKUP($B144,'LA41'!$A$3:$AS$167,'LA41'!AD$1,0)</f>
        <v>x</v>
      </c>
      <c r="AH144" s="95" t="str">
        <f>VLOOKUP($B144,'LA41'!$A$3:$AS$167,'LA41'!AE$1,0)</f>
        <v>x</v>
      </c>
      <c r="AI144" s="95" t="str">
        <f>VLOOKUP($B144,'LA41'!$A$3:$AS$167,'LA41'!AF$1,0)</f>
        <v>x</v>
      </c>
      <c r="AJ144" s="95">
        <f>VLOOKUP($B144,'LA41'!$A$3:$AS$167,'LA41'!AG$1,0)</f>
        <v>2</v>
      </c>
      <c r="AK144" s="95" t="str">
        <f>VLOOKUP($B144,'LA41'!$A$3:$AS$167,'LA41'!AH$1,0)</f>
        <v>x</v>
      </c>
      <c r="AL144" s="95" t="str">
        <f>VLOOKUP($B144,'LA41'!$A$3:$AS$167,'LA41'!AI$1,0)</f>
        <v>x</v>
      </c>
      <c r="AM144" s="95" t="str">
        <f>VLOOKUP($B144,'LA41'!$A$3:$AS$167,'LA41'!AJ$1,0)</f>
        <v>x</v>
      </c>
      <c r="AN144" s="95">
        <f>VLOOKUP($B144,'LA41'!$A$3:$AS$167,'LA41'!AK$1,0)</f>
        <v>2</v>
      </c>
      <c r="AO144" s="95" t="str">
        <f>VLOOKUP($B144,'LA41'!$A$3:$AS$167,'LA41'!AL$1,0)</f>
        <v>x</v>
      </c>
      <c r="AP144" s="95" t="str">
        <f>VLOOKUP($B144,'LA41'!$A$3:$AS$167,'LA41'!AM$1,0)</f>
        <v>x</v>
      </c>
      <c r="AQ144" s="95" t="str">
        <f>VLOOKUP($B144,'LA41'!$A$3:$AS$167,'LA41'!AN$1,0)</f>
        <v>x</v>
      </c>
      <c r="AR144" s="95">
        <f>VLOOKUP($B144,'LA41'!$A$3:$AS$167,'LA41'!AO$1,0)</f>
        <v>4</v>
      </c>
      <c r="AS144" s="95" t="str">
        <f>VLOOKUP($B144,'LA41'!$A$3:$AS$167,'LA41'!AP$1,0)</f>
        <v>x</v>
      </c>
      <c r="AT144" s="95" t="str">
        <f>VLOOKUP($B144,'LA41'!$A$3:$AS$167,'LA41'!AQ$1,0)</f>
        <v>x</v>
      </c>
      <c r="AU144" s="95" t="str">
        <f>VLOOKUP($B144,'LA41'!$A$3:$AS$167,'LA41'!AR$1,0)</f>
        <v>x</v>
      </c>
      <c r="AV144" s="95" t="str">
        <f>VLOOKUP($B144,'LA41'!$A$3:$AS$167,'LA41'!AS$1,0)</f>
        <v>-</v>
      </c>
    </row>
    <row r="145" spans="1:48" s="76" customFormat="1" ht="11.25" x14ac:dyDescent="0.2">
      <c r="A145" s="63" t="s">
        <v>382</v>
      </c>
      <c r="B145" s="81">
        <v>836</v>
      </c>
      <c r="C145" s="63" t="s">
        <v>191</v>
      </c>
      <c r="D145" s="63" t="s">
        <v>74</v>
      </c>
      <c r="E145" s="95">
        <f>VLOOKUP($B145,'LA41'!$A$3:$AS$167,'LA41'!B$1,0)</f>
        <v>330</v>
      </c>
      <c r="F145" s="95">
        <f>VLOOKUP($B145,'LA41'!$A$3:$AS$167,'LA41'!C$1,0)</f>
        <v>20</v>
      </c>
      <c r="G145" s="95">
        <f>VLOOKUP($B145,'LA41'!$A$3:$AS$167,'LA41'!D$1,0)</f>
        <v>1205</v>
      </c>
      <c r="H145" s="95">
        <f>VLOOKUP($B145,'LA41'!$A$3:$AS$167,'LA41'!E$1,0)</f>
        <v>1555</v>
      </c>
      <c r="I145" s="95">
        <f>VLOOKUP($B145,'LA41'!$A$3:$AS$167,'LA41'!F$1,0)</f>
        <v>90</v>
      </c>
      <c r="J145" s="95">
        <f>VLOOKUP($B145,'LA41'!$A$3:$AS$167,'LA41'!G$1,0)</f>
        <v>89</v>
      </c>
      <c r="K145" s="95">
        <f>VLOOKUP($B145,'LA41'!$A$3:$AS$167,'LA41'!H$1,0)</f>
        <v>96</v>
      </c>
      <c r="L145" s="95">
        <f>VLOOKUP($B145,'LA41'!$A$3:$AS$167,'LA41'!I$1,0)</f>
        <v>95</v>
      </c>
      <c r="M145" s="95">
        <f>VLOOKUP($B145,'LA41'!$A$3:$AS$167,'LA41'!J$1,0)</f>
        <v>12</v>
      </c>
      <c r="N145" s="95">
        <f>VLOOKUP($B145,'LA41'!$A$3:$AS$167,'LA41'!K$1,0)</f>
        <v>0</v>
      </c>
      <c r="O145" s="95">
        <f>VLOOKUP($B145,'LA41'!$A$3:$AS$167,'LA41'!L$1,0)</f>
        <v>7</v>
      </c>
      <c r="P145" s="95">
        <f>VLOOKUP($B145,'LA41'!$A$3:$AS$167,'LA41'!M$1,0)</f>
        <v>8</v>
      </c>
      <c r="Q145" s="95" t="str">
        <f>VLOOKUP($B145,'LA41'!$A$3:$AS$167,'LA41'!N$1,0)</f>
        <v>x</v>
      </c>
      <c r="R145" s="95" t="str">
        <f>VLOOKUP($B145,'LA41'!$A$3:$AS$167,'LA41'!O$1,0)</f>
        <v>x</v>
      </c>
      <c r="S145" s="95" t="str">
        <f>VLOOKUP($B145,'LA41'!$A$3:$AS$167,'LA41'!P$1,0)</f>
        <v>x</v>
      </c>
      <c r="T145" s="95">
        <f>VLOOKUP($B145,'LA41'!$A$3:$AS$167,'LA41'!Q$1,0)</f>
        <v>90</v>
      </c>
      <c r="U145" s="95">
        <f>VLOOKUP($B145,'LA41'!$A$3:$AS$167,'LA41'!R$1,0)</f>
        <v>50</v>
      </c>
      <c r="V145" s="95">
        <f>VLOOKUP($B145,'LA41'!$A$3:$AS$167,'LA41'!S$1,0)</f>
        <v>56</v>
      </c>
      <c r="W145" s="95">
        <f>VLOOKUP($B145,'LA41'!$A$3:$AS$167,'LA41'!T$1,0)</f>
        <v>29</v>
      </c>
      <c r="X145" s="95">
        <f>VLOOKUP($B145,'LA41'!$A$3:$AS$167,'LA41'!U$1,0)</f>
        <v>34</v>
      </c>
      <c r="Y145" s="95">
        <f>VLOOKUP($B145,'LA41'!$A$3:$AS$167,'LA41'!V$1,0)</f>
        <v>32</v>
      </c>
      <c r="Z145" s="95">
        <f>VLOOKUP($B145,'LA41'!$A$3:$AS$167,'LA41'!W$1,0)</f>
        <v>28</v>
      </c>
      <c r="AA145" s="95">
        <f>VLOOKUP($B145,'LA41'!$A$3:$AS$167,'LA41'!X$1,0)</f>
        <v>62</v>
      </c>
      <c r="AB145" s="95">
        <f>VLOOKUP($B145,'LA41'!$A$3:$AS$167,'LA41'!Y$1,0)</f>
        <v>56</v>
      </c>
      <c r="AC145" s="95" t="str">
        <f>VLOOKUP($B145,'LA41'!$A$3:$AS$167,'LA41'!Z$1,0)</f>
        <v>x</v>
      </c>
      <c r="AD145" s="95" t="str">
        <f>VLOOKUP($B145,'LA41'!$A$3:$AS$167,'LA41'!AA$1,0)</f>
        <v>x</v>
      </c>
      <c r="AE145" s="95" t="str">
        <f>VLOOKUP($B145,'LA41'!$A$3:$AS$167,'LA41'!AB$1,0)</f>
        <v>x</v>
      </c>
      <c r="AF145" s="95" t="str">
        <f>VLOOKUP($B145,'LA41'!$A$3:$AS$167,'LA41'!AC$1,0)</f>
        <v>x</v>
      </c>
      <c r="AG145" s="95" t="str">
        <f>VLOOKUP($B145,'LA41'!$A$3:$AS$167,'LA41'!AD$1,0)</f>
        <v>x</v>
      </c>
      <c r="AH145" s="95" t="str">
        <f>VLOOKUP($B145,'LA41'!$A$3:$AS$167,'LA41'!AE$1,0)</f>
        <v>x</v>
      </c>
      <c r="AI145" s="95" t="str">
        <f>VLOOKUP($B145,'LA41'!$A$3:$AS$167,'LA41'!AF$1,0)</f>
        <v>x</v>
      </c>
      <c r="AJ145" s="95" t="str">
        <f>VLOOKUP($B145,'LA41'!$A$3:$AS$167,'LA41'!AG$1,0)</f>
        <v>x</v>
      </c>
      <c r="AK145" s="95" t="str">
        <f>VLOOKUP($B145,'LA41'!$A$3:$AS$167,'LA41'!AH$1,0)</f>
        <v>x</v>
      </c>
      <c r="AL145" s="95" t="str">
        <f>VLOOKUP($B145,'LA41'!$A$3:$AS$167,'LA41'!AI$1,0)</f>
        <v>x</v>
      </c>
      <c r="AM145" s="95" t="str">
        <f>VLOOKUP($B145,'LA41'!$A$3:$AS$167,'LA41'!AJ$1,0)</f>
        <v>x</v>
      </c>
      <c r="AN145" s="95">
        <f>VLOOKUP($B145,'LA41'!$A$3:$AS$167,'LA41'!AK$1,0)</f>
        <v>5</v>
      </c>
      <c r="AO145" s="95" t="str">
        <f>VLOOKUP($B145,'LA41'!$A$3:$AS$167,'LA41'!AL$1,0)</f>
        <v>x</v>
      </c>
      <c r="AP145" s="95" t="str">
        <f>VLOOKUP($B145,'LA41'!$A$3:$AS$167,'LA41'!AM$1,0)</f>
        <v>x</v>
      </c>
      <c r="AQ145" s="95" t="str">
        <f>VLOOKUP($B145,'LA41'!$A$3:$AS$167,'LA41'!AN$1,0)</f>
        <v>x</v>
      </c>
      <c r="AR145" s="95">
        <f>VLOOKUP($B145,'LA41'!$A$3:$AS$167,'LA41'!AO$1,0)</f>
        <v>5</v>
      </c>
      <c r="AS145" s="95" t="str">
        <f>VLOOKUP($B145,'LA41'!$A$3:$AS$167,'LA41'!AP$1,0)</f>
        <v>x</v>
      </c>
      <c r="AT145" s="95" t="str">
        <f>VLOOKUP($B145,'LA41'!$A$3:$AS$167,'LA41'!AQ$1,0)</f>
        <v>x</v>
      </c>
      <c r="AU145" s="95" t="str">
        <f>VLOOKUP($B145,'LA41'!$A$3:$AS$167,'LA41'!AR$1,0)</f>
        <v>x</v>
      </c>
      <c r="AV145" s="95" t="str">
        <f>VLOOKUP($B145,'LA41'!$A$3:$AS$167,'LA41'!AS$1,0)</f>
        <v>-</v>
      </c>
    </row>
    <row r="146" spans="1:48" s="76" customFormat="1" ht="11.25" x14ac:dyDescent="0.2">
      <c r="A146" s="63" t="s">
        <v>383</v>
      </c>
      <c r="B146" s="81">
        <v>933</v>
      </c>
      <c r="C146" s="63" t="s">
        <v>207</v>
      </c>
      <c r="D146" s="63" t="s">
        <v>74</v>
      </c>
      <c r="E146" s="95">
        <f>VLOOKUP($B146,'LA41'!$A$3:$AS$167,'LA41'!B$1,0)</f>
        <v>945</v>
      </c>
      <c r="F146" s="95">
        <f>VLOOKUP($B146,'LA41'!$A$3:$AS$167,'LA41'!C$1,0)</f>
        <v>45</v>
      </c>
      <c r="G146" s="95">
        <f>VLOOKUP($B146,'LA41'!$A$3:$AS$167,'LA41'!D$1,0)</f>
        <v>4360</v>
      </c>
      <c r="H146" s="95">
        <f>VLOOKUP($B146,'LA41'!$A$3:$AS$167,'LA41'!E$1,0)</f>
        <v>5350</v>
      </c>
      <c r="I146" s="95">
        <f>VLOOKUP($B146,'LA41'!$A$3:$AS$167,'LA41'!F$1,0)</f>
        <v>89</v>
      </c>
      <c r="J146" s="95">
        <f>VLOOKUP($B146,'LA41'!$A$3:$AS$167,'LA41'!G$1,0)</f>
        <v>94</v>
      </c>
      <c r="K146" s="95">
        <f>VLOOKUP($B146,'LA41'!$A$3:$AS$167,'LA41'!H$1,0)</f>
        <v>96</v>
      </c>
      <c r="L146" s="95">
        <f>VLOOKUP($B146,'LA41'!$A$3:$AS$167,'LA41'!I$1,0)</f>
        <v>95</v>
      </c>
      <c r="M146" s="95" t="str">
        <f>VLOOKUP($B146,'LA41'!$A$3:$AS$167,'LA41'!J$1,0)</f>
        <v>x</v>
      </c>
      <c r="N146" s="95" t="str">
        <f>VLOOKUP($B146,'LA41'!$A$3:$AS$167,'LA41'!K$1,0)</f>
        <v>x</v>
      </c>
      <c r="O146" s="95" t="str">
        <f>VLOOKUP($B146,'LA41'!$A$3:$AS$167,'LA41'!L$1,0)</f>
        <v>x</v>
      </c>
      <c r="P146" s="95">
        <f>VLOOKUP($B146,'LA41'!$A$3:$AS$167,'LA41'!M$1,0)</f>
        <v>7</v>
      </c>
      <c r="Q146" s="95" t="str">
        <f>VLOOKUP($B146,'LA41'!$A$3:$AS$167,'LA41'!N$1,0)</f>
        <v>x</v>
      </c>
      <c r="R146" s="95" t="str">
        <f>VLOOKUP($B146,'LA41'!$A$3:$AS$167,'LA41'!O$1,0)</f>
        <v>x</v>
      </c>
      <c r="S146" s="95" t="str">
        <f>VLOOKUP($B146,'LA41'!$A$3:$AS$167,'LA41'!P$1,0)</f>
        <v>x</v>
      </c>
      <c r="T146" s="95">
        <f>VLOOKUP($B146,'LA41'!$A$3:$AS$167,'LA41'!Q$1,0)</f>
        <v>92</v>
      </c>
      <c r="U146" s="95">
        <f>VLOOKUP($B146,'LA41'!$A$3:$AS$167,'LA41'!R$1,0)</f>
        <v>69</v>
      </c>
      <c r="V146" s="95">
        <f>VLOOKUP($B146,'LA41'!$A$3:$AS$167,'LA41'!S$1,0)</f>
        <v>57</v>
      </c>
      <c r="W146" s="95">
        <f>VLOOKUP($B146,'LA41'!$A$3:$AS$167,'LA41'!T$1,0)</f>
        <v>54</v>
      </c>
      <c r="X146" s="95">
        <f>VLOOKUP($B146,'LA41'!$A$3:$AS$167,'LA41'!U$1,0)</f>
        <v>57</v>
      </c>
      <c r="Y146" s="95">
        <f>VLOOKUP($B146,'LA41'!$A$3:$AS$167,'LA41'!V$1,0)</f>
        <v>12</v>
      </c>
      <c r="Z146" s="95">
        <f>VLOOKUP($B146,'LA41'!$A$3:$AS$167,'LA41'!W$1,0)</f>
        <v>17</v>
      </c>
      <c r="AA146" s="95">
        <f>VLOOKUP($B146,'LA41'!$A$3:$AS$167,'LA41'!X$1,0)</f>
        <v>24</v>
      </c>
      <c r="AB146" s="95">
        <f>VLOOKUP($B146,'LA41'!$A$3:$AS$167,'LA41'!Y$1,0)</f>
        <v>22</v>
      </c>
      <c r="AC146" s="95" t="str">
        <f>VLOOKUP($B146,'LA41'!$A$3:$AS$167,'LA41'!Z$1,0)</f>
        <v>x</v>
      </c>
      <c r="AD146" s="95" t="str">
        <f>VLOOKUP($B146,'LA41'!$A$3:$AS$167,'LA41'!AA$1,0)</f>
        <v>x</v>
      </c>
      <c r="AE146" s="95" t="str">
        <f>VLOOKUP($B146,'LA41'!$A$3:$AS$167,'LA41'!AB$1,0)</f>
        <v>x</v>
      </c>
      <c r="AF146" s="95">
        <f>VLOOKUP($B146,'LA41'!$A$3:$AS$167,'LA41'!AC$1,0)</f>
        <v>12</v>
      </c>
      <c r="AG146" s="95" t="str">
        <f>VLOOKUP($B146,'LA41'!$A$3:$AS$167,'LA41'!AD$1,0)</f>
        <v>x</v>
      </c>
      <c r="AH146" s="95" t="str">
        <f>VLOOKUP($B146,'LA41'!$A$3:$AS$167,'LA41'!AE$1,0)</f>
        <v>x</v>
      </c>
      <c r="AI146" s="95" t="str">
        <f>VLOOKUP($B146,'LA41'!$A$3:$AS$167,'LA41'!AF$1,0)</f>
        <v>x</v>
      </c>
      <c r="AJ146" s="95">
        <f>VLOOKUP($B146,'LA41'!$A$3:$AS$167,'LA41'!AG$1,0)</f>
        <v>1</v>
      </c>
      <c r="AK146" s="95" t="str">
        <f>VLOOKUP($B146,'LA41'!$A$3:$AS$167,'LA41'!AH$1,0)</f>
        <v>x</v>
      </c>
      <c r="AL146" s="95" t="str">
        <f>VLOOKUP($B146,'LA41'!$A$3:$AS$167,'LA41'!AI$1,0)</f>
        <v>x</v>
      </c>
      <c r="AM146" s="95" t="str">
        <f>VLOOKUP($B146,'LA41'!$A$3:$AS$167,'LA41'!AJ$1,0)</f>
        <v>x</v>
      </c>
      <c r="AN146" s="95">
        <f>VLOOKUP($B146,'LA41'!$A$3:$AS$167,'LA41'!AK$1,0)</f>
        <v>3</v>
      </c>
      <c r="AO146" s="95" t="str">
        <f>VLOOKUP($B146,'LA41'!$A$3:$AS$167,'LA41'!AL$1,0)</f>
        <v>x</v>
      </c>
      <c r="AP146" s="95" t="str">
        <f>VLOOKUP($B146,'LA41'!$A$3:$AS$167,'LA41'!AM$1,0)</f>
        <v>x</v>
      </c>
      <c r="AQ146" s="95" t="str">
        <f>VLOOKUP($B146,'LA41'!$A$3:$AS$167,'LA41'!AN$1,0)</f>
        <v>x</v>
      </c>
      <c r="AR146" s="95">
        <f>VLOOKUP($B146,'LA41'!$A$3:$AS$167,'LA41'!AO$1,0)</f>
        <v>5</v>
      </c>
      <c r="AS146" s="95" t="str">
        <f>VLOOKUP($B146,'LA41'!$A$3:$AS$167,'LA41'!AP$1,0)</f>
        <v>x</v>
      </c>
      <c r="AT146" s="95" t="str">
        <f>VLOOKUP($B146,'LA41'!$A$3:$AS$167,'LA41'!AQ$1,0)</f>
        <v>x</v>
      </c>
      <c r="AU146" s="95" t="str">
        <f>VLOOKUP($B146,'LA41'!$A$3:$AS$167,'LA41'!AR$1,0)</f>
        <v>x</v>
      </c>
      <c r="AV146" s="95">
        <f>VLOOKUP($B146,'LA41'!$A$3:$AS$167,'LA41'!AS$1,0)</f>
        <v>1</v>
      </c>
    </row>
    <row r="147" spans="1:48" s="76" customFormat="1" ht="11.25" x14ac:dyDescent="0.2">
      <c r="A147" s="63" t="s">
        <v>384</v>
      </c>
      <c r="B147" s="81">
        <v>803</v>
      </c>
      <c r="C147" s="63" t="s">
        <v>208</v>
      </c>
      <c r="D147" s="63" t="s">
        <v>74</v>
      </c>
      <c r="E147" s="95">
        <f>VLOOKUP($B147,'LA41'!$A$3:$AS$167,'LA41'!B$1,0)</f>
        <v>275</v>
      </c>
      <c r="F147" s="95">
        <f>VLOOKUP($B147,'LA41'!$A$3:$AS$167,'LA41'!C$1,0)</f>
        <v>70</v>
      </c>
      <c r="G147" s="95">
        <f>VLOOKUP($B147,'LA41'!$A$3:$AS$167,'LA41'!D$1,0)</f>
        <v>2675</v>
      </c>
      <c r="H147" s="95">
        <f>VLOOKUP($B147,'LA41'!$A$3:$AS$167,'LA41'!E$1,0)</f>
        <v>3025</v>
      </c>
      <c r="I147" s="95">
        <f>VLOOKUP($B147,'LA41'!$A$3:$AS$167,'LA41'!F$1,0)</f>
        <v>88</v>
      </c>
      <c r="J147" s="95">
        <f>VLOOKUP($B147,'LA41'!$A$3:$AS$167,'LA41'!G$1,0)</f>
        <v>94</v>
      </c>
      <c r="K147" s="95">
        <f>VLOOKUP($B147,'LA41'!$A$3:$AS$167,'LA41'!H$1,0)</f>
        <v>95</v>
      </c>
      <c r="L147" s="95">
        <f>VLOOKUP($B147,'LA41'!$A$3:$AS$167,'LA41'!I$1,0)</f>
        <v>95</v>
      </c>
      <c r="M147" s="95">
        <f>VLOOKUP($B147,'LA41'!$A$3:$AS$167,'LA41'!J$1,0)</f>
        <v>9</v>
      </c>
      <c r="N147" s="95">
        <f>VLOOKUP($B147,'LA41'!$A$3:$AS$167,'LA41'!K$1,0)</f>
        <v>8</v>
      </c>
      <c r="O147" s="95">
        <f>VLOOKUP($B147,'LA41'!$A$3:$AS$167,'LA41'!L$1,0)</f>
        <v>10</v>
      </c>
      <c r="P147" s="95">
        <f>VLOOKUP($B147,'LA41'!$A$3:$AS$167,'LA41'!M$1,0)</f>
        <v>9</v>
      </c>
      <c r="Q147" s="95" t="str">
        <f>VLOOKUP($B147,'LA41'!$A$3:$AS$167,'LA41'!N$1,0)</f>
        <v>x</v>
      </c>
      <c r="R147" s="95" t="str">
        <f>VLOOKUP($B147,'LA41'!$A$3:$AS$167,'LA41'!O$1,0)</f>
        <v>x</v>
      </c>
      <c r="S147" s="95" t="str">
        <f>VLOOKUP($B147,'LA41'!$A$3:$AS$167,'LA41'!P$1,0)</f>
        <v>x</v>
      </c>
      <c r="T147" s="95">
        <f>VLOOKUP($B147,'LA41'!$A$3:$AS$167,'LA41'!Q$1,0)</f>
        <v>91</v>
      </c>
      <c r="U147" s="95">
        <f>VLOOKUP($B147,'LA41'!$A$3:$AS$167,'LA41'!R$1,0)</f>
        <v>55</v>
      </c>
      <c r="V147" s="95">
        <f>VLOOKUP($B147,'LA41'!$A$3:$AS$167,'LA41'!S$1,0)</f>
        <v>58</v>
      </c>
      <c r="W147" s="95">
        <f>VLOOKUP($B147,'LA41'!$A$3:$AS$167,'LA41'!T$1,0)</f>
        <v>36</v>
      </c>
      <c r="X147" s="95">
        <f>VLOOKUP($B147,'LA41'!$A$3:$AS$167,'LA41'!U$1,0)</f>
        <v>38</v>
      </c>
      <c r="Y147" s="95">
        <f>VLOOKUP($B147,'LA41'!$A$3:$AS$167,'LA41'!V$1,0)</f>
        <v>24</v>
      </c>
      <c r="Z147" s="95">
        <f>VLOOKUP($B147,'LA41'!$A$3:$AS$167,'LA41'!W$1,0)</f>
        <v>28</v>
      </c>
      <c r="AA147" s="95">
        <f>VLOOKUP($B147,'LA41'!$A$3:$AS$167,'LA41'!X$1,0)</f>
        <v>46</v>
      </c>
      <c r="AB147" s="95">
        <f>VLOOKUP($B147,'LA41'!$A$3:$AS$167,'LA41'!Y$1,0)</f>
        <v>43</v>
      </c>
      <c r="AC147" s="95" t="str">
        <f>VLOOKUP($B147,'LA41'!$A$3:$AS$167,'LA41'!Z$1,0)</f>
        <v>x</v>
      </c>
      <c r="AD147" s="95" t="str">
        <f>VLOOKUP($B147,'LA41'!$A$3:$AS$167,'LA41'!AA$1,0)</f>
        <v>x</v>
      </c>
      <c r="AE147" s="95" t="str">
        <f>VLOOKUP($B147,'LA41'!$A$3:$AS$167,'LA41'!AB$1,0)</f>
        <v>x</v>
      </c>
      <c r="AF147" s="95">
        <f>VLOOKUP($B147,'LA41'!$A$3:$AS$167,'LA41'!AC$1,0)</f>
        <v>9</v>
      </c>
      <c r="AG147" s="95" t="str">
        <f>VLOOKUP($B147,'LA41'!$A$3:$AS$167,'LA41'!AD$1,0)</f>
        <v>x</v>
      </c>
      <c r="AH147" s="95" t="str">
        <f>VLOOKUP($B147,'LA41'!$A$3:$AS$167,'LA41'!AE$1,0)</f>
        <v>x</v>
      </c>
      <c r="AI147" s="95" t="str">
        <f>VLOOKUP($B147,'LA41'!$A$3:$AS$167,'LA41'!AF$1,0)</f>
        <v>x</v>
      </c>
      <c r="AJ147" s="95">
        <f>VLOOKUP($B147,'LA41'!$A$3:$AS$167,'LA41'!AG$1,0)</f>
        <v>1</v>
      </c>
      <c r="AK147" s="95" t="str">
        <f>VLOOKUP($B147,'LA41'!$A$3:$AS$167,'LA41'!AH$1,0)</f>
        <v>x</v>
      </c>
      <c r="AL147" s="95" t="str">
        <f>VLOOKUP($B147,'LA41'!$A$3:$AS$167,'LA41'!AI$1,0)</f>
        <v>x</v>
      </c>
      <c r="AM147" s="95" t="str">
        <f>VLOOKUP($B147,'LA41'!$A$3:$AS$167,'LA41'!AJ$1,0)</f>
        <v>x</v>
      </c>
      <c r="AN147" s="95">
        <f>VLOOKUP($B147,'LA41'!$A$3:$AS$167,'LA41'!AK$1,0)</f>
        <v>3</v>
      </c>
      <c r="AO147" s="95" t="str">
        <f>VLOOKUP($B147,'LA41'!$A$3:$AS$167,'LA41'!AL$1,0)</f>
        <v>x</v>
      </c>
      <c r="AP147" s="95" t="str">
        <f>VLOOKUP($B147,'LA41'!$A$3:$AS$167,'LA41'!AM$1,0)</f>
        <v>x</v>
      </c>
      <c r="AQ147" s="95" t="str">
        <f>VLOOKUP($B147,'LA41'!$A$3:$AS$167,'LA41'!AN$1,0)</f>
        <v>x</v>
      </c>
      <c r="AR147" s="95">
        <f>VLOOKUP($B147,'LA41'!$A$3:$AS$167,'LA41'!AO$1,0)</f>
        <v>5</v>
      </c>
      <c r="AS147" s="95" t="str">
        <f>VLOOKUP($B147,'LA41'!$A$3:$AS$167,'LA41'!AP$1,0)</f>
        <v>x</v>
      </c>
      <c r="AT147" s="95" t="str">
        <f>VLOOKUP($B147,'LA41'!$A$3:$AS$167,'LA41'!AQ$1,0)</f>
        <v>x</v>
      </c>
      <c r="AU147" s="95" t="str">
        <f>VLOOKUP($B147,'LA41'!$A$3:$AS$167,'LA41'!AR$1,0)</f>
        <v>x</v>
      </c>
      <c r="AV147" s="95">
        <f>VLOOKUP($B147,'LA41'!$A$3:$AS$167,'LA41'!AS$1,0)</f>
        <v>1</v>
      </c>
    </row>
    <row r="148" spans="1:48" s="76" customFormat="1" ht="11.25" x14ac:dyDescent="0.2">
      <c r="A148" s="63" t="s">
        <v>385</v>
      </c>
      <c r="B148" s="81">
        <v>866</v>
      </c>
      <c r="C148" s="63" t="s">
        <v>222</v>
      </c>
      <c r="D148" s="63" t="s">
        <v>74</v>
      </c>
      <c r="E148" s="95">
        <f>VLOOKUP($B148,'LA41'!$A$3:$AS$167,'LA41'!B$1,0)</f>
        <v>450</v>
      </c>
      <c r="F148" s="95">
        <f>VLOOKUP($B148,'LA41'!$A$3:$AS$167,'LA41'!C$1,0)</f>
        <v>55</v>
      </c>
      <c r="G148" s="95">
        <f>VLOOKUP($B148,'LA41'!$A$3:$AS$167,'LA41'!D$1,0)</f>
        <v>1715</v>
      </c>
      <c r="H148" s="95">
        <f>VLOOKUP($B148,'LA41'!$A$3:$AS$167,'LA41'!E$1,0)</f>
        <v>2215</v>
      </c>
      <c r="I148" s="95">
        <f>VLOOKUP($B148,'LA41'!$A$3:$AS$167,'LA41'!F$1,0)</f>
        <v>91</v>
      </c>
      <c r="J148" s="95">
        <f>VLOOKUP($B148,'LA41'!$A$3:$AS$167,'LA41'!G$1,0)</f>
        <v>89</v>
      </c>
      <c r="K148" s="95">
        <f>VLOOKUP($B148,'LA41'!$A$3:$AS$167,'LA41'!H$1,0)</f>
        <v>96</v>
      </c>
      <c r="L148" s="95">
        <f>VLOOKUP($B148,'LA41'!$A$3:$AS$167,'LA41'!I$1,0)</f>
        <v>95</v>
      </c>
      <c r="M148" s="95">
        <f>VLOOKUP($B148,'LA41'!$A$3:$AS$167,'LA41'!J$1,0)</f>
        <v>4</v>
      </c>
      <c r="N148" s="95">
        <f>VLOOKUP($B148,'LA41'!$A$3:$AS$167,'LA41'!K$1,0)</f>
        <v>0</v>
      </c>
      <c r="O148" s="95">
        <f>VLOOKUP($B148,'LA41'!$A$3:$AS$167,'LA41'!L$1,0)</f>
        <v>6</v>
      </c>
      <c r="P148" s="95">
        <f>VLOOKUP($B148,'LA41'!$A$3:$AS$167,'LA41'!M$1,0)</f>
        <v>6</v>
      </c>
      <c r="Q148" s="95">
        <f>VLOOKUP($B148,'LA41'!$A$3:$AS$167,'LA41'!N$1,0)</f>
        <v>87</v>
      </c>
      <c r="R148" s="95">
        <f>VLOOKUP($B148,'LA41'!$A$3:$AS$167,'LA41'!O$1,0)</f>
        <v>81</v>
      </c>
      <c r="S148" s="95">
        <f>VLOOKUP($B148,'LA41'!$A$3:$AS$167,'LA41'!P$1,0)</f>
        <v>92</v>
      </c>
      <c r="T148" s="95">
        <f>VLOOKUP($B148,'LA41'!$A$3:$AS$167,'LA41'!Q$1,0)</f>
        <v>91</v>
      </c>
      <c r="U148" s="95">
        <f>VLOOKUP($B148,'LA41'!$A$3:$AS$167,'LA41'!R$1,0)</f>
        <v>69</v>
      </c>
      <c r="V148" s="95">
        <f>VLOOKUP($B148,'LA41'!$A$3:$AS$167,'LA41'!S$1,0)</f>
        <v>68</v>
      </c>
      <c r="W148" s="95">
        <f>VLOOKUP($B148,'LA41'!$A$3:$AS$167,'LA41'!T$1,0)</f>
        <v>62</v>
      </c>
      <c r="X148" s="95">
        <f>VLOOKUP($B148,'LA41'!$A$3:$AS$167,'LA41'!U$1,0)</f>
        <v>64</v>
      </c>
      <c r="Y148" s="95" t="str">
        <f>VLOOKUP($B148,'LA41'!$A$3:$AS$167,'LA41'!V$1,0)</f>
        <v>x</v>
      </c>
      <c r="Z148" s="95" t="str">
        <f>VLOOKUP($B148,'LA41'!$A$3:$AS$167,'LA41'!W$1,0)</f>
        <v>x</v>
      </c>
      <c r="AA148" s="95" t="str">
        <f>VLOOKUP($B148,'LA41'!$A$3:$AS$167,'LA41'!X$1,0)</f>
        <v>x</v>
      </c>
      <c r="AB148" s="95">
        <f>VLOOKUP($B148,'LA41'!$A$3:$AS$167,'LA41'!Y$1,0)</f>
        <v>18</v>
      </c>
      <c r="AC148" s="95" t="str">
        <f>VLOOKUP($B148,'LA41'!$A$3:$AS$167,'LA41'!Z$1,0)</f>
        <v>x</v>
      </c>
      <c r="AD148" s="95" t="str">
        <f>VLOOKUP($B148,'LA41'!$A$3:$AS$167,'LA41'!AA$1,0)</f>
        <v>x</v>
      </c>
      <c r="AE148" s="95" t="str">
        <f>VLOOKUP($B148,'LA41'!$A$3:$AS$167,'LA41'!AB$1,0)</f>
        <v>x</v>
      </c>
      <c r="AF148" s="95">
        <f>VLOOKUP($B148,'LA41'!$A$3:$AS$167,'LA41'!AC$1,0)</f>
        <v>9</v>
      </c>
      <c r="AG148" s="95" t="str">
        <f>VLOOKUP($B148,'LA41'!$A$3:$AS$167,'LA41'!AD$1,0)</f>
        <v>x</v>
      </c>
      <c r="AH148" s="95" t="str">
        <f>VLOOKUP($B148,'LA41'!$A$3:$AS$167,'LA41'!AE$1,0)</f>
        <v>x</v>
      </c>
      <c r="AI148" s="95" t="str">
        <f>VLOOKUP($B148,'LA41'!$A$3:$AS$167,'LA41'!AF$1,0)</f>
        <v>x</v>
      </c>
      <c r="AJ148" s="95" t="str">
        <f>VLOOKUP($B148,'LA41'!$A$3:$AS$167,'LA41'!AG$1,0)</f>
        <v>-</v>
      </c>
      <c r="AK148" s="95">
        <f>VLOOKUP($B148,'LA41'!$A$3:$AS$167,'LA41'!AH$1,0)</f>
        <v>4</v>
      </c>
      <c r="AL148" s="95">
        <f>VLOOKUP($B148,'LA41'!$A$3:$AS$167,'LA41'!AI$1,0)</f>
        <v>8</v>
      </c>
      <c r="AM148" s="95">
        <f>VLOOKUP($B148,'LA41'!$A$3:$AS$167,'LA41'!AJ$1,0)</f>
        <v>3</v>
      </c>
      <c r="AN148" s="95">
        <f>VLOOKUP($B148,'LA41'!$A$3:$AS$167,'LA41'!AK$1,0)</f>
        <v>3</v>
      </c>
      <c r="AO148" s="95">
        <f>VLOOKUP($B148,'LA41'!$A$3:$AS$167,'LA41'!AL$1,0)</f>
        <v>8</v>
      </c>
      <c r="AP148" s="95">
        <f>VLOOKUP($B148,'LA41'!$A$3:$AS$167,'LA41'!AM$1,0)</f>
        <v>11</v>
      </c>
      <c r="AQ148" s="95">
        <f>VLOOKUP($B148,'LA41'!$A$3:$AS$167,'LA41'!AN$1,0)</f>
        <v>4</v>
      </c>
      <c r="AR148" s="95">
        <f>VLOOKUP($B148,'LA41'!$A$3:$AS$167,'LA41'!AO$1,0)</f>
        <v>5</v>
      </c>
      <c r="AS148" s="95">
        <f>VLOOKUP($B148,'LA41'!$A$3:$AS$167,'LA41'!AP$1,0)</f>
        <v>1</v>
      </c>
      <c r="AT148" s="95">
        <f>VLOOKUP($B148,'LA41'!$A$3:$AS$167,'LA41'!AQ$1,0)</f>
        <v>0</v>
      </c>
      <c r="AU148" s="95" t="str">
        <f>VLOOKUP($B148,'LA41'!$A$3:$AS$167,'LA41'!AR$1,0)</f>
        <v>-</v>
      </c>
      <c r="AV148" s="95" t="str">
        <f>VLOOKUP($B148,'LA41'!$A$3:$AS$167,'LA41'!AS$1,0)</f>
        <v>-</v>
      </c>
    </row>
    <row r="149" spans="1:48" s="76" customFormat="1" ht="11.25" x14ac:dyDescent="0.2">
      <c r="A149" s="63" t="s">
        <v>386</v>
      </c>
      <c r="B149" s="81">
        <v>880</v>
      </c>
      <c r="C149" s="63" t="s">
        <v>226</v>
      </c>
      <c r="D149" s="63" t="s">
        <v>74</v>
      </c>
      <c r="E149" s="95">
        <f>VLOOKUP($B149,'LA41'!$A$3:$AS$167,'LA41'!B$1,0)</f>
        <v>375</v>
      </c>
      <c r="F149" s="95">
        <f>VLOOKUP($B149,'LA41'!$A$3:$AS$167,'LA41'!C$1,0)</f>
        <v>35</v>
      </c>
      <c r="G149" s="95">
        <f>VLOOKUP($B149,'LA41'!$A$3:$AS$167,'LA41'!D$1,0)</f>
        <v>1025</v>
      </c>
      <c r="H149" s="95">
        <f>VLOOKUP($B149,'LA41'!$A$3:$AS$167,'LA41'!E$1,0)</f>
        <v>1435</v>
      </c>
      <c r="I149" s="95">
        <f>VLOOKUP($B149,'LA41'!$A$3:$AS$167,'LA41'!F$1,0)</f>
        <v>93</v>
      </c>
      <c r="J149" s="95">
        <f>VLOOKUP($B149,'LA41'!$A$3:$AS$167,'LA41'!G$1,0)</f>
        <v>91</v>
      </c>
      <c r="K149" s="95">
        <f>VLOOKUP($B149,'LA41'!$A$3:$AS$167,'LA41'!H$1,0)</f>
        <v>97</v>
      </c>
      <c r="L149" s="95">
        <f>VLOOKUP($B149,'LA41'!$A$3:$AS$167,'LA41'!I$1,0)</f>
        <v>96</v>
      </c>
      <c r="M149" s="95" t="str">
        <f>VLOOKUP($B149,'LA41'!$A$3:$AS$167,'LA41'!J$1,0)</f>
        <v>x</v>
      </c>
      <c r="N149" s="95" t="str">
        <f>VLOOKUP($B149,'LA41'!$A$3:$AS$167,'LA41'!K$1,0)</f>
        <v>x</v>
      </c>
      <c r="O149" s="95" t="str">
        <f>VLOOKUP($B149,'LA41'!$A$3:$AS$167,'LA41'!L$1,0)</f>
        <v>x</v>
      </c>
      <c r="P149" s="95">
        <f>VLOOKUP($B149,'LA41'!$A$3:$AS$167,'LA41'!M$1,0)</f>
        <v>4</v>
      </c>
      <c r="Q149" s="95" t="str">
        <f>VLOOKUP($B149,'LA41'!$A$3:$AS$167,'LA41'!N$1,0)</f>
        <v>x</v>
      </c>
      <c r="R149" s="95" t="str">
        <f>VLOOKUP($B149,'LA41'!$A$3:$AS$167,'LA41'!O$1,0)</f>
        <v>x</v>
      </c>
      <c r="S149" s="95" t="str">
        <f>VLOOKUP($B149,'LA41'!$A$3:$AS$167,'LA41'!P$1,0)</f>
        <v>x</v>
      </c>
      <c r="T149" s="95">
        <f>VLOOKUP($B149,'LA41'!$A$3:$AS$167,'LA41'!Q$1,0)</f>
        <v>94</v>
      </c>
      <c r="U149" s="95">
        <f>VLOOKUP($B149,'LA41'!$A$3:$AS$167,'LA41'!R$1,0)</f>
        <v>57</v>
      </c>
      <c r="V149" s="95">
        <f>VLOOKUP($B149,'LA41'!$A$3:$AS$167,'LA41'!S$1,0)</f>
        <v>55</v>
      </c>
      <c r="W149" s="95">
        <f>VLOOKUP($B149,'LA41'!$A$3:$AS$167,'LA41'!T$1,0)</f>
        <v>39</v>
      </c>
      <c r="X149" s="95">
        <f>VLOOKUP($B149,'LA41'!$A$3:$AS$167,'LA41'!U$1,0)</f>
        <v>44</v>
      </c>
      <c r="Y149" s="95">
        <f>VLOOKUP($B149,'LA41'!$A$3:$AS$167,'LA41'!V$1,0)</f>
        <v>34</v>
      </c>
      <c r="Z149" s="95">
        <f>VLOOKUP($B149,'LA41'!$A$3:$AS$167,'LA41'!W$1,0)</f>
        <v>30</v>
      </c>
      <c r="AA149" s="95">
        <f>VLOOKUP($B149,'LA41'!$A$3:$AS$167,'LA41'!X$1,0)</f>
        <v>56</v>
      </c>
      <c r="AB149" s="95">
        <f>VLOOKUP($B149,'LA41'!$A$3:$AS$167,'LA41'!Y$1,0)</f>
        <v>50</v>
      </c>
      <c r="AC149" s="95" t="str">
        <f>VLOOKUP($B149,'LA41'!$A$3:$AS$167,'LA41'!Z$1,0)</f>
        <v>x</v>
      </c>
      <c r="AD149" s="95" t="str">
        <f>VLOOKUP($B149,'LA41'!$A$3:$AS$167,'LA41'!AA$1,0)</f>
        <v>x</v>
      </c>
      <c r="AE149" s="95" t="str">
        <f>VLOOKUP($B149,'LA41'!$A$3:$AS$167,'LA41'!AB$1,0)</f>
        <v>x</v>
      </c>
      <c r="AF149" s="95" t="str">
        <f>VLOOKUP($B149,'LA41'!$A$3:$AS$167,'LA41'!AC$1,0)</f>
        <v>x</v>
      </c>
      <c r="AG149" s="95" t="str">
        <f>VLOOKUP($B149,'LA41'!$A$3:$AS$167,'LA41'!AD$1,0)</f>
        <v>x</v>
      </c>
      <c r="AH149" s="95" t="str">
        <f>VLOOKUP($B149,'LA41'!$A$3:$AS$167,'LA41'!AE$1,0)</f>
        <v>x</v>
      </c>
      <c r="AI149" s="95" t="str">
        <f>VLOOKUP($B149,'LA41'!$A$3:$AS$167,'LA41'!AF$1,0)</f>
        <v>x</v>
      </c>
      <c r="AJ149" s="95" t="str">
        <f>VLOOKUP($B149,'LA41'!$A$3:$AS$167,'LA41'!AG$1,0)</f>
        <v>x</v>
      </c>
      <c r="AK149" s="95" t="str">
        <f>VLOOKUP($B149,'LA41'!$A$3:$AS$167,'LA41'!AH$1,0)</f>
        <v>x</v>
      </c>
      <c r="AL149" s="95" t="str">
        <f>VLOOKUP($B149,'LA41'!$A$3:$AS$167,'LA41'!AI$1,0)</f>
        <v>x</v>
      </c>
      <c r="AM149" s="95" t="str">
        <f>VLOOKUP($B149,'LA41'!$A$3:$AS$167,'LA41'!AJ$1,0)</f>
        <v>x</v>
      </c>
      <c r="AN149" s="95">
        <f>VLOOKUP($B149,'LA41'!$A$3:$AS$167,'LA41'!AK$1,0)</f>
        <v>2</v>
      </c>
      <c r="AO149" s="95" t="str">
        <f>VLOOKUP($B149,'LA41'!$A$3:$AS$167,'LA41'!AL$1,0)</f>
        <v>x</v>
      </c>
      <c r="AP149" s="95" t="str">
        <f>VLOOKUP($B149,'LA41'!$A$3:$AS$167,'LA41'!AM$1,0)</f>
        <v>x</v>
      </c>
      <c r="AQ149" s="95" t="str">
        <f>VLOOKUP($B149,'LA41'!$A$3:$AS$167,'LA41'!AN$1,0)</f>
        <v>x</v>
      </c>
      <c r="AR149" s="95">
        <f>VLOOKUP($B149,'LA41'!$A$3:$AS$167,'LA41'!AO$1,0)</f>
        <v>4</v>
      </c>
      <c r="AS149" s="95" t="str">
        <f>VLOOKUP($B149,'LA41'!$A$3:$AS$167,'LA41'!AP$1,0)</f>
        <v>x</v>
      </c>
      <c r="AT149" s="95" t="str">
        <f>VLOOKUP($B149,'LA41'!$A$3:$AS$167,'LA41'!AQ$1,0)</f>
        <v>x</v>
      </c>
      <c r="AU149" s="95" t="str">
        <f>VLOOKUP($B149,'LA41'!$A$3:$AS$167,'LA41'!AR$1,0)</f>
        <v>x</v>
      </c>
      <c r="AV149" s="95" t="str">
        <f>VLOOKUP($B149,'LA41'!$A$3:$AS$167,'LA41'!AS$1,0)</f>
        <v>-</v>
      </c>
    </row>
    <row r="150" spans="1:48" s="76" customFormat="1" ht="11.25" x14ac:dyDescent="0.2">
      <c r="A150" s="63" t="s">
        <v>387</v>
      </c>
      <c r="B150" s="81">
        <v>865</v>
      </c>
      <c r="C150" s="63" t="s">
        <v>239</v>
      </c>
      <c r="D150" s="63" t="s">
        <v>74</v>
      </c>
      <c r="E150" s="95">
        <f>VLOOKUP($B150,'LA41'!$A$3:$AS$167,'LA41'!B$1,0)</f>
        <v>655</v>
      </c>
      <c r="F150" s="95">
        <f>VLOOKUP($B150,'LA41'!$A$3:$AS$167,'LA41'!C$1,0)</f>
        <v>100</v>
      </c>
      <c r="G150" s="95">
        <f>VLOOKUP($B150,'LA41'!$A$3:$AS$167,'LA41'!D$1,0)</f>
        <v>4330</v>
      </c>
      <c r="H150" s="95">
        <f>VLOOKUP($B150,'LA41'!$A$3:$AS$167,'LA41'!E$1,0)</f>
        <v>5085</v>
      </c>
      <c r="I150" s="95">
        <f>VLOOKUP($B150,'LA41'!$A$3:$AS$167,'LA41'!F$1,0)</f>
        <v>89</v>
      </c>
      <c r="J150" s="95">
        <f>VLOOKUP($B150,'LA41'!$A$3:$AS$167,'LA41'!G$1,0)</f>
        <v>93</v>
      </c>
      <c r="K150" s="95">
        <f>VLOOKUP($B150,'LA41'!$A$3:$AS$167,'LA41'!H$1,0)</f>
        <v>96</v>
      </c>
      <c r="L150" s="95">
        <f>VLOOKUP($B150,'LA41'!$A$3:$AS$167,'LA41'!I$1,0)</f>
        <v>95</v>
      </c>
      <c r="M150" s="95" t="str">
        <f>VLOOKUP($B150,'LA41'!$A$3:$AS$167,'LA41'!J$1,0)</f>
        <v>x</v>
      </c>
      <c r="N150" s="95" t="str">
        <f>VLOOKUP($B150,'LA41'!$A$3:$AS$167,'LA41'!K$1,0)</f>
        <v>x</v>
      </c>
      <c r="O150" s="95" t="str">
        <f>VLOOKUP($B150,'LA41'!$A$3:$AS$167,'LA41'!L$1,0)</f>
        <v>x</v>
      </c>
      <c r="P150" s="95">
        <f>VLOOKUP($B150,'LA41'!$A$3:$AS$167,'LA41'!M$1,0)</f>
        <v>5</v>
      </c>
      <c r="Q150" s="95" t="str">
        <f>VLOOKUP($B150,'LA41'!$A$3:$AS$167,'LA41'!N$1,0)</f>
        <v>x</v>
      </c>
      <c r="R150" s="95" t="str">
        <f>VLOOKUP($B150,'LA41'!$A$3:$AS$167,'LA41'!O$1,0)</f>
        <v>x</v>
      </c>
      <c r="S150" s="95" t="str">
        <f>VLOOKUP($B150,'LA41'!$A$3:$AS$167,'LA41'!P$1,0)</f>
        <v>x</v>
      </c>
      <c r="T150" s="95">
        <f>VLOOKUP($B150,'LA41'!$A$3:$AS$167,'LA41'!Q$1,0)</f>
        <v>92</v>
      </c>
      <c r="U150" s="95">
        <f>VLOOKUP($B150,'LA41'!$A$3:$AS$167,'LA41'!R$1,0)</f>
        <v>64</v>
      </c>
      <c r="V150" s="95">
        <f>VLOOKUP($B150,'LA41'!$A$3:$AS$167,'LA41'!S$1,0)</f>
        <v>79</v>
      </c>
      <c r="W150" s="95">
        <f>VLOOKUP($B150,'LA41'!$A$3:$AS$167,'LA41'!T$1,0)</f>
        <v>36</v>
      </c>
      <c r="X150" s="95">
        <f>VLOOKUP($B150,'LA41'!$A$3:$AS$167,'LA41'!U$1,0)</f>
        <v>40</v>
      </c>
      <c r="Y150" s="95">
        <f>VLOOKUP($B150,'LA41'!$A$3:$AS$167,'LA41'!V$1,0)</f>
        <v>16</v>
      </c>
      <c r="Z150" s="95">
        <f>VLOOKUP($B150,'LA41'!$A$3:$AS$167,'LA41'!W$1,0)</f>
        <v>12</v>
      </c>
      <c r="AA150" s="95">
        <f>VLOOKUP($B150,'LA41'!$A$3:$AS$167,'LA41'!X$1,0)</f>
        <v>52</v>
      </c>
      <c r="AB150" s="95">
        <f>VLOOKUP($B150,'LA41'!$A$3:$AS$167,'LA41'!Y$1,0)</f>
        <v>46</v>
      </c>
      <c r="AC150" s="95" t="str">
        <f>VLOOKUP($B150,'LA41'!$A$3:$AS$167,'LA41'!Z$1,0)</f>
        <v>x</v>
      </c>
      <c r="AD150" s="95" t="str">
        <f>VLOOKUP($B150,'LA41'!$A$3:$AS$167,'LA41'!AA$1,0)</f>
        <v>x</v>
      </c>
      <c r="AE150" s="95" t="str">
        <f>VLOOKUP($B150,'LA41'!$A$3:$AS$167,'LA41'!AB$1,0)</f>
        <v>x</v>
      </c>
      <c r="AF150" s="95">
        <f>VLOOKUP($B150,'LA41'!$A$3:$AS$167,'LA41'!AC$1,0)</f>
        <v>4</v>
      </c>
      <c r="AG150" s="95" t="str">
        <f>VLOOKUP($B150,'LA41'!$A$3:$AS$167,'LA41'!AD$1,0)</f>
        <v>x</v>
      </c>
      <c r="AH150" s="95" t="str">
        <f>VLOOKUP($B150,'LA41'!$A$3:$AS$167,'LA41'!AE$1,0)</f>
        <v>x</v>
      </c>
      <c r="AI150" s="95" t="str">
        <f>VLOOKUP($B150,'LA41'!$A$3:$AS$167,'LA41'!AF$1,0)</f>
        <v>x</v>
      </c>
      <c r="AJ150" s="95">
        <f>VLOOKUP($B150,'LA41'!$A$3:$AS$167,'LA41'!AG$1,0)</f>
        <v>1</v>
      </c>
      <c r="AK150" s="95" t="str">
        <f>VLOOKUP($B150,'LA41'!$A$3:$AS$167,'LA41'!AH$1,0)</f>
        <v>x</v>
      </c>
      <c r="AL150" s="95" t="str">
        <f>VLOOKUP($B150,'LA41'!$A$3:$AS$167,'LA41'!AI$1,0)</f>
        <v>x</v>
      </c>
      <c r="AM150" s="95" t="str">
        <f>VLOOKUP($B150,'LA41'!$A$3:$AS$167,'LA41'!AJ$1,0)</f>
        <v>x</v>
      </c>
      <c r="AN150" s="95">
        <f>VLOOKUP($B150,'LA41'!$A$3:$AS$167,'LA41'!AK$1,0)</f>
        <v>3</v>
      </c>
      <c r="AO150" s="95">
        <f>VLOOKUP($B150,'LA41'!$A$3:$AS$167,'LA41'!AL$1,0)</f>
        <v>9</v>
      </c>
      <c r="AP150" s="95">
        <f>VLOOKUP($B150,'LA41'!$A$3:$AS$167,'LA41'!AM$1,0)</f>
        <v>7</v>
      </c>
      <c r="AQ150" s="95">
        <f>VLOOKUP($B150,'LA41'!$A$3:$AS$167,'LA41'!AN$1,0)</f>
        <v>3</v>
      </c>
      <c r="AR150" s="95">
        <f>VLOOKUP($B150,'LA41'!$A$3:$AS$167,'LA41'!AO$1,0)</f>
        <v>4</v>
      </c>
      <c r="AS150" s="95">
        <f>VLOOKUP($B150,'LA41'!$A$3:$AS$167,'LA41'!AP$1,0)</f>
        <v>2</v>
      </c>
      <c r="AT150" s="95">
        <f>VLOOKUP($B150,'LA41'!$A$3:$AS$167,'LA41'!AQ$1,0)</f>
        <v>0</v>
      </c>
      <c r="AU150" s="95">
        <f>VLOOKUP($B150,'LA41'!$A$3:$AS$167,'LA41'!AR$1,0)</f>
        <v>1</v>
      </c>
      <c r="AV150" s="95">
        <f>VLOOKUP($B150,'LA41'!$A$3:$AS$167,'LA41'!AS$1,0)</f>
        <v>1</v>
      </c>
    </row>
    <row r="151" spans="1:48" s="76" customFormat="1" ht="11.25" x14ac:dyDescent="0.2">
      <c r="A151" s="63"/>
      <c r="B151" s="81"/>
      <c r="C151" s="63"/>
      <c r="D151" s="63"/>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row>
    <row r="152" spans="1:48" s="70" customFormat="1" ht="11.25" x14ac:dyDescent="0.2">
      <c r="A152" s="127" t="s">
        <v>388</v>
      </c>
      <c r="B152" s="90" t="s">
        <v>389</v>
      </c>
      <c r="C152" s="125" t="s">
        <v>106</v>
      </c>
      <c r="D152" s="118"/>
      <c r="E152" s="135">
        <f>VLOOKUP($B152,'LA41'!$A$3:$AS$167,'LA41'!B$1,0)</f>
        <v>5285</v>
      </c>
      <c r="F152" s="135">
        <f>VLOOKUP($B152,'LA41'!$A$3:$AS$167,'LA41'!C$1,0)</f>
        <v>575</v>
      </c>
      <c r="G152" s="135">
        <f>VLOOKUP($B152,'LA41'!$A$3:$AS$167,'LA41'!D$1,0)</f>
        <v>17695</v>
      </c>
      <c r="H152" s="135">
        <f>VLOOKUP($B152,'LA41'!$A$3:$AS$167,'LA41'!E$1,0)</f>
        <v>23555</v>
      </c>
      <c r="I152" s="135">
        <f>VLOOKUP($B152,'LA41'!$A$3:$AS$167,'LA41'!F$1,0)</f>
        <v>88</v>
      </c>
      <c r="J152" s="135">
        <f>VLOOKUP($B152,'LA41'!$A$3:$AS$167,'LA41'!G$1,0)</f>
        <v>91</v>
      </c>
      <c r="K152" s="135">
        <f>VLOOKUP($B152,'LA41'!$A$3:$AS$167,'LA41'!H$1,0)</f>
        <v>94</v>
      </c>
      <c r="L152" s="135">
        <f>VLOOKUP($B152,'LA41'!$A$3:$AS$167,'LA41'!I$1,0)</f>
        <v>93</v>
      </c>
      <c r="M152" s="135">
        <f>VLOOKUP($B152,'LA41'!$A$3:$AS$167,'LA41'!J$1,0)</f>
        <v>3</v>
      </c>
      <c r="N152" s="135">
        <f>VLOOKUP($B152,'LA41'!$A$3:$AS$167,'LA41'!K$1,0)</f>
        <v>1</v>
      </c>
      <c r="O152" s="135">
        <f>VLOOKUP($B152,'LA41'!$A$3:$AS$167,'LA41'!L$1,0)</f>
        <v>2</v>
      </c>
      <c r="P152" s="135">
        <f>VLOOKUP($B152,'LA41'!$A$3:$AS$167,'LA41'!M$1,0)</f>
        <v>2</v>
      </c>
      <c r="Q152" s="135">
        <f>VLOOKUP($B152,'LA41'!$A$3:$AS$167,'LA41'!N$1,0)</f>
        <v>86</v>
      </c>
      <c r="R152" s="135">
        <f>VLOOKUP($B152,'LA41'!$A$3:$AS$167,'LA41'!O$1,0)</f>
        <v>89</v>
      </c>
      <c r="S152" s="135">
        <f>VLOOKUP($B152,'LA41'!$A$3:$AS$167,'LA41'!P$1,0)</f>
        <v>93</v>
      </c>
      <c r="T152" s="135">
        <f>VLOOKUP($B152,'LA41'!$A$3:$AS$167,'LA41'!Q$1,0)</f>
        <v>92</v>
      </c>
      <c r="U152" s="135">
        <f>VLOOKUP($B152,'LA41'!$A$3:$AS$167,'LA41'!R$1,0)</f>
        <v>36</v>
      </c>
      <c r="V152" s="135">
        <f>VLOOKUP($B152,'LA41'!$A$3:$AS$167,'LA41'!S$1,0)</f>
        <v>44</v>
      </c>
      <c r="W152" s="135">
        <f>VLOOKUP($B152,'LA41'!$A$3:$AS$167,'LA41'!T$1,0)</f>
        <v>23</v>
      </c>
      <c r="X152" s="135">
        <f>VLOOKUP($B152,'LA41'!$A$3:$AS$167,'LA41'!U$1,0)</f>
        <v>27</v>
      </c>
      <c r="Y152" s="135">
        <f>VLOOKUP($B152,'LA41'!$A$3:$AS$167,'LA41'!V$1,0)</f>
        <v>35</v>
      </c>
      <c r="Z152" s="135">
        <f>VLOOKUP($B152,'LA41'!$A$3:$AS$167,'LA41'!W$1,0)</f>
        <v>34</v>
      </c>
      <c r="AA152" s="135">
        <f>VLOOKUP($B152,'LA41'!$A$3:$AS$167,'LA41'!X$1,0)</f>
        <v>54</v>
      </c>
      <c r="AB152" s="135">
        <f>VLOOKUP($B152,'LA41'!$A$3:$AS$167,'LA41'!Y$1,0)</f>
        <v>49</v>
      </c>
      <c r="AC152" s="135">
        <f>VLOOKUP($B152,'LA41'!$A$3:$AS$167,'LA41'!Z$1,0)</f>
        <v>15</v>
      </c>
      <c r="AD152" s="135">
        <f>VLOOKUP($B152,'LA41'!$A$3:$AS$167,'LA41'!AA$1,0)</f>
        <v>8</v>
      </c>
      <c r="AE152" s="135">
        <f>VLOOKUP($B152,'LA41'!$A$3:$AS$167,'LA41'!AB$1,0)</f>
        <v>16</v>
      </c>
      <c r="AF152" s="135">
        <f>VLOOKUP($B152,'LA41'!$A$3:$AS$167,'LA41'!AC$1,0)</f>
        <v>15</v>
      </c>
      <c r="AG152" s="135">
        <f>VLOOKUP($B152,'LA41'!$A$3:$AS$167,'LA41'!AD$1,0)</f>
        <v>1</v>
      </c>
      <c r="AH152" s="135">
        <f>VLOOKUP($B152,'LA41'!$A$3:$AS$167,'LA41'!AE$1,0)</f>
        <v>3</v>
      </c>
      <c r="AI152" s="135">
        <f>VLOOKUP($B152,'LA41'!$A$3:$AS$167,'LA41'!AF$1,0)</f>
        <v>1</v>
      </c>
      <c r="AJ152" s="135">
        <f>VLOOKUP($B152,'LA41'!$A$3:$AS$167,'LA41'!AG$1,0)</f>
        <v>1</v>
      </c>
      <c r="AK152" s="135">
        <f>VLOOKUP($B152,'LA41'!$A$3:$AS$167,'LA41'!AH$1,0)</f>
        <v>2</v>
      </c>
      <c r="AL152" s="135">
        <f>VLOOKUP($B152,'LA41'!$A$3:$AS$167,'LA41'!AI$1,0)</f>
        <v>1</v>
      </c>
      <c r="AM152" s="135">
        <f>VLOOKUP($B152,'LA41'!$A$3:$AS$167,'LA41'!AJ$1,0)</f>
        <v>1</v>
      </c>
      <c r="AN152" s="135">
        <f>VLOOKUP($B152,'LA41'!$A$3:$AS$167,'LA41'!AK$1,0)</f>
        <v>1</v>
      </c>
      <c r="AO152" s="135">
        <f>VLOOKUP($B152,'LA41'!$A$3:$AS$167,'LA41'!AL$1,0)</f>
        <v>10</v>
      </c>
      <c r="AP152" s="135">
        <f>VLOOKUP($B152,'LA41'!$A$3:$AS$167,'LA41'!AM$1,0)</f>
        <v>7</v>
      </c>
      <c r="AQ152" s="135">
        <f>VLOOKUP($B152,'LA41'!$A$3:$AS$167,'LA41'!AN$1,0)</f>
        <v>4</v>
      </c>
      <c r="AR152" s="135">
        <f>VLOOKUP($B152,'LA41'!$A$3:$AS$167,'LA41'!AO$1,0)</f>
        <v>6</v>
      </c>
      <c r="AS152" s="135">
        <f>VLOOKUP($B152,'LA41'!$A$3:$AS$167,'LA41'!AP$1,0)</f>
        <v>2</v>
      </c>
      <c r="AT152" s="135">
        <f>VLOOKUP($B152,'LA41'!$A$3:$AS$167,'LA41'!AQ$1,0)</f>
        <v>2</v>
      </c>
      <c r="AU152" s="135">
        <f>VLOOKUP($B152,'LA41'!$A$3:$AS$167,'LA41'!AR$1,0)</f>
        <v>1</v>
      </c>
      <c r="AV152" s="135">
        <f>VLOOKUP($B152,'LA41'!$A$3:$AS$167,'LA41'!AS$1,0)</f>
        <v>2</v>
      </c>
    </row>
    <row r="153" spans="1:48" s="76" customFormat="1" ht="11.25" x14ac:dyDescent="0.2">
      <c r="A153" s="126"/>
      <c r="B153" s="81"/>
      <c r="C153" s="122"/>
      <c r="D153" s="63"/>
      <c r="E153" s="95"/>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row>
    <row r="154" spans="1:48" s="76" customFormat="1" ht="11.25" x14ac:dyDescent="0.2">
      <c r="A154" s="63" t="s">
        <v>390</v>
      </c>
      <c r="B154" s="81">
        <v>202</v>
      </c>
      <c r="C154" s="63" t="s">
        <v>105</v>
      </c>
      <c r="D154" s="63" t="s">
        <v>106</v>
      </c>
      <c r="E154" s="95">
        <f>VLOOKUP($B154,'LA41'!$A$3:$AS$167,'LA41'!B$1,0)</f>
        <v>235</v>
      </c>
      <c r="F154" s="95">
        <f>VLOOKUP($B154,'LA41'!$A$3:$AS$167,'LA41'!C$1,0)</f>
        <v>40</v>
      </c>
      <c r="G154" s="95">
        <f>VLOOKUP($B154,'LA41'!$A$3:$AS$167,'LA41'!D$1,0)</f>
        <v>1100</v>
      </c>
      <c r="H154" s="95">
        <f>VLOOKUP($B154,'LA41'!$A$3:$AS$167,'LA41'!E$1,0)</f>
        <v>1370</v>
      </c>
      <c r="I154" s="95">
        <f>VLOOKUP($B154,'LA41'!$A$3:$AS$167,'LA41'!F$1,0)</f>
        <v>85</v>
      </c>
      <c r="J154" s="95">
        <f>VLOOKUP($B154,'LA41'!$A$3:$AS$167,'LA41'!G$1,0)</f>
        <v>92</v>
      </c>
      <c r="K154" s="95">
        <f>VLOOKUP($B154,'LA41'!$A$3:$AS$167,'LA41'!H$1,0)</f>
        <v>93</v>
      </c>
      <c r="L154" s="95">
        <f>VLOOKUP($B154,'LA41'!$A$3:$AS$167,'LA41'!I$1,0)</f>
        <v>92</v>
      </c>
      <c r="M154" s="95" t="str">
        <f>VLOOKUP($B154,'LA41'!$A$3:$AS$167,'LA41'!J$1,0)</f>
        <v>x</v>
      </c>
      <c r="N154" s="95" t="str">
        <f>VLOOKUP($B154,'LA41'!$A$3:$AS$167,'LA41'!K$1,0)</f>
        <v>x</v>
      </c>
      <c r="O154" s="95" t="str">
        <f>VLOOKUP($B154,'LA41'!$A$3:$AS$167,'LA41'!L$1,0)</f>
        <v>x</v>
      </c>
      <c r="P154" s="95">
        <f>VLOOKUP($B154,'LA41'!$A$3:$AS$167,'LA41'!M$1,0)</f>
        <v>2</v>
      </c>
      <c r="Q154" s="95" t="str">
        <f>VLOOKUP($B154,'LA41'!$A$3:$AS$167,'LA41'!N$1,0)</f>
        <v>x</v>
      </c>
      <c r="R154" s="95" t="str">
        <f>VLOOKUP($B154,'LA41'!$A$3:$AS$167,'LA41'!O$1,0)</f>
        <v>x</v>
      </c>
      <c r="S154" s="95" t="str">
        <f>VLOOKUP($B154,'LA41'!$A$3:$AS$167,'LA41'!P$1,0)</f>
        <v>x</v>
      </c>
      <c r="T154" s="95">
        <f>VLOOKUP($B154,'LA41'!$A$3:$AS$167,'LA41'!Q$1,0)</f>
        <v>90</v>
      </c>
      <c r="U154" s="95">
        <f>VLOOKUP($B154,'LA41'!$A$3:$AS$167,'LA41'!R$1,0)</f>
        <v>29</v>
      </c>
      <c r="V154" s="95">
        <f>VLOOKUP($B154,'LA41'!$A$3:$AS$167,'LA41'!S$1,0)</f>
        <v>32</v>
      </c>
      <c r="W154" s="95">
        <f>VLOOKUP($B154,'LA41'!$A$3:$AS$167,'LA41'!T$1,0)</f>
        <v>16</v>
      </c>
      <c r="X154" s="95">
        <f>VLOOKUP($B154,'LA41'!$A$3:$AS$167,'LA41'!U$1,0)</f>
        <v>18</v>
      </c>
      <c r="Y154" s="95">
        <f>VLOOKUP($B154,'LA41'!$A$3:$AS$167,'LA41'!V$1,0)</f>
        <v>51</v>
      </c>
      <c r="Z154" s="95">
        <f>VLOOKUP($B154,'LA41'!$A$3:$AS$167,'LA41'!W$1,0)</f>
        <v>50</v>
      </c>
      <c r="AA154" s="95">
        <f>VLOOKUP($B154,'LA41'!$A$3:$AS$167,'LA41'!X$1,0)</f>
        <v>70</v>
      </c>
      <c r="AB154" s="95">
        <f>VLOOKUP($B154,'LA41'!$A$3:$AS$167,'LA41'!Y$1,0)</f>
        <v>66</v>
      </c>
      <c r="AC154" s="95" t="str">
        <f>VLOOKUP($B154,'LA41'!$A$3:$AS$167,'LA41'!Z$1,0)</f>
        <v>x</v>
      </c>
      <c r="AD154" s="95" t="str">
        <f>VLOOKUP($B154,'LA41'!$A$3:$AS$167,'LA41'!AA$1,0)</f>
        <v>x</v>
      </c>
      <c r="AE154" s="95" t="str">
        <f>VLOOKUP($B154,'LA41'!$A$3:$AS$167,'LA41'!AB$1,0)</f>
        <v>x</v>
      </c>
      <c r="AF154" s="95">
        <f>VLOOKUP($B154,'LA41'!$A$3:$AS$167,'LA41'!AC$1,0)</f>
        <v>4</v>
      </c>
      <c r="AG154" s="95" t="str">
        <f>VLOOKUP($B154,'LA41'!$A$3:$AS$167,'LA41'!AD$1,0)</f>
        <v>x</v>
      </c>
      <c r="AH154" s="95" t="str">
        <f>VLOOKUP($B154,'LA41'!$A$3:$AS$167,'LA41'!AE$1,0)</f>
        <v>x</v>
      </c>
      <c r="AI154" s="95" t="str">
        <f>VLOOKUP($B154,'LA41'!$A$3:$AS$167,'LA41'!AF$1,0)</f>
        <v>x</v>
      </c>
      <c r="AJ154" s="95">
        <f>VLOOKUP($B154,'LA41'!$A$3:$AS$167,'LA41'!AG$1,0)</f>
        <v>1</v>
      </c>
      <c r="AK154" s="95" t="str">
        <f>VLOOKUP($B154,'LA41'!$A$3:$AS$167,'LA41'!AH$1,0)</f>
        <v>x</v>
      </c>
      <c r="AL154" s="95" t="str">
        <f>VLOOKUP($B154,'LA41'!$A$3:$AS$167,'LA41'!AI$1,0)</f>
        <v>x</v>
      </c>
      <c r="AM154" s="95" t="str">
        <f>VLOOKUP($B154,'LA41'!$A$3:$AS$167,'LA41'!AJ$1,0)</f>
        <v>x</v>
      </c>
      <c r="AN154" s="95">
        <f>VLOOKUP($B154,'LA41'!$A$3:$AS$167,'LA41'!AK$1,0)</f>
        <v>2</v>
      </c>
      <c r="AO154" s="95" t="str">
        <f>VLOOKUP($B154,'LA41'!$A$3:$AS$167,'LA41'!AL$1,0)</f>
        <v>x</v>
      </c>
      <c r="AP154" s="95" t="str">
        <f>VLOOKUP($B154,'LA41'!$A$3:$AS$167,'LA41'!AM$1,0)</f>
        <v>x</v>
      </c>
      <c r="AQ154" s="95" t="str">
        <f>VLOOKUP($B154,'LA41'!$A$3:$AS$167,'LA41'!AN$1,0)</f>
        <v>x</v>
      </c>
      <c r="AR154" s="95">
        <f>VLOOKUP($B154,'LA41'!$A$3:$AS$167,'LA41'!AO$1,0)</f>
        <v>7</v>
      </c>
      <c r="AS154" s="95" t="str">
        <f>VLOOKUP($B154,'LA41'!$A$3:$AS$167,'LA41'!AP$1,0)</f>
        <v>x</v>
      </c>
      <c r="AT154" s="95" t="str">
        <f>VLOOKUP($B154,'LA41'!$A$3:$AS$167,'LA41'!AQ$1,0)</f>
        <v>x</v>
      </c>
      <c r="AU154" s="95" t="str">
        <f>VLOOKUP($B154,'LA41'!$A$3:$AS$167,'LA41'!AR$1,0)</f>
        <v>x</v>
      </c>
      <c r="AV154" s="95">
        <f>VLOOKUP($B154,'LA41'!$A$3:$AS$167,'LA41'!AS$1,0)</f>
        <v>1</v>
      </c>
    </row>
    <row r="155" spans="1:48" s="76" customFormat="1" ht="11.25" x14ac:dyDescent="0.2">
      <c r="A155" s="126" t="s">
        <v>391</v>
      </c>
      <c r="B155" s="81">
        <v>201</v>
      </c>
      <c r="C155" s="63" t="s">
        <v>110</v>
      </c>
      <c r="D155" s="63" t="s">
        <v>106</v>
      </c>
      <c r="E155" s="95" t="str">
        <f>VLOOKUP($B155,'LA41'!$A$3:$AS$167,'LA41'!B$1,0)</f>
        <v>.</v>
      </c>
      <c r="F155" s="95" t="str">
        <f>VLOOKUP($B155,'LA41'!$A$3:$AS$167,'LA41'!C$1,0)</f>
        <v>.</v>
      </c>
      <c r="G155" s="95" t="str">
        <f>VLOOKUP($B155,'LA41'!$A$3:$AS$167,'LA41'!D$1,0)</f>
        <v>.</v>
      </c>
      <c r="H155" s="95" t="str">
        <f>VLOOKUP($B155,'LA41'!$A$3:$AS$167,'LA41'!E$1,0)</f>
        <v>.</v>
      </c>
      <c r="I155" s="95" t="str">
        <f>VLOOKUP($B155,'LA41'!$A$3:$AS$167,'LA41'!F$1,0)</f>
        <v>.</v>
      </c>
      <c r="J155" s="95" t="str">
        <f>VLOOKUP($B155,'LA41'!$A$3:$AS$167,'LA41'!G$1,0)</f>
        <v>.</v>
      </c>
      <c r="K155" s="95" t="str">
        <f>VLOOKUP($B155,'LA41'!$A$3:$AS$167,'LA41'!H$1,0)</f>
        <v>.</v>
      </c>
      <c r="L155" s="95" t="str">
        <f>VLOOKUP($B155,'LA41'!$A$3:$AS$167,'LA41'!I$1,0)</f>
        <v>.</v>
      </c>
      <c r="M155" s="95" t="str">
        <f>VLOOKUP($B155,'LA41'!$A$3:$AS$167,'LA41'!J$1,0)</f>
        <v>.</v>
      </c>
      <c r="N155" s="95" t="str">
        <f>VLOOKUP($B155,'LA41'!$A$3:$AS$167,'LA41'!K$1,0)</f>
        <v>.</v>
      </c>
      <c r="O155" s="95" t="str">
        <f>VLOOKUP($B155,'LA41'!$A$3:$AS$167,'LA41'!L$1,0)</f>
        <v>.</v>
      </c>
      <c r="P155" s="95" t="str">
        <f>VLOOKUP($B155,'LA41'!$A$3:$AS$167,'LA41'!M$1,0)</f>
        <v>.</v>
      </c>
      <c r="Q155" s="95" t="str">
        <f>VLOOKUP($B155,'LA41'!$A$3:$AS$167,'LA41'!N$1,0)</f>
        <v>.</v>
      </c>
      <c r="R155" s="95" t="str">
        <f>VLOOKUP($B155,'LA41'!$A$3:$AS$167,'LA41'!O$1,0)</f>
        <v>.</v>
      </c>
      <c r="S155" s="95" t="str">
        <f>VLOOKUP($B155,'LA41'!$A$3:$AS$167,'LA41'!P$1,0)</f>
        <v>.</v>
      </c>
      <c r="T155" s="95" t="str">
        <f>VLOOKUP($B155,'LA41'!$A$3:$AS$167,'LA41'!Q$1,0)</f>
        <v>.</v>
      </c>
      <c r="U155" s="95" t="str">
        <f>VLOOKUP($B155,'LA41'!$A$3:$AS$167,'LA41'!R$1,0)</f>
        <v>.</v>
      </c>
      <c r="V155" s="95" t="str">
        <f>VLOOKUP($B155,'LA41'!$A$3:$AS$167,'LA41'!S$1,0)</f>
        <v>.</v>
      </c>
      <c r="W155" s="95" t="str">
        <f>VLOOKUP($B155,'LA41'!$A$3:$AS$167,'LA41'!T$1,0)</f>
        <v>.</v>
      </c>
      <c r="X155" s="95" t="str">
        <f>VLOOKUP($B155,'LA41'!$A$3:$AS$167,'LA41'!U$1,0)</f>
        <v>.</v>
      </c>
      <c r="Y155" s="95" t="str">
        <f>VLOOKUP($B155,'LA41'!$A$3:$AS$167,'LA41'!V$1,0)</f>
        <v>.</v>
      </c>
      <c r="Z155" s="95" t="str">
        <f>VLOOKUP($B155,'LA41'!$A$3:$AS$167,'LA41'!W$1,0)</f>
        <v>.</v>
      </c>
      <c r="AA155" s="95" t="str">
        <f>VLOOKUP($B155,'LA41'!$A$3:$AS$167,'LA41'!X$1,0)</f>
        <v>.</v>
      </c>
      <c r="AB155" s="95" t="str">
        <f>VLOOKUP($B155,'LA41'!$A$3:$AS$167,'LA41'!Y$1,0)</f>
        <v>.</v>
      </c>
      <c r="AC155" s="95" t="str">
        <f>VLOOKUP($B155,'LA41'!$A$3:$AS$167,'LA41'!Z$1,0)</f>
        <v>.</v>
      </c>
      <c r="AD155" s="95" t="str">
        <f>VLOOKUP($B155,'LA41'!$A$3:$AS$167,'LA41'!AA$1,0)</f>
        <v>.</v>
      </c>
      <c r="AE155" s="95" t="str">
        <f>VLOOKUP($B155,'LA41'!$A$3:$AS$167,'LA41'!AB$1,0)</f>
        <v>.</v>
      </c>
      <c r="AF155" s="95" t="str">
        <f>VLOOKUP($B155,'LA41'!$A$3:$AS$167,'LA41'!AC$1,0)</f>
        <v>.</v>
      </c>
      <c r="AG155" s="95" t="str">
        <f>VLOOKUP($B155,'LA41'!$A$3:$AS$167,'LA41'!AD$1,0)</f>
        <v>.</v>
      </c>
      <c r="AH155" s="95" t="str">
        <f>VLOOKUP($B155,'LA41'!$A$3:$AS$167,'LA41'!AE$1,0)</f>
        <v>.</v>
      </c>
      <c r="AI155" s="95" t="str">
        <f>VLOOKUP($B155,'LA41'!$A$3:$AS$167,'LA41'!AF$1,0)</f>
        <v>.</v>
      </c>
      <c r="AJ155" s="95" t="str">
        <f>VLOOKUP($B155,'LA41'!$A$3:$AS$167,'LA41'!AG$1,0)</f>
        <v>.</v>
      </c>
      <c r="AK155" s="95" t="str">
        <f>VLOOKUP($B155,'LA41'!$A$3:$AS$167,'LA41'!AH$1,0)</f>
        <v>.</v>
      </c>
      <c r="AL155" s="95" t="str">
        <f>VLOOKUP($B155,'LA41'!$A$3:$AS$167,'LA41'!AI$1,0)</f>
        <v>.</v>
      </c>
      <c r="AM155" s="95" t="str">
        <f>VLOOKUP($B155,'LA41'!$A$3:$AS$167,'LA41'!AJ$1,0)</f>
        <v>.</v>
      </c>
      <c r="AN155" s="95" t="str">
        <f>VLOOKUP($B155,'LA41'!$A$3:$AS$167,'LA41'!AK$1,0)</f>
        <v>.</v>
      </c>
      <c r="AO155" s="95" t="str">
        <f>VLOOKUP($B155,'LA41'!$A$3:$AS$167,'LA41'!AL$1,0)</f>
        <v>.</v>
      </c>
      <c r="AP155" s="95" t="str">
        <f>VLOOKUP($B155,'LA41'!$A$3:$AS$167,'LA41'!AM$1,0)</f>
        <v>.</v>
      </c>
      <c r="AQ155" s="95" t="str">
        <f>VLOOKUP($B155,'LA41'!$A$3:$AS$167,'LA41'!AN$1,0)</f>
        <v>.</v>
      </c>
      <c r="AR155" s="95" t="str">
        <f>VLOOKUP($B155,'LA41'!$A$3:$AS$167,'LA41'!AO$1,0)</f>
        <v>.</v>
      </c>
      <c r="AS155" s="95" t="str">
        <f>VLOOKUP($B155,'LA41'!$A$3:$AS$167,'LA41'!AP$1,0)</f>
        <v>.</v>
      </c>
      <c r="AT155" s="95" t="str">
        <f>VLOOKUP($B155,'LA41'!$A$3:$AS$167,'LA41'!AQ$1,0)</f>
        <v>.</v>
      </c>
      <c r="AU155" s="95" t="str">
        <f>VLOOKUP($B155,'LA41'!$A$3:$AS$167,'LA41'!AR$1,0)</f>
        <v>.</v>
      </c>
      <c r="AV155" s="95" t="str">
        <f>VLOOKUP($B155,'LA41'!$A$3:$AS$167,'LA41'!AS$1,0)</f>
        <v>.</v>
      </c>
    </row>
    <row r="156" spans="1:48" s="76" customFormat="1" ht="11.25" x14ac:dyDescent="0.2">
      <c r="A156" s="63" t="s">
        <v>392</v>
      </c>
      <c r="B156" s="81">
        <v>204</v>
      </c>
      <c r="C156" s="63" t="s">
        <v>140</v>
      </c>
      <c r="D156" s="63" t="s">
        <v>106</v>
      </c>
      <c r="E156" s="95">
        <f>VLOOKUP($B156,'LA41'!$A$3:$AS$167,'LA41'!B$1,0)</f>
        <v>390</v>
      </c>
      <c r="F156" s="95">
        <f>VLOOKUP($B156,'LA41'!$A$3:$AS$167,'LA41'!C$1,0)</f>
        <v>60</v>
      </c>
      <c r="G156" s="95">
        <f>VLOOKUP($B156,'LA41'!$A$3:$AS$167,'LA41'!D$1,0)</f>
        <v>1335</v>
      </c>
      <c r="H156" s="95">
        <f>VLOOKUP($B156,'LA41'!$A$3:$AS$167,'LA41'!E$1,0)</f>
        <v>1780</v>
      </c>
      <c r="I156" s="95">
        <f>VLOOKUP($B156,'LA41'!$A$3:$AS$167,'LA41'!F$1,0)</f>
        <v>88</v>
      </c>
      <c r="J156" s="95">
        <f>VLOOKUP($B156,'LA41'!$A$3:$AS$167,'LA41'!G$1,0)</f>
        <v>88</v>
      </c>
      <c r="K156" s="95">
        <f>VLOOKUP($B156,'LA41'!$A$3:$AS$167,'LA41'!H$1,0)</f>
        <v>94</v>
      </c>
      <c r="L156" s="95">
        <f>VLOOKUP($B156,'LA41'!$A$3:$AS$167,'LA41'!I$1,0)</f>
        <v>92</v>
      </c>
      <c r="M156" s="95" t="str">
        <f>VLOOKUP($B156,'LA41'!$A$3:$AS$167,'LA41'!J$1,0)</f>
        <v>x</v>
      </c>
      <c r="N156" s="95" t="str">
        <f>VLOOKUP($B156,'LA41'!$A$3:$AS$167,'LA41'!K$1,0)</f>
        <v>x</v>
      </c>
      <c r="O156" s="95" t="str">
        <f>VLOOKUP($B156,'LA41'!$A$3:$AS$167,'LA41'!L$1,0)</f>
        <v>x</v>
      </c>
      <c r="P156" s="95">
        <f>VLOOKUP($B156,'LA41'!$A$3:$AS$167,'LA41'!M$1,0)</f>
        <v>2</v>
      </c>
      <c r="Q156" s="95" t="str">
        <f>VLOOKUP($B156,'LA41'!$A$3:$AS$167,'LA41'!N$1,0)</f>
        <v>x</v>
      </c>
      <c r="R156" s="95" t="str">
        <f>VLOOKUP($B156,'LA41'!$A$3:$AS$167,'LA41'!O$1,0)</f>
        <v>x</v>
      </c>
      <c r="S156" s="95" t="str">
        <f>VLOOKUP($B156,'LA41'!$A$3:$AS$167,'LA41'!P$1,0)</f>
        <v>x</v>
      </c>
      <c r="T156" s="95">
        <f>VLOOKUP($B156,'LA41'!$A$3:$AS$167,'LA41'!Q$1,0)</f>
        <v>91</v>
      </c>
      <c r="U156" s="95">
        <f>VLOOKUP($B156,'LA41'!$A$3:$AS$167,'LA41'!R$1,0)</f>
        <v>38</v>
      </c>
      <c r="V156" s="95">
        <f>VLOOKUP($B156,'LA41'!$A$3:$AS$167,'LA41'!S$1,0)</f>
        <v>57</v>
      </c>
      <c r="W156" s="95">
        <f>VLOOKUP($B156,'LA41'!$A$3:$AS$167,'LA41'!T$1,0)</f>
        <v>24</v>
      </c>
      <c r="X156" s="95">
        <f>VLOOKUP($B156,'LA41'!$A$3:$AS$167,'LA41'!U$1,0)</f>
        <v>28</v>
      </c>
      <c r="Y156" s="95">
        <f>VLOOKUP($B156,'LA41'!$A$3:$AS$167,'LA41'!V$1,0)</f>
        <v>34</v>
      </c>
      <c r="Z156" s="95">
        <f>VLOOKUP($B156,'LA41'!$A$3:$AS$167,'LA41'!W$1,0)</f>
        <v>16</v>
      </c>
      <c r="AA156" s="95">
        <f>VLOOKUP($B156,'LA41'!$A$3:$AS$167,'LA41'!X$1,0)</f>
        <v>58</v>
      </c>
      <c r="AB156" s="95">
        <f>VLOOKUP($B156,'LA41'!$A$3:$AS$167,'LA41'!Y$1,0)</f>
        <v>52</v>
      </c>
      <c r="AC156" s="95" t="str">
        <f>VLOOKUP($B156,'LA41'!$A$3:$AS$167,'LA41'!Z$1,0)</f>
        <v>x</v>
      </c>
      <c r="AD156" s="95" t="str">
        <f>VLOOKUP($B156,'LA41'!$A$3:$AS$167,'LA41'!AA$1,0)</f>
        <v>x</v>
      </c>
      <c r="AE156" s="95" t="str">
        <f>VLOOKUP($B156,'LA41'!$A$3:$AS$167,'LA41'!AB$1,0)</f>
        <v>x</v>
      </c>
      <c r="AF156" s="95">
        <f>VLOOKUP($B156,'LA41'!$A$3:$AS$167,'LA41'!AC$1,0)</f>
        <v>11</v>
      </c>
      <c r="AG156" s="95" t="str">
        <f>VLOOKUP($B156,'LA41'!$A$3:$AS$167,'LA41'!AD$1,0)</f>
        <v>x</v>
      </c>
      <c r="AH156" s="95" t="str">
        <f>VLOOKUP($B156,'LA41'!$A$3:$AS$167,'LA41'!AE$1,0)</f>
        <v>x</v>
      </c>
      <c r="AI156" s="95" t="str">
        <f>VLOOKUP($B156,'LA41'!$A$3:$AS$167,'LA41'!AF$1,0)</f>
        <v>x</v>
      </c>
      <c r="AJ156" s="95">
        <f>VLOOKUP($B156,'LA41'!$A$3:$AS$167,'LA41'!AG$1,0)</f>
        <v>1</v>
      </c>
      <c r="AK156" s="95" t="str">
        <f>VLOOKUP($B156,'LA41'!$A$3:$AS$167,'LA41'!AH$1,0)</f>
        <v>x</v>
      </c>
      <c r="AL156" s="95" t="str">
        <f>VLOOKUP($B156,'LA41'!$A$3:$AS$167,'LA41'!AI$1,0)</f>
        <v>x</v>
      </c>
      <c r="AM156" s="95" t="str">
        <f>VLOOKUP($B156,'LA41'!$A$3:$AS$167,'LA41'!AJ$1,0)</f>
        <v>x</v>
      </c>
      <c r="AN156" s="95">
        <f>VLOOKUP($B156,'LA41'!$A$3:$AS$167,'LA41'!AK$1,0)</f>
        <v>1</v>
      </c>
      <c r="AO156" s="95" t="str">
        <f>VLOOKUP($B156,'LA41'!$A$3:$AS$167,'LA41'!AL$1,0)</f>
        <v>x</v>
      </c>
      <c r="AP156" s="95" t="str">
        <f>VLOOKUP($B156,'LA41'!$A$3:$AS$167,'LA41'!AM$1,0)</f>
        <v>x</v>
      </c>
      <c r="AQ156" s="95" t="str">
        <f>VLOOKUP($B156,'LA41'!$A$3:$AS$167,'LA41'!AN$1,0)</f>
        <v>x</v>
      </c>
      <c r="AR156" s="95">
        <f>VLOOKUP($B156,'LA41'!$A$3:$AS$167,'LA41'!AO$1,0)</f>
        <v>5</v>
      </c>
      <c r="AS156" s="95" t="str">
        <f>VLOOKUP($B156,'LA41'!$A$3:$AS$167,'LA41'!AP$1,0)</f>
        <v>x</v>
      </c>
      <c r="AT156" s="95" t="str">
        <f>VLOOKUP($B156,'LA41'!$A$3:$AS$167,'LA41'!AQ$1,0)</f>
        <v>x</v>
      </c>
      <c r="AU156" s="95" t="str">
        <f>VLOOKUP($B156,'LA41'!$A$3:$AS$167,'LA41'!AR$1,0)</f>
        <v>x</v>
      </c>
      <c r="AV156" s="95">
        <f>VLOOKUP($B156,'LA41'!$A$3:$AS$167,'LA41'!AS$1,0)</f>
        <v>2</v>
      </c>
    </row>
    <row r="157" spans="1:48" s="76" customFormat="1" ht="11.25" x14ac:dyDescent="0.2">
      <c r="A157" s="63" t="s">
        <v>393</v>
      </c>
      <c r="B157" s="81">
        <v>205</v>
      </c>
      <c r="C157" s="63" t="s">
        <v>142</v>
      </c>
      <c r="D157" s="63" t="s">
        <v>106</v>
      </c>
      <c r="E157" s="95">
        <f>VLOOKUP($B157,'LA41'!$A$3:$AS$167,'LA41'!B$1,0)</f>
        <v>215</v>
      </c>
      <c r="F157" s="95">
        <f>VLOOKUP($B157,'LA41'!$A$3:$AS$167,'LA41'!C$1,0)</f>
        <v>20</v>
      </c>
      <c r="G157" s="95">
        <f>VLOOKUP($B157,'LA41'!$A$3:$AS$167,'LA41'!D$1,0)</f>
        <v>815</v>
      </c>
      <c r="H157" s="95">
        <f>VLOOKUP($B157,'LA41'!$A$3:$AS$167,'LA41'!E$1,0)</f>
        <v>1050</v>
      </c>
      <c r="I157" s="95">
        <f>VLOOKUP($B157,'LA41'!$A$3:$AS$167,'LA41'!F$1,0)</f>
        <v>88</v>
      </c>
      <c r="J157" s="95">
        <f>VLOOKUP($B157,'LA41'!$A$3:$AS$167,'LA41'!G$1,0)</f>
        <v>90</v>
      </c>
      <c r="K157" s="95">
        <f>VLOOKUP($B157,'LA41'!$A$3:$AS$167,'LA41'!H$1,0)</f>
        <v>95</v>
      </c>
      <c r="L157" s="95">
        <f>VLOOKUP($B157,'LA41'!$A$3:$AS$167,'LA41'!I$1,0)</f>
        <v>94</v>
      </c>
      <c r="M157" s="95">
        <f>VLOOKUP($B157,'LA41'!$A$3:$AS$167,'LA41'!J$1,0)</f>
        <v>1</v>
      </c>
      <c r="N157" s="95">
        <f>VLOOKUP($B157,'LA41'!$A$3:$AS$167,'LA41'!K$1,0)</f>
        <v>0</v>
      </c>
      <c r="O157" s="95" t="str">
        <f>VLOOKUP($B157,'LA41'!$A$3:$AS$167,'LA41'!L$1,0)</f>
        <v>-</v>
      </c>
      <c r="P157" s="95">
        <f>VLOOKUP($B157,'LA41'!$A$3:$AS$167,'LA41'!M$1,0)</f>
        <v>1</v>
      </c>
      <c r="Q157" s="95" t="str">
        <f>VLOOKUP($B157,'LA41'!$A$3:$AS$167,'LA41'!N$1,0)</f>
        <v>x</v>
      </c>
      <c r="R157" s="95" t="str">
        <f>VLOOKUP($B157,'LA41'!$A$3:$AS$167,'LA41'!O$1,0)</f>
        <v>x</v>
      </c>
      <c r="S157" s="95" t="str">
        <f>VLOOKUP($B157,'LA41'!$A$3:$AS$167,'LA41'!P$1,0)</f>
        <v>x</v>
      </c>
      <c r="T157" s="95">
        <f>VLOOKUP($B157,'LA41'!$A$3:$AS$167,'LA41'!Q$1,0)</f>
        <v>93</v>
      </c>
      <c r="U157" s="95">
        <f>VLOOKUP($B157,'LA41'!$A$3:$AS$167,'LA41'!R$1,0)</f>
        <v>36</v>
      </c>
      <c r="V157" s="95">
        <f>VLOOKUP($B157,'LA41'!$A$3:$AS$167,'LA41'!S$1,0)</f>
        <v>40</v>
      </c>
      <c r="W157" s="95">
        <f>VLOOKUP($B157,'LA41'!$A$3:$AS$167,'LA41'!T$1,0)</f>
        <v>17</v>
      </c>
      <c r="X157" s="95">
        <f>VLOOKUP($B157,'LA41'!$A$3:$AS$167,'LA41'!U$1,0)</f>
        <v>21</v>
      </c>
      <c r="Y157" s="95">
        <f>VLOOKUP($B157,'LA41'!$A$3:$AS$167,'LA41'!V$1,0)</f>
        <v>43</v>
      </c>
      <c r="Z157" s="95">
        <f>VLOOKUP($B157,'LA41'!$A$3:$AS$167,'LA41'!W$1,0)</f>
        <v>40</v>
      </c>
      <c r="AA157" s="95">
        <f>VLOOKUP($B157,'LA41'!$A$3:$AS$167,'LA41'!X$1,0)</f>
        <v>71</v>
      </c>
      <c r="AB157" s="95">
        <f>VLOOKUP($B157,'LA41'!$A$3:$AS$167,'LA41'!Y$1,0)</f>
        <v>65</v>
      </c>
      <c r="AC157" s="95" t="str">
        <f>VLOOKUP($B157,'LA41'!$A$3:$AS$167,'LA41'!Z$1,0)</f>
        <v>x</v>
      </c>
      <c r="AD157" s="95" t="str">
        <f>VLOOKUP($B157,'LA41'!$A$3:$AS$167,'LA41'!AA$1,0)</f>
        <v>x</v>
      </c>
      <c r="AE157" s="95" t="str">
        <f>VLOOKUP($B157,'LA41'!$A$3:$AS$167,'LA41'!AB$1,0)</f>
        <v>x</v>
      </c>
      <c r="AF157" s="95">
        <f>VLOOKUP($B157,'LA41'!$A$3:$AS$167,'LA41'!AC$1,0)</f>
        <v>4</v>
      </c>
      <c r="AG157" s="95" t="str">
        <f>VLOOKUP($B157,'LA41'!$A$3:$AS$167,'LA41'!AD$1,0)</f>
        <v>x</v>
      </c>
      <c r="AH157" s="95" t="str">
        <f>VLOOKUP($B157,'LA41'!$A$3:$AS$167,'LA41'!AE$1,0)</f>
        <v>x</v>
      </c>
      <c r="AI157" s="95" t="str">
        <f>VLOOKUP($B157,'LA41'!$A$3:$AS$167,'LA41'!AF$1,0)</f>
        <v>x</v>
      </c>
      <c r="AJ157" s="95">
        <f>VLOOKUP($B157,'LA41'!$A$3:$AS$167,'LA41'!AG$1,0)</f>
        <v>2</v>
      </c>
      <c r="AK157" s="95" t="str">
        <f>VLOOKUP($B157,'LA41'!$A$3:$AS$167,'LA41'!AH$1,0)</f>
        <v>x</v>
      </c>
      <c r="AL157" s="95" t="str">
        <f>VLOOKUP($B157,'LA41'!$A$3:$AS$167,'LA41'!AI$1,0)</f>
        <v>x</v>
      </c>
      <c r="AM157" s="95" t="str">
        <f>VLOOKUP($B157,'LA41'!$A$3:$AS$167,'LA41'!AJ$1,0)</f>
        <v>x</v>
      </c>
      <c r="AN157" s="95">
        <f>VLOOKUP($B157,'LA41'!$A$3:$AS$167,'LA41'!AK$1,0)</f>
        <v>1</v>
      </c>
      <c r="AO157" s="95" t="str">
        <f>VLOOKUP($B157,'LA41'!$A$3:$AS$167,'LA41'!AL$1,0)</f>
        <v>x</v>
      </c>
      <c r="AP157" s="95" t="str">
        <f>VLOOKUP($B157,'LA41'!$A$3:$AS$167,'LA41'!AM$1,0)</f>
        <v>x</v>
      </c>
      <c r="AQ157" s="95" t="str">
        <f>VLOOKUP($B157,'LA41'!$A$3:$AS$167,'LA41'!AN$1,0)</f>
        <v>x</v>
      </c>
      <c r="AR157" s="95">
        <f>VLOOKUP($B157,'LA41'!$A$3:$AS$167,'LA41'!AO$1,0)</f>
        <v>5</v>
      </c>
      <c r="AS157" s="95" t="str">
        <f>VLOOKUP($B157,'LA41'!$A$3:$AS$167,'LA41'!AP$1,0)</f>
        <v>x</v>
      </c>
      <c r="AT157" s="95" t="str">
        <f>VLOOKUP($B157,'LA41'!$A$3:$AS$167,'LA41'!AQ$1,0)</f>
        <v>x</v>
      </c>
      <c r="AU157" s="95" t="str">
        <f>VLOOKUP($B157,'LA41'!$A$3:$AS$167,'LA41'!AR$1,0)</f>
        <v>x</v>
      </c>
      <c r="AV157" s="95">
        <f>VLOOKUP($B157,'LA41'!$A$3:$AS$167,'LA41'!AS$1,0)</f>
        <v>1</v>
      </c>
    </row>
    <row r="158" spans="1:48" s="76" customFormat="1" ht="11.25" x14ac:dyDescent="0.2">
      <c r="A158" s="63" t="s">
        <v>394</v>
      </c>
      <c r="B158" s="81">
        <v>309</v>
      </c>
      <c r="C158" s="63" t="s">
        <v>144</v>
      </c>
      <c r="D158" s="63" t="s">
        <v>106</v>
      </c>
      <c r="E158" s="95">
        <f>VLOOKUP($B158,'LA41'!$A$3:$AS$167,'LA41'!B$1,0)</f>
        <v>540</v>
      </c>
      <c r="F158" s="95">
        <f>VLOOKUP($B158,'LA41'!$A$3:$AS$167,'LA41'!C$1,0)</f>
        <v>60</v>
      </c>
      <c r="G158" s="95">
        <f>VLOOKUP($B158,'LA41'!$A$3:$AS$167,'LA41'!D$1,0)</f>
        <v>1455</v>
      </c>
      <c r="H158" s="95">
        <f>VLOOKUP($B158,'LA41'!$A$3:$AS$167,'LA41'!E$1,0)</f>
        <v>2055</v>
      </c>
      <c r="I158" s="95">
        <f>VLOOKUP($B158,'LA41'!$A$3:$AS$167,'LA41'!F$1,0)</f>
        <v>87</v>
      </c>
      <c r="J158" s="95">
        <f>VLOOKUP($B158,'LA41'!$A$3:$AS$167,'LA41'!G$1,0)</f>
        <v>90</v>
      </c>
      <c r="K158" s="95">
        <f>VLOOKUP($B158,'LA41'!$A$3:$AS$167,'LA41'!H$1,0)</f>
        <v>93</v>
      </c>
      <c r="L158" s="95">
        <f>VLOOKUP($B158,'LA41'!$A$3:$AS$167,'LA41'!I$1,0)</f>
        <v>92</v>
      </c>
      <c r="M158" s="95">
        <f>VLOOKUP($B158,'LA41'!$A$3:$AS$167,'LA41'!J$1,0)</f>
        <v>1</v>
      </c>
      <c r="N158" s="95">
        <f>VLOOKUP($B158,'LA41'!$A$3:$AS$167,'LA41'!K$1,0)</f>
        <v>0</v>
      </c>
      <c r="O158" s="95">
        <f>VLOOKUP($B158,'LA41'!$A$3:$AS$167,'LA41'!L$1,0)</f>
        <v>1</v>
      </c>
      <c r="P158" s="95">
        <f>VLOOKUP($B158,'LA41'!$A$3:$AS$167,'LA41'!M$1,0)</f>
        <v>1</v>
      </c>
      <c r="Q158" s="95" t="str">
        <f>VLOOKUP($B158,'LA41'!$A$3:$AS$167,'LA41'!N$1,0)</f>
        <v>x</v>
      </c>
      <c r="R158" s="95" t="str">
        <f>VLOOKUP($B158,'LA41'!$A$3:$AS$167,'LA41'!O$1,0)</f>
        <v>x</v>
      </c>
      <c r="S158" s="95" t="str">
        <f>VLOOKUP($B158,'LA41'!$A$3:$AS$167,'LA41'!P$1,0)</f>
        <v>x</v>
      </c>
      <c r="T158" s="95">
        <f>VLOOKUP($B158,'LA41'!$A$3:$AS$167,'LA41'!Q$1,0)</f>
        <v>91</v>
      </c>
      <c r="U158" s="95">
        <f>VLOOKUP($B158,'LA41'!$A$3:$AS$167,'LA41'!R$1,0)</f>
        <v>39</v>
      </c>
      <c r="V158" s="95">
        <f>VLOOKUP($B158,'LA41'!$A$3:$AS$167,'LA41'!S$1,0)</f>
        <v>61</v>
      </c>
      <c r="W158" s="95">
        <f>VLOOKUP($B158,'LA41'!$A$3:$AS$167,'LA41'!T$1,0)</f>
        <v>27</v>
      </c>
      <c r="X158" s="95">
        <f>VLOOKUP($B158,'LA41'!$A$3:$AS$167,'LA41'!U$1,0)</f>
        <v>31</v>
      </c>
      <c r="Y158" s="95">
        <f>VLOOKUP($B158,'LA41'!$A$3:$AS$167,'LA41'!V$1,0)</f>
        <v>32</v>
      </c>
      <c r="Z158" s="95">
        <f>VLOOKUP($B158,'LA41'!$A$3:$AS$167,'LA41'!W$1,0)</f>
        <v>26</v>
      </c>
      <c r="AA158" s="95">
        <f>VLOOKUP($B158,'LA41'!$A$3:$AS$167,'LA41'!X$1,0)</f>
        <v>46</v>
      </c>
      <c r="AB158" s="95">
        <f>VLOOKUP($B158,'LA41'!$A$3:$AS$167,'LA41'!Y$1,0)</f>
        <v>42</v>
      </c>
      <c r="AC158" s="95" t="str">
        <f>VLOOKUP($B158,'LA41'!$A$3:$AS$167,'LA41'!Z$1,0)</f>
        <v>x</v>
      </c>
      <c r="AD158" s="95" t="str">
        <f>VLOOKUP($B158,'LA41'!$A$3:$AS$167,'LA41'!AA$1,0)</f>
        <v>x</v>
      </c>
      <c r="AE158" s="95" t="str">
        <f>VLOOKUP($B158,'LA41'!$A$3:$AS$167,'LA41'!AB$1,0)</f>
        <v>x</v>
      </c>
      <c r="AF158" s="95">
        <f>VLOOKUP($B158,'LA41'!$A$3:$AS$167,'LA41'!AC$1,0)</f>
        <v>17</v>
      </c>
      <c r="AG158" s="95" t="str">
        <f>VLOOKUP($B158,'LA41'!$A$3:$AS$167,'LA41'!AD$1,0)</f>
        <v>x</v>
      </c>
      <c r="AH158" s="95" t="str">
        <f>VLOOKUP($B158,'LA41'!$A$3:$AS$167,'LA41'!AE$1,0)</f>
        <v>x</v>
      </c>
      <c r="AI158" s="95" t="str">
        <f>VLOOKUP($B158,'LA41'!$A$3:$AS$167,'LA41'!AF$1,0)</f>
        <v>x</v>
      </c>
      <c r="AJ158" s="95">
        <f>VLOOKUP($B158,'LA41'!$A$3:$AS$167,'LA41'!AG$1,0)</f>
        <v>1</v>
      </c>
      <c r="AK158" s="95" t="str">
        <f>VLOOKUP($B158,'LA41'!$A$3:$AS$167,'LA41'!AH$1,0)</f>
        <v>x</v>
      </c>
      <c r="AL158" s="95" t="str">
        <f>VLOOKUP($B158,'LA41'!$A$3:$AS$167,'LA41'!AI$1,0)</f>
        <v>x</v>
      </c>
      <c r="AM158" s="95" t="str">
        <f>VLOOKUP($B158,'LA41'!$A$3:$AS$167,'LA41'!AJ$1,0)</f>
        <v>x</v>
      </c>
      <c r="AN158" s="95">
        <f>VLOOKUP($B158,'LA41'!$A$3:$AS$167,'LA41'!AK$1,0)</f>
        <v>1</v>
      </c>
      <c r="AO158" s="95" t="str">
        <f>VLOOKUP($B158,'LA41'!$A$3:$AS$167,'LA41'!AL$1,0)</f>
        <v>x</v>
      </c>
      <c r="AP158" s="95" t="str">
        <f>VLOOKUP($B158,'LA41'!$A$3:$AS$167,'LA41'!AM$1,0)</f>
        <v>x</v>
      </c>
      <c r="AQ158" s="95" t="str">
        <f>VLOOKUP($B158,'LA41'!$A$3:$AS$167,'LA41'!AN$1,0)</f>
        <v>x</v>
      </c>
      <c r="AR158" s="95">
        <f>VLOOKUP($B158,'LA41'!$A$3:$AS$167,'LA41'!AO$1,0)</f>
        <v>6</v>
      </c>
      <c r="AS158" s="95" t="str">
        <f>VLOOKUP($B158,'LA41'!$A$3:$AS$167,'LA41'!AP$1,0)</f>
        <v>x</v>
      </c>
      <c r="AT158" s="95" t="str">
        <f>VLOOKUP($B158,'LA41'!$A$3:$AS$167,'LA41'!AQ$1,0)</f>
        <v>x</v>
      </c>
      <c r="AU158" s="95" t="str">
        <f>VLOOKUP($B158,'LA41'!$A$3:$AS$167,'LA41'!AR$1,0)</f>
        <v>x</v>
      </c>
      <c r="AV158" s="95">
        <f>VLOOKUP($B158,'LA41'!$A$3:$AS$167,'LA41'!AS$1,0)</f>
        <v>2</v>
      </c>
    </row>
    <row r="159" spans="1:48" s="76" customFormat="1" ht="11.25" x14ac:dyDescent="0.2">
      <c r="A159" s="63" t="s">
        <v>395</v>
      </c>
      <c r="B159" s="81">
        <v>206</v>
      </c>
      <c r="C159" s="63" t="s">
        <v>154</v>
      </c>
      <c r="D159" s="63" t="s">
        <v>106</v>
      </c>
      <c r="E159" s="95">
        <f>VLOOKUP($B159,'LA41'!$A$3:$AS$167,'LA41'!B$1,0)</f>
        <v>330</v>
      </c>
      <c r="F159" s="95">
        <f>VLOOKUP($B159,'LA41'!$A$3:$AS$167,'LA41'!C$1,0)</f>
        <v>25</v>
      </c>
      <c r="G159" s="95">
        <f>VLOOKUP($B159,'LA41'!$A$3:$AS$167,'LA41'!D$1,0)</f>
        <v>1025</v>
      </c>
      <c r="H159" s="95">
        <f>VLOOKUP($B159,'LA41'!$A$3:$AS$167,'LA41'!E$1,0)</f>
        <v>1380</v>
      </c>
      <c r="I159" s="95">
        <f>VLOOKUP($B159,'LA41'!$A$3:$AS$167,'LA41'!F$1,0)</f>
        <v>89</v>
      </c>
      <c r="J159" s="95">
        <f>VLOOKUP($B159,'LA41'!$A$3:$AS$167,'LA41'!G$1,0)</f>
        <v>92</v>
      </c>
      <c r="K159" s="95">
        <f>VLOOKUP($B159,'LA41'!$A$3:$AS$167,'LA41'!H$1,0)</f>
        <v>93</v>
      </c>
      <c r="L159" s="95">
        <f>VLOOKUP($B159,'LA41'!$A$3:$AS$167,'LA41'!I$1,0)</f>
        <v>92</v>
      </c>
      <c r="M159" s="95">
        <f>VLOOKUP($B159,'LA41'!$A$3:$AS$167,'LA41'!J$1,0)</f>
        <v>4</v>
      </c>
      <c r="N159" s="95">
        <f>VLOOKUP($B159,'LA41'!$A$3:$AS$167,'LA41'!K$1,0)</f>
        <v>0</v>
      </c>
      <c r="O159" s="95">
        <f>VLOOKUP($B159,'LA41'!$A$3:$AS$167,'LA41'!L$1,0)</f>
        <v>3</v>
      </c>
      <c r="P159" s="95">
        <f>VLOOKUP($B159,'LA41'!$A$3:$AS$167,'LA41'!M$1,0)</f>
        <v>3</v>
      </c>
      <c r="Q159" s="95" t="str">
        <f>VLOOKUP($B159,'LA41'!$A$3:$AS$167,'LA41'!N$1,0)</f>
        <v>x</v>
      </c>
      <c r="R159" s="95" t="str">
        <f>VLOOKUP($B159,'LA41'!$A$3:$AS$167,'LA41'!O$1,0)</f>
        <v>x</v>
      </c>
      <c r="S159" s="95" t="str">
        <f>VLOOKUP($B159,'LA41'!$A$3:$AS$167,'LA41'!P$1,0)</f>
        <v>x</v>
      </c>
      <c r="T159" s="95">
        <f>VLOOKUP($B159,'LA41'!$A$3:$AS$167,'LA41'!Q$1,0)</f>
        <v>90</v>
      </c>
      <c r="U159" s="95">
        <f>VLOOKUP($B159,'LA41'!$A$3:$AS$167,'LA41'!R$1,0)</f>
        <v>49</v>
      </c>
      <c r="V159" s="95">
        <f>VLOOKUP($B159,'LA41'!$A$3:$AS$167,'LA41'!S$1,0)</f>
        <v>54</v>
      </c>
      <c r="W159" s="95">
        <f>VLOOKUP($B159,'LA41'!$A$3:$AS$167,'LA41'!T$1,0)</f>
        <v>41</v>
      </c>
      <c r="X159" s="95">
        <f>VLOOKUP($B159,'LA41'!$A$3:$AS$167,'LA41'!U$1,0)</f>
        <v>43</v>
      </c>
      <c r="Y159" s="95">
        <f>VLOOKUP($B159,'LA41'!$A$3:$AS$167,'LA41'!V$1,0)</f>
        <v>28</v>
      </c>
      <c r="Z159" s="95">
        <f>VLOOKUP($B159,'LA41'!$A$3:$AS$167,'LA41'!W$1,0)</f>
        <v>35</v>
      </c>
      <c r="AA159" s="95">
        <f>VLOOKUP($B159,'LA41'!$A$3:$AS$167,'LA41'!X$1,0)</f>
        <v>38</v>
      </c>
      <c r="AB159" s="95">
        <f>VLOOKUP($B159,'LA41'!$A$3:$AS$167,'LA41'!Y$1,0)</f>
        <v>35</v>
      </c>
      <c r="AC159" s="95" t="str">
        <f>VLOOKUP($B159,'LA41'!$A$3:$AS$167,'LA41'!Z$1,0)</f>
        <v>x</v>
      </c>
      <c r="AD159" s="95" t="str">
        <f>VLOOKUP($B159,'LA41'!$A$3:$AS$167,'LA41'!AA$1,0)</f>
        <v>x</v>
      </c>
      <c r="AE159" s="95" t="str">
        <f>VLOOKUP($B159,'LA41'!$A$3:$AS$167,'LA41'!AB$1,0)</f>
        <v>x</v>
      </c>
      <c r="AF159" s="95">
        <f>VLOOKUP($B159,'LA41'!$A$3:$AS$167,'LA41'!AC$1,0)</f>
        <v>11</v>
      </c>
      <c r="AG159" s="95" t="str">
        <f>VLOOKUP($B159,'LA41'!$A$3:$AS$167,'LA41'!AD$1,0)</f>
        <v>x</v>
      </c>
      <c r="AH159" s="95" t="str">
        <f>VLOOKUP($B159,'LA41'!$A$3:$AS$167,'LA41'!AE$1,0)</f>
        <v>x</v>
      </c>
      <c r="AI159" s="95" t="str">
        <f>VLOOKUP($B159,'LA41'!$A$3:$AS$167,'LA41'!AF$1,0)</f>
        <v>x</v>
      </c>
      <c r="AJ159" s="95">
        <f>VLOOKUP($B159,'LA41'!$A$3:$AS$167,'LA41'!AG$1,0)</f>
        <v>1</v>
      </c>
      <c r="AK159" s="95" t="str">
        <f>VLOOKUP($B159,'LA41'!$A$3:$AS$167,'LA41'!AH$1,0)</f>
        <v>x</v>
      </c>
      <c r="AL159" s="95" t="str">
        <f>VLOOKUP($B159,'LA41'!$A$3:$AS$167,'LA41'!AI$1,0)</f>
        <v>x</v>
      </c>
      <c r="AM159" s="95" t="str">
        <f>VLOOKUP($B159,'LA41'!$A$3:$AS$167,'LA41'!AJ$1,0)</f>
        <v>x</v>
      </c>
      <c r="AN159" s="95">
        <f>VLOOKUP($B159,'LA41'!$A$3:$AS$167,'LA41'!AK$1,0)</f>
        <v>2</v>
      </c>
      <c r="AO159" s="95" t="str">
        <f>VLOOKUP($B159,'LA41'!$A$3:$AS$167,'LA41'!AL$1,0)</f>
        <v>x</v>
      </c>
      <c r="AP159" s="95" t="str">
        <f>VLOOKUP($B159,'LA41'!$A$3:$AS$167,'LA41'!AM$1,0)</f>
        <v>x</v>
      </c>
      <c r="AQ159" s="95" t="str">
        <f>VLOOKUP($B159,'LA41'!$A$3:$AS$167,'LA41'!AN$1,0)</f>
        <v>x</v>
      </c>
      <c r="AR159" s="95">
        <f>VLOOKUP($B159,'LA41'!$A$3:$AS$167,'LA41'!AO$1,0)</f>
        <v>6</v>
      </c>
      <c r="AS159" s="95" t="str">
        <f>VLOOKUP($B159,'LA41'!$A$3:$AS$167,'LA41'!AP$1,0)</f>
        <v>x</v>
      </c>
      <c r="AT159" s="95" t="str">
        <f>VLOOKUP($B159,'LA41'!$A$3:$AS$167,'LA41'!AQ$1,0)</f>
        <v>x</v>
      </c>
      <c r="AU159" s="95" t="str">
        <f>VLOOKUP($B159,'LA41'!$A$3:$AS$167,'LA41'!AR$1,0)</f>
        <v>x</v>
      </c>
      <c r="AV159" s="95">
        <f>VLOOKUP($B159,'LA41'!$A$3:$AS$167,'LA41'!AS$1,0)</f>
        <v>1</v>
      </c>
    </row>
    <row r="160" spans="1:48" s="76" customFormat="1" ht="11.25" x14ac:dyDescent="0.2">
      <c r="A160" s="63" t="s">
        <v>396</v>
      </c>
      <c r="B160" s="81">
        <v>207</v>
      </c>
      <c r="C160" s="63" t="s">
        <v>155</v>
      </c>
      <c r="D160" s="63" t="s">
        <v>106</v>
      </c>
      <c r="E160" s="95">
        <f>VLOOKUP($B160,'LA41'!$A$3:$AS$167,'LA41'!B$1,0)</f>
        <v>75</v>
      </c>
      <c r="F160" s="95">
        <f>VLOOKUP($B160,'LA41'!$A$3:$AS$167,'LA41'!C$1,0)</f>
        <v>15</v>
      </c>
      <c r="G160" s="95">
        <f>VLOOKUP($B160,'LA41'!$A$3:$AS$167,'LA41'!D$1,0)</f>
        <v>655</v>
      </c>
      <c r="H160" s="95">
        <f>VLOOKUP($B160,'LA41'!$A$3:$AS$167,'LA41'!E$1,0)</f>
        <v>740</v>
      </c>
      <c r="I160" s="95">
        <f>VLOOKUP($B160,'LA41'!$A$3:$AS$167,'LA41'!F$1,0)</f>
        <v>84</v>
      </c>
      <c r="J160" s="95">
        <f>VLOOKUP($B160,'LA41'!$A$3:$AS$167,'LA41'!G$1,0)</f>
        <v>93</v>
      </c>
      <c r="K160" s="95">
        <f>VLOOKUP($B160,'LA41'!$A$3:$AS$167,'LA41'!H$1,0)</f>
        <v>94</v>
      </c>
      <c r="L160" s="95">
        <f>VLOOKUP($B160,'LA41'!$A$3:$AS$167,'LA41'!I$1,0)</f>
        <v>93</v>
      </c>
      <c r="M160" s="95">
        <f>VLOOKUP($B160,'LA41'!$A$3:$AS$167,'LA41'!J$1,0)</f>
        <v>7</v>
      </c>
      <c r="N160" s="95">
        <f>VLOOKUP($B160,'LA41'!$A$3:$AS$167,'LA41'!K$1,0)</f>
        <v>0</v>
      </c>
      <c r="O160" s="95">
        <f>VLOOKUP($B160,'LA41'!$A$3:$AS$167,'LA41'!L$1,0)</f>
        <v>2</v>
      </c>
      <c r="P160" s="95">
        <f>VLOOKUP($B160,'LA41'!$A$3:$AS$167,'LA41'!M$1,0)</f>
        <v>3</v>
      </c>
      <c r="Q160" s="95" t="str">
        <f>VLOOKUP($B160,'LA41'!$A$3:$AS$167,'LA41'!N$1,0)</f>
        <v>x</v>
      </c>
      <c r="R160" s="95" t="str">
        <f>VLOOKUP($B160,'LA41'!$A$3:$AS$167,'LA41'!O$1,0)</f>
        <v>x</v>
      </c>
      <c r="S160" s="95" t="str">
        <f>VLOOKUP($B160,'LA41'!$A$3:$AS$167,'LA41'!P$1,0)</f>
        <v>x</v>
      </c>
      <c r="T160" s="95">
        <f>VLOOKUP($B160,'LA41'!$A$3:$AS$167,'LA41'!Q$1,0)</f>
        <v>91</v>
      </c>
      <c r="U160" s="95">
        <f>VLOOKUP($B160,'LA41'!$A$3:$AS$167,'LA41'!R$1,0)</f>
        <v>37</v>
      </c>
      <c r="V160" s="95">
        <f>VLOOKUP($B160,'LA41'!$A$3:$AS$167,'LA41'!S$1,0)</f>
        <v>57</v>
      </c>
      <c r="W160" s="95">
        <f>VLOOKUP($B160,'LA41'!$A$3:$AS$167,'LA41'!T$1,0)</f>
        <v>16</v>
      </c>
      <c r="X160" s="95">
        <f>VLOOKUP($B160,'LA41'!$A$3:$AS$167,'LA41'!U$1,0)</f>
        <v>19</v>
      </c>
      <c r="Y160" s="95">
        <f>VLOOKUP($B160,'LA41'!$A$3:$AS$167,'LA41'!V$1,0)</f>
        <v>27</v>
      </c>
      <c r="Z160" s="95">
        <f>VLOOKUP($B160,'LA41'!$A$3:$AS$167,'LA41'!W$1,0)</f>
        <v>21</v>
      </c>
      <c r="AA160" s="95">
        <f>VLOOKUP($B160,'LA41'!$A$3:$AS$167,'LA41'!X$1,0)</f>
        <v>60</v>
      </c>
      <c r="AB160" s="95">
        <f>VLOOKUP($B160,'LA41'!$A$3:$AS$167,'LA41'!Y$1,0)</f>
        <v>56</v>
      </c>
      <c r="AC160" s="95" t="str">
        <f>VLOOKUP($B160,'LA41'!$A$3:$AS$167,'LA41'!Z$1,0)</f>
        <v>x</v>
      </c>
      <c r="AD160" s="95" t="str">
        <f>VLOOKUP($B160,'LA41'!$A$3:$AS$167,'LA41'!AA$1,0)</f>
        <v>x</v>
      </c>
      <c r="AE160" s="95" t="str">
        <f>VLOOKUP($B160,'LA41'!$A$3:$AS$167,'LA41'!AB$1,0)</f>
        <v>x</v>
      </c>
      <c r="AF160" s="95">
        <f>VLOOKUP($B160,'LA41'!$A$3:$AS$167,'LA41'!AC$1,0)</f>
        <v>15</v>
      </c>
      <c r="AG160" s="95" t="str">
        <f>VLOOKUP($B160,'LA41'!$A$3:$AS$167,'LA41'!AD$1,0)</f>
        <v>x</v>
      </c>
      <c r="AH160" s="95" t="str">
        <f>VLOOKUP($B160,'LA41'!$A$3:$AS$167,'LA41'!AE$1,0)</f>
        <v>x</v>
      </c>
      <c r="AI160" s="95" t="str">
        <f>VLOOKUP($B160,'LA41'!$A$3:$AS$167,'LA41'!AF$1,0)</f>
        <v>x</v>
      </c>
      <c r="AJ160" s="95">
        <f>VLOOKUP($B160,'LA41'!$A$3:$AS$167,'LA41'!AG$1,0)</f>
        <v>2</v>
      </c>
      <c r="AK160" s="95" t="str">
        <f>VLOOKUP($B160,'LA41'!$A$3:$AS$167,'LA41'!AH$1,0)</f>
        <v>x</v>
      </c>
      <c r="AL160" s="95" t="str">
        <f>VLOOKUP($B160,'LA41'!$A$3:$AS$167,'LA41'!AI$1,0)</f>
        <v>x</v>
      </c>
      <c r="AM160" s="95" t="str">
        <f>VLOOKUP($B160,'LA41'!$A$3:$AS$167,'LA41'!AJ$1,0)</f>
        <v>x</v>
      </c>
      <c r="AN160" s="95">
        <f>VLOOKUP($B160,'LA41'!$A$3:$AS$167,'LA41'!AK$1,0)</f>
        <v>2</v>
      </c>
      <c r="AO160" s="95" t="str">
        <f>VLOOKUP($B160,'LA41'!$A$3:$AS$167,'LA41'!AL$1,0)</f>
        <v>x</v>
      </c>
      <c r="AP160" s="95" t="str">
        <f>VLOOKUP($B160,'LA41'!$A$3:$AS$167,'LA41'!AM$1,0)</f>
        <v>x</v>
      </c>
      <c r="AQ160" s="95" t="str">
        <f>VLOOKUP($B160,'LA41'!$A$3:$AS$167,'LA41'!AN$1,0)</f>
        <v>x</v>
      </c>
      <c r="AR160" s="95">
        <f>VLOOKUP($B160,'LA41'!$A$3:$AS$167,'LA41'!AO$1,0)</f>
        <v>6</v>
      </c>
      <c r="AS160" s="95" t="str">
        <f>VLOOKUP($B160,'LA41'!$A$3:$AS$167,'LA41'!AP$1,0)</f>
        <v>x</v>
      </c>
      <c r="AT160" s="95" t="str">
        <f>VLOOKUP($B160,'LA41'!$A$3:$AS$167,'LA41'!AQ$1,0)</f>
        <v>x</v>
      </c>
      <c r="AU160" s="95" t="str">
        <f>VLOOKUP($B160,'LA41'!$A$3:$AS$167,'LA41'!AR$1,0)</f>
        <v>x</v>
      </c>
      <c r="AV160" s="95">
        <f>VLOOKUP($B160,'LA41'!$A$3:$AS$167,'LA41'!AS$1,0)</f>
        <v>1</v>
      </c>
    </row>
    <row r="161" spans="1:48" s="76" customFormat="1" ht="11.25" customHeight="1" x14ac:dyDescent="0.2">
      <c r="A161" s="63" t="s">
        <v>397</v>
      </c>
      <c r="B161" s="81">
        <v>208</v>
      </c>
      <c r="C161" s="63" t="s">
        <v>161</v>
      </c>
      <c r="D161" s="63" t="s">
        <v>106</v>
      </c>
      <c r="E161" s="95">
        <f>VLOOKUP($B161,'LA41'!$A$3:$AS$167,'LA41'!B$1,0)</f>
        <v>510</v>
      </c>
      <c r="F161" s="95">
        <f>VLOOKUP($B161,'LA41'!$A$3:$AS$167,'LA41'!C$1,0)</f>
        <v>50</v>
      </c>
      <c r="G161" s="95">
        <f>VLOOKUP($B161,'LA41'!$A$3:$AS$167,'LA41'!D$1,0)</f>
        <v>1225</v>
      </c>
      <c r="H161" s="95">
        <f>VLOOKUP($B161,'LA41'!$A$3:$AS$167,'LA41'!E$1,0)</f>
        <v>1785</v>
      </c>
      <c r="I161" s="95">
        <f>VLOOKUP($B161,'LA41'!$A$3:$AS$167,'LA41'!F$1,0)</f>
        <v>87</v>
      </c>
      <c r="J161" s="95">
        <f>VLOOKUP($B161,'LA41'!$A$3:$AS$167,'LA41'!G$1,0)</f>
        <v>96</v>
      </c>
      <c r="K161" s="95">
        <f>VLOOKUP($B161,'LA41'!$A$3:$AS$167,'LA41'!H$1,0)</f>
        <v>94</v>
      </c>
      <c r="L161" s="95">
        <f>VLOOKUP($B161,'LA41'!$A$3:$AS$167,'LA41'!I$1,0)</f>
        <v>92</v>
      </c>
      <c r="M161" s="95" t="str">
        <f>VLOOKUP($B161,'LA41'!$A$3:$AS$167,'LA41'!J$1,0)</f>
        <v>x</v>
      </c>
      <c r="N161" s="95" t="str">
        <f>VLOOKUP($B161,'LA41'!$A$3:$AS$167,'LA41'!K$1,0)</f>
        <v>x</v>
      </c>
      <c r="O161" s="95" t="str">
        <f>VLOOKUP($B161,'LA41'!$A$3:$AS$167,'LA41'!L$1,0)</f>
        <v>x</v>
      </c>
      <c r="P161" s="95">
        <f>VLOOKUP($B161,'LA41'!$A$3:$AS$167,'LA41'!M$1,0)</f>
        <v>2</v>
      </c>
      <c r="Q161" s="95" t="str">
        <f>VLOOKUP($B161,'LA41'!$A$3:$AS$167,'LA41'!N$1,0)</f>
        <v>x</v>
      </c>
      <c r="R161" s="95" t="str">
        <f>VLOOKUP($B161,'LA41'!$A$3:$AS$167,'LA41'!O$1,0)</f>
        <v>x</v>
      </c>
      <c r="S161" s="95" t="str">
        <f>VLOOKUP($B161,'LA41'!$A$3:$AS$167,'LA41'!P$1,0)</f>
        <v>x</v>
      </c>
      <c r="T161" s="95">
        <f>VLOOKUP($B161,'LA41'!$A$3:$AS$167,'LA41'!Q$1,0)</f>
        <v>91</v>
      </c>
      <c r="U161" s="95">
        <f>VLOOKUP($B161,'LA41'!$A$3:$AS$167,'LA41'!R$1,0)</f>
        <v>41</v>
      </c>
      <c r="V161" s="95">
        <f>VLOOKUP($B161,'LA41'!$A$3:$AS$167,'LA41'!S$1,0)</f>
        <v>56</v>
      </c>
      <c r="W161" s="95">
        <f>VLOOKUP($B161,'LA41'!$A$3:$AS$167,'LA41'!T$1,0)</f>
        <v>20</v>
      </c>
      <c r="X161" s="95">
        <f>VLOOKUP($B161,'LA41'!$A$3:$AS$167,'LA41'!U$1,0)</f>
        <v>27</v>
      </c>
      <c r="Y161" s="95">
        <f>VLOOKUP($B161,'LA41'!$A$3:$AS$167,'LA41'!V$1,0)</f>
        <v>32</v>
      </c>
      <c r="Z161" s="95">
        <f>VLOOKUP($B161,'LA41'!$A$3:$AS$167,'LA41'!W$1,0)</f>
        <v>33</v>
      </c>
      <c r="AA161" s="95">
        <f>VLOOKUP($B161,'LA41'!$A$3:$AS$167,'LA41'!X$1,0)</f>
        <v>59</v>
      </c>
      <c r="AB161" s="95">
        <f>VLOOKUP($B161,'LA41'!$A$3:$AS$167,'LA41'!Y$1,0)</f>
        <v>51</v>
      </c>
      <c r="AC161" s="95" t="str">
        <f>VLOOKUP($B161,'LA41'!$A$3:$AS$167,'LA41'!Z$1,0)</f>
        <v>x</v>
      </c>
      <c r="AD161" s="95" t="str">
        <f>VLOOKUP($B161,'LA41'!$A$3:$AS$167,'LA41'!AA$1,0)</f>
        <v>x</v>
      </c>
      <c r="AE161" s="95" t="str">
        <f>VLOOKUP($B161,'LA41'!$A$3:$AS$167,'LA41'!AB$1,0)</f>
        <v>x</v>
      </c>
      <c r="AF161" s="95">
        <f>VLOOKUP($B161,'LA41'!$A$3:$AS$167,'LA41'!AC$1,0)</f>
        <v>13</v>
      </c>
      <c r="AG161" s="95" t="str">
        <f>VLOOKUP($B161,'LA41'!$A$3:$AS$167,'LA41'!AD$1,0)</f>
        <v>x</v>
      </c>
      <c r="AH161" s="95" t="str">
        <f>VLOOKUP($B161,'LA41'!$A$3:$AS$167,'LA41'!AE$1,0)</f>
        <v>x</v>
      </c>
      <c r="AI161" s="95" t="str">
        <f>VLOOKUP($B161,'LA41'!$A$3:$AS$167,'LA41'!AF$1,0)</f>
        <v>x</v>
      </c>
      <c r="AJ161" s="95">
        <f>VLOOKUP($B161,'LA41'!$A$3:$AS$167,'LA41'!AG$1,0)</f>
        <v>1</v>
      </c>
      <c r="AK161" s="95" t="str">
        <f>VLOOKUP($B161,'LA41'!$A$3:$AS$167,'LA41'!AH$1,0)</f>
        <v>x</v>
      </c>
      <c r="AL161" s="95" t="str">
        <f>VLOOKUP($B161,'LA41'!$A$3:$AS$167,'LA41'!AI$1,0)</f>
        <v>x</v>
      </c>
      <c r="AM161" s="95" t="str">
        <f>VLOOKUP($B161,'LA41'!$A$3:$AS$167,'LA41'!AJ$1,0)</f>
        <v>x</v>
      </c>
      <c r="AN161" s="95">
        <f>VLOOKUP($B161,'LA41'!$A$3:$AS$167,'LA41'!AK$1,0)</f>
        <v>1</v>
      </c>
      <c r="AO161" s="95" t="str">
        <f>VLOOKUP($B161,'LA41'!$A$3:$AS$167,'LA41'!AL$1,0)</f>
        <v>x</v>
      </c>
      <c r="AP161" s="95" t="str">
        <f>VLOOKUP($B161,'LA41'!$A$3:$AS$167,'LA41'!AM$1,0)</f>
        <v>x</v>
      </c>
      <c r="AQ161" s="95" t="str">
        <f>VLOOKUP($B161,'LA41'!$A$3:$AS$167,'LA41'!AN$1,0)</f>
        <v>x</v>
      </c>
      <c r="AR161" s="95">
        <f>VLOOKUP($B161,'LA41'!$A$3:$AS$167,'LA41'!AO$1,0)</f>
        <v>7</v>
      </c>
      <c r="AS161" s="95" t="str">
        <f>VLOOKUP($B161,'LA41'!$A$3:$AS$167,'LA41'!AP$1,0)</f>
        <v>x</v>
      </c>
      <c r="AT161" s="95" t="str">
        <f>VLOOKUP($B161,'LA41'!$A$3:$AS$167,'LA41'!AQ$1,0)</f>
        <v>x</v>
      </c>
      <c r="AU161" s="95" t="str">
        <f>VLOOKUP($B161,'LA41'!$A$3:$AS$167,'LA41'!AR$1,0)</f>
        <v>x</v>
      </c>
      <c r="AV161" s="95">
        <f>VLOOKUP($B161,'LA41'!$A$3:$AS$167,'LA41'!AS$1,0)</f>
        <v>1</v>
      </c>
    </row>
    <row r="162" spans="1:48" s="76" customFormat="1" ht="11.25" customHeight="1" x14ac:dyDescent="0.2">
      <c r="A162" s="63" t="s">
        <v>398</v>
      </c>
      <c r="B162" s="81">
        <v>209</v>
      </c>
      <c r="C162" s="63" t="s">
        <v>166</v>
      </c>
      <c r="D162" s="63" t="s">
        <v>106</v>
      </c>
      <c r="E162" s="95">
        <f>VLOOKUP($B162,'LA41'!$A$3:$AS$167,'LA41'!B$1,0)</f>
        <v>385</v>
      </c>
      <c r="F162" s="95">
        <f>VLOOKUP($B162,'LA41'!$A$3:$AS$167,'LA41'!C$1,0)</f>
        <v>55</v>
      </c>
      <c r="G162" s="95">
        <f>VLOOKUP($B162,'LA41'!$A$3:$AS$167,'LA41'!D$1,0)</f>
        <v>1725</v>
      </c>
      <c r="H162" s="95">
        <f>VLOOKUP($B162,'LA41'!$A$3:$AS$167,'LA41'!E$1,0)</f>
        <v>2165</v>
      </c>
      <c r="I162" s="95">
        <f>VLOOKUP($B162,'LA41'!$A$3:$AS$167,'LA41'!F$1,0)</f>
        <v>87</v>
      </c>
      <c r="J162" s="95">
        <f>VLOOKUP($B162,'LA41'!$A$3:$AS$167,'LA41'!G$1,0)</f>
        <v>86</v>
      </c>
      <c r="K162" s="95">
        <f>VLOOKUP($B162,'LA41'!$A$3:$AS$167,'LA41'!H$1,0)</f>
        <v>94</v>
      </c>
      <c r="L162" s="95">
        <f>VLOOKUP($B162,'LA41'!$A$3:$AS$167,'LA41'!I$1,0)</f>
        <v>92</v>
      </c>
      <c r="M162" s="95">
        <f>VLOOKUP($B162,'LA41'!$A$3:$AS$167,'LA41'!J$1,0)</f>
        <v>3</v>
      </c>
      <c r="N162" s="95">
        <f>VLOOKUP($B162,'LA41'!$A$3:$AS$167,'LA41'!K$1,0)</f>
        <v>0</v>
      </c>
      <c r="O162" s="95">
        <f>VLOOKUP($B162,'LA41'!$A$3:$AS$167,'LA41'!L$1,0)</f>
        <v>2</v>
      </c>
      <c r="P162" s="95">
        <f>VLOOKUP($B162,'LA41'!$A$3:$AS$167,'LA41'!M$1,0)</f>
        <v>2</v>
      </c>
      <c r="Q162" s="95" t="str">
        <f>VLOOKUP($B162,'LA41'!$A$3:$AS$167,'LA41'!N$1,0)</f>
        <v>x</v>
      </c>
      <c r="R162" s="95" t="str">
        <f>VLOOKUP($B162,'LA41'!$A$3:$AS$167,'LA41'!O$1,0)</f>
        <v>x</v>
      </c>
      <c r="S162" s="95" t="str">
        <f>VLOOKUP($B162,'LA41'!$A$3:$AS$167,'LA41'!P$1,0)</f>
        <v>x</v>
      </c>
      <c r="T162" s="95">
        <f>VLOOKUP($B162,'LA41'!$A$3:$AS$167,'LA41'!Q$1,0)</f>
        <v>91</v>
      </c>
      <c r="U162" s="95">
        <f>VLOOKUP($B162,'LA41'!$A$3:$AS$167,'LA41'!R$1,0)</f>
        <v>33</v>
      </c>
      <c r="V162" s="95">
        <f>VLOOKUP($B162,'LA41'!$A$3:$AS$167,'LA41'!S$1,0)</f>
        <v>35</v>
      </c>
      <c r="W162" s="95">
        <f>VLOOKUP($B162,'LA41'!$A$3:$AS$167,'LA41'!T$1,0)</f>
        <v>21</v>
      </c>
      <c r="X162" s="95">
        <f>VLOOKUP($B162,'LA41'!$A$3:$AS$167,'LA41'!U$1,0)</f>
        <v>23</v>
      </c>
      <c r="Y162" s="95">
        <f>VLOOKUP($B162,'LA41'!$A$3:$AS$167,'LA41'!V$1,0)</f>
        <v>29</v>
      </c>
      <c r="Z162" s="95">
        <f>VLOOKUP($B162,'LA41'!$A$3:$AS$167,'LA41'!W$1,0)</f>
        <v>37</v>
      </c>
      <c r="AA162" s="95">
        <f>VLOOKUP($B162,'LA41'!$A$3:$AS$167,'LA41'!X$1,0)</f>
        <v>53</v>
      </c>
      <c r="AB162" s="95">
        <f>VLOOKUP($B162,'LA41'!$A$3:$AS$167,'LA41'!Y$1,0)</f>
        <v>48</v>
      </c>
      <c r="AC162" s="95" t="str">
        <f>VLOOKUP($B162,'LA41'!$A$3:$AS$167,'LA41'!Z$1,0)</f>
        <v>x</v>
      </c>
      <c r="AD162" s="95" t="str">
        <f>VLOOKUP($B162,'LA41'!$A$3:$AS$167,'LA41'!AA$1,0)</f>
        <v>x</v>
      </c>
      <c r="AE162" s="95" t="str">
        <f>VLOOKUP($B162,'LA41'!$A$3:$AS$167,'LA41'!AB$1,0)</f>
        <v>x</v>
      </c>
      <c r="AF162" s="95">
        <f>VLOOKUP($B162,'LA41'!$A$3:$AS$167,'LA41'!AC$1,0)</f>
        <v>19</v>
      </c>
      <c r="AG162" s="95">
        <f>VLOOKUP($B162,'LA41'!$A$3:$AS$167,'LA41'!AD$1,0)</f>
        <v>2</v>
      </c>
      <c r="AH162" s="95">
        <f>VLOOKUP($B162,'LA41'!$A$3:$AS$167,'LA41'!AE$1,0)</f>
        <v>0</v>
      </c>
      <c r="AI162" s="95">
        <f>VLOOKUP($B162,'LA41'!$A$3:$AS$167,'LA41'!AF$1,0)</f>
        <v>1</v>
      </c>
      <c r="AJ162" s="95">
        <f>VLOOKUP($B162,'LA41'!$A$3:$AS$167,'LA41'!AG$1,0)</f>
        <v>1</v>
      </c>
      <c r="AK162" s="95" t="str">
        <f>VLOOKUP($B162,'LA41'!$A$3:$AS$167,'LA41'!AH$1,0)</f>
        <v>x</v>
      </c>
      <c r="AL162" s="95" t="str">
        <f>VLOOKUP($B162,'LA41'!$A$3:$AS$167,'LA41'!AI$1,0)</f>
        <v>x</v>
      </c>
      <c r="AM162" s="95" t="str">
        <f>VLOOKUP($B162,'LA41'!$A$3:$AS$167,'LA41'!AJ$1,0)</f>
        <v>x</v>
      </c>
      <c r="AN162" s="95">
        <f>VLOOKUP($B162,'LA41'!$A$3:$AS$167,'LA41'!AK$1,0)</f>
        <v>1</v>
      </c>
      <c r="AO162" s="95">
        <f>VLOOKUP($B162,'LA41'!$A$3:$AS$167,'LA41'!AL$1,0)</f>
        <v>12</v>
      </c>
      <c r="AP162" s="95">
        <f>VLOOKUP($B162,'LA41'!$A$3:$AS$167,'LA41'!AM$1,0)</f>
        <v>9</v>
      </c>
      <c r="AQ162" s="95">
        <f>VLOOKUP($B162,'LA41'!$A$3:$AS$167,'LA41'!AN$1,0)</f>
        <v>4</v>
      </c>
      <c r="AR162" s="95">
        <f>VLOOKUP($B162,'LA41'!$A$3:$AS$167,'LA41'!AO$1,0)</f>
        <v>6</v>
      </c>
      <c r="AS162" s="95">
        <f>VLOOKUP($B162,'LA41'!$A$3:$AS$167,'LA41'!AP$1,0)</f>
        <v>1</v>
      </c>
      <c r="AT162" s="95">
        <f>VLOOKUP($B162,'LA41'!$A$3:$AS$167,'LA41'!AQ$1,0)</f>
        <v>5</v>
      </c>
      <c r="AU162" s="95">
        <f>VLOOKUP($B162,'LA41'!$A$3:$AS$167,'LA41'!AR$1,0)</f>
        <v>2</v>
      </c>
      <c r="AV162" s="95">
        <f>VLOOKUP($B162,'LA41'!$A$3:$AS$167,'LA41'!AS$1,0)</f>
        <v>2</v>
      </c>
    </row>
    <row r="163" spans="1:48" s="76" customFormat="1" ht="11.25" customHeight="1" x14ac:dyDescent="0.2">
      <c r="A163" s="63" t="s">
        <v>399</v>
      </c>
      <c r="B163" s="81">
        <v>316</v>
      </c>
      <c r="C163" s="63" t="s">
        <v>176</v>
      </c>
      <c r="D163" s="63" t="s">
        <v>106</v>
      </c>
      <c r="E163" s="95">
        <f>VLOOKUP($B163,'LA41'!$A$3:$AS$167,'LA41'!B$1,0)</f>
        <v>715</v>
      </c>
      <c r="F163" s="95">
        <f>VLOOKUP($B163,'LA41'!$A$3:$AS$167,'LA41'!C$1,0)</f>
        <v>35</v>
      </c>
      <c r="G163" s="95">
        <f>VLOOKUP($B163,'LA41'!$A$3:$AS$167,'LA41'!D$1,0)</f>
        <v>2655</v>
      </c>
      <c r="H163" s="95">
        <f>VLOOKUP($B163,'LA41'!$A$3:$AS$167,'LA41'!E$1,0)</f>
        <v>3405</v>
      </c>
      <c r="I163" s="95">
        <f>VLOOKUP($B163,'LA41'!$A$3:$AS$167,'LA41'!F$1,0)</f>
        <v>88</v>
      </c>
      <c r="J163" s="95">
        <f>VLOOKUP($B163,'LA41'!$A$3:$AS$167,'LA41'!G$1,0)</f>
        <v>100</v>
      </c>
      <c r="K163" s="95">
        <f>VLOOKUP($B163,'LA41'!$A$3:$AS$167,'LA41'!H$1,0)</f>
        <v>94</v>
      </c>
      <c r="L163" s="95">
        <f>VLOOKUP($B163,'LA41'!$A$3:$AS$167,'LA41'!I$1,0)</f>
        <v>93</v>
      </c>
      <c r="M163" s="95">
        <f>VLOOKUP($B163,'LA41'!$A$3:$AS$167,'LA41'!J$1,0)</f>
        <v>2</v>
      </c>
      <c r="N163" s="95">
        <f>VLOOKUP($B163,'LA41'!$A$3:$AS$167,'LA41'!K$1,0)</f>
        <v>0</v>
      </c>
      <c r="O163" s="95">
        <f>VLOOKUP($B163,'LA41'!$A$3:$AS$167,'LA41'!L$1,0)</f>
        <v>2</v>
      </c>
      <c r="P163" s="95">
        <f>VLOOKUP($B163,'LA41'!$A$3:$AS$167,'LA41'!M$1,0)</f>
        <v>2</v>
      </c>
      <c r="Q163" s="95">
        <f>VLOOKUP($B163,'LA41'!$A$3:$AS$167,'LA41'!N$1,0)</f>
        <v>87</v>
      </c>
      <c r="R163" s="95">
        <f>VLOOKUP($B163,'LA41'!$A$3:$AS$167,'LA41'!O$1,0)</f>
        <v>100</v>
      </c>
      <c r="S163" s="95">
        <f>VLOOKUP($B163,'LA41'!$A$3:$AS$167,'LA41'!P$1,0)</f>
        <v>93</v>
      </c>
      <c r="T163" s="95">
        <f>VLOOKUP($B163,'LA41'!$A$3:$AS$167,'LA41'!Q$1,0)</f>
        <v>92</v>
      </c>
      <c r="U163" s="95">
        <f>VLOOKUP($B163,'LA41'!$A$3:$AS$167,'LA41'!R$1,0)</f>
        <v>38</v>
      </c>
      <c r="V163" s="95">
        <f>VLOOKUP($B163,'LA41'!$A$3:$AS$167,'LA41'!S$1,0)</f>
        <v>35</v>
      </c>
      <c r="W163" s="95">
        <f>VLOOKUP($B163,'LA41'!$A$3:$AS$167,'LA41'!T$1,0)</f>
        <v>27</v>
      </c>
      <c r="X163" s="95">
        <f>VLOOKUP($B163,'LA41'!$A$3:$AS$167,'LA41'!U$1,0)</f>
        <v>29</v>
      </c>
      <c r="Y163" s="95" t="str">
        <f>VLOOKUP($B163,'LA41'!$A$3:$AS$167,'LA41'!V$1,0)</f>
        <v>x</v>
      </c>
      <c r="Z163" s="95" t="str">
        <f>VLOOKUP($B163,'LA41'!$A$3:$AS$167,'LA41'!W$1,0)</f>
        <v>x</v>
      </c>
      <c r="AA163" s="95" t="str">
        <f>VLOOKUP($B163,'LA41'!$A$3:$AS$167,'LA41'!X$1,0)</f>
        <v>x</v>
      </c>
      <c r="AB163" s="95">
        <f>VLOOKUP($B163,'LA41'!$A$3:$AS$167,'LA41'!Y$1,0)</f>
        <v>25</v>
      </c>
      <c r="AC163" s="95">
        <f>VLOOKUP($B163,'LA41'!$A$3:$AS$167,'LA41'!Z$1,0)</f>
        <v>37</v>
      </c>
      <c r="AD163" s="95">
        <f>VLOOKUP($B163,'LA41'!$A$3:$AS$167,'LA41'!AA$1,0)</f>
        <v>44</v>
      </c>
      <c r="AE163" s="95">
        <f>VLOOKUP($B163,'LA41'!$A$3:$AS$167,'LA41'!AB$1,0)</f>
        <v>37</v>
      </c>
      <c r="AF163" s="95">
        <f>VLOOKUP($B163,'LA41'!$A$3:$AS$167,'LA41'!AC$1,0)</f>
        <v>37</v>
      </c>
      <c r="AG163" s="95" t="str">
        <f>VLOOKUP($B163,'LA41'!$A$3:$AS$167,'LA41'!AD$1,0)</f>
        <v>x</v>
      </c>
      <c r="AH163" s="95" t="str">
        <f>VLOOKUP($B163,'LA41'!$A$3:$AS$167,'LA41'!AE$1,0)</f>
        <v>x</v>
      </c>
      <c r="AI163" s="95" t="str">
        <f>VLOOKUP($B163,'LA41'!$A$3:$AS$167,'LA41'!AF$1,0)</f>
        <v>x</v>
      </c>
      <c r="AJ163" s="95">
        <f>VLOOKUP($B163,'LA41'!$A$3:$AS$167,'LA41'!AG$1,0)</f>
        <v>1</v>
      </c>
      <c r="AK163" s="95">
        <f>VLOOKUP($B163,'LA41'!$A$3:$AS$167,'LA41'!AH$1,0)</f>
        <v>2</v>
      </c>
      <c r="AL163" s="95">
        <f>VLOOKUP($B163,'LA41'!$A$3:$AS$167,'LA41'!AI$1,0)</f>
        <v>0</v>
      </c>
      <c r="AM163" s="95">
        <f>VLOOKUP($B163,'LA41'!$A$3:$AS$167,'LA41'!AJ$1,0)</f>
        <v>1</v>
      </c>
      <c r="AN163" s="95">
        <f>VLOOKUP($B163,'LA41'!$A$3:$AS$167,'LA41'!AK$1,0)</f>
        <v>1</v>
      </c>
      <c r="AO163" s="95">
        <f>VLOOKUP($B163,'LA41'!$A$3:$AS$167,'LA41'!AL$1,0)</f>
        <v>9</v>
      </c>
      <c r="AP163" s="95">
        <f>VLOOKUP($B163,'LA41'!$A$3:$AS$167,'LA41'!AM$1,0)</f>
        <v>0</v>
      </c>
      <c r="AQ163" s="95">
        <f>VLOOKUP($B163,'LA41'!$A$3:$AS$167,'LA41'!AN$1,0)</f>
        <v>4</v>
      </c>
      <c r="AR163" s="95">
        <f>VLOOKUP($B163,'LA41'!$A$3:$AS$167,'LA41'!AO$1,0)</f>
        <v>5</v>
      </c>
      <c r="AS163" s="95">
        <f>VLOOKUP($B163,'LA41'!$A$3:$AS$167,'LA41'!AP$1,0)</f>
        <v>3</v>
      </c>
      <c r="AT163" s="95">
        <f>VLOOKUP($B163,'LA41'!$A$3:$AS$167,'LA41'!AQ$1,0)</f>
        <v>0</v>
      </c>
      <c r="AU163" s="95">
        <f>VLOOKUP($B163,'LA41'!$A$3:$AS$167,'LA41'!AR$1,0)</f>
        <v>1</v>
      </c>
      <c r="AV163" s="95">
        <f>VLOOKUP($B163,'LA41'!$A$3:$AS$167,'LA41'!AS$1,0)</f>
        <v>2</v>
      </c>
    </row>
    <row r="164" spans="1:48" s="76" customFormat="1" ht="11.25" customHeight="1" x14ac:dyDescent="0.2">
      <c r="A164" s="63" t="s">
        <v>400</v>
      </c>
      <c r="B164" s="81">
        <v>210</v>
      </c>
      <c r="C164" s="63" t="s">
        <v>212</v>
      </c>
      <c r="D164" s="63" t="s">
        <v>106</v>
      </c>
      <c r="E164" s="95">
        <f>VLOOKUP($B164,'LA41'!$A$3:$AS$167,'LA41'!B$1,0)</f>
        <v>550</v>
      </c>
      <c r="F164" s="95">
        <f>VLOOKUP($B164,'LA41'!$A$3:$AS$167,'LA41'!C$1,0)</f>
        <v>45</v>
      </c>
      <c r="G164" s="95">
        <f>VLOOKUP($B164,'LA41'!$A$3:$AS$167,'LA41'!D$1,0)</f>
        <v>1645</v>
      </c>
      <c r="H164" s="95">
        <f>VLOOKUP($B164,'LA41'!$A$3:$AS$167,'LA41'!E$1,0)</f>
        <v>2240</v>
      </c>
      <c r="I164" s="95">
        <f>VLOOKUP($B164,'LA41'!$A$3:$AS$167,'LA41'!F$1,0)</f>
        <v>89</v>
      </c>
      <c r="J164" s="95">
        <f>VLOOKUP($B164,'LA41'!$A$3:$AS$167,'LA41'!G$1,0)</f>
        <v>91</v>
      </c>
      <c r="K164" s="95">
        <f>VLOOKUP($B164,'LA41'!$A$3:$AS$167,'LA41'!H$1,0)</f>
        <v>95</v>
      </c>
      <c r="L164" s="95">
        <f>VLOOKUP($B164,'LA41'!$A$3:$AS$167,'LA41'!I$1,0)</f>
        <v>93</v>
      </c>
      <c r="M164" s="95">
        <f>VLOOKUP($B164,'LA41'!$A$3:$AS$167,'LA41'!J$1,0)</f>
        <v>3</v>
      </c>
      <c r="N164" s="95">
        <f>VLOOKUP($B164,'LA41'!$A$3:$AS$167,'LA41'!K$1,0)</f>
        <v>0</v>
      </c>
      <c r="O164" s="95">
        <f>VLOOKUP($B164,'LA41'!$A$3:$AS$167,'LA41'!L$1,0)</f>
        <v>2</v>
      </c>
      <c r="P164" s="95">
        <f>VLOOKUP($B164,'LA41'!$A$3:$AS$167,'LA41'!M$1,0)</f>
        <v>2</v>
      </c>
      <c r="Q164" s="95" t="str">
        <f>VLOOKUP($B164,'LA41'!$A$3:$AS$167,'LA41'!N$1,0)</f>
        <v>x</v>
      </c>
      <c r="R164" s="95" t="str">
        <f>VLOOKUP($B164,'LA41'!$A$3:$AS$167,'LA41'!O$1,0)</f>
        <v>x</v>
      </c>
      <c r="S164" s="95" t="str">
        <f>VLOOKUP($B164,'LA41'!$A$3:$AS$167,'LA41'!P$1,0)</f>
        <v>x</v>
      </c>
      <c r="T164" s="95">
        <f>VLOOKUP($B164,'LA41'!$A$3:$AS$167,'LA41'!Q$1,0)</f>
        <v>92</v>
      </c>
      <c r="U164" s="95">
        <f>VLOOKUP($B164,'LA41'!$A$3:$AS$167,'LA41'!R$1,0)</f>
        <v>33</v>
      </c>
      <c r="V164" s="95">
        <f>VLOOKUP($B164,'LA41'!$A$3:$AS$167,'LA41'!S$1,0)</f>
        <v>50</v>
      </c>
      <c r="W164" s="95">
        <f>VLOOKUP($B164,'LA41'!$A$3:$AS$167,'LA41'!T$1,0)</f>
        <v>21</v>
      </c>
      <c r="X164" s="95">
        <f>VLOOKUP($B164,'LA41'!$A$3:$AS$167,'LA41'!U$1,0)</f>
        <v>25</v>
      </c>
      <c r="Y164" s="95">
        <f>VLOOKUP($B164,'LA41'!$A$3:$AS$167,'LA41'!V$1,0)</f>
        <v>31</v>
      </c>
      <c r="Z164" s="95">
        <f>VLOOKUP($B164,'LA41'!$A$3:$AS$167,'LA41'!W$1,0)</f>
        <v>18</v>
      </c>
      <c r="AA164" s="95">
        <f>VLOOKUP($B164,'LA41'!$A$3:$AS$167,'LA41'!X$1,0)</f>
        <v>50</v>
      </c>
      <c r="AB164" s="95">
        <f>VLOOKUP($B164,'LA41'!$A$3:$AS$167,'LA41'!Y$1,0)</f>
        <v>45</v>
      </c>
      <c r="AC164" s="95">
        <f>VLOOKUP($B164,'LA41'!$A$3:$AS$167,'LA41'!Z$1,0)</f>
        <v>23</v>
      </c>
      <c r="AD164" s="95">
        <f>VLOOKUP($B164,'LA41'!$A$3:$AS$167,'LA41'!AA$1,0)</f>
        <v>11</v>
      </c>
      <c r="AE164" s="95">
        <f>VLOOKUP($B164,'LA41'!$A$3:$AS$167,'LA41'!AB$1,0)</f>
        <v>22</v>
      </c>
      <c r="AF164" s="95">
        <f>VLOOKUP($B164,'LA41'!$A$3:$AS$167,'LA41'!AC$1,0)</f>
        <v>22</v>
      </c>
      <c r="AG164" s="95" t="str">
        <f>VLOOKUP($B164,'LA41'!$A$3:$AS$167,'LA41'!AD$1,0)</f>
        <v>x</v>
      </c>
      <c r="AH164" s="95" t="str">
        <f>VLOOKUP($B164,'LA41'!$A$3:$AS$167,'LA41'!AE$1,0)</f>
        <v>x</v>
      </c>
      <c r="AI164" s="95" t="str">
        <f>VLOOKUP($B164,'LA41'!$A$3:$AS$167,'LA41'!AF$1,0)</f>
        <v>x</v>
      </c>
      <c r="AJ164" s="95">
        <f>VLOOKUP($B164,'LA41'!$A$3:$AS$167,'LA41'!AG$1,0)</f>
        <v>1</v>
      </c>
      <c r="AK164" s="95" t="str">
        <f>VLOOKUP($B164,'LA41'!$A$3:$AS$167,'LA41'!AH$1,0)</f>
        <v>x</v>
      </c>
      <c r="AL164" s="95" t="str">
        <f>VLOOKUP($B164,'LA41'!$A$3:$AS$167,'LA41'!AI$1,0)</f>
        <v>x</v>
      </c>
      <c r="AM164" s="95" t="str">
        <f>VLOOKUP($B164,'LA41'!$A$3:$AS$167,'LA41'!AJ$1,0)</f>
        <v>x</v>
      </c>
      <c r="AN164" s="95">
        <f>VLOOKUP($B164,'LA41'!$A$3:$AS$167,'LA41'!AK$1,0)</f>
        <v>1</v>
      </c>
      <c r="AO164" s="95" t="str">
        <f>VLOOKUP($B164,'LA41'!$A$3:$AS$167,'LA41'!AL$1,0)</f>
        <v>x</v>
      </c>
      <c r="AP164" s="95" t="str">
        <f>VLOOKUP($B164,'LA41'!$A$3:$AS$167,'LA41'!AM$1,0)</f>
        <v>x</v>
      </c>
      <c r="AQ164" s="95" t="str">
        <f>VLOOKUP($B164,'LA41'!$A$3:$AS$167,'LA41'!AN$1,0)</f>
        <v>x</v>
      </c>
      <c r="AR164" s="95">
        <f>VLOOKUP($B164,'LA41'!$A$3:$AS$167,'LA41'!AO$1,0)</f>
        <v>5</v>
      </c>
      <c r="AS164" s="95" t="str">
        <f>VLOOKUP($B164,'LA41'!$A$3:$AS$167,'LA41'!AP$1,0)</f>
        <v>x</v>
      </c>
      <c r="AT164" s="95" t="str">
        <f>VLOOKUP($B164,'LA41'!$A$3:$AS$167,'LA41'!AQ$1,0)</f>
        <v>x</v>
      </c>
      <c r="AU164" s="95" t="str">
        <f>VLOOKUP($B164,'LA41'!$A$3:$AS$167,'LA41'!AR$1,0)</f>
        <v>x</v>
      </c>
      <c r="AV164" s="95">
        <f>VLOOKUP($B164,'LA41'!$A$3:$AS$167,'LA41'!AS$1,0)</f>
        <v>2</v>
      </c>
    </row>
    <row r="165" spans="1:48" s="76" customFormat="1" ht="11.25" customHeight="1" x14ac:dyDescent="0.2">
      <c r="A165" s="63" t="s">
        <v>401</v>
      </c>
      <c r="B165" s="81">
        <v>211</v>
      </c>
      <c r="C165" s="63" t="s">
        <v>227</v>
      </c>
      <c r="D165" s="63" t="s">
        <v>106</v>
      </c>
      <c r="E165" s="95">
        <f>VLOOKUP($B165,'LA41'!$A$3:$AS$167,'LA41'!B$1,0)</f>
        <v>385</v>
      </c>
      <c r="F165" s="95">
        <f>VLOOKUP($B165,'LA41'!$A$3:$AS$167,'LA41'!C$1,0)</f>
        <v>85</v>
      </c>
      <c r="G165" s="95">
        <f>VLOOKUP($B165,'LA41'!$A$3:$AS$167,'LA41'!D$1,0)</f>
        <v>1980</v>
      </c>
      <c r="H165" s="95">
        <f>VLOOKUP($B165,'LA41'!$A$3:$AS$167,'LA41'!E$1,0)</f>
        <v>2450</v>
      </c>
      <c r="I165" s="95">
        <f>VLOOKUP($B165,'LA41'!$A$3:$AS$167,'LA41'!F$1,0)</f>
        <v>90</v>
      </c>
      <c r="J165" s="95">
        <f>VLOOKUP($B165,'LA41'!$A$3:$AS$167,'LA41'!G$1,0)</f>
        <v>88</v>
      </c>
      <c r="K165" s="95">
        <f>VLOOKUP($B165,'LA41'!$A$3:$AS$167,'LA41'!H$1,0)</f>
        <v>94</v>
      </c>
      <c r="L165" s="95">
        <f>VLOOKUP($B165,'LA41'!$A$3:$AS$167,'LA41'!I$1,0)</f>
        <v>93</v>
      </c>
      <c r="M165" s="95">
        <f>VLOOKUP($B165,'LA41'!$A$3:$AS$167,'LA41'!J$1,0)</f>
        <v>4</v>
      </c>
      <c r="N165" s="95">
        <f>VLOOKUP($B165,'LA41'!$A$3:$AS$167,'LA41'!K$1,0)</f>
        <v>3</v>
      </c>
      <c r="O165" s="95">
        <f>VLOOKUP($B165,'LA41'!$A$3:$AS$167,'LA41'!L$1,0)</f>
        <v>3</v>
      </c>
      <c r="P165" s="95">
        <f>VLOOKUP($B165,'LA41'!$A$3:$AS$167,'LA41'!M$1,0)</f>
        <v>3</v>
      </c>
      <c r="Q165" s="95" t="str">
        <f>VLOOKUP($B165,'LA41'!$A$3:$AS$167,'LA41'!N$1,0)</f>
        <v>x</v>
      </c>
      <c r="R165" s="95" t="str">
        <f>VLOOKUP($B165,'LA41'!$A$3:$AS$167,'LA41'!O$1,0)</f>
        <v>x</v>
      </c>
      <c r="S165" s="95" t="str">
        <f>VLOOKUP($B165,'LA41'!$A$3:$AS$167,'LA41'!P$1,0)</f>
        <v>x</v>
      </c>
      <c r="T165" s="95">
        <f>VLOOKUP($B165,'LA41'!$A$3:$AS$167,'LA41'!Q$1,0)</f>
        <v>91</v>
      </c>
      <c r="U165" s="95">
        <f>VLOOKUP($B165,'LA41'!$A$3:$AS$167,'LA41'!R$1,0)</f>
        <v>45</v>
      </c>
      <c r="V165" s="95">
        <f>VLOOKUP($B165,'LA41'!$A$3:$AS$167,'LA41'!S$1,0)</f>
        <v>34</v>
      </c>
      <c r="W165" s="95">
        <f>VLOOKUP($B165,'LA41'!$A$3:$AS$167,'LA41'!T$1,0)</f>
        <v>30</v>
      </c>
      <c r="X165" s="95">
        <f>VLOOKUP($B165,'LA41'!$A$3:$AS$167,'LA41'!U$1,0)</f>
        <v>33</v>
      </c>
      <c r="Y165" s="95">
        <f>VLOOKUP($B165,'LA41'!$A$3:$AS$167,'LA41'!V$1,0)</f>
        <v>36</v>
      </c>
      <c r="Z165" s="95">
        <f>VLOOKUP($B165,'LA41'!$A$3:$AS$167,'LA41'!W$1,0)</f>
        <v>50</v>
      </c>
      <c r="AA165" s="95">
        <f>VLOOKUP($B165,'LA41'!$A$3:$AS$167,'LA41'!X$1,0)</f>
        <v>56</v>
      </c>
      <c r="AB165" s="95">
        <f>VLOOKUP($B165,'LA41'!$A$3:$AS$167,'LA41'!Y$1,0)</f>
        <v>53</v>
      </c>
      <c r="AC165" s="95" t="str">
        <f>VLOOKUP($B165,'LA41'!$A$3:$AS$167,'LA41'!Z$1,0)</f>
        <v>x</v>
      </c>
      <c r="AD165" s="95" t="str">
        <f>VLOOKUP($B165,'LA41'!$A$3:$AS$167,'LA41'!AA$1,0)</f>
        <v>x</v>
      </c>
      <c r="AE165" s="95" t="str">
        <f>VLOOKUP($B165,'LA41'!$A$3:$AS$167,'LA41'!AB$1,0)</f>
        <v>x</v>
      </c>
      <c r="AF165" s="95">
        <f>VLOOKUP($B165,'LA41'!$A$3:$AS$167,'LA41'!AC$1,0)</f>
        <v>6</v>
      </c>
      <c r="AG165" s="95" t="str">
        <f>VLOOKUP($B165,'LA41'!$A$3:$AS$167,'LA41'!AD$1,0)</f>
        <v>x</v>
      </c>
      <c r="AH165" s="95" t="str">
        <f>VLOOKUP($B165,'LA41'!$A$3:$AS$167,'LA41'!AE$1,0)</f>
        <v>x</v>
      </c>
      <c r="AI165" s="95" t="str">
        <f>VLOOKUP($B165,'LA41'!$A$3:$AS$167,'LA41'!AF$1,0)</f>
        <v>x</v>
      </c>
      <c r="AJ165" s="95">
        <f>VLOOKUP($B165,'LA41'!$A$3:$AS$167,'LA41'!AG$1,0)</f>
        <v>1</v>
      </c>
      <c r="AK165" s="95" t="str">
        <f>VLOOKUP($B165,'LA41'!$A$3:$AS$167,'LA41'!AH$1,0)</f>
        <v>x</v>
      </c>
      <c r="AL165" s="95" t="str">
        <f>VLOOKUP($B165,'LA41'!$A$3:$AS$167,'LA41'!AI$1,0)</f>
        <v>x</v>
      </c>
      <c r="AM165" s="95" t="str">
        <f>VLOOKUP($B165,'LA41'!$A$3:$AS$167,'LA41'!AJ$1,0)</f>
        <v>x</v>
      </c>
      <c r="AN165" s="95">
        <f>VLOOKUP($B165,'LA41'!$A$3:$AS$167,'LA41'!AK$1,0)</f>
        <v>2</v>
      </c>
      <c r="AO165" s="95">
        <f>VLOOKUP($B165,'LA41'!$A$3:$AS$167,'LA41'!AL$1,0)</f>
        <v>9</v>
      </c>
      <c r="AP165" s="95">
        <f>VLOOKUP($B165,'LA41'!$A$3:$AS$167,'LA41'!AM$1,0)</f>
        <v>12</v>
      </c>
      <c r="AQ165" s="95">
        <f>VLOOKUP($B165,'LA41'!$A$3:$AS$167,'LA41'!AN$1,0)</f>
        <v>5</v>
      </c>
      <c r="AR165" s="95">
        <f>VLOOKUP($B165,'LA41'!$A$3:$AS$167,'LA41'!AO$1,0)</f>
        <v>6</v>
      </c>
      <c r="AS165" s="95">
        <f>VLOOKUP($B165,'LA41'!$A$3:$AS$167,'LA41'!AP$1,0)</f>
        <v>1</v>
      </c>
      <c r="AT165" s="95">
        <f>VLOOKUP($B165,'LA41'!$A$3:$AS$167,'LA41'!AQ$1,0)</f>
        <v>0</v>
      </c>
      <c r="AU165" s="95">
        <f>VLOOKUP($B165,'LA41'!$A$3:$AS$167,'LA41'!AR$1,0)</f>
        <v>1</v>
      </c>
      <c r="AV165" s="95">
        <f>VLOOKUP($B165,'LA41'!$A$3:$AS$167,'LA41'!AS$1,0)</f>
        <v>1</v>
      </c>
    </row>
    <row r="166" spans="1:48" s="76" customFormat="1" ht="11.25" customHeight="1" x14ac:dyDescent="0.2">
      <c r="A166" s="63" t="s">
        <v>402</v>
      </c>
      <c r="B166" s="81">
        <v>212</v>
      </c>
      <c r="C166" s="63" t="s">
        <v>232</v>
      </c>
      <c r="D166" s="63" t="s">
        <v>106</v>
      </c>
      <c r="E166" s="95">
        <f>VLOOKUP($B166,'LA41'!$A$3:$AS$167,'LA41'!B$1,0)</f>
        <v>375</v>
      </c>
      <c r="F166" s="95">
        <f>VLOOKUP($B166,'LA41'!$A$3:$AS$167,'LA41'!C$1,0)</f>
        <v>40</v>
      </c>
      <c r="G166" s="95">
        <f>VLOOKUP($B166,'LA41'!$A$3:$AS$167,'LA41'!D$1,0)</f>
        <v>1250</v>
      </c>
      <c r="H166" s="95">
        <f>VLOOKUP($B166,'LA41'!$A$3:$AS$167,'LA41'!E$1,0)</f>
        <v>1665</v>
      </c>
      <c r="I166" s="95">
        <f>VLOOKUP($B166,'LA41'!$A$3:$AS$167,'LA41'!F$1,0)</f>
        <v>89</v>
      </c>
      <c r="J166" s="95">
        <f>VLOOKUP($B166,'LA41'!$A$3:$AS$167,'LA41'!G$1,0)</f>
        <v>92</v>
      </c>
      <c r="K166" s="95">
        <f>VLOOKUP($B166,'LA41'!$A$3:$AS$167,'LA41'!H$1,0)</f>
        <v>96</v>
      </c>
      <c r="L166" s="95">
        <f>VLOOKUP($B166,'LA41'!$A$3:$AS$167,'LA41'!I$1,0)</f>
        <v>94</v>
      </c>
      <c r="M166" s="95" t="str">
        <f>VLOOKUP($B166,'LA41'!$A$3:$AS$167,'LA41'!J$1,0)</f>
        <v>x</v>
      </c>
      <c r="N166" s="95" t="str">
        <f>VLOOKUP($B166,'LA41'!$A$3:$AS$167,'LA41'!K$1,0)</f>
        <v>x</v>
      </c>
      <c r="O166" s="95" t="str">
        <f>VLOOKUP($B166,'LA41'!$A$3:$AS$167,'LA41'!L$1,0)</f>
        <v>x</v>
      </c>
      <c r="P166" s="95">
        <f>VLOOKUP($B166,'LA41'!$A$3:$AS$167,'LA41'!M$1,0)</f>
        <v>2</v>
      </c>
      <c r="Q166" s="95" t="str">
        <f>VLOOKUP($B166,'LA41'!$A$3:$AS$167,'LA41'!N$1,0)</f>
        <v>x</v>
      </c>
      <c r="R166" s="95" t="str">
        <f>VLOOKUP($B166,'LA41'!$A$3:$AS$167,'LA41'!O$1,0)</f>
        <v>x</v>
      </c>
      <c r="S166" s="95" t="str">
        <f>VLOOKUP($B166,'LA41'!$A$3:$AS$167,'LA41'!P$1,0)</f>
        <v>x</v>
      </c>
      <c r="T166" s="95">
        <f>VLOOKUP($B166,'LA41'!$A$3:$AS$167,'LA41'!Q$1,0)</f>
        <v>93</v>
      </c>
      <c r="U166" s="95">
        <f>VLOOKUP($B166,'LA41'!$A$3:$AS$167,'LA41'!R$1,0)</f>
        <v>30</v>
      </c>
      <c r="V166" s="95">
        <f>VLOOKUP($B166,'LA41'!$A$3:$AS$167,'LA41'!S$1,0)</f>
        <v>34</v>
      </c>
      <c r="W166" s="95">
        <f>VLOOKUP($B166,'LA41'!$A$3:$AS$167,'LA41'!T$1,0)</f>
        <v>16</v>
      </c>
      <c r="X166" s="95">
        <f>VLOOKUP($B166,'LA41'!$A$3:$AS$167,'LA41'!U$1,0)</f>
        <v>19</v>
      </c>
      <c r="Y166" s="95">
        <f>VLOOKUP($B166,'LA41'!$A$3:$AS$167,'LA41'!V$1,0)</f>
        <v>54</v>
      </c>
      <c r="Z166" s="95">
        <f>VLOOKUP($B166,'LA41'!$A$3:$AS$167,'LA41'!W$1,0)</f>
        <v>53</v>
      </c>
      <c r="AA166" s="95">
        <f>VLOOKUP($B166,'LA41'!$A$3:$AS$167,'LA41'!X$1,0)</f>
        <v>75</v>
      </c>
      <c r="AB166" s="95">
        <f>VLOOKUP($B166,'LA41'!$A$3:$AS$167,'LA41'!Y$1,0)</f>
        <v>70</v>
      </c>
      <c r="AC166" s="95" t="str">
        <f>VLOOKUP($B166,'LA41'!$A$3:$AS$167,'LA41'!Z$1,0)</f>
        <v>x</v>
      </c>
      <c r="AD166" s="95" t="str">
        <f>VLOOKUP($B166,'LA41'!$A$3:$AS$167,'LA41'!AA$1,0)</f>
        <v>x</v>
      </c>
      <c r="AE166" s="95" t="str">
        <f>VLOOKUP($B166,'LA41'!$A$3:$AS$167,'LA41'!AB$1,0)</f>
        <v>x</v>
      </c>
      <c r="AF166" s="95">
        <f>VLOOKUP($B166,'LA41'!$A$3:$AS$167,'LA41'!AC$1,0)</f>
        <v>4</v>
      </c>
      <c r="AG166" s="95" t="str">
        <f>VLOOKUP($B166,'LA41'!$A$3:$AS$167,'LA41'!AD$1,0)</f>
        <v>x</v>
      </c>
      <c r="AH166" s="95" t="str">
        <f>VLOOKUP($B166,'LA41'!$A$3:$AS$167,'LA41'!AE$1,0)</f>
        <v>x</v>
      </c>
      <c r="AI166" s="95" t="str">
        <f>VLOOKUP($B166,'LA41'!$A$3:$AS$167,'LA41'!AF$1,0)</f>
        <v>x</v>
      </c>
      <c r="AJ166" s="95" t="str">
        <f>VLOOKUP($B166,'LA41'!$A$3:$AS$167,'LA41'!AG$1,0)</f>
        <v>-</v>
      </c>
      <c r="AK166" s="95" t="str">
        <f>VLOOKUP($B166,'LA41'!$A$3:$AS$167,'LA41'!AH$1,0)</f>
        <v>x</v>
      </c>
      <c r="AL166" s="95" t="str">
        <f>VLOOKUP($B166,'LA41'!$A$3:$AS$167,'LA41'!AI$1,0)</f>
        <v>x</v>
      </c>
      <c r="AM166" s="95" t="str">
        <f>VLOOKUP($B166,'LA41'!$A$3:$AS$167,'LA41'!AJ$1,0)</f>
        <v>x</v>
      </c>
      <c r="AN166" s="95">
        <f>VLOOKUP($B166,'LA41'!$A$3:$AS$167,'LA41'!AK$1,0)</f>
        <v>1</v>
      </c>
      <c r="AO166" s="95">
        <f>VLOOKUP($B166,'LA41'!$A$3:$AS$167,'LA41'!AL$1,0)</f>
        <v>8</v>
      </c>
      <c r="AP166" s="95">
        <f>VLOOKUP($B166,'LA41'!$A$3:$AS$167,'LA41'!AM$1,0)</f>
        <v>0</v>
      </c>
      <c r="AQ166" s="95">
        <f>VLOOKUP($B166,'LA41'!$A$3:$AS$167,'LA41'!AN$1,0)</f>
        <v>3</v>
      </c>
      <c r="AR166" s="95">
        <f>VLOOKUP($B166,'LA41'!$A$3:$AS$167,'LA41'!AO$1,0)</f>
        <v>4</v>
      </c>
      <c r="AS166" s="95">
        <f>VLOOKUP($B166,'LA41'!$A$3:$AS$167,'LA41'!AP$1,0)</f>
        <v>2</v>
      </c>
      <c r="AT166" s="95">
        <f>VLOOKUP($B166,'LA41'!$A$3:$AS$167,'LA41'!AQ$1,0)</f>
        <v>8</v>
      </c>
      <c r="AU166" s="95">
        <f>VLOOKUP($B166,'LA41'!$A$3:$AS$167,'LA41'!AR$1,0)</f>
        <v>1</v>
      </c>
      <c r="AV166" s="95">
        <f>VLOOKUP($B166,'LA41'!$A$3:$AS$167,'LA41'!AS$1,0)</f>
        <v>2</v>
      </c>
    </row>
    <row r="167" spans="1:48" s="76" customFormat="1" ht="11.25" customHeight="1" x14ac:dyDescent="0.2">
      <c r="A167" s="63" t="s">
        <v>403</v>
      </c>
      <c r="B167" s="81">
        <v>213</v>
      </c>
      <c r="C167" s="63" t="s">
        <v>237</v>
      </c>
      <c r="D167" s="63" t="s">
        <v>106</v>
      </c>
      <c r="E167" s="95">
        <f>VLOOKUP($B167,'LA41'!$A$3:$AS$167,'LA41'!B$1,0)</f>
        <v>580</v>
      </c>
      <c r="F167" s="95">
        <f>VLOOKUP($B167,'LA41'!$A$3:$AS$167,'LA41'!C$1,0)</f>
        <v>50</v>
      </c>
      <c r="G167" s="95">
        <f>VLOOKUP($B167,'LA41'!$A$3:$AS$167,'LA41'!D$1,0)</f>
        <v>835</v>
      </c>
      <c r="H167" s="95">
        <f>VLOOKUP($B167,'LA41'!$A$3:$AS$167,'LA41'!E$1,0)</f>
        <v>1465</v>
      </c>
      <c r="I167" s="95">
        <f>VLOOKUP($B167,'LA41'!$A$3:$AS$167,'LA41'!F$1,0)</f>
        <v>90</v>
      </c>
      <c r="J167" s="95">
        <f>VLOOKUP($B167,'LA41'!$A$3:$AS$167,'LA41'!G$1,0)</f>
        <v>88</v>
      </c>
      <c r="K167" s="95">
        <f>VLOOKUP($B167,'LA41'!$A$3:$AS$167,'LA41'!H$1,0)</f>
        <v>96</v>
      </c>
      <c r="L167" s="95">
        <f>VLOOKUP($B167,'LA41'!$A$3:$AS$167,'LA41'!I$1,0)</f>
        <v>93</v>
      </c>
      <c r="M167" s="95">
        <f>VLOOKUP($B167,'LA41'!$A$3:$AS$167,'LA41'!J$1,0)</f>
        <v>3</v>
      </c>
      <c r="N167" s="95">
        <f>VLOOKUP($B167,'LA41'!$A$3:$AS$167,'LA41'!K$1,0)</f>
        <v>0</v>
      </c>
      <c r="O167" s="95">
        <f>VLOOKUP($B167,'LA41'!$A$3:$AS$167,'LA41'!L$1,0)</f>
        <v>1</v>
      </c>
      <c r="P167" s="95">
        <f>VLOOKUP($B167,'LA41'!$A$3:$AS$167,'LA41'!M$1,0)</f>
        <v>2</v>
      </c>
      <c r="Q167" s="95" t="str">
        <f>VLOOKUP($B167,'LA41'!$A$3:$AS$167,'LA41'!N$1,0)</f>
        <v>x</v>
      </c>
      <c r="R167" s="95" t="str">
        <f>VLOOKUP($B167,'LA41'!$A$3:$AS$167,'LA41'!O$1,0)</f>
        <v>x</v>
      </c>
      <c r="S167" s="95" t="str">
        <f>VLOOKUP($B167,'LA41'!$A$3:$AS$167,'LA41'!P$1,0)</f>
        <v>x</v>
      </c>
      <c r="T167" s="95">
        <f>VLOOKUP($B167,'LA41'!$A$3:$AS$167,'LA41'!Q$1,0)</f>
        <v>92</v>
      </c>
      <c r="U167" s="95">
        <f>VLOOKUP($B167,'LA41'!$A$3:$AS$167,'LA41'!R$1,0)</f>
        <v>24</v>
      </c>
      <c r="V167" s="95">
        <f>VLOOKUP($B167,'LA41'!$A$3:$AS$167,'LA41'!S$1,0)</f>
        <v>40</v>
      </c>
      <c r="W167" s="95">
        <f>VLOOKUP($B167,'LA41'!$A$3:$AS$167,'LA41'!T$1,0)</f>
        <v>13</v>
      </c>
      <c r="X167" s="95">
        <f>VLOOKUP($B167,'LA41'!$A$3:$AS$167,'LA41'!U$1,0)</f>
        <v>18</v>
      </c>
      <c r="Y167" s="95">
        <f>VLOOKUP($B167,'LA41'!$A$3:$AS$167,'LA41'!V$1,0)</f>
        <v>60</v>
      </c>
      <c r="Z167" s="95">
        <f>VLOOKUP($B167,'LA41'!$A$3:$AS$167,'LA41'!W$1,0)</f>
        <v>44</v>
      </c>
      <c r="AA167" s="95">
        <f>VLOOKUP($B167,'LA41'!$A$3:$AS$167,'LA41'!X$1,0)</f>
        <v>77</v>
      </c>
      <c r="AB167" s="95">
        <f>VLOOKUP($B167,'LA41'!$A$3:$AS$167,'LA41'!Y$1,0)</f>
        <v>69</v>
      </c>
      <c r="AC167" s="95" t="str">
        <f>VLOOKUP($B167,'LA41'!$A$3:$AS$167,'LA41'!Z$1,0)</f>
        <v>x</v>
      </c>
      <c r="AD167" s="95" t="str">
        <f>VLOOKUP($B167,'LA41'!$A$3:$AS$167,'LA41'!AA$1,0)</f>
        <v>x</v>
      </c>
      <c r="AE167" s="95" t="str">
        <f>VLOOKUP($B167,'LA41'!$A$3:$AS$167,'LA41'!AB$1,0)</f>
        <v>x</v>
      </c>
      <c r="AF167" s="95">
        <f>VLOOKUP($B167,'LA41'!$A$3:$AS$167,'LA41'!AC$1,0)</f>
        <v>4</v>
      </c>
      <c r="AG167" s="95" t="str">
        <f>VLOOKUP($B167,'LA41'!$A$3:$AS$167,'LA41'!AD$1,0)</f>
        <v>x</v>
      </c>
      <c r="AH167" s="95" t="str">
        <f>VLOOKUP($B167,'LA41'!$A$3:$AS$167,'LA41'!AE$1,0)</f>
        <v>x</v>
      </c>
      <c r="AI167" s="95" t="str">
        <f>VLOOKUP($B167,'LA41'!$A$3:$AS$167,'LA41'!AF$1,0)</f>
        <v>x</v>
      </c>
      <c r="AJ167" s="95">
        <f>VLOOKUP($B167,'LA41'!$A$3:$AS$167,'LA41'!AG$1,0)</f>
        <v>1</v>
      </c>
      <c r="AK167" s="95" t="str">
        <f>VLOOKUP($B167,'LA41'!$A$3:$AS$167,'LA41'!AH$1,0)</f>
        <v>x</v>
      </c>
      <c r="AL167" s="95" t="str">
        <f>VLOOKUP($B167,'LA41'!$A$3:$AS$167,'LA41'!AI$1,0)</f>
        <v>x</v>
      </c>
      <c r="AM167" s="95" t="str">
        <f>VLOOKUP($B167,'LA41'!$A$3:$AS$167,'LA41'!AJ$1,0)</f>
        <v>x</v>
      </c>
      <c r="AN167" s="95">
        <f>VLOOKUP($B167,'LA41'!$A$3:$AS$167,'LA41'!AK$1,0)</f>
        <v>1</v>
      </c>
      <c r="AO167" s="95" t="str">
        <f>VLOOKUP($B167,'LA41'!$A$3:$AS$167,'LA41'!AL$1,0)</f>
        <v>x</v>
      </c>
      <c r="AP167" s="95" t="str">
        <f>VLOOKUP($B167,'LA41'!$A$3:$AS$167,'LA41'!AM$1,0)</f>
        <v>x</v>
      </c>
      <c r="AQ167" s="95" t="str">
        <f>VLOOKUP($B167,'LA41'!$A$3:$AS$167,'LA41'!AN$1,0)</f>
        <v>x</v>
      </c>
      <c r="AR167" s="95">
        <f>VLOOKUP($B167,'LA41'!$A$3:$AS$167,'LA41'!AO$1,0)</f>
        <v>5</v>
      </c>
      <c r="AS167" s="95" t="str">
        <f>VLOOKUP($B167,'LA41'!$A$3:$AS$167,'LA41'!AP$1,0)</f>
        <v>x</v>
      </c>
      <c r="AT167" s="95" t="str">
        <f>VLOOKUP($B167,'LA41'!$A$3:$AS$167,'LA41'!AQ$1,0)</f>
        <v>x</v>
      </c>
      <c r="AU167" s="95" t="str">
        <f>VLOOKUP($B167,'LA41'!$A$3:$AS$167,'LA41'!AR$1,0)</f>
        <v>x</v>
      </c>
      <c r="AV167" s="95">
        <f>VLOOKUP($B167,'LA41'!$A$3:$AS$167,'LA41'!AS$1,0)</f>
        <v>2</v>
      </c>
    </row>
    <row r="168" spans="1:48" s="76" customFormat="1" ht="11.25" customHeight="1" x14ac:dyDescent="0.2">
      <c r="A168" s="63"/>
      <c r="B168" s="81"/>
      <c r="C168" s="63"/>
      <c r="D168" s="63"/>
      <c r="E168" s="95"/>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row>
    <row r="169" spans="1:48" s="70" customFormat="1" ht="11.25" customHeight="1" x14ac:dyDescent="0.2">
      <c r="A169" s="127" t="s">
        <v>388</v>
      </c>
      <c r="B169" s="90" t="s">
        <v>404</v>
      </c>
      <c r="C169" s="125" t="s">
        <v>63</v>
      </c>
      <c r="D169" s="118"/>
      <c r="E169" s="135">
        <f>VLOOKUP($B169,'LA41'!$A$3:$AS$167,'LA41'!B$1,0)</f>
        <v>8470</v>
      </c>
      <c r="F169" s="135">
        <f>VLOOKUP($B169,'LA41'!$A$3:$AS$167,'LA41'!C$1,0)</f>
        <v>1055</v>
      </c>
      <c r="G169" s="135">
        <f>VLOOKUP($B169,'LA41'!$A$3:$AS$167,'LA41'!D$1,0)</f>
        <v>41210</v>
      </c>
      <c r="H169" s="135">
        <f>VLOOKUP($B169,'LA41'!$A$3:$AS$167,'LA41'!E$1,0)</f>
        <v>50740</v>
      </c>
      <c r="I169" s="135">
        <f>VLOOKUP($B169,'LA41'!$A$3:$AS$167,'LA41'!F$1,0)</f>
        <v>89</v>
      </c>
      <c r="J169" s="135">
        <f>VLOOKUP($B169,'LA41'!$A$3:$AS$167,'LA41'!G$1,0)</f>
        <v>91</v>
      </c>
      <c r="K169" s="135">
        <f>VLOOKUP($B169,'LA41'!$A$3:$AS$167,'LA41'!H$1,0)</f>
        <v>96</v>
      </c>
      <c r="L169" s="135">
        <f>VLOOKUP($B169,'LA41'!$A$3:$AS$167,'LA41'!I$1,0)</f>
        <v>95</v>
      </c>
      <c r="M169" s="135">
        <f>VLOOKUP($B169,'LA41'!$A$3:$AS$167,'LA41'!J$1,0)</f>
        <v>5</v>
      </c>
      <c r="N169" s="135">
        <f>VLOOKUP($B169,'LA41'!$A$3:$AS$167,'LA41'!K$1,0)</f>
        <v>2</v>
      </c>
      <c r="O169" s="135">
        <f>VLOOKUP($B169,'LA41'!$A$3:$AS$167,'LA41'!L$1,0)</f>
        <v>3</v>
      </c>
      <c r="P169" s="135">
        <f>VLOOKUP($B169,'LA41'!$A$3:$AS$167,'LA41'!M$1,0)</f>
        <v>3</v>
      </c>
      <c r="Q169" s="135">
        <f>VLOOKUP($B169,'LA41'!$A$3:$AS$167,'LA41'!N$1,0)</f>
        <v>86</v>
      </c>
      <c r="R169" s="135">
        <f>VLOOKUP($B169,'LA41'!$A$3:$AS$167,'LA41'!O$1,0)</f>
        <v>88</v>
      </c>
      <c r="S169" s="135">
        <f>VLOOKUP($B169,'LA41'!$A$3:$AS$167,'LA41'!P$1,0)</f>
        <v>95</v>
      </c>
      <c r="T169" s="135">
        <f>VLOOKUP($B169,'LA41'!$A$3:$AS$167,'LA41'!Q$1,0)</f>
        <v>93</v>
      </c>
      <c r="U169" s="135">
        <f>VLOOKUP($B169,'LA41'!$A$3:$AS$167,'LA41'!R$1,0)</f>
        <v>44</v>
      </c>
      <c r="V169" s="135">
        <f>VLOOKUP($B169,'LA41'!$A$3:$AS$167,'LA41'!S$1,0)</f>
        <v>52</v>
      </c>
      <c r="W169" s="135">
        <f>VLOOKUP($B169,'LA41'!$A$3:$AS$167,'LA41'!T$1,0)</f>
        <v>21</v>
      </c>
      <c r="X169" s="135">
        <f>VLOOKUP($B169,'LA41'!$A$3:$AS$167,'LA41'!U$1,0)</f>
        <v>25</v>
      </c>
      <c r="Y169" s="135">
        <f>VLOOKUP($B169,'LA41'!$A$3:$AS$167,'LA41'!V$1,0)</f>
        <v>35</v>
      </c>
      <c r="Z169" s="135">
        <f>VLOOKUP($B169,'LA41'!$A$3:$AS$167,'LA41'!W$1,0)</f>
        <v>32</v>
      </c>
      <c r="AA169" s="135">
        <f>VLOOKUP($B169,'LA41'!$A$3:$AS$167,'LA41'!X$1,0)</f>
        <v>62</v>
      </c>
      <c r="AB169" s="135">
        <f>VLOOKUP($B169,'LA41'!$A$3:$AS$167,'LA41'!Y$1,0)</f>
        <v>57</v>
      </c>
      <c r="AC169" s="135">
        <f>VLOOKUP($B169,'LA41'!$A$3:$AS$167,'LA41'!Z$1,0)</f>
        <v>7</v>
      </c>
      <c r="AD169" s="135">
        <f>VLOOKUP($B169,'LA41'!$A$3:$AS$167,'LA41'!AA$1,0)</f>
        <v>5</v>
      </c>
      <c r="AE169" s="135">
        <f>VLOOKUP($B169,'LA41'!$A$3:$AS$167,'LA41'!AB$1,0)</f>
        <v>11</v>
      </c>
      <c r="AF169" s="135">
        <f>VLOOKUP($B169,'LA41'!$A$3:$AS$167,'LA41'!AC$1,0)</f>
        <v>10</v>
      </c>
      <c r="AG169" s="135">
        <f>VLOOKUP($B169,'LA41'!$A$3:$AS$167,'LA41'!AD$1,0)</f>
        <v>1</v>
      </c>
      <c r="AH169" s="135">
        <f>VLOOKUP($B169,'LA41'!$A$3:$AS$167,'LA41'!AE$1,0)</f>
        <v>2</v>
      </c>
      <c r="AI169" s="135">
        <f>VLOOKUP($B169,'LA41'!$A$3:$AS$167,'LA41'!AF$1,0)</f>
        <v>1</v>
      </c>
      <c r="AJ169" s="135">
        <f>VLOOKUP($B169,'LA41'!$A$3:$AS$167,'LA41'!AG$1,0)</f>
        <v>1</v>
      </c>
      <c r="AK169" s="135">
        <f>VLOOKUP($B169,'LA41'!$A$3:$AS$167,'LA41'!AH$1,0)</f>
        <v>3</v>
      </c>
      <c r="AL169" s="135">
        <f>VLOOKUP($B169,'LA41'!$A$3:$AS$167,'LA41'!AI$1,0)</f>
        <v>2</v>
      </c>
      <c r="AM169" s="135">
        <f>VLOOKUP($B169,'LA41'!$A$3:$AS$167,'LA41'!AJ$1,0)</f>
        <v>1</v>
      </c>
      <c r="AN169" s="135">
        <f>VLOOKUP($B169,'LA41'!$A$3:$AS$167,'LA41'!AK$1,0)</f>
        <v>2</v>
      </c>
      <c r="AO169" s="135">
        <f>VLOOKUP($B169,'LA41'!$A$3:$AS$167,'LA41'!AL$1,0)</f>
        <v>9</v>
      </c>
      <c r="AP169" s="135">
        <f>VLOOKUP($B169,'LA41'!$A$3:$AS$167,'LA41'!AM$1,0)</f>
        <v>8</v>
      </c>
      <c r="AQ169" s="135">
        <f>VLOOKUP($B169,'LA41'!$A$3:$AS$167,'LA41'!AN$1,0)</f>
        <v>3</v>
      </c>
      <c r="AR169" s="135">
        <f>VLOOKUP($B169,'LA41'!$A$3:$AS$167,'LA41'!AO$1,0)</f>
        <v>4</v>
      </c>
      <c r="AS169" s="135">
        <f>VLOOKUP($B169,'LA41'!$A$3:$AS$167,'LA41'!AP$1,0)</f>
        <v>2</v>
      </c>
      <c r="AT169" s="135">
        <f>VLOOKUP($B169,'LA41'!$A$3:$AS$167,'LA41'!AQ$1,0)</f>
        <v>2</v>
      </c>
      <c r="AU169" s="135">
        <f>VLOOKUP($B169,'LA41'!$A$3:$AS$167,'LA41'!AR$1,0)</f>
        <v>1</v>
      </c>
      <c r="AV169" s="135">
        <f>VLOOKUP($B169,'LA41'!$A$3:$AS$167,'LA41'!AS$1,0)</f>
        <v>1</v>
      </c>
    </row>
    <row r="170" spans="1:48" ht="11.25" customHeight="1" x14ac:dyDescent="0.25">
      <c r="A170" s="126"/>
      <c r="B170" s="81"/>
      <c r="C170" s="122"/>
      <c r="D170" s="63"/>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row>
    <row r="171" spans="1:48" ht="11.25" customHeight="1" x14ac:dyDescent="0.25">
      <c r="A171" s="63" t="s">
        <v>405</v>
      </c>
      <c r="B171" s="81">
        <v>301</v>
      </c>
      <c r="C171" s="63" t="s">
        <v>62</v>
      </c>
      <c r="D171" s="63" t="s">
        <v>63</v>
      </c>
      <c r="E171" s="95">
        <f>VLOOKUP($B171,'LA41'!$A$3:$AS$167,'LA41'!B$1,0)</f>
        <v>375</v>
      </c>
      <c r="F171" s="95">
        <f>VLOOKUP($B171,'LA41'!$A$3:$AS$167,'LA41'!C$1,0)</f>
        <v>40</v>
      </c>
      <c r="G171" s="95">
        <f>VLOOKUP($B171,'LA41'!$A$3:$AS$167,'LA41'!D$1,0)</f>
        <v>1690</v>
      </c>
      <c r="H171" s="95">
        <f>VLOOKUP($B171,'LA41'!$A$3:$AS$167,'LA41'!E$1,0)</f>
        <v>2105</v>
      </c>
      <c r="I171" s="95">
        <f>VLOOKUP($B171,'LA41'!$A$3:$AS$167,'LA41'!F$1,0)</f>
        <v>87</v>
      </c>
      <c r="J171" s="95">
        <f>VLOOKUP($B171,'LA41'!$A$3:$AS$167,'LA41'!G$1,0)</f>
        <v>85</v>
      </c>
      <c r="K171" s="95">
        <f>VLOOKUP($B171,'LA41'!$A$3:$AS$167,'LA41'!H$1,0)</f>
        <v>94</v>
      </c>
      <c r="L171" s="95">
        <f>VLOOKUP($B171,'LA41'!$A$3:$AS$167,'LA41'!I$1,0)</f>
        <v>93</v>
      </c>
      <c r="M171" s="95">
        <f>VLOOKUP($B171,'LA41'!$A$3:$AS$167,'LA41'!J$1,0)</f>
        <v>5</v>
      </c>
      <c r="N171" s="95">
        <f>VLOOKUP($B171,'LA41'!$A$3:$AS$167,'LA41'!K$1,0)</f>
        <v>0</v>
      </c>
      <c r="O171" s="95">
        <f>VLOOKUP($B171,'LA41'!$A$3:$AS$167,'LA41'!L$1,0)</f>
        <v>4</v>
      </c>
      <c r="P171" s="95">
        <f>VLOOKUP($B171,'LA41'!$A$3:$AS$167,'LA41'!M$1,0)</f>
        <v>4</v>
      </c>
      <c r="Q171" s="95" t="str">
        <f>VLOOKUP($B171,'LA41'!$A$3:$AS$167,'LA41'!N$1,0)</f>
        <v>x</v>
      </c>
      <c r="R171" s="95" t="str">
        <f>VLOOKUP($B171,'LA41'!$A$3:$AS$167,'LA41'!O$1,0)</f>
        <v>x</v>
      </c>
      <c r="S171" s="95" t="str">
        <f>VLOOKUP($B171,'LA41'!$A$3:$AS$167,'LA41'!P$1,0)</f>
        <v>x</v>
      </c>
      <c r="T171" s="95">
        <f>VLOOKUP($B171,'LA41'!$A$3:$AS$167,'LA41'!Q$1,0)</f>
        <v>91</v>
      </c>
      <c r="U171" s="95">
        <f>VLOOKUP($B171,'LA41'!$A$3:$AS$167,'LA41'!R$1,0)</f>
        <v>48</v>
      </c>
      <c r="V171" s="95">
        <f>VLOOKUP($B171,'LA41'!$A$3:$AS$167,'LA41'!S$1,0)</f>
        <v>76</v>
      </c>
      <c r="W171" s="95">
        <f>VLOOKUP($B171,'LA41'!$A$3:$AS$167,'LA41'!T$1,0)</f>
        <v>27</v>
      </c>
      <c r="X171" s="95">
        <f>VLOOKUP($B171,'LA41'!$A$3:$AS$167,'LA41'!U$1,0)</f>
        <v>32</v>
      </c>
      <c r="Y171" s="95" t="str">
        <f>VLOOKUP($B171,'LA41'!$A$3:$AS$167,'LA41'!V$1,0)</f>
        <v>x</v>
      </c>
      <c r="Z171" s="95" t="str">
        <f>VLOOKUP($B171,'LA41'!$A$3:$AS$167,'LA41'!W$1,0)</f>
        <v>x</v>
      </c>
      <c r="AA171" s="95" t="str">
        <f>VLOOKUP($B171,'LA41'!$A$3:$AS$167,'LA41'!X$1,0)</f>
        <v>x</v>
      </c>
      <c r="AB171" s="95">
        <f>VLOOKUP($B171,'LA41'!$A$3:$AS$167,'LA41'!Y$1,0)</f>
        <v>52</v>
      </c>
      <c r="AC171" s="95" t="str">
        <f>VLOOKUP($B171,'LA41'!$A$3:$AS$167,'LA41'!Z$1,0)</f>
        <v>x</v>
      </c>
      <c r="AD171" s="95" t="str">
        <f>VLOOKUP($B171,'LA41'!$A$3:$AS$167,'LA41'!AA$1,0)</f>
        <v>x</v>
      </c>
      <c r="AE171" s="95" t="str">
        <f>VLOOKUP($B171,'LA41'!$A$3:$AS$167,'LA41'!AB$1,0)</f>
        <v>x</v>
      </c>
      <c r="AF171" s="95">
        <f>VLOOKUP($B171,'LA41'!$A$3:$AS$167,'LA41'!AC$1,0)</f>
        <v>7</v>
      </c>
      <c r="AG171" s="95" t="str">
        <f>VLOOKUP($B171,'LA41'!$A$3:$AS$167,'LA41'!AD$1,0)</f>
        <v>x</v>
      </c>
      <c r="AH171" s="95" t="str">
        <f>VLOOKUP($B171,'LA41'!$A$3:$AS$167,'LA41'!AE$1,0)</f>
        <v>x</v>
      </c>
      <c r="AI171" s="95" t="str">
        <f>VLOOKUP($B171,'LA41'!$A$3:$AS$167,'LA41'!AF$1,0)</f>
        <v>x</v>
      </c>
      <c r="AJ171" s="95" t="str">
        <f>VLOOKUP($B171,'LA41'!$A$3:$AS$167,'LA41'!AG$1,0)</f>
        <v>-</v>
      </c>
      <c r="AK171" s="95" t="str">
        <f>VLOOKUP($B171,'LA41'!$A$3:$AS$167,'LA41'!AH$1,0)</f>
        <v>x</v>
      </c>
      <c r="AL171" s="95" t="str">
        <f>VLOOKUP($B171,'LA41'!$A$3:$AS$167,'LA41'!AI$1,0)</f>
        <v>x</v>
      </c>
      <c r="AM171" s="95" t="str">
        <f>VLOOKUP($B171,'LA41'!$A$3:$AS$167,'LA41'!AJ$1,0)</f>
        <v>x</v>
      </c>
      <c r="AN171" s="95">
        <f>VLOOKUP($B171,'LA41'!$A$3:$AS$167,'LA41'!AK$1,0)</f>
        <v>2</v>
      </c>
      <c r="AO171" s="95">
        <f>VLOOKUP($B171,'LA41'!$A$3:$AS$167,'LA41'!AL$1,0)</f>
        <v>10</v>
      </c>
      <c r="AP171" s="95">
        <f>VLOOKUP($B171,'LA41'!$A$3:$AS$167,'LA41'!AM$1,0)</f>
        <v>15</v>
      </c>
      <c r="AQ171" s="95">
        <f>VLOOKUP($B171,'LA41'!$A$3:$AS$167,'LA41'!AN$1,0)</f>
        <v>4</v>
      </c>
      <c r="AR171" s="95">
        <f>VLOOKUP($B171,'LA41'!$A$3:$AS$167,'LA41'!AO$1,0)</f>
        <v>6</v>
      </c>
      <c r="AS171" s="95">
        <f>VLOOKUP($B171,'LA41'!$A$3:$AS$167,'LA41'!AP$1,0)</f>
        <v>3</v>
      </c>
      <c r="AT171" s="95">
        <f>VLOOKUP($B171,'LA41'!$A$3:$AS$167,'LA41'!AQ$1,0)</f>
        <v>0</v>
      </c>
      <c r="AU171" s="95">
        <f>VLOOKUP($B171,'LA41'!$A$3:$AS$167,'LA41'!AR$1,0)</f>
        <v>1</v>
      </c>
      <c r="AV171" s="95">
        <f>VLOOKUP($B171,'LA41'!$A$3:$AS$167,'LA41'!AS$1,0)</f>
        <v>2</v>
      </c>
    </row>
    <row r="172" spans="1:48" ht="11.25" customHeight="1" x14ac:dyDescent="0.25">
      <c r="A172" s="63" t="s">
        <v>406</v>
      </c>
      <c r="B172" s="81">
        <v>302</v>
      </c>
      <c r="C172" s="63" t="s">
        <v>64</v>
      </c>
      <c r="D172" s="63" t="s">
        <v>63</v>
      </c>
      <c r="E172" s="95">
        <f>VLOOKUP($B172,'LA41'!$A$3:$AS$167,'LA41'!B$1,0)</f>
        <v>675</v>
      </c>
      <c r="F172" s="95">
        <f>VLOOKUP($B172,'LA41'!$A$3:$AS$167,'LA41'!C$1,0)</f>
        <v>110</v>
      </c>
      <c r="G172" s="95">
        <f>VLOOKUP($B172,'LA41'!$A$3:$AS$167,'LA41'!D$1,0)</f>
        <v>2610</v>
      </c>
      <c r="H172" s="95">
        <f>VLOOKUP($B172,'LA41'!$A$3:$AS$167,'LA41'!E$1,0)</f>
        <v>3395</v>
      </c>
      <c r="I172" s="95">
        <f>VLOOKUP($B172,'LA41'!$A$3:$AS$167,'LA41'!F$1,0)</f>
        <v>89</v>
      </c>
      <c r="J172" s="95">
        <f>VLOOKUP($B172,'LA41'!$A$3:$AS$167,'LA41'!G$1,0)</f>
        <v>93</v>
      </c>
      <c r="K172" s="95">
        <f>VLOOKUP($B172,'LA41'!$A$3:$AS$167,'LA41'!H$1,0)</f>
        <v>96</v>
      </c>
      <c r="L172" s="95">
        <f>VLOOKUP($B172,'LA41'!$A$3:$AS$167,'LA41'!I$1,0)</f>
        <v>95</v>
      </c>
      <c r="M172" s="95">
        <f>VLOOKUP($B172,'LA41'!$A$3:$AS$167,'LA41'!J$1,0)</f>
        <v>4</v>
      </c>
      <c r="N172" s="95">
        <f>VLOOKUP($B172,'LA41'!$A$3:$AS$167,'LA41'!K$1,0)</f>
        <v>0</v>
      </c>
      <c r="O172" s="95">
        <f>VLOOKUP($B172,'LA41'!$A$3:$AS$167,'LA41'!L$1,0)</f>
        <v>1</v>
      </c>
      <c r="P172" s="95">
        <f>VLOOKUP($B172,'LA41'!$A$3:$AS$167,'LA41'!M$1,0)</f>
        <v>2</v>
      </c>
      <c r="Q172" s="95">
        <f>VLOOKUP($B172,'LA41'!$A$3:$AS$167,'LA41'!N$1,0)</f>
        <v>87</v>
      </c>
      <c r="R172" s="95">
        <f>VLOOKUP($B172,'LA41'!$A$3:$AS$167,'LA41'!O$1,0)</f>
        <v>90</v>
      </c>
      <c r="S172" s="95">
        <f>VLOOKUP($B172,'LA41'!$A$3:$AS$167,'LA41'!P$1,0)</f>
        <v>95</v>
      </c>
      <c r="T172" s="95">
        <f>VLOOKUP($B172,'LA41'!$A$3:$AS$167,'LA41'!Q$1,0)</f>
        <v>93</v>
      </c>
      <c r="U172" s="95">
        <f>VLOOKUP($B172,'LA41'!$A$3:$AS$167,'LA41'!R$1,0)</f>
        <v>42</v>
      </c>
      <c r="V172" s="95">
        <f>VLOOKUP($B172,'LA41'!$A$3:$AS$167,'LA41'!S$1,0)</f>
        <v>48</v>
      </c>
      <c r="W172" s="95">
        <f>VLOOKUP($B172,'LA41'!$A$3:$AS$167,'LA41'!T$1,0)</f>
        <v>17</v>
      </c>
      <c r="X172" s="95">
        <f>VLOOKUP($B172,'LA41'!$A$3:$AS$167,'LA41'!U$1,0)</f>
        <v>23</v>
      </c>
      <c r="Y172" s="95">
        <f>VLOOKUP($B172,'LA41'!$A$3:$AS$167,'LA41'!V$1,0)</f>
        <v>39</v>
      </c>
      <c r="Z172" s="95">
        <f>VLOOKUP($B172,'LA41'!$A$3:$AS$167,'LA41'!W$1,0)</f>
        <v>42</v>
      </c>
      <c r="AA172" s="95">
        <f>VLOOKUP($B172,'LA41'!$A$3:$AS$167,'LA41'!X$1,0)</f>
        <v>70</v>
      </c>
      <c r="AB172" s="95">
        <f>VLOOKUP($B172,'LA41'!$A$3:$AS$167,'LA41'!Y$1,0)</f>
        <v>63</v>
      </c>
      <c r="AC172" s="95">
        <f>VLOOKUP($B172,'LA41'!$A$3:$AS$167,'LA41'!Z$1,0)</f>
        <v>5</v>
      </c>
      <c r="AD172" s="95">
        <f>VLOOKUP($B172,'LA41'!$A$3:$AS$167,'LA41'!AA$1,0)</f>
        <v>0</v>
      </c>
      <c r="AE172" s="95">
        <f>VLOOKUP($B172,'LA41'!$A$3:$AS$167,'LA41'!AB$1,0)</f>
        <v>8</v>
      </c>
      <c r="AF172" s="95">
        <f>VLOOKUP($B172,'LA41'!$A$3:$AS$167,'LA41'!AC$1,0)</f>
        <v>7</v>
      </c>
      <c r="AG172" s="95">
        <f>VLOOKUP($B172,'LA41'!$A$3:$AS$167,'LA41'!AD$1,0)</f>
        <v>1</v>
      </c>
      <c r="AH172" s="95">
        <f>VLOOKUP($B172,'LA41'!$A$3:$AS$167,'LA41'!AE$1,0)</f>
        <v>0</v>
      </c>
      <c r="AI172" s="95">
        <f>VLOOKUP($B172,'LA41'!$A$3:$AS$167,'LA41'!AF$1,0)</f>
        <v>1</v>
      </c>
      <c r="AJ172" s="95">
        <f>VLOOKUP($B172,'LA41'!$A$3:$AS$167,'LA41'!AG$1,0)</f>
        <v>1</v>
      </c>
      <c r="AK172" s="95">
        <f>VLOOKUP($B172,'LA41'!$A$3:$AS$167,'LA41'!AH$1,0)</f>
        <v>2</v>
      </c>
      <c r="AL172" s="95">
        <f>VLOOKUP($B172,'LA41'!$A$3:$AS$167,'LA41'!AI$1,0)</f>
        <v>3</v>
      </c>
      <c r="AM172" s="95">
        <f>VLOOKUP($B172,'LA41'!$A$3:$AS$167,'LA41'!AJ$1,0)</f>
        <v>1</v>
      </c>
      <c r="AN172" s="95">
        <f>VLOOKUP($B172,'LA41'!$A$3:$AS$167,'LA41'!AK$1,0)</f>
        <v>1</v>
      </c>
      <c r="AO172" s="95" t="str">
        <f>VLOOKUP($B172,'LA41'!$A$3:$AS$167,'LA41'!AL$1,0)</f>
        <v>x</v>
      </c>
      <c r="AP172" s="95" t="str">
        <f>VLOOKUP($B172,'LA41'!$A$3:$AS$167,'LA41'!AM$1,0)</f>
        <v>x</v>
      </c>
      <c r="AQ172" s="95" t="str">
        <f>VLOOKUP($B172,'LA41'!$A$3:$AS$167,'LA41'!AN$1,0)</f>
        <v>x</v>
      </c>
      <c r="AR172" s="95">
        <f>VLOOKUP($B172,'LA41'!$A$3:$AS$167,'LA41'!AO$1,0)</f>
        <v>4</v>
      </c>
      <c r="AS172" s="95" t="str">
        <f>VLOOKUP($B172,'LA41'!$A$3:$AS$167,'LA41'!AP$1,0)</f>
        <v>x</v>
      </c>
      <c r="AT172" s="95" t="str">
        <f>VLOOKUP($B172,'LA41'!$A$3:$AS$167,'LA41'!AQ$1,0)</f>
        <v>x</v>
      </c>
      <c r="AU172" s="95" t="str">
        <f>VLOOKUP($B172,'LA41'!$A$3:$AS$167,'LA41'!AR$1,0)</f>
        <v>x</v>
      </c>
      <c r="AV172" s="95">
        <f>VLOOKUP($B172,'LA41'!$A$3:$AS$167,'LA41'!AS$1,0)</f>
        <v>1</v>
      </c>
    </row>
    <row r="173" spans="1:48" ht="11.25" customHeight="1" x14ac:dyDescent="0.25">
      <c r="A173" s="63" t="s">
        <v>407</v>
      </c>
      <c r="B173" s="81">
        <v>303</v>
      </c>
      <c r="C173" s="63" t="s">
        <v>80</v>
      </c>
      <c r="D173" s="63" t="s">
        <v>63</v>
      </c>
      <c r="E173" s="95">
        <f>VLOOKUP($B173,'LA41'!$A$3:$AS$167,'LA41'!B$1,0)</f>
        <v>445</v>
      </c>
      <c r="F173" s="95">
        <f>VLOOKUP($B173,'LA41'!$A$3:$AS$167,'LA41'!C$1,0)</f>
        <v>60</v>
      </c>
      <c r="G173" s="95">
        <f>VLOOKUP($B173,'LA41'!$A$3:$AS$167,'LA41'!D$1,0)</f>
        <v>2630</v>
      </c>
      <c r="H173" s="95">
        <f>VLOOKUP($B173,'LA41'!$A$3:$AS$167,'LA41'!E$1,0)</f>
        <v>3130</v>
      </c>
      <c r="I173" s="95">
        <f>VLOOKUP($B173,'LA41'!$A$3:$AS$167,'LA41'!F$1,0)</f>
        <v>91</v>
      </c>
      <c r="J173" s="95">
        <f>VLOOKUP($B173,'LA41'!$A$3:$AS$167,'LA41'!G$1,0)</f>
        <v>92</v>
      </c>
      <c r="K173" s="95">
        <f>VLOOKUP($B173,'LA41'!$A$3:$AS$167,'LA41'!H$1,0)</f>
        <v>97</v>
      </c>
      <c r="L173" s="95">
        <f>VLOOKUP($B173,'LA41'!$A$3:$AS$167,'LA41'!I$1,0)</f>
        <v>96</v>
      </c>
      <c r="M173" s="95" t="str">
        <f>VLOOKUP($B173,'LA41'!$A$3:$AS$167,'LA41'!J$1,0)</f>
        <v>x</v>
      </c>
      <c r="N173" s="95" t="str">
        <f>VLOOKUP($B173,'LA41'!$A$3:$AS$167,'LA41'!K$1,0)</f>
        <v>x</v>
      </c>
      <c r="O173" s="95" t="str">
        <f>VLOOKUP($B173,'LA41'!$A$3:$AS$167,'LA41'!L$1,0)</f>
        <v>x</v>
      </c>
      <c r="P173" s="95">
        <f>VLOOKUP($B173,'LA41'!$A$3:$AS$167,'LA41'!M$1,0)</f>
        <v>6</v>
      </c>
      <c r="Q173" s="95" t="str">
        <f>VLOOKUP($B173,'LA41'!$A$3:$AS$167,'LA41'!N$1,0)</f>
        <v>x</v>
      </c>
      <c r="R173" s="95" t="str">
        <f>VLOOKUP($B173,'LA41'!$A$3:$AS$167,'LA41'!O$1,0)</f>
        <v>x</v>
      </c>
      <c r="S173" s="95" t="str">
        <f>VLOOKUP($B173,'LA41'!$A$3:$AS$167,'LA41'!P$1,0)</f>
        <v>x</v>
      </c>
      <c r="T173" s="95">
        <f>VLOOKUP($B173,'LA41'!$A$3:$AS$167,'LA41'!Q$1,0)</f>
        <v>94</v>
      </c>
      <c r="U173" s="95">
        <f>VLOOKUP($B173,'LA41'!$A$3:$AS$167,'LA41'!R$1,0)</f>
        <v>47</v>
      </c>
      <c r="V173" s="95">
        <f>VLOOKUP($B173,'LA41'!$A$3:$AS$167,'LA41'!S$1,0)</f>
        <v>45</v>
      </c>
      <c r="W173" s="95">
        <f>VLOOKUP($B173,'LA41'!$A$3:$AS$167,'LA41'!T$1,0)</f>
        <v>24</v>
      </c>
      <c r="X173" s="95">
        <f>VLOOKUP($B173,'LA41'!$A$3:$AS$167,'LA41'!U$1,0)</f>
        <v>28</v>
      </c>
      <c r="Y173" s="95">
        <f>VLOOKUP($B173,'LA41'!$A$3:$AS$167,'LA41'!V$1,0)</f>
        <v>39</v>
      </c>
      <c r="Z173" s="95">
        <f>VLOOKUP($B173,'LA41'!$A$3:$AS$167,'LA41'!W$1,0)</f>
        <v>45</v>
      </c>
      <c r="AA173" s="95">
        <f>VLOOKUP($B173,'LA41'!$A$3:$AS$167,'LA41'!X$1,0)</f>
        <v>65</v>
      </c>
      <c r="AB173" s="95">
        <f>VLOOKUP($B173,'LA41'!$A$3:$AS$167,'LA41'!Y$1,0)</f>
        <v>61</v>
      </c>
      <c r="AC173" s="95" t="str">
        <f>VLOOKUP($B173,'LA41'!$A$3:$AS$167,'LA41'!Z$1,0)</f>
        <v>x</v>
      </c>
      <c r="AD173" s="95" t="str">
        <f>VLOOKUP($B173,'LA41'!$A$3:$AS$167,'LA41'!AA$1,0)</f>
        <v>x</v>
      </c>
      <c r="AE173" s="95" t="str">
        <f>VLOOKUP($B173,'LA41'!$A$3:$AS$167,'LA41'!AB$1,0)</f>
        <v>x</v>
      </c>
      <c r="AF173" s="95">
        <f>VLOOKUP($B173,'LA41'!$A$3:$AS$167,'LA41'!AC$1,0)</f>
        <v>6</v>
      </c>
      <c r="AG173" s="95" t="str">
        <f>VLOOKUP($B173,'LA41'!$A$3:$AS$167,'LA41'!AD$1,0)</f>
        <v>x</v>
      </c>
      <c r="AH173" s="95" t="str">
        <f>VLOOKUP($B173,'LA41'!$A$3:$AS$167,'LA41'!AE$1,0)</f>
        <v>x</v>
      </c>
      <c r="AI173" s="95" t="str">
        <f>VLOOKUP($B173,'LA41'!$A$3:$AS$167,'LA41'!AF$1,0)</f>
        <v>x</v>
      </c>
      <c r="AJ173" s="95">
        <f>VLOOKUP($B173,'LA41'!$A$3:$AS$167,'LA41'!AG$1,0)</f>
        <v>1</v>
      </c>
      <c r="AK173" s="95" t="str">
        <f>VLOOKUP($B173,'LA41'!$A$3:$AS$167,'LA41'!AH$1,0)</f>
        <v>x</v>
      </c>
      <c r="AL173" s="95" t="str">
        <f>VLOOKUP($B173,'LA41'!$A$3:$AS$167,'LA41'!AI$1,0)</f>
        <v>x</v>
      </c>
      <c r="AM173" s="95" t="str">
        <f>VLOOKUP($B173,'LA41'!$A$3:$AS$167,'LA41'!AJ$1,0)</f>
        <v>x</v>
      </c>
      <c r="AN173" s="95">
        <f>VLOOKUP($B173,'LA41'!$A$3:$AS$167,'LA41'!AK$1,0)</f>
        <v>2</v>
      </c>
      <c r="AO173" s="95" t="str">
        <f>VLOOKUP($B173,'LA41'!$A$3:$AS$167,'LA41'!AL$1,0)</f>
        <v>x</v>
      </c>
      <c r="AP173" s="95" t="str">
        <f>VLOOKUP($B173,'LA41'!$A$3:$AS$167,'LA41'!AM$1,0)</f>
        <v>x</v>
      </c>
      <c r="AQ173" s="95" t="str">
        <f>VLOOKUP($B173,'LA41'!$A$3:$AS$167,'LA41'!AN$1,0)</f>
        <v>x</v>
      </c>
      <c r="AR173" s="95">
        <f>VLOOKUP($B173,'LA41'!$A$3:$AS$167,'LA41'!AO$1,0)</f>
        <v>4</v>
      </c>
      <c r="AS173" s="95" t="str">
        <f>VLOOKUP($B173,'LA41'!$A$3:$AS$167,'LA41'!AP$1,0)</f>
        <v>x</v>
      </c>
      <c r="AT173" s="95" t="str">
        <f>VLOOKUP($B173,'LA41'!$A$3:$AS$167,'LA41'!AQ$1,0)</f>
        <v>x</v>
      </c>
      <c r="AU173" s="95" t="str">
        <f>VLOOKUP($B173,'LA41'!$A$3:$AS$167,'LA41'!AR$1,0)</f>
        <v>x</v>
      </c>
      <c r="AV173" s="95">
        <f>VLOOKUP($B173,'LA41'!$A$3:$AS$167,'LA41'!AS$1,0)</f>
        <v>1</v>
      </c>
    </row>
    <row r="174" spans="1:48" ht="11.25" customHeight="1" x14ac:dyDescent="0.25">
      <c r="A174" s="63" t="s">
        <v>408</v>
      </c>
      <c r="B174" s="81">
        <v>304</v>
      </c>
      <c r="C174" s="63" t="s">
        <v>92</v>
      </c>
      <c r="D174" s="63" t="s">
        <v>63</v>
      </c>
      <c r="E174" s="95">
        <f>VLOOKUP($B174,'LA41'!$A$3:$AS$167,'LA41'!B$1,0)</f>
        <v>405</v>
      </c>
      <c r="F174" s="95">
        <f>VLOOKUP($B174,'LA41'!$A$3:$AS$167,'LA41'!C$1,0)</f>
        <v>80</v>
      </c>
      <c r="G174" s="95">
        <f>VLOOKUP($B174,'LA41'!$A$3:$AS$167,'LA41'!D$1,0)</f>
        <v>2390</v>
      </c>
      <c r="H174" s="95">
        <f>VLOOKUP($B174,'LA41'!$A$3:$AS$167,'LA41'!E$1,0)</f>
        <v>2875</v>
      </c>
      <c r="I174" s="95">
        <f>VLOOKUP($B174,'LA41'!$A$3:$AS$167,'LA41'!F$1,0)</f>
        <v>91</v>
      </c>
      <c r="J174" s="95">
        <f>VLOOKUP($B174,'LA41'!$A$3:$AS$167,'LA41'!G$1,0)</f>
        <v>85</v>
      </c>
      <c r="K174" s="95">
        <f>VLOOKUP($B174,'LA41'!$A$3:$AS$167,'LA41'!H$1,0)</f>
        <v>97</v>
      </c>
      <c r="L174" s="95">
        <f>VLOOKUP($B174,'LA41'!$A$3:$AS$167,'LA41'!I$1,0)</f>
        <v>95</v>
      </c>
      <c r="M174" s="95" t="str">
        <f>VLOOKUP($B174,'LA41'!$A$3:$AS$167,'LA41'!J$1,0)</f>
        <v>x</v>
      </c>
      <c r="N174" s="95" t="str">
        <f>VLOOKUP($B174,'LA41'!$A$3:$AS$167,'LA41'!K$1,0)</f>
        <v>x</v>
      </c>
      <c r="O174" s="95" t="str">
        <f>VLOOKUP($B174,'LA41'!$A$3:$AS$167,'LA41'!L$1,0)</f>
        <v>x</v>
      </c>
      <c r="P174" s="95">
        <f>VLOOKUP($B174,'LA41'!$A$3:$AS$167,'LA41'!M$1,0)</f>
        <v>1</v>
      </c>
      <c r="Q174" s="95" t="str">
        <f>VLOOKUP($B174,'LA41'!$A$3:$AS$167,'LA41'!N$1,0)</f>
        <v>x</v>
      </c>
      <c r="R174" s="95" t="str">
        <f>VLOOKUP($B174,'LA41'!$A$3:$AS$167,'LA41'!O$1,0)</f>
        <v>x</v>
      </c>
      <c r="S174" s="95" t="str">
        <f>VLOOKUP($B174,'LA41'!$A$3:$AS$167,'LA41'!P$1,0)</f>
        <v>x</v>
      </c>
      <c r="T174" s="95">
        <f>VLOOKUP($B174,'LA41'!$A$3:$AS$167,'LA41'!Q$1,0)</f>
        <v>94</v>
      </c>
      <c r="U174" s="95">
        <f>VLOOKUP($B174,'LA41'!$A$3:$AS$167,'LA41'!R$1,0)</f>
        <v>41</v>
      </c>
      <c r="V174" s="95">
        <f>VLOOKUP($B174,'LA41'!$A$3:$AS$167,'LA41'!S$1,0)</f>
        <v>40</v>
      </c>
      <c r="W174" s="95">
        <f>VLOOKUP($B174,'LA41'!$A$3:$AS$167,'LA41'!T$1,0)</f>
        <v>24</v>
      </c>
      <c r="X174" s="95">
        <f>VLOOKUP($B174,'LA41'!$A$3:$AS$167,'LA41'!U$1,0)</f>
        <v>27</v>
      </c>
      <c r="Y174" s="95">
        <f>VLOOKUP($B174,'LA41'!$A$3:$AS$167,'LA41'!V$1,0)</f>
        <v>43</v>
      </c>
      <c r="Z174" s="95">
        <f>VLOOKUP($B174,'LA41'!$A$3:$AS$167,'LA41'!W$1,0)</f>
        <v>38</v>
      </c>
      <c r="AA174" s="95">
        <f>VLOOKUP($B174,'LA41'!$A$3:$AS$167,'LA41'!X$1,0)</f>
        <v>63</v>
      </c>
      <c r="AB174" s="95">
        <f>VLOOKUP($B174,'LA41'!$A$3:$AS$167,'LA41'!Y$1,0)</f>
        <v>59</v>
      </c>
      <c r="AC174" s="95" t="str">
        <f>VLOOKUP($B174,'LA41'!$A$3:$AS$167,'LA41'!Z$1,0)</f>
        <v>x</v>
      </c>
      <c r="AD174" s="95" t="str">
        <f>VLOOKUP($B174,'LA41'!$A$3:$AS$167,'LA41'!AA$1,0)</f>
        <v>x</v>
      </c>
      <c r="AE174" s="95" t="str">
        <f>VLOOKUP($B174,'LA41'!$A$3:$AS$167,'LA41'!AB$1,0)</f>
        <v>x</v>
      </c>
      <c r="AF174" s="95">
        <f>VLOOKUP($B174,'LA41'!$A$3:$AS$167,'LA41'!AC$1,0)</f>
        <v>7</v>
      </c>
      <c r="AG174" s="95" t="str">
        <f>VLOOKUP($B174,'LA41'!$A$3:$AS$167,'LA41'!AD$1,0)</f>
        <v>x</v>
      </c>
      <c r="AH174" s="95" t="str">
        <f>VLOOKUP($B174,'LA41'!$A$3:$AS$167,'LA41'!AE$1,0)</f>
        <v>x</v>
      </c>
      <c r="AI174" s="95" t="str">
        <f>VLOOKUP($B174,'LA41'!$A$3:$AS$167,'LA41'!AF$1,0)</f>
        <v>x</v>
      </c>
      <c r="AJ174" s="95">
        <f>VLOOKUP($B174,'LA41'!$A$3:$AS$167,'LA41'!AG$1,0)</f>
        <v>1</v>
      </c>
      <c r="AK174" s="95" t="str">
        <f>VLOOKUP($B174,'LA41'!$A$3:$AS$167,'LA41'!AH$1,0)</f>
        <v>x</v>
      </c>
      <c r="AL174" s="95" t="str">
        <f>VLOOKUP($B174,'LA41'!$A$3:$AS$167,'LA41'!AI$1,0)</f>
        <v>x</v>
      </c>
      <c r="AM174" s="95" t="str">
        <f>VLOOKUP($B174,'LA41'!$A$3:$AS$167,'LA41'!AJ$1,0)</f>
        <v>x</v>
      </c>
      <c r="AN174" s="95">
        <f>VLOOKUP($B174,'LA41'!$A$3:$AS$167,'LA41'!AK$1,0)</f>
        <v>1</v>
      </c>
      <c r="AO174" s="95">
        <f>VLOOKUP($B174,'LA41'!$A$3:$AS$167,'LA41'!AL$1,0)</f>
        <v>7</v>
      </c>
      <c r="AP174" s="95">
        <f>VLOOKUP($B174,'LA41'!$A$3:$AS$167,'LA41'!AM$1,0)</f>
        <v>11</v>
      </c>
      <c r="AQ174" s="95">
        <f>VLOOKUP($B174,'LA41'!$A$3:$AS$167,'LA41'!AN$1,0)</f>
        <v>3</v>
      </c>
      <c r="AR174" s="95">
        <f>VLOOKUP($B174,'LA41'!$A$3:$AS$167,'LA41'!AO$1,0)</f>
        <v>3</v>
      </c>
      <c r="AS174" s="95">
        <f>VLOOKUP($B174,'LA41'!$A$3:$AS$167,'LA41'!AP$1,0)</f>
        <v>2</v>
      </c>
      <c r="AT174" s="95">
        <f>VLOOKUP($B174,'LA41'!$A$3:$AS$167,'LA41'!AQ$1,0)</f>
        <v>4</v>
      </c>
      <c r="AU174" s="95">
        <f>VLOOKUP($B174,'LA41'!$A$3:$AS$167,'LA41'!AR$1,0)</f>
        <v>1</v>
      </c>
      <c r="AV174" s="95">
        <f>VLOOKUP($B174,'LA41'!$A$3:$AS$167,'LA41'!AS$1,0)</f>
        <v>1</v>
      </c>
    </row>
    <row r="175" spans="1:48" ht="11.25" customHeight="1" x14ac:dyDescent="0.25">
      <c r="A175" s="63" t="s">
        <v>409</v>
      </c>
      <c r="B175" s="81">
        <v>305</v>
      </c>
      <c r="C175" s="63" t="s">
        <v>95</v>
      </c>
      <c r="D175" s="63" t="s">
        <v>63</v>
      </c>
      <c r="E175" s="95">
        <f>VLOOKUP($B175,'LA41'!$A$3:$AS$167,'LA41'!B$1,0)</f>
        <v>415</v>
      </c>
      <c r="F175" s="95">
        <f>VLOOKUP($B175,'LA41'!$A$3:$AS$167,'LA41'!C$1,0)</f>
        <v>80</v>
      </c>
      <c r="G175" s="95">
        <f>VLOOKUP($B175,'LA41'!$A$3:$AS$167,'LA41'!D$1,0)</f>
        <v>2795</v>
      </c>
      <c r="H175" s="95">
        <f>VLOOKUP($B175,'LA41'!$A$3:$AS$167,'LA41'!E$1,0)</f>
        <v>3290</v>
      </c>
      <c r="I175" s="95">
        <f>VLOOKUP($B175,'LA41'!$A$3:$AS$167,'LA41'!F$1,0)</f>
        <v>90</v>
      </c>
      <c r="J175" s="95">
        <f>VLOOKUP($B175,'LA41'!$A$3:$AS$167,'LA41'!G$1,0)</f>
        <v>89</v>
      </c>
      <c r="K175" s="95">
        <f>VLOOKUP($B175,'LA41'!$A$3:$AS$167,'LA41'!H$1,0)</f>
        <v>97</v>
      </c>
      <c r="L175" s="95">
        <f>VLOOKUP($B175,'LA41'!$A$3:$AS$167,'LA41'!I$1,0)</f>
        <v>96</v>
      </c>
      <c r="M175" s="95" t="str">
        <f>VLOOKUP($B175,'LA41'!$A$3:$AS$167,'LA41'!J$1,0)</f>
        <v>x</v>
      </c>
      <c r="N175" s="95" t="str">
        <f>VLOOKUP($B175,'LA41'!$A$3:$AS$167,'LA41'!K$1,0)</f>
        <v>x</v>
      </c>
      <c r="O175" s="95" t="str">
        <f>VLOOKUP($B175,'LA41'!$A$3:$AS$167,'LA41'!L$1,0)</f>
        <v>x</v>
      </c>
      <c r="P175" s="95">
        <f>VLOOKUP($B175,'LA41'!$A$3:$AS$167,'LA41'!M$1,0)</f>
        <v>5</v>
      </c>
      <c r="Q175" s="95">
        <f>VLOOKUP($B175,'LA41'!$A$3:$AS$167,'LA41'!N$1,0)</f>
        <v>85</v>
      </c>
      <c r="R175" s="95">
        <f>VLOOKUP($B175,'LA41'!$A$3:$AS$167,'LA41'!O$1,0)</f>
        <v>85</v>
      </c>
      <c r="S175" s="95">
        <f>VLOOKUP($B175,'LA41'!$A$3:$AS$167,'LA41'!P$1,0)</f>
        <v>95</v>
      </c>
      <c r="T175" s="95">
        <f>VLOOKUP($B175,'LA41'!$A$3:$AS$167,'LA41'!Q$1,0)</f>
        <v>93</v>
      </c>
      <c r="U175" s="95">
        <f>VLOOKUP($B175,'LA41'!$A$3:$AS$167,'LA41'!R$1,0)</f>
        <v>41</v>
      </c>
      <c r="V175" s="95">
        <f>VLOOKUP($B175,'LA41'!$A$3:$AS$167,'LA41'!S$1,0)</f>
        <v>48</v>
      </c>
      <c r="W175" s="95">
        <f>VLOOKUP($B175,'LA41'!$A$3:$AS$167,'LA41'!T$1,0)</f>
        <v>19</v>
      </c>
      <c r="X175" s="95">
        <f>VLOOKUP($B175,'LA41'!$A$3:$AS$167,'LA41'!U$1,0)</f>
        <v>23</v>
      </c>
      <c r="Y175" s="95">
        <f>VLOOKUP($B175,'LA41'!$A$3:$AS$167,'LA41'!V$1,0)</f>
        <v>42</v>
      </c>
      <c r="Z175" s="95">
        <f>VLOOKUP($B175,'LA41'!$A$3:$AS$167,'LA41'!W$1,0)</f>
        <v>35</v>
      </c>
      <c r="AA175" s="95">
        <f>VLOOKUP($B175,'LA41'!$A$3:$AS$167,'LA41'!X$1,0)</f>
        <v>73</v>
      </c>
      <c r="AB175" s="95">
        <f>VLOOKUP($B175,'LA41'!$A$3:$AS$167,'LA41'!Y$1,0)</f>
        <v>68</v>
      </c>
      <c r="AC175" s="95" t="str">
        <f>VLOOKUP($B175,'LA41'!$A$3:$AS$167,'LA41'!Z$1,0)</f>
        <v>x</v>
      </c>
      <c r="AD175" s="95" t="str">
        <f>VLOOKUP($B175,'LA41'!$A$3:$AS$167,'LA41'!AA$1,0)</f>
        <v>x</v>
      </c>
      <c r="AE175" s="95" t="str">
        <f>VLOOKUP($B175,'LA41'!$A$3:$AS$167,'LA41'!AB$1,0)</f>
        <v>x</v>
      </c>
      <c r="AF175" s="95">
        <f>VLOOKUP($B175,'LA41'!$A$3:$AS$167,'LA41'!AC$1,0)</f>
        <v>2</v>
      </c>
      <c r="AG175" s="95" t="str">
        <f>VLOOKUP($B175,'LA41'!$A$3:$AS$167,'LA41'!AD$1,0)</f>
        <v>x</v>
      </c>
      <c r="AH175" s="95" t="str">
        <f>VLOOKUP($B175,'LA41'!$A$3:$AS$167,'LA41'!AE$1,0)</f>
        <v>x</v>
      </c>
      <c r="AI175" s="95" t="str">
        <f>VLOOKUP($B175,'LA41'!$A$3:$AS$167,'LA41'!AF$1,0)</f>
        <v>x</v>
      </c>
      <c r="AJ175" s="95">
        <f>VLOOKUP($B175,'LA41'!$A$3:$AS$167,'LA41'!AG$1,0)</f>
        <v>1</v>
      </c>
      <c r="AK175" s="95">
        <f>VLOOKUP($B175,'LA41'!$A$3:$AS$167,'LA41'!AH$1,0)</f>
        <v>5</v>
      </c>
      <c r="AL175" s="95">
        <f>VLOOKUP($B175,'LA41'!$A$3:$AS$167,'LA41'!AI$1,0)</f>
        <v>4</v>
      </c>
      <c r="AM175" s="95">
        <f>VLOOKUP($B175,'LA41'!$A$3:$AS$167,'LA41'!AJ$1,0)</f>
        <v>2</v>
      </c>
      <c r="AN175" s="95">
        <f>VLOOKUP($B175,'LA41'!$A$3:$AS$167,'LA41'!AK$1,0)</f>
        <v>3</v>
      </c>
      <c r="AO175" s="95" t="str">
        <f>VLOOKUP($B175,'LA41'!$A$3:$AS$167,'LA41'!AL$1,0)</f>
        <v>x</v>
      </c>
      <c r="AP175" s="95" t="str">
        <f>VLOOKUP($B175,'LA41'!$A$3:$AS$167,'LA41'!AM$1,0)</f>
        <v>x</v>
      </c>
      <c r="AQ175" s="95" t="str">
        <f>VLOOKUP($B175,'LA41'!$A$3:$AS$167,'LA41'!AN$1,0)</f>
        <v>x</v>
      </c>
      <c r="AR175" s="95">
        <f>VLOOKUP($B175,'LA41'!$A$3:$AS$167,'LA41'!AO$1,0)</f>
        <v>3</v>
      </c>
      <c r="AS175" s="95" t="str">
        <f>VLOOKUP($B175,'LA41'!$A$3:$AS$167,'LA41'!AP$1,0)</f>
        <v>x</v>
      </c>
      <c r="AT175" s="95" t="str">
        <f>VLOOKUP($B175,'LA41'!$A$3:$AS$167,'LA41'!AQ$1,0)</f>
        <v>x</v>
      </c>
      <c r="AU175" s="95" t="str">
        <f>VLOOKUP($B175,'LA41'!$A$3:$AS$167,'LA41'!AR$1,0)</f>
        <v>x</v>
      </c>
      <c r="AV175" s="95">
        <f>VLOOKUP($B175,'LA41'!$A$3:$AS$167,'LA41'!AS$1,0)</f>
        <v>1</v>
      </c>
    </row>
    <row r="176" spans="1:48" ht="11.25" customHeight="1" x14ac:dyDescent="0.25">
      <c r="A176" s="63" t="s">
        <v>410</v>
      </c>
      <c r="B176" s="81">
        <v>306</v>
      </c>
      <c r="C176" s="63" t="s">
        <v>114</v>
      </c>
      <c r="D176" s="63" t="s">
        <v>63</v>
      </c>
      <c r="E176" s="95">
        <f>VLOOKUP($B176,'LA41'!$A$3:$AS$167,'LA41'!B$1,0)</f>
        <v>690</v>
      </c>
      <c r="F176" s="95">
        <f>VLOOKUP($B176,'LA41'!$A$3:$AS$167,'LA41'!C$1,0)</f>
        <v>55</v>
      </c>
      <c r="G176" s="95">
        <f>VLOOKUP($B176,'LA41'!$A$3:$AS$167,'LA41'!D$1,0)</f>
        <v>2900</v>
      </c>
      <c r="H176" s="95">
        <f>VLOOKUP($B176,'LA41'!$A$3:$AS$167,'LA41'!E$1,0)</f>
        <v>3650</v>
      </c>
      <c r="I176" s="95">
        <f>VLOOKUP($B176,'LA41'!$A$3:$AS$167,'LA41'!F$1,0)</f>
        <v>87</v>
      </c>
      <c r="J176" s="95">
        <f>VLOOKUP($B176,'LA41'!$A$3:$AS$167,'LA41'!G$1,0)</f>
        <v>95</v>
      </c>
      <c r="K176" s="95">
        <f>VLOOKUP($B176,'LA41'!$A$3:$AS$167,'LA41'!H$1,0)</f>
        <v>95</v>
      </c>
      <c r="L176" s="95">
        <f>VLOOKUP($B176,'LA41'!$A$3:$AS$167,'LA41'!I$1,0)</f>
        <v>93</v>
      </c>
      <c r="M176" s="95" t="str">
        <f>VLOOKUP($B176,'LA41'!$A$3:$AS$167,'LA41'!J$1,0)</f>
        <v>x</v>
      </c>
      <c r="N176" s="95" t="str">
        <f>VLOOKUP($B176,'LA41'!$A$3:$AS$167,'LA41'!K$1,0)</f>
        <v>x</v>
      </c>
      <c r="O176" s="95" t="str">
        <f>VLOOKUP($B176,'LA41'!$A$3:$AS$167,'LA41'!L$1,0)</f>
        <v>x</v>
      </c>
      <c r="P176" s="95">
        <f>VLOOKUP($B176,'LA41'!$A$3:$AS$167,'LA41'!M$1,0)</f>
        <v>3</v>
      </c>
      <c r="Q176" s="95" t="str">
        <f>VLOOKUP($B176,'LA41'!$A$3:$AS$167,'LA41'!N$1,0)</f>
        <v>x</v>
      </c>
      <c r="R176" s="95" t="str">
        <f>VLOOKUP($B176,'LA41'!$A$3:$AS$167,'LA41'!O$1,0)</f>
        <v>x</v>
      </c>
      <c r="S176" s="95" t="str">
        <f>VLOOKUP($B176,'LA41'!$A$3:$AS$167,'LA41'!P$1,0)</f>
        <v>x</v>
      </c>
      <c r="T176" s="95">
        <f>VLOOKUP($B176,'LA41'!$A$3:$AS$167,'LA41'!Q$1,0)</f>
        <v>92</v>
      </c>
      <c r="U176" s="95">
        <f>VLOOKUP($B176,'LA41'!$A$3:$AS$167,'LA41'!R$1,0)</f>
        <v>33</v>
      </c>
      <c r="V176" s="95">
        <f>VLOOKUP($B176,'LA41'!$A$3:$AS$167,'LA41'!S$1,0)</f>
        <v>40</v>
      </c>
      <c r="W176" s="95">
        <f>VLOOKUP($B176,'LA41'!$A$3:$AS$167,'LA41'!T$1,0)</f>
        <v>19</v>
      </c>
      <c r="X176" s="95">
        <f>VLOOKUP($B176,'LA41'!$A$3:$AS$167,'LA41'!U$1,0)</f>
        <v>22</v>
      </c>
      <c r="Y176" s="95">
        <f>VLOOKUP($B176,'LA41'!$A$3:$AS$167,'LA41'!V$1,0)</f>
        <v>32</v>
      </c>
      <c r="Z176" s="95">
        <f>VLOOKUP($B176,'LA41'!$A$3:$AS$167,'LA41'!W$1,0)</f>
        <v>35</v>
      </c>
      <c r="AA176" s="95">
        <f>VLOOKUP($B176,'LA41'!$A$3:$AS$167,'LA41'!X$1,0)</f>
        <v>58</v>
      </c>
      <c r="AB176" s="95">
        <f>VLOOKUP($B176,'LA41'!$A$3:$AS$167,'LA41'!Y$1,0)</f>
        <v>53</v>
      </c>
      <c r="AC176" s="95" t="str">
        <f>VLOOKUP($B176,'LA41'!$A$3:$AS$167,'LA41'!Z$1,0)</f>
        <v>x</v>
      </c>
      <c r="AD176" s="95" t="str">
        <f>VLOOKUP($B176,'LA41'!$A$3:$AS$167,'LA41'!AA$1,0)</f>
        <v>x</v>
      </c>
      <c r="AE176" s="95" t="str">
        <f>VLOOKUP($B176,'LA41'!$A$3:$AS$167,'LA41'!AB$1,0)</f>
        <v>x</v>
      </c>
      <c r="AF176" s="95">
        <f>VLOOKUP($B176,'LA41'!$A$3:$AS$167,'LA41'!AC$1,0)</f>
        <v>17</v>
      </c>
      <c r="AG176" s="95" t="str">
        <f>VLOOKUP($B176,'LA41'!$A$3:$AS$167,'LA41'!AD$1,0)</f>
        <v>x</v>
      </c>
      <c r="AH176" s="95" t="str">
        <f>VLOOKUP($B176,'LA41'!$A$3:$AS$167,'LA41'!AE$1,0)</f>
        <v>x</v>
      </c>
      <c r="AI176" s="95" t="str">
        <f>VLOOKUP($B176,'LA41'!$A$3:$AS$167,'LA41'!AF$1,0)</f>
        <v>x</v>
      </c>
      <c r="AJ176" s="95">
        <f>VLOOKUP($B176,'LA41'!$A$3:$AS$167,'LA41'!AG$1,0)</f>
        <v>1</v>
      </c>
      <c r="AK176" s="95" t="str">
        <f>VLOOKUP($B176,'LA41'!$A$3:$AS$167,'LA41'!AH$1,0)</f>
        <v>x</v>
      </c>
      <c r="AL176" s="95" t="str">
        <f>VLOOKUP($B176,'LA41'!$A$3:$AS$167,'LA41'!AI$1,0)</f>
        <v>x</v>
      </c>
      <c r="AM176" s="95" t="str">
        <f>VLOOKUP($B176,'LA41'!$A$3:$AS$167,'LA41'!AJ$1,0)</f>
        <v>x</v>
      </c>
      <c r="AN176" s="95">
        <f>VLOOKUP($B176,'LA41'!$A$3:$AS$167,'LA41'!AK$1,0)</f>
        <v>2</v>
      </c>
      <c r="AO176" s="95">
        <f>VLOOKUP($B176,'LA41'!$A$3:$AS$167,'LA41'!AL$1,0)</f>
        <v>9</v>
      </c>
      <c r="AP176" s="95">
        <f>VLOOKUP($B176,'LA41'!$A$3:$AS$167,'LA41'!AM$1,0)</f>
        <v>5</v>
      </c>
      <c r="AQ176" s="95">
        <f>VLOOKUP($B176,'LA41'!$A$3:$AS$167,'LA41'!AN$1,0)</f>
        <v>4</v>
      </c>
      <c r="AR176" s="95">
        <f>VLOOKUP($B176,'LA41'!$A$3:$AS$167,'LA41'!AO$1,0)</f>
        <v>5</v>
      </c>
      <c r="AS176" s="95">
        <f>VLOOKUP($B176,'LA41'!$A$3:$AS$167,'LA41'!AP$1,0)</f>
        <v>4</v>
      </c>
      <c r="AT176" s="95">
        <f>VLOOKUP($B176,'LA41'!$A$3:$AS$167,'LA41'!AQ$1,0)</f>
        <v>0</v>
      </c>
      <c r="AU176" s="95">
        <f>VLOOKUP($B176,'LA41'!$A$3:$AS$167,'LA41'!AR$1,0)</f>
        <v>1</v>
      </c>
      <c r="AV176" s="95">
        <f>VLOOKUP($B176,'LA41'!$A$3:$AS$167,'LA41'!AS$1,0)</f>
        <v>1</v>
      </c>
    </row>
    <row r="177" spans="1:48" ht="11.25" customHeight="1" x14ac:dyDescent="0.25">
      <c r="A177" s="63" t="s">
        <v>411</v>
      </c>
      <c r="B177" s="81">
        <v>307</v>
      </c>
      <c r="C177" s="63" t="s">
        <v>132</v>
      </c>
      <c r="D177" s="63" t="s">
        <v>63</v>
      </c>
      <c r="E177" s="95">
        <f>VLOOKUP($B177,'LA41'!$A$3:$AS$167,'LA41'!B$1,0)</f>
        <v>630</v>
      </c>
      <c r="F177" s="95">
        <f>VLOOKUP($B177,'LA41'!$A$3:$AS$167,'LA41'!C$1,0)</f>
        <v>55</v>
      </c>
      <c r="G177" s="95">
        <f>VLOOKUP($B177,'LA41'!$A$3:$AS$167,'LA41'!D$1,0)</f>
        <v>2195</v>
      </c>
      <c r="H177" s="95">
        <f>VLOOKUP($B177,'LA41'!$A$3:$AS$167,'LA41'!E$1,0)</f>
        <v>2875</v>
      </c>
      <c r="I177" s="95">
        <f>VLOOKUP($B177,'LA41'!$A$3:$AS$167,'LA41'!F$1,0)</f>
        <v>90</v>
      </c>
      <c r="J177" s="95">
        <f>VLOOKUP($B177,'LA41'!$A$3:$AS$167,'LA41'!G$1,0)</f>
        <v>91</v>
      </c>
      <c r="K177" s="95">
        <f>VLOOKUP($B177,'LA41'!$A$3:$AS$167,'LA41'!H$1,0)</f>
        <v>96</v>
      </c>
      <c r="L177" s="95">
        <f>VLOOKUP($B177,'LA41'!$A$3:$AS$167,'LA41'!I$1,0)</f>
        <v>95</v>
      </c>
      <c r="M177" s="95" t="str">
        <f>VLOOKUP($B177,'LA41'!$A$3:$AS$167,'LA41'!J$1,0)</f>
        <v>x</v>
      </c>
      <c r="N177" s="95" t="str">
        <f>VLOOKUP($B177,'LA41'!$A$3:$AS$167,'LA41'!K$1,0)</f>
        <v>x</v>
      </c>
      <c r="O177" s="95" t="str">
        <f>VLOOKUP($B177,'LA41'!$A$3:$AS$167,'LA41'!L$1,0)</f>
        <v>x</v>
      </c>
      <c r="P177" s="95">
        <f>VLOOKUP($B177,'LA41'!$A$3:$AS$167,'LA41'!M$1,0)</f>
        <v>2</v>
      </c>
      <c r="Q177" s="95" t="str">
        <f>VLOOKUP($B177,'LA41'!$A$3:$AS$167,'LA41'!N$1,0)</f>
        <v>x</v>
      </c>
      <c r="R177" s="95" t="str">
        <f>VLOOKUP($B177,'LA41'!$A$3:$AS$167,'LA41'!O$1,0)</f>
        <v>x</v>
      </c>
      <c r="S177" s="95" t="str">
        <f>VLOOKUP($B177,'LA41'!$A$3:$AS$167,'LA41'!P$1,0)</f>
        <v>x</v>
      </c>
      <c r="T177" s="95">
        <f>VLOOKUP($B177,'LA41'!$A$3:$AS$167,'LA41'!Q$1,0)</f>
        <v>93</v>
      </c>
      <c r="U177" s="95">
        <f>VLOOKUP($B177,'LA41'!$A$3:$AS$167,'LA41'!R$1,0)</f>
        <v>41</v>
      </c>
      <c r="V177" s="95">
        <f>VLOOKUP($B177,'LA41'!$A$3:$AS$167,'LA41'!S$1,0)</f>
        <v>52</v>
      </c>
      <c r="W177" s="95">
        <f>VLOOKUP($B177,'LA41'!$A$3:$AS$167,'LA41'!T$1,0)</f>
        <v>20</v>
      </c>
      <c r="X177" s="95">
        <f>VLOOKUP($B177,'LA41'!$A$3:$AS$167,'LA41'!U$1,0)</f>
        <v>25</v>
      </c>
      <c r="Y177" s="95">
        <f>VLOOKUP($B177,'LA41'!$A$3:$AS$167,'LA41'!V$1,0)</f>
        <v>44</v>
      </c>
      <c r="Z177" s="95">
        <f>VLOOKUP($B177,'LA41'!$A$3:$AS$167,'LA41'!W$1,0)</f>
        <v>33</v>
      </c>
      <c r="AA177" s="95">
        <f>VLOOKUP($B177,'LA41'!$A$3:$AS$167,'LA41'!X$1,0)</f>
        <v>72</v>
      </c>
      <c r="AB177" s="95">
        <f>VLOOKUP($B177,'LA41'!$A$3:$AS$167,'LA41'!Y$1,0)</f>
        <v>65</v>
      </c>
      <c r="AC177" s="95" t="str">
        <f>VLOOKUP($B177,'LA41'!$A$3:$AS$167,'LA41'!Z$1,0)</f>
        <v>x</v>
      </c>
      <c r="AD177" s="95" t="str">
        <f>VLOOKUP($B177,'LA41'!$A$3:$AS$167,'LA41'!AA$1,0)</f>
        <v>x</v>
      </c>
      <c r="AE177" s="95" t="str">
        <f>VLOOKUP($B177,'LA41'!$A$3:$AS$167,'LA41'!AB$1,0)</f>
        <v>x</v>
      </c>
      <c r="AF177" s="95">
        <f>VLOOKUP($B177,'LA41'!$A$3:$AS$167,'LA41'!AC$1,0)</f>
        <v>2</v>
      </c>
      <c r="AG177" s="95" t="str">
        <f>VLOOKUP($B177,'LA41'!$A$3:$AS$167,'LA41'!AD$1,0)</f>
        <v>x</v>
      </c>
      <c r="AH177" s="95" t="str">
        <f>VLOOKUP($B177,'LA41'!$A$3:$AS$167,'LA41'!AE$1,0)</f>
        <v>x</v>
      </c>
      <c r="AI177" s="95" t="str">
        <f>VLOOKUP($B177,'LA41'!$A$3:$AS$167,'LA41'!AF$1,0)</f>
        <v>x</v>
      </c>
      <c r="AJ177" s="95">
        <f>VLOOKUP($B177,'LA41'!$A$3:$AS$167,'LA41'!AG$1,0)</f>
        <v>1</v>
      </c>
      <c r="AK177" s="95" t="str">
        <f>VLOOKUP($B177,'LA41'!$A$3:$AS$167,'LA41'!AH$1,0)</f>
        <v>x</v>
      </c>
      <c r="AL177" s="95" t="str">
        <f>VLOOKUP($B177,'LA41'!$A$3:$AS$167,'LA41'!AI$1,0)</f>
        <v>x</v>
      </c>
      <c r="AM177" s="95" t="str">
        <f>VLOOKUP($B177,'LA41'!$A$3:$AS$167,'LA41'!AJ$1,0)</f>
        <v>x</v>
      </c>
      <c r="AN177" s="95">
        <f>VLOOKUP($B177,'LA41'!$A$3:$AS$167,'LA41'!AK$1,0)</f>
        <v>1</v>
      </c>
      <c r="AO177" s="95" t="str">
        <f>VLOOKUP($B177,'LA41'!$A$3:$AS$167,'LA41'!AL$1,0)</f>
        <v>x</v>
      </c>
      <c r="AP177" s="95" t="str">
        <f>VLOOKUP($B177,'LA41'!$A$3:$AS$167,'LA41'!AM$1,0)</f>
        <v>x</v>
      </c>
      <c r="AQ177" s="95" t="str">
        <f>VLOOKUP($B177,'LA41'!$A$3:$AS$167,'LA41'!AN$1,0)</f>
        <v>x</v>
      </c>
      <c r="AR177" s="95">
        <f>VLOOKUP($B177,'LA41'!$A$3:$AS$167,'LA41'!AO$1,0)</f>
        <v>4</v>
      </c>
      <c r="AS177" s="95" t="str">
        <f>VLOOKUP($B177,'LA41'!$A$3:$AS$167,'LA41'!AP$1,0)</f>
        <v>x</v>
      </c>
      <c r="AT177" s="95" t="str">
        <f>VLOOKUP($B177,'LA41'!$A$3:$AS$167,'LA41'!AQ$1,0)</f>
        <v>x</v>
      </c>
      <c r="AU177" s="95" t="str">
        <f>VLOOKUP($B177,'LA41'!$A$3:$AS$167,'LA41'!AR$1,0)</f>
        <v>x</v>
      </c>
      <c r="AV177" s="95">
        <f>VLOOKUP($B177,'LA41'!$A$3:$AS$167,'LA41'!AS$1,0)</f>
        <v>1</v>
      </c>
    </row>
    <row r="178" spans="1:48" ht="11.25" customHeight="1" x14ac:dyDescent="0.25">
      <c r="A178" s="63" t="s">
        <v>412</v>
      </c>
      <c r="B178" s="81">
        <v>308</v>
      </c>
      <c r="C178" s="63" t="s">
        <v>135</v>
      </c>
      <c r="D178" s="63" t="s">
        <v>63</v>
      </c>
      <c r="E178" s="95">
        <f>VLOOKUP($B178,'LA41'!$A$3:$AS$167,'LA41'!B$1,0)</f>
        <v>615</v>
      </c>
      <c r="F178" s="95">
        <f>VLOOKUP($B178,'LA41'!$A$3:$AS$167,'LA41'!C$1,0)</f>
        <v>60</v>
      </c>
      <c r="G178" s="95">
        <f>VLOOKUP($B178,'LA41'!$A$3:$AS$167,'LA41'!D$1,0)</f>
        <v>2990</v>
      </c>
      <c r="H178" s="95">
        <f>VLOOKUP($B178,'LA41'!$A$3:$AS$167,'LA41'!E$1,0)</f>
        <v>3665</v>
      </c>
      <c r="I178" s="95">
        <f>VLOOKUP($B178,'LA41'!$A$3:$AS$167,'LA41'!F$1,0)</f>
        <v>88</v>
      </c>
      <c r="J178" s="95">
        <f>VLOOKUP($B178,'LA41'!$A$3:$AS$167,'LA41'!G$1,0)</f>
        <v>91</v>
      </c>
      <c r="K178" s="95">
        <f>VLOOKUP($B178,'LA41'!$A$3:$AS$167,'LA41'!H$1,0)</f>
        <v>95</v>
      </c>
      <c r="L178" s="95">
        <f>VLOOKUP($B178,'LA41'!$A$3:$AS$167,'LA41'!I$1,0)</f>
        <v>94</v>
      </c>
      <c r="M178" s="95">
        <f>VLOOKUP($B178,'LA41'!$A$3:$AS$167,'LA41'!J$1,0)</f>
        <v>3</v>
      </c>
      <c r="N178" s="95">
        <f>VLOOKUP($B178,'LA41'!$A$3:$AS$167,'LA41'!K$1,0)</f>
        <v>0</v>
      </c>
      <c r="O178" s="95">
        <f>VLOOKUP($B178,'LA41'!$A$3:$AS$167,'LA41'!L$1,0)</f>
        <v>2</v>
      </c>
      <c r="P178" s="95">
        <f>VLOOKUP($B178,'LA41'!$A$3:$AS$167,'LA41'!M$1,0)</f>
        <v>2</v>
      </c>
      <c r="Q178" s="95" t="str">
        <f>VLOOKUP($B178,'LA41'!$A$3:$AS$167,'LA41'!N$1,0)</f>
        <v>x</v>
      </c>
      <c r="R178" s="95" t="str">
        <f>VLOOKUP($B178,'LA41'!$A$3:$AS$167,'LA41'!O$1,0)</f>
        <v>x</v>
      </c>
      <c r="S178" s="95" t="str">
        <f>VLOOKUP($B178,'LA41'!$A$3:$AS$167,'LA41'!P$1,0)</f>
        <v>x</v>
      </c>
      <c r="T178" s="95">
        <f>VLOOKUP($B178,'LA41'!$A$3:$AS$167,'LA41'!Q$1,0)</f>
        <v>93</v>
      </c>
      <c r="U178" s="95">
        <f>VLOOKUP($B178,'LA41'!$A$3:$AS$167,'LA41'!R$1,0)</f>
        <v>40</v>
      </c>
      <c r="V178" s="95">
        <f>VLOOKUP($B178,'LA41'!$A$3:$AS$167,'LA41'!S$1,0)</f>
        <v>59</v>
      </c>
      <c r="W178" s="95">
        <f>VLOOKUP($B178,'LA41'!$A$3:$AS$167,'LA41'!T$1,0)</f>
        <v>21</v>
      </c>
      <c r="X178" s="95">
        <f>VLOOKUP($B178,'LA41'!$A$3:$AS$167,'LA41'!U$1,0)</f>
        <v>24</v>
      </c>
      <c r="Y178" s="95">
        <f>VLOOKUP($B178,'LA41'!$A$3:$AS$167,'LA41'!V$1,0)</f>
        <v>38</v>
      </c>
      <c r="Z178" s="95">
        <f>VLOOKUP($B178,'LA41'!$A$3:$AS$167,'LA41'!W$1,0)</f>
        <v>26</v>
      </c>
      <c r="AA178" s="95">
        <f>VLOOKUP($B178,'LA41'!$A$3:$AS$167,'LA41'!X$1,0)</f>
        <v>63</v>
      </c>
      <c r="AB178" s="95">
        <f>VLOOKUP($B178,'LA41'!$A$3:$AS$167,'LA41'!Y$1,0)</f>
        <v>58</v>
      </c>
      <c r="AC178" s="95" t="str">
        <f>VLOOKUP($B178,'LA41'!$A$3:$AS$167,'LA41'!Z$1,0)</f>
        <v>x</v>
      </c>
      <c r="AD178" s="95" t="str">
        <f>VLOOKUP($B178,'LA41'!$A$3:$AS$167,'LA41'!AA$1,0)</f>
        <v>x</v>
      </c>
      <c r="AE178" s="95" t="str">
        <f>VLOOKUP($B178,'LA41'!$A$3:$AS$167,'LA41'!AB$1,0)</f>
        <v>x</v>
      </c>
      <c r="AF178" s="95">
        <f>VLOOKUP($B178,'LA41'!$A$3:$AS$167,'LA41'!AC$1,0)</f>
        <v>9</v>
      </c>
      <c r="AG178" s="95" t="str">
        <f>VLOOKUP($B178,'LA41'!$A$3:$AS$167,'LA41'!AD$1,0)</f>
        <v>x</v>
      </c>
      <c r="AH178" s="95" t="str">
        <f>VLOOKUP($B178,'LA41'!$A$3:$AS$167,'LA41'!AE$1,0)</f>
        <v>x</v>
      </c>
      <c r="AI178" s="95" t="str">
        <f>VLOOKUP($B178,'LA41'!$A$3:$AS$167,'LA41'!AF$1,0)</f>
        <v>x</v>
      </c>
      <c r="AJ178" s="95">
        <f>VLOOKUP($B178,'LA41'!$A$3:$AS$167,'LA41'!AG$1,0)</f>
        <v>1</v>
      </c>
      <c r="AK178" s="95" t="str">
        <f>VLOOKUP($B178,'LA41'!$A$3:$AS$167,'LA41'!AH$1,0)</f>
        <v>x</v>
      </c>
      <c r="AL178" s="95" t="str">
        <f>VLOOKUP($B178,'LA41'!$A$3:$AS$167,'LA41'!AI$1,0)</f>
        <v>x</v>
      </c>
      <c r="AM178" s="95" t="str">
        <f>VLOOKUP($B178,'LA41'!$A$3:$AS$167,'LA41'!AJ$1,0)</f>
        <v>x</v>
      </c>
      <c r="AN178" s="95">
        <f>VLOOKUP($B178,'LA41'!$A$3:$AS$167,'LA41'!AK$1,0)</f>
        <v>1</v>
      </c>
      <c r="AO178" s="95" t="str">
        <f>VLOOKUP($B178,'LA41'!$A$3:$AS$167,'LA41'!AL$1,0)</f>
        <v>x</v>
      </c>
      <c r="AP178" s="95" t="str">
        <f>VLOOKUP($B178,'LA41'!$A$3:$AS$167,'LA41'!AM$1,0)</f>
        <v>x</v>
      </c>
      <c r="AQ178" s="95" t="str">
        <f>VLOOKUP($B178,'LA41'!$A$3:$AS$167,'LA41'!AN$1,0)</f>
        <v>x</v>
      </c>
      <c r="AR178" s="95">
        <f>VLOOKUP($B178,'LA41'!$A$3:$AS$167,'LA41'!AO$1,0)</f>
        <v>5</v>
      </c>
      <c r="AS178" s="95" t="str">
        <f>VLOOKUP($B178,'LA41'!$A$3:$AS$167,'LA41'!AP$1,0)</f>
        <v>x</v>
      </c>
      <c r="AT178" s="95" t="str">
        <f>VLOOKUP($B178,'LA41'!$A$3:$AS$167,'LA41'!AQ$1,0)</f>
        <v>x</v>
      </c>
      <c r="AU178" s="95" t="str">
        <f>VLOOKUP($B178,'LA41'!$A$3:$AS$167,'LA41'!AR$1,0)</f>
        <v>x</v>
      </c>
      <c r="AV178" s="95">
        <f>VLOOKUP($B178,'LA41'!$A$3:$AS$167,'LA41'!AS$1,0)</f>
        <v>1</v>
      </c>
    </row>
    <row r="179" spans="1:48" ht="11.25" customHeight="1" x14ac:dyDescent="0.25">
      <c r="A179" s="63" t="s">
        <v>413</v>
      </c>
      <c r="B179" s="81">
        <v>203</v>
      </c>
      <c r="C179" s="63" t="s">
        <v>139</v>
      </c>
      <c r="D179" s="63" t="s">
        <v>63</v>
      </c>
      <c r="E179" s="95">
        <f>VLOOKUP($B179,'LA41'!$A$3:$AS$167,'LA41'!B$1,0)</f>
        <v>445</v>
      </c>
      <c r="F179" s="95">
        <f>VLOOKUP($B179,'LA41'!$A$3:$AS$167,'LA41'!C$1,0)</f>
        <v>60</v>
      </c>
      <c r="G179" s="95">
        <f>VLOOKUP($B179,'LA41'!$A$3:$AS$167,'LA41'!D$1,0)</f>
        <v>1605</v>
      </c>
      <c r="H179" s="95">
        <f>VLOOKUP($B179,'LA41'!$A$3:$AS$167,'LA41'!E$1,0)</f>
        <v>2110</v>
      </c>
      <c r="I179" s="95">
        <f>VLOOKUP($B179,'LA41'!$A$3:$AS$167,'LA41'!F$1,0)</f>
        <v>92</v>
      </c>
      <c r="J179" s="95">
        <f>VLOOKUP($B179,'LA41'!$A$3:$AS$167,'LA41'!G$1,0)</f>
        <v>100</v>
      </c>
      <c r="K179" s="95">
        <f>VLOOKUP($B179,'LA41'!$A$3:$AS$167,'LA41'!H$1,0)</f>
        <v>95</v>
      </c>
      <c r="L179" s="95">
        <f>VLOOKUP($B179,'LA41'!$A$3:$AS$167,'LA41'!I$1,0)</f>
        <v>94</v>
      </c>
      <c r="M179" s="95" t="str">
        <f>VLOOKUP($B179,'LA41'!$A$3:$AS$167,'LA41'!J$1,0)</f>
        <v>x</v>
      </c>
      <c r="N179" s="95" t="str">
        <f>VLOOKUP($B179,'LA41'!$A$3:$AS$167,'LA41'!K$1,0)</f>
        <v>x</v>
      </c>
      <c r="O179" s="95" t="str">
        <f>VLOOKUP($B179,'LA41'!$A$3:$AS$167,'LA41'!L$1,0)</f>
        <v>x</v>
      </c>
      <c r="P179" s="95">
        <f>VLOOKUP($B179,'LA41'!$A$3:$AS$167,'LA41'!M$1,0)</f>
        <v>5</v>
      </c>
      <c r="Q179" s="95">
        <f>VLOOKUP($B179,'LA41'!$A$3:$AS$167,'LA41'!N$1,0)</f>
        <v>88</v>
      </c>
      <c r="R179" s="95">
        <f>VLOOKUP($B179,'LA41'!$A$3:$AS$167,'LA41'!O$1,0)</f>
        <v>100</v>
      </c>
      <c r="S179" s="95">
        <f>VLOOKUP($B179,'LA41'!$A$3:$AS$167,'LA41'!P$1,0)</f>
        <v>93</v>
      </c>
      <c r="T179" s="95">
        <f>VLOOKUP($B179,'LA41'!$A$3:$AS$167,'LA41'!Q$1,0)</f>
        <v>92</v>
      </c>
      <c r="U179" s="95">
        <f>VLOOKUP($B179,'LA41'!$A$3:$AS$167,'LA41'!R$1,0)</f>
        <v>44</v>
      </c>
      <c r="V179" s="95">
        <f>VLOOKUP($B179,'LA41'!$A$3:$AS$167,'LA41'!S$1,0)</f>
        <v>69</v>
      </c>
      <c r="W179" s="95">
        <f>VLOOKUP($B179,'LA41'!$A$3:$AS$167,'LA41'!T$1,0)</f>
        <v>17</v>
      </c>
      <c r="X179" s="95">
        <f>VLOOKUP($B179,'LA41'!$A$3:$AS$167,'LA41'!U$1,0)</f>
        <v>25</v>
      </c>
      <c r="Y179" s="95">
        <f>VLOOKUP($B179,'LA41'!$A$3:$AS$167,'LA41'!V$1,0)</f>
        <v>48</v>
      </c>
      <c r="Z179" s="95">
        <f>VLOOKUP($B179,'LA41'!$A$3:$AS$167,'LA41'!W$1,0)</f>
        <v>68</v>
      </c>
      <c r="AA179" s="95">
        <f>VLOOKUP($B179,'LA41'!$A$3:$AS$167,'LA41'!X$1,0)</f>
        <v>63</v>
      </c>
      <c r="AB179" s="95">
        <f>VLOOKUP($B179,'LA41'!$A$3:$AS$167,'LA41'!Y$1,0)</f>
        <v>60</v>
      </c>
      <c r="AC179" s="95" t="str">
        <f>VLOOKUP($B179,'LA41'!$A$3:$AS$167,'LA41'!Z$1,0)</f>
        <v>x</v>
      </c>
      <c r="AD179" s="95" t="str">
        <f>VLOOKUP($B179,'LA41'!$A$3:$AS$167,'LA41'!AA$1,0)</f>
        <v>x</v>
      </c>
      <c r="AE179" s="95" t="str">
        <f>VLOOKUP($B179,'LA41'!$A$3:$AS$167,'LA41'!AB$1,0)</f>
        <v>x</v>
      </c>
      <c r="AF179" s="95">
        <f>VLOOKUP($B179,'LA41'!$A$3:$AS$167,'LA41'!AC$1,0)</f>
        <v>12</v>
      </c>
      <c r="AG179" s="95" t="str">
        <f>VLOOKUP($B179,'LA41'!$A$3:$AS$167,'LA41'!AD$1,0)</f>
        <v>x</v>
      </c>
      <c r="AH179" s="95" t="str">
        <f>VLOOKUP($B179,'LA41'!$A$3:$AS$167,'LA41'!AE$1,0)</f>
        <v>x</v>
      </c>
      <c r="AI179" s="95" t="str">
        <f>VLOOKUP($B179,'LA41'!$A$3:$AS$167,'LA41'!AF$1,0)</f>
        <v>x</v>
      </c>
      <c r="AJ179" s="95">
        <f>VLOOKUP($B179,'LA41'!$A$3:$AS$167,'LA41'!AG$1,0)</f>
        <v>1</v>
      </c>
      <c r="AK179" s="95">
        <f>VLOOKUP($B179,'LA41'!$A$3:$AS$167,'LA41'!AH$1,0)</f>
        <v>4</v>
      </c>
      <c r="AL179" s="95">
        <f>VLOOKUP($B179,'LA41'!$A$3:$AS$167,'LA41'!AI$1,0)</f>
        <v>0</v>
      </c>
      <c r="AM179" s="95">
        <f>VLOOKUP($B179,'LA41'!$A$3:$AS$167,'LA41'!AJ$1,0)</f>
        <v>2</v>
      </c>
      <c r="AN179" s="95">
        <f>VLOOKUP($B179,'LA41'!$A$3:$AS$167,'LA41'!AK$1,0)</f>
        <v>2</v>
      </c>
      <c r="AO179" s="95">
        <f>VLOOKUP($B179,'LA41'!$A$3:$AS$167,'LA41'!AL$1,0)</f>
        <v>7</v>
      </c>
      <c r="AP179" s="95">
        <f>VLOOKUP($B179,'LA41'!$A$3:$AS$167,'LA41'!AM$1,0)</f>
        <v>0</v>
      </c>
      <c r="AQ179" s="95">
        <f>VLOOKUP($B179,'LA41'!$A$3:$AS$167,'LA41'!AN$1,0)</f>
        <v>4</v>
      </c>
      <c r="AR179" s="95">
        <f>VLOOKUP($B179,'LA41'!$A$3:$AS$167,'LA41'!AO$1,0)</f>
        <v>5</v>
      </c>
      <c r="AS179" s="95">
        <f>VLOOKUP($B179,'LA41'!$A$3:$AS$167,'LA41'!AP$1,0)</f>
        <v>1</v>
      </c>
      <c r="AT179" s="95">
        <f>VLOOKUP($B179,'LA41'!$A$3:$AS$167,'LA41'!AQ$1,0)</f>
        <v>0</v>
      </c>
      <c r="AU179" s="95">
        <f>VLOOKUP($B179,'LA41'!$A$3:$AS$167,'LA41'!AR$1,0)</f>
        <v>1</v>
      </c>
      <c r="AV179" s="95">
        <f>VLOOKUP($B179,'LA41'!$A$3:$AS$167,'LA41'!AS$1,0)</f>
        <v>1</v>
      </c>
    </row>
    <row r="180" spans="1:48" ht="11.25" customHeight="1" x14ac:dyDescent="0.25">
      <c r="A180" s="63" t="s">
        <v>414</v>
      </c>
      <c r="B180" s="81">
        <v>310</v>
      </c>
      <c r="C180" s="63" t="s">
        <v>145</v>
      </c>
      <c r="D180" s="63" t="s">
        <v>63</v>
      </c>
      <c r="E180" s="95">
        <f>VLOOKUP($B180,'LA41'!$A$3:$AS$167,'LA41'!B$1,0)</f>
        <v>445</v>
      </c>
      <c r="F180" s="95">
        <f>VLOOKUP($B180,'LA41'!$A$3:$AS$167,'LA41'!C$1,0)</f>
        <v>30</v>
      </c>
      <c r="G180" s="95">
        <f>VLOOKUP($B180,'LA41'!$A$3:$AS$167,'LA41'!D$1,0)</f>
        <v>1610</v>
      </c>
      <c r="H180" s="95">
        <f>VLOOKUP($B180,'LA41'!$A$3:$AS$167,'LA41'!E$1,0)</f>
        <v>2090</v>
      </c>
      <c r="I180" s="95">
        <f>VLOOKUP($B180,'LA41'!$A$3:$AS$167,'LA41'!F$1,0)</f>
        <v>90</v>
      </c>
      <c r="J180" s="95">
        <f>VLOOKUP($B180,'LA41'!$A$3:$AS$167,'LA41'!G$1,0)</f>
        <v>88</v>
      </c>
      <c r="K180" s="95">
        <f>VLOOKUP($B180,'LA41'!$A$3:$AS$167,'LA41'!H$1,0)</f>
        <v>96</v>
      </c>
      <c r="L180" s="95">
        <f>VLOOKUP($B180,'LA41'!$A$3:$AS$167,'LA41'!I$1,0)</f>
        <v>95</v>
      </c>
      <c r="M180" s="95" t="str">
        <f>VLOOKUP($B180,'LA41'!$A$3:$AS$167,'LA41'!J$1,0)</f>
        <v>x</v>
      </c>
      <c r="N180" s="95" t="str">
        <f>VLOOKUP($B180,'LA41'!$A$3:$AS$167,'LA41'!K$1,0)</f>
        <v>x</v>
      </c>
      <c r="O180" s="95" t="str">
        <f>VLOOKUP($B180,'LA41'!$A$3:$AS$167,'LA41'!L$1,0)</f>
        <v>x</v>
      </c>
      <c r="P180" s="95">
        <f>VLOOKUP($B180,'LA41'!$A$3:$AS$167,'LA41'!M$1,0)</f>
        <v>1</v>
      </c>
      <c r="Q180" s="95" t="str">
        <f>VLOOKUP($B180,'LA41'!$A$3:$AS$167,'LA41'!N$1,0)</f>
        <v>x</v>
      </c>
      <c r="R180" s="95" t="str">
        <f>VLOOKUP($B180,'LA41'!$A$3:$AS$167,'LA41'!O$1,0)</f>
        <v>x</v>
      </c>
      <c r="S180" s="95" t="str">
        <f>VLOOKUP($B180,'LA41'!$A$3:$AS$167,'LA41'!P$1,0)</f>
        <v>x</v>
      </c>
      <c r="T180" s="95">
        <f>VLOOKUP($B180,'LA41'!$A$3:$AS$167,'LA41'!Q$1,0)</f>
        <v>94</v>
      </c>
      <c r="U180" s="95">
        <f>VLOOKUP($B180,'LA41'!$A$3:$AS$167,'LA41'!R$1,0)</f>
        <v>54</v>
      </c>
      <c r="V180" s="95">
        <f>VLOOKUP($B180,'LA41'!$A$3:$AS$167,'LA41'!S$1,0)</f>
        <v>66</v>
      </c>
      <c r="W180" s="95">
        <f>VLOOKUP($B180,'LA41'!$A$3:$AS$167,'LA41'!T$1,0)</f>
        <v>26</v>
      </c>
      <c r="X180" s="95">
        <f>VLOOKUP($B180,'LA41'!$A$3:$AS$167,'LA41'!U$1,0)</f>
        <v>33</v>
      </c>
      <c r="Y180" s="95">
        <f>VLOOKUP($B180,'LA41'!$A$3:$AS$167,'LA41'!V$1,0)</f>
        <v>28</v>
      </c>
      <c r="Z180" s="95">
        <f>VLOOKUP($B180,'LA41'!$A$3:$AS$167,'LA41'!W$1,0)</f>
        <v>9</v>
      </c>
      <c r="AA180" s="95">
        <f>VLOOKUP($B180,'LA41'!$A$3:$AS$167,'LA41'!X$1,0)</f>
        <v>51</v>
      </c>
      <c r="AB180" s="95">
        <f>VLOOKUP($B180,'LA41'!$A$3:$AS$167,'LA41'!Y$1,0)</f>
        <v>46</v>
      </c>
      <c r="AC180" s="95" t="str">
        <f>VLOOKUP($B180,'LA41'!$A$3:$AS$167,'LA41'!Z$1,0)</f>
        <v>x</v>
      </c>
      <c r="AD180" s="95" t="str">
        <f>VLOOKUP($B180,'LA41'!$A$3:$AS$167,'LA41'!AA$1,0)</f>
        <v>x</v>
      </c>
      <c r="AE180" s="95" t="str">
        <f>VLOOKUP($B180,'LA41'!$A$3:$AS$167,'LA41'!AB$1,0)</f>
        <v>x</v>
      </c>
      <c r="AF180" s="95">
        <f>VLOOKUP($B180,'LA41'!$A$3:$AS$167,'LA41'!AC$1,0)</f>
        <v>14</v>
      </c>
      <c r="AG180" s="95" t="str">
        <f>VLOOKUP($B180,'LA41'!$A$3:$AS$167,'LA41'!AD$1,0)</f>
        <v>x</v>
      </c>
      <c r="AH180" s="95" t="str">
        <f>VLOOKUP($B180,'LA41'!$A$3:$AS$167,'LA41'!AE$1,0)</f>
        <v>x</v>
      </c>
      <c r="AI180" s="95" t="str">
        <f>VLOOKUP($B180,'LA41'!$A$3:$AS$167,'LA41'!AF$1,0)</f>
        <v>x</v>
      </c>
      <c r="AJ180" s="95">
        <f>VLOOKUP($B180,'LA41'!$A$3:$AS$167,'LA41'!AG$1,0)</f>
        <v>1</v>
      </c>
      <c r="AK180" s="95" t="str">
        <f>VLOOKUP($B180,'LA41'!$A$3:$AS$167,'LA41'!AH$1,0)</f>
        <v>x</v>
      </c>
      <c r="AL180" s="95" t="str">
        <f>VLOOKUP($B180,'LA41'!$A$3:$AS$167,'LA41'!AI$1,0)</f>
        <v>x</v>
      </c>
      <c r="AM180" s="95" t="str">
        <f>VLOOKUP($B180,'LA41'!$A$3:$AS$167,'LA41'!AJ$1,0)</f>
        <v>x</v>
      </c>
      <c r="AN180" s="95">
        <f>VLOOKUP($B180,'LA41'!$A$3:$AS$167,'LA41'!AK$1,0)</f>
        <v>1</v>
      </c>
      <c r="AO180" s="95">
        <f>VLOOKUP($B180,'LA41'!$A$3:$AS$167,'LA41'!AL$1,0)</f>
        <v>9</v>
      </c>
      <c r="AP180" s="95">
        <f>VLOOKUP($B180,'LA41'!$A$3:$AS$167,'LA41'!AM$1,0)</f>
        <v>13</v>
      </c>
      <c r="AQ180" s="95">
        <f>VLOOKUP($B180,'LA41'!$A$3:$AS$167,'LA41'!AN$1,0)</f>
        <v>2</v>
      </c>
      <c r="AR180" s="95">
        <f>VLOOKUP($B180,'LA41'!$A$3:$AS$167,'LA41'!AO$1,0)</f>
        <v>4</v>
      </c>
      <c r="AS180" s="95">
        <f>VLOOKUP($B180,'LA41'!$A$3:$AS$167,'LA41'!AP$1,0)</f>
        <v>1</v>
      </c>
      <c r="AT180" s="95">
        <f>VLOOKUP($B180,'LA41'!$A$3:$AS$167,'LA41'!AQ$1,0)</f>
        <v>0</v>
      </c>
      <c r="AU180" s="95">
        <f>VLOOKUP($B180,'LA41'!$A$3:$AS$167,'LA41'!AR$1,0)</f>
        <v>1</v>
      </c>
      <c r="AV180" s="95">
        <f>VLOOKUP($B180,'LA41'!$A$3:$AS$167,'LA41'!AS$1,0)</f>
        <v>1</v>
      </c>
    </row>
    <row r="181" spans="1:48" ht="11.25" customHeight="1" x14ac:dyDescent="0.25">
      <c r="A181" s="63" t="s">
        <v>415</v>
      </c>
      <c r="B181" s="81">
        <v>311</v>
      </c>
      <c r="C181" s="63" t="s">
        <v>147</v>
      </c>
      <c r="D181" s="63" t="s">
        <v>63</v>
      </c>
      <c r="E181" s="95">
        <f>VLOOKUP($B181,'LA41'!$A$3:$AS$167,'LA41'!B$1,0)</f>
        <v>260</v>
      </c>
      <c r="F181" s="95">
        <f>VLOOKUP($B181,'LA41'!$A$3:$AS$167,'LA41'!C$1,0)</f>
        <v>40</v>
      </c>
      <c r="G181" s="95">
        <f>VLOOKUP($B181,'LA41'!$A$3:$AS$167,'LA41'!D$1,0)</f>
        <v>2725</v>
      </c>
      <c r="H181" s="95">
        <f>VLOOKUP($B181,'LA41'!$A$3:$AS$167,'LA41'!E$1,0)</f>
        <v>3030</v>
      </c>
      <c r="I181" s="95">
        <f>VLOOKUP($B181,'LA41'!$A$3:$AS$167,'LA41'!F$1,0)</f>
        <v>89</v>
      </c>
      <c r="J181" s="95">
        <f>VLOOKUP($B181,'LA41'!$A$3:$AS$167,'LA41'!G$1,0)</f>
        <v>98</v>
      </c>
      <c r="K181" s="95">
        <f>VLOOKUP($B181,'LA41'!$A$3:$AS$167,'LA41'!H$1,0)</f>
        <v>95</v>
      </c>
      <c r="L181" s="95">
        <f>VLOOKUP($B181,'LA41'!$A$3:$AS$167,'LA41'!I$1,0)</f>
        <v>95</v>
      </c>
      <c r="M181" s="95">
        <f>VLOOKUP($B181,'LA41'!$A$3:$AS$167,'LA41'!J$1,0)</f>
        <v>9</v>
      </c>
      <c r="N181" s="95">
        <f>VLOOKUP($B181,'LA41'!$A$3:$AS$167,'LA41'!K$1,0)</f>
        <v>0</v>
      </c>
      <c r="O181" s="95">
        <f>VLOOKUP($B181,'LA41'!$A$3:$AS$167,'LA41'!L$1,0)</f>
        <v>7</v>
      </c>
      <c r="P181" s="95">
        <f>VLOOKUP($B181,'LA41'!$A$3:$AS$167,'LA41'!M$1,0)</f>
        <v>7</v>
      </c>
      <c r="Q181" s="95" t="str">
        <f>VLOOKUP($B181,'LA41'!$A$3:$AS$167,'LA41'!N$1,0)</f>
        <v>x</v>
      </c>
      <c r="R181" s="95" t="str">
        <f>VLOOKUP($B181,'LA41'!$A$3:$AS$167,'LA41'!O$1,0)</f>
        <v>x</v>
      </c>
      <c r="S181" s="95" t="str">
        <f>VLOOKUP($B181,'LA41'!$A$3:$AS$167,'LA41'!P$1,0)</f>
        <v>x</v>
      </c>
      <c r="T181" s="95">
        <f>VLOOKUP($B181,'LA41'!$A$3:$AS$167,'LA41'!Q$1,0)</f>
        <v>92</v>
      </c>
      <c r="U181" s="95">
        <f>VLOOKUP($B181,'LA41'!$A$3:$AS$167,'LA41'!R$1,0)</f>
        <v>64</v>
      </c>
      <c r="V181" s="95">
        <f>VLOOKUP($B181,'LA41'!$A$3:$AS$167,'LA41'!S$1,0)</f>
        <v>67</v>
      </c>
      <c r="W181" s="95">
        <f>VLOOKUP($B181,'LA41'!$A$3:$AS$167,'LA41'!T$1,0)</f>
        <v>29</v>
      </c>
      <c r="X181" s="95">
        <f>VLOOKUP($B181,'LA41'!$A$3:$AS$167,'LA41'!U$1,0)</f>
        <v>32</v>
      </c>
      <c r="Y181" s="95" t="str">
        <f>VLOOKUP($B181,'LA41'!$A$3:$AS$167,'LA41'!V$1,0)</f>
        <v>x</v>
      </c>
      <c r="Z181" s="95" t="str">
        <f>VLOOKUP($B181,'LA41'!$A$3:$AS$167,'LA41'!W$1,0)</f>
        <v>x</v>
      </c>
      <c r="AA181" s="95" t="str">
        <f>VLOOKUP($B181,'LA41'!$A$3:$AS$167,'LA41'!X$1,0)</f>
        <v>x</v>
      </c>
      <c r="AB181" s="95">
        <f>VLOOKUP($B181,'LA41'!$A$3:$AS$167,'LA41'!Y$1,0)</f>
        <v>28</v>
      </c>
      <c r="AC181" s="95">
        <f>VLOOKUP($B181,'LA41'!$A$3:$AS$167,'LA41'!Z$1,0)</f>
        <v>17</v>
      </c>
      <c r="AD181" s="95">
        <f>VLOOKUP($B181,'LA41'!$A$3:$AS$167,'LA41'!AA$1,0)</f>
        <v>24</v>
      </c>
      <c r="AE181" s="95">
        <f>VLOOKUP($B181,'LA41'!$A$3:$AS$167,'LA41'!AB$1,0)</f>
        <v>34</v>
      </c>
      <c r="AF181" s="95">
        <f>VLOOKUP($B181,'LA41'!$A$3:$AS$167,'LA41'!AC$1,0)</f>
        <v>32</v>
      </c>
      <c r="AG181" s="95">
        <f>VLOOKUP($B181,'LA41'!$A$3:$AS$167,'LA41'!AD$1,0)</f>
        <v>0</v>
      </c>
      <c r="AH181" s="95">
        <f>VLOOKUP($B181,'LA41'!$A$3:$AS$167,'LA41'!AE$1,0)</f>
        <v>0</v>
      </c>
      <c r="AI181" s="95" t="str">
        <f>VLOOKUP($B181,'LA41'!$A$3:$AS$167,'LA41'!AF$1,0)</f>
        <v>-</v>
      </c>
      <c r="AJ181" s="95" t="str">
        <f>VLOOKUP($B181,'LA41'!$A$3:$AS$167,'LA41'!AG$1,0)</f>
        <v>-</v>
      </c>
      <c r="AK181" s="95" t="str">
        <f>VLOOKUP($B181,'LA41'!$A$3:$AS$167,'LA41'!AH$1,0)</f>
        <v>x</v>
      </c>
      <c r="AL181" s="95" t="str">
        <f>VLOOKUP($B181,'LA41'!$A$3:$AS$167,'LA41'!AI$1,0)</f>
        <v>x</v>
      </c>
      <c r="AM181" s="95" t="str">
        <f>VLOOKUP($B181,'LA41'!$A$3:$AS$167,'LA41'!AJ$1,0)</f>
        <v>x</v>
      </c>
      <c r="AN181" s="95">
        <f>VLOOKUP($B181,'LA41'!$A$3:$AS$167,'LA41'!AK$1,0)</f>
        <v>3</v>
      </c>
      <c r="AO181" s="95" t="str">
        <f>VLOOKUP($B181,'LA41'!$A$3:$AS$167,'LA41'!AL$1,0)</f>
        <v>x</v>
      </c>
      <c r="AP181" s="95" t="str">
        <f>VLOOKUP($B181,'LA41'!$A$3:$AS$167,'LA41'!AM$1,0)</f>
        <v>x</v>
      </c>
      <c r="AQ181" s="95" t="str">
        <f>VLOOKUP($B181,'LA41'!$A$3:$AS$167,'LA41'!AN$1,0)</f>
        <v>x</v>
      </c>
      <c r="AR181" s="95">
        <f>VLOOKUP($B181,'LA41'!$A$3:$AS$167,'LA41'!AO$1,0)</f>
        <v>5</v>
      </c>
      <c r="AS181" s="95" t="str">
        <f>VLOOKUP($B181,'LA41'!$A$3:$AS$167,'LA41'!AP$1,0)</f>
        <v>x</v>
      </c>
      <c r="AT181" s="95" t="str">
        <f>VLOOKUP($B181,'LA41'!$A$3:$AS$167,'LA41'!AQ$1,0)</f>
        <v>x</v>
      </c>
      <c r="AU181" s="95" t="str">
        <f>VLOOKUP($B181,'LA41'!$A$3:$AS$167,'LA41'!AR$1,0)</f>
        <v>x</v>
      </c>
      <c r="AV181" s="95">
        <f>VLOOKUP($B181,'LA41'!$A$3:$AS$167,'LA41'!AS$1,0)</f>
        <v>1</v>
      </c>
    </row>
    <row r="182" spans="1:48" ht="11.25" customHeight="1" x14ac:dyDescent="0.25">
      <c r="A182" s="63" t="s">
        <v>416</v>
      </c>
      <c r="B182" s="81">
        <v>312</v>
      </c>
      <c r="C182" s="63" t="s">
        <v>150</v>
      </c>
      <c r="D182" s="63" t="s">
        <v>63</v>
      </c>
      <c r="E182" s="95">
        <f>VLOOKUP($B182,'LA41'!$A$3:$AS$167,'LA41'!B$1,0)</f>
        <v>450</v>
      </c>
      <c r="F182" s="95">
        <f>VLOOKUP($B182,'LA41'!$A$3:$AS$167,'LA41'!C$1,0)</f>
        <v>55</v>
      </c>
      <c r="G182" s="95">
        <f>VLOOKUP($B182,'LA41'!$A$3:$AS$167,'LA41'!D$1,0)</f>
        <v>2555</v>
      </c>
      <c r="H182" s="95">
        <f>VLOOKUP($B182,'LA41'!$A$3:$AS$167,'LA41'!E$1,0)</f>
        <v>3065</v>
      </c>
      <c r="I182" s="95">
        <f>VLOOKUP($B182,'LA41'!$A$3:$AS$167,'LA41'!F$1,0)</f>
        <v>85</v>
      </c>
      <c r="J182" s="95">
        <f>VLOOKUP($B182,'LA41'!$A$3:$AS$167,'LA41'!G$1,0)</f>
        <v>89</v>
      </c>
      <c r="K182" s="95">
        <f>VLOOKUP($B182,'LA41'!$A$3:$AS$167,'LA41'!H$1,0)</f>
        <v>95</v>
      </c>
      <c r="L182" s="95">
        <f>VLOOKUP($B182,'LA41'!$A$3:$AS$167,'LA41'!I$1,0)</f>
        <v>93</v>
      </c>
      <c r="M182" s="95" t="str">
        <f>VLOOKUP($B182,'LA41'!$A$3:$AS$167,'LA41'!J$1,0)</f>
        <v>x</v>
      </c>
      <c r="N182" s="95" t="str">
        <f>VLOOKUP($B182,'LA41'!$A$3:$AS$167,'LA41'!K$1,0)</f>
        <v>x</v>
      </c>
      <c r="O182" s="95" t="str">
        <f>VLOOKUP($B182,'LA41'!$A$3:$AS$167,'LA41'!L$1,0)</f>
        <v>x</v>
      </c>
      <c r="P182" s="95">
        <f>VLOOKUP($B182,'LA41'!$A$3:$AS$167,'LA41'!M$1,0)</f>
        <v>5</v>
      </c>
      <c r="Q182" s="95" t="str">
        <f>VLOOKUP($B182,'LA41'!$A$3:$AS$167,'LA41'!N$1,0)</f>
        <v>x</v>
      </c>
      <c r="R182" s="95" t="str">
        <f>VLOOKUP($B182,'LA41'!$A$3:$AS$167,'LA41'!O$1,0)</f>
        <v>x</v>
      </c>
      <c r="S182" s="95" t="str">
        <f>VLOOKUP($B182,'LA41'!$A$3:$AS$167,'LA41'!P$1,0)</f>
        <v>x</v>
      </c>
      <c r="T182" s="95">
        <f>VLOOKUP($B182,'LA41'!$A$3:$AS$167,'LA41'!Q$1,0)</f>
        <v>90</v>
      </c>
      <c r="U182" s="95">
        <f>VLOOKUP($B182,'LA41'!$A$3:$AS$167,'LA41'!R$1,0)</f>
        <v>44</v>
      </c>
      <c r="V182" s="95">
        <f>VLOOKUP($B182,'LA41'!$A$3:$AS$167,'LA41'!S$1,0)</f>
        <v>48</v>
      </c>
      <c r="W182" s="95">
        <f>VLOOKUP($B182,'LA41'!$A$3:$AS$167,'LA41'!T$1,0)</f>
        <v>24</v>
      </c>
      <c r="X182" s="95">
        <f>VLOOKUP($B182,'LA41'!$A$3:$AS$167,'LA41'!U$1,0)</f>
        <v>27</v>
      </c>
      <c r="Y182" s="95">
        <f>VLOOKUP($B182,'LA41'!$A$3:$AS$167,'LA41'!V$1,0)</f>
        <v>35</v>
      </c>
      <c r="Z182" s="95">
        <f>VLOOKUP($B182,'LA41'!$A$3:$AS$167,'LA41'!W$1,0)</f>
        <v>30</v>
      </c>
      <c r="AA182" s="95">
        <f>VLOOKUP($B182,'LA41'!$A$3:$AS$167,'LA41'!X$1,0)</f>
        <v>66</v>
      </c>
      <c r="AB182" s="95">
        <f>VLOOKUP($B182,'LA41'!$A$3:$AS$167,'LA41'!Y$1,0)</f>
        <v>61</v>
      </c>
      <c r="AC182" s="95" t="str">
        <f>VLOOKUP($B182,'LA41'!$A$3:$AS$167,'LA41'!Z$1,0)</f>
        <v>x</v>
      </c>
      <c r="AD182" s="95" t="str">
        <f>VLOOKUP($B182,'LA41'!$A$3:$AS$167,'LA41'!AA$1,0)</f>
        <v>x</v>
      </c>
      <c r="AE182" s="95" t="str">
        <f>VLOOKUP($B182,'LA41'!$A$3:$AS$167,'LA41'!AB$1,0)</f>
        <v>x</v>
      </c>
      <c r="AF182" s="95">
        <f>VLOOKUP($B182,'LA41'!$A$3:$AS$167,'LA41'!AC$1,0)</f>
        <v>1</v>
      </c>
      <c r="AG182" s="95" t="str">
        <f>VLOOKUP($B182,'LA41'!$A$3:$AS$167,'LA41'!AD$1,0)</f>
        <v>x</v>
      </c>
      <c r="AH182" s="95" t="str">
        <f>VLOOKUP($B182,'LA41'!$A$3:$AS$167,'LA41'!AE$1,0)</f>
        <v>x</v>
      </c>
      <c r="AI182" s="95" t="str">
        <f>VLOOKUP($B182,'LA41'!$A$3:$AS$167,'LA41'!AF$1,0)</f>
        <v>x</v>
      </c>
      <c r="AJ182" s="95">
        <f>VLOOKUP($B182,'LA41'!$A$3:$AS$167,'LA41'!AG$1,0)</f>
        <v>1</v>
      </c>
      <c r="AK182" s="95" t="str">
        <f>VLOOKUP($B182,'LA41'!$A$3:$AS$167,'LA41'!AH$1,0)</f>
        <v>x</v>
      </c>
      <c r="AL182" s="95" t="str">
        <f>VLOOKUP($B182,'LA41'!$A$3:$AS$167,'LA41'!AI$1,0)</f>
        <v>x</v>
      </c>
      <c r="AM182" s="95" t="str">
        <f>VLOOKUP($B182,'LA41'!$A$3:$AS$167,'LA41'!AJ$1,0)</f>
        <v>x</v>
      </c>
      <c r="AN182" s="95">
        <f>VLOOKUP($B182,'LA41'!$A$3:$AS$167,'LA41'!AK$1,0)</f>
        <v>3</v>
      </c>
      <c r="AO182" s="95">
        <f>VLOOKUP($B182,'LA41'!$A$3:$AS$167,'LA41'!AL$1,0)</f>
        <v>11</v>
      </c>
      <c r="AP182" s="95">
        <f>VLOOKUP($B182,'LA41'!$A$3:$AS$167,'LA41'!AM$1,0)</f>
        <v>11</v>
      </c>
      <c r="AQ182" s="95">
        <f>VLOOKUP($B182,'LA41'!$A$3:$AS$167,'LA41'!AN$1,0)</f>
        <v>4</v>
      </c>
      <c r="AR182" s="95">
        <f>VLOOKUP($B182,'LA41'!$A$3:$AS$167,'LA41'!AO$1,0)</f>
        <v>5</v>
      </c>
      <c r="AS182" s="95">
        <f>VLOOKUP($B182,'LA41'!$A$3:$AS$167,'LA41'!AP$1,0)</f>
        <v>4</v>
      </c>
      <c r="AT182" s="95">
        <f>VLOOKUP($B182,'LA41'!$A$3:$AS$167,'LA41'!AQ$1,0)</f>
        <v>0</v>
      </c>
      <c r="AU182" s="95">
        <f>VLOOKUP($B182,'LA41'!$A$3:$AS$167,'LA41'!AR$1,0)</f>
        <v>1</v>
      </c>
      <c r="AV182" s="95">
        <f>VLOOKUP($B182,'LA41'!$A$3:$AS$167,'LA41'!AS$1,0)</f>
        <v>2</v>
      </c>
    </row>
    <row r="183" spans="1:48" ht="11.25" customHeight="1" x14ac:dyDescent="0.25">
      <c r="A183" s="63" t="s">
        <v>417</v>
      </c>
      <c r="B183" s="81">
        <v>313</v>
      </c>
      <c r="C183" s="63" t="s">
        <v>151</v>
      </c>
      <c r="D183" s="63" t="s">
        <v>63</v>
      </c>
      <c r="E183" s="95">
        <f>VLOOKUP($B183,'LA41'!$A$3:$AS$167,'LA41'!B$1,0)</f>
        <v>530</v>
      </c>
      <c r="F183" s="95">
        <f>VLOOKUP($B183,'LA41'!$A$3:$AS$167,'LA41'!C$1,0)</f>
        <v>40</v>
      </c>
      <c r="G183" s="95">
        <f>VLOOKUP($B183,'LA41'!$A$3:$AS$167,'LA41'!D$1,0)</f>
        <v>2055</v>
      </c>
      <c r="H183" s="95">
        <f>VLOOKUP($B183,'LA41'!$A$3:$AS$167,'LA41'!E$1,0)</f>
        <v>2630</v>
      </c>
      <c r="I183" s="95">
        <f>VLOOKUP($B183,'LA41'!$A$3:$AS$167,'LA41'!F$1,0)</f>
        <v>87</v>
      </c>
      <c r="J183" s="95">
        <f>VLOOKUP($B183,'LA41'!$A$3:$AS$167,'LA41'!G$1,0)</f>
        <v>93</v>
      </c>
      <c r="K183" s="95">
        <f>VLOOKUP($B183,'LA41'!$A$3:$AS$167,'LA41'!H$1,0)</f>
        <v>97</v>
      </c>
      <c r="L183" s="95">
        <f>VLOOKUP($B183,'LA41'!$A$3:$AS$167,'LA41'!I$1,0)</f>
        <v>95</v>
      </c>
      <c r="M183" s="95">
        <f>VLOOKUP($B183,'LA41'!$A$3:$AS$167,'LA41'!J$1,0)</f>
        <v>5</v>
      </c>
      <c r="N183" s="95">
        <f>VLOOKUP($B183,'LA41'!$A$3:$AS$167,'LA41'!K$1,0)</f>
        <v>0</v>
      </c>
      <c r="O183" s="95">
        <f>VLOOKUP($B183,'LA41'!$A$3:$AS$167,'LA41'!L$1,0)</f>
        <v>2</v>
      </c>
      <c r="P183" s="95">
        <f>VLOOKUP($B183,'LA41'!$A$3:$AS$167,'LA41'!M$1,0)</f>
        <v>2</v>
      </c>
      <c r="Q183" s="95" t="str">
        <f>VLOOKUP($B183,'LA41'!$A$3:$AS$167,'LA41'!N$1,0)</f>
        <v>x</v>
      </c>
      <c r="R183" s="95" t="str">
        <f>VLOOKUP($B183,'LA41'!$A$3:$AS$167,'LA41'!O$1,0)</f>
        <v>x</v>
      </c>
      <c r="S183" s="95" t="str">
        <f>VLOOKUP($B183,'LA41'!$A$3:$AS$167,'LA41'!P$1,0)</f>
        <v>x</v>
      </c>
      <c r="T183" s="95">
        <f>VLOOKUP($B183,'LA41'!$A$3:$AS$167,'LA41'!Q$1,0)</f>
        <v>93</v>
      </c>
      <c r="U183" s="95">
        <f>VLOOKUP($B183,'LA41'!$A$3:$AS$167,'LA41'!R$1,0)</f>
        <v>45</v>
      </c>
      <c r="V183" s="95">
        <f>VLOOKUP($B183,'LA41'!$A$3:$AS$167,'LA41'!S$1,0)</f>
        <v>70</v>
      </c>
      <c r="W183" s="95">
        <f>VLOOKUP($B183,'LA41'!$A$3:$AS$167,'LA41'!T$1,0)</f>
        <v>19</v>
      </c>
      <c r="X183" s="95">
        <f>VLOOKUP($B183,'LA41'!$A$3:$AS$167,'LA41'!U$1,0)</f>
        <v>25</v>
      </c>
      <c r="Y183" s="95">
        <f>VLOOKUP($B183,'LA41'!$A$3:$AS$167,'LA41'!V$1,0)</f>
        <v>37</v>
      </c>
      <c r="Z183" s="95">
        <f>VLOOKUP($B183,'LA41'!$A$3:$AS$167,'LA41'!W$1,0)</f>
        <v>20</v>
      </c>
      <c r="AA183" s="95">
        <f>VLOOKUP($B183,'LA41'!$A$3:$AS$167,'LA41'!X$1,0)</f>
        <v>73</v>
      </c>
      <c r="AB183" s="95">
        <f>VLOOKUP($B183,'LA41'!$A$3:$AS$167,'LA41'!Y$1,0)</f>
        <v>65</v>
      </c>
      <c r="AC183" s="95" t="str">
        <f>VLOOKUP($B183,'LA41'!$A$3:$AS$167,'LA41'!Z$1,0)</f>
        <v>x</v>
      </c>
      <c r="AD183" s="95" t="str">
        <f>VLOOKUP($B183,'LA41'!$A$3:$AS$167,'LA41'!AA$1,0)</f>
        <v>x</v>
      </c>
      <c r="AE183" s="95" t="str">
        <f>VLOOKUP($B183,'LA41'!$A$3:$AS$167,'LA41'!AB$1,0)</f>
        <v>x</v>
      </c>
      <c r="AF183" s="95">
        <f>VLOOKUP($B183,'LA41'!$A$3:$AS$167,'LA41'!AC$1,0)</f>
        <v>3</v>
      </c>
      <c r="AG183" s="95" t="str">
        <f>VLOOKUP($B183,'LA41'!$A$3:$AS$167,'LA41'!AD$1,0)</f>
        <v>x</v>
      </c>
      <c r="AH183" s="95" t="str">
        <f>VLOOKUP($B183,'LA41'!$A$3:$AS$167,'LA41'!AE$1,0)</f>
        <v>x</v>
      </c>
      <c r="AI183" s="95" t="str">
        <f>VLOOKUP($B183,'LA41'!$A$3:$AS$167,'LA41'!AF$1,0)</f>
        <v>x</v>
      </c>
      <c r="AJ183" s="95">
        <f>VLOOKUP($B183,'LA41'!$A$3:$AS$167,'LA41'!AG$1,0)</f>
        <v>1</v>
      </c>
      <c r="AK183" s="95" t="str">
        <f>VLOOKUP($B183,'LA41'!$A$3:$AS$167,'LA41'!AH$1,0)</f>
        <v>x</v>
      </c>
      <c r="AL183" s="95" t="str">
        <f>VLOOKUP($B183,'LA41'!$A$3:$AS$167,'LA41'!AI$1,0)</f>
        <v>x</v>
      </c>
      <c r="AM183" s="95" t="str">
        <f>VLOOKUP($B183,'LA41'!$A$3:$AS$167,'LA41'!AJ$1,0)</f>
        <v>x</v>
      </c>
      <c r="AN183" s="95">
        <f>VLOOKUP($B183,'LA41'!$A$3:$AS$167,'LA41'!AK$1,0)</f>
        <v>1</v>
      </c>
      <c r="AO183" s="95">
        <f>VLOOKUP($B183,'LA41'!$A$3:$AS$167,'LA41'!AL$1,0)</f>
        <v>10</v>
      </c>
      <c r="AP183" s="95">
        <f>VLOOKUP($B183,'LA41'!$A$3:$AS$167,'LA41'!AM$1,0)</f>
        <v>8</v>
      </c>
      <c r="AQ183" s="95">
        <f>VLOOKUP($B183,'LA41'!$A$3:$AS$167,'LA41'!AN$1,0)</f>
        <v>3</v>
      </c>
      <c r="AR183" s="95">
        <f>VLOOKUP($B183,'LA41'!$A$3:$AS$167,'LA41'!AO$1,0)</f>
        <v>4</v>
      </c>
      <c r="AS183" s="95">
        <f>VLOOKUP($B183,'LA41'!$A$3:$AS$167,'LA41'!AP$1,0)</f>
        <v>2</v>
      </c>
      <c r="AT183" s="95">
        <f>VLOOKUP($B183,'LA41'!$A$3:$AS$167,'LA41'!AQ$1,0)</f>
        <v>0</v>
      </c>
      <c r="AU183" s="95" t="str">
        <f>VLOOKUP($B183,'LA41'!$A$3:$AS$167,'LA41'!AR$1,0)</f>
        <v>-</v>
      </c>
      <c r="AV183" s="95">
        <f>VLOOKUP($B183,'LA41'!$A$3:$AS$167,'LA41'!AS$1,0)</f>
        <v>1</v>
      </c>
    </row>
    <row r="184" spans="1:48" ht="11.25" customHeight="1" x14ac:dyDescent="0.25">
      <c r="A184" s="63" t="s">
        <v>418</v>
      </c>
      <c r="B184" s="81">
        <v>314</v>
      </c>
      <c r="C184" s="63" t="s">
        <v>158</v>
      </c>
      <c r="D184" s="63" t="s">
        <v>63</v>
      </c>
      <c r="E184" s="95">
        <f>VLOOKUP($B184,'LA41'!$A$3:$AS$167,'LA41'!B$1,0)</f>
        <v>125</v>
      </c>
      <c r="F184" s="95">
        <f>VLOOKUP($B184,'LA41'!$A$3:$AS$167,'LA41'!C$1,0)</f>
        <v>20</v>
      </c>
      <c r="G184" s="95">
        <f>VLOOKUP($B184,'LA41'!$A$3:$AS$167,'LA41'!D$1,0)</f>
        <v>1405</v>
      </c>
      <c r="H184" s="95">
        <f>VLOOKUP($B184,'LA41'!$A$3:$AS$167,'LA41'!E$1,0)</f>
        <v>1550</v>
      </c>
      <c r="I184" s="95">
        <f>VLOOKUP($B184,'LA41'!$A$3:$AS$167,'LA41'!F$1,0)</f>
        <v>90</v>
      </c>
      <c r="J184" s="95">
        <f>VLOOKUP($B184,'LA41'!$A$3:$AS$167,'LA41'!G$1,0)</f>
        <v>86</v>
      </c>
      <c r="K184" s="95">
        <f>VLOOKUP($B184,'LA41'!$A$3:$AS$167,'LA41'!H$1,0)</f>
        <v>96</v>
      </c>
      <c r="L184" s="95">
        <f>VLOOKUP($B184,'LA41'!$A$3:$AS$167,'LA41'!I$1,0)</f>
        <v>96</v>
      </c>
      <c r="M184" s="95">
        <f>VLOOKUP($B184,'LA41'!$A$3:$AS$167,'LA41'!J$1,0)</f>
        <v>6</v>
      </c>
      <c r="N184" s="95">
        <f>VLOOKUP($B184,'LA41'!$A$3:$AS$167,'LA41'!K$1,0)</f>
        <v>0</v>
      </c>
      <c r="O184" s="95">
        <f>VLOOKUP($B184,'LA41'!$A$3:$AS$167,'LA41'!L$1,0)</f>
        <v>2</v>
      </c>
      <c r="P184" s="95">
        <f>VLOOKUP($B184,'LA41'!$A$3:$AS$167,'LA41'!M$1,0)</f>
        <v>3</v>
      </c>
      <c r="Q184" s="95" t="str">
        <f>VLOOKUP($B184,'LA41'!$A$3:$AS$167,'LA41'!N$1,0)</f>
        <v>x</v>
      </c>
      <c r="R184" s="95" t="str">
        <f>VLOOKUP($B184,'LA41'!$A$3:$AS$167,'LA41'!O$1,0)</f>
        <v>x</v>
      </c>
      <c r="S184" s="95" t="str">
        <f>VLOOKUP($B184,'LA41'!$A$3:$AS$167,'LA41'!P$1,0)</f>
        <v>x</v>
      </c>
      <c r="T184" s="95">
        <f>VLOOKUP($B184,'LA41'!$A$3:$AS$167,'LA41'!Q$1,0)</f>
        <v>94</v>
      </c>
      <c r="U184" s="95">
        <f>VLOOKUP($B184,'LA41'!$A$3:$AS$167,'LA41'!R$1,0)</f>
        <v>49</v>
      </c>
      <c r="V184" s="95">
        <f>VLOOKUP($B184,'LA41'!$A$3:$AS$167,'LA41'!S$1,0)</f>
        <v>36</v>
      </c>
      <c r="W184" s="95">
        <f>VLOOKUP($B184,'LA41'!$A$3:$AS$167,'LA41'!T$1,0)</f>
        <v>16</v>
      </c>
      <c r="X184" s="95">
        <f>VLOOKUP($B184,'LA41'!$A$3:$AS$167,'LA41'!U$1,0)</f>
        <v>19</v>
      </c>
      <c r="Y184" s="95">
        <f>VLOOKUP($B184,'LA41'!$A$3:$AS$167,'LA41'!V$1,0)</f>
        <v>35</v>
      </c>
      <c r="Z184" s="95">
        <f>VLOOKUP($B184,'LA41'!$A$3:$AS$167,'LA41'!W$1,0)</f>
        <v>45</v>
      </c>
      <c r="AA184" s="95">
        <f>VLOOKUP($B184,'LA41'!$A$3:$AS$167,'LA41'!X$1,0)</f>
        <v>66</v>
      </c>
      <c r="AB184" s="95">
        <f>VLOOKUP($B184,'LA41'!$A$3:$AS$167,'LA41'!Y$1,0)</f>
        <v>63</v>
      </c>
      <c r="AC184" s="95" t="str">
        <f>VLOOKUP($B184,'LA41'!$A$3:$AS$167,'LA41'!Z$1,0)</f>
        <v>x</v>
      </c>
      <c r="AD184" s="95" t="str">
        <f>VLOOKUP($B184,'LA41'!$A$3:$AS$167,'LA41'!AA$1,0)</f>
        <v>x</v>
      </c>
      <c r="AE184" s="95" t="str">
        <f>VLOOKUP($B184,'LA41'!$A$3:$AS$167,'LA41'!AB$1,0)</f>
        <v>x</v>
      </c>
      <c r="AF184" s="95">
        <f>VLOOKUP($B184,'LA41'!$A$3:$AS$167,'LA41'!AC$1,0)</f>
        <v>10</v>
      </c>
      <c r="AG184" s="95" t="str">
        <f>VLOOKUP($B184,'LA41'!$A$3:$AS$167,'LA41'!AD$1,0)</f>
        <v>x</v>
      </c>
      <c r="AH184" s="95" t="str">
        <f>VLOOKUP($B184,'LA41'!$A$3:$AS$167,'LA41'!AE$1,0)</f>
        <v>x</v>
      </c>
      <c r="AI184" s="95" t="str">
        <f>VLOOKUP($B184,'LA41'!$A$3:$AS$167,'LA41'!AF$1,0)</f>
        <v>x</v>
      </c>
      <c r="AJ184" s="95">
        <f>VLOOKUP($B184,'LA41'!$A$3:$AS$167,'LA41'!AG$1,0)</f>
        <v>2</v>
      </c>
      <c r="AK184" s="95" t="str">
        <f>VLOOKUP($B184,'LA41'!$A$3:$AS$167,'LA41'!AH$1,0)</f>
        <v>x</v>
      </c>
      <c r="AL184" s="95" t="str">
        <f>VLOOKUP($B184,'LA41'!$A$3:$AS$167,'LA41'!AI$1,0)</f>
        <v>x</v>
      </c>
      <c r="AM184" s="95" t="str">
        <f>VLOOKUP($B184,'LA41'!$A$3:$AS$167,'LA41'!AJ$1,0)</f>
        <v>x</v>
      </c>
      <c r="AN184" s="95">
        <f>VLOOKUP($B184,'LA41'!$A$3:$AS$167,'LA41'!AK$1,0)</f>
        <v>2</v>
      </c>
      <c r="AO184" s="95" t="str">
        <f>VLOOKUP($B184,'LA41'!$A$3:$AS$167,'LA41'!AL$1,0)</f>
        <v>x</v>
      </c>
      <c r="AP184" s="95" t="str">
        <f>VLOOKUP($B184,'LA41'!$A$3:$AS$167,'LA41'!AM$1,0)</f>
        <v>x</v>
      </c>
      <c r="AQ184" s="95" t="str">
        <f>VLOOKUP($B184,'LA41'!$A$3:$AS$167,'LA41'!AN$1,0)</f>
        <v>x</v>
      </c>
      <c r="AR184" s="95">
        <f>VLOOKUP($B184,'LA41'!$A$3:$AS$167,'LA41'!AO$1,0)</f>
        <v>3</v>
      </c>
      <c r="AS184" s="95" t="str">
        <f>VLOOKUP($B184,'LA41'!$A$3:$AS$167,'LA41'!AP$1,0)</f>
        <v>x</v>
      </c>
      <c r="AT184" s="95" t="str">
        <f>VLOOKUP($B184,'LA41'!$A$3:$AS$167,'LA41'!AQ$1,0)</f>
        <v>x</v>
      </c>
      <c r="AU184" s="95" t="str">
        <f>VLOOKUP($B184,'LA41'!$A$3:$AS$167,'LA41'!AR$1,0)</f>
        <v>x</v>
      </c>
      <c r="AV184" s="95">
        <f>VLOOKUP($B184,'LA41'!$A$3:$AS$167,'LA41'!AS$1,0)</f>
        <v>1</v>
      </c>
    </row>
    <row r="185" spans="1:48" ht="11.25" customHeight="1" x14ac:dyDescent="0.25">
      <c r="A185" s="63" t="s">
        <v>419</v>
      </c>
      <c r="B185" s="81">
        <v>315</v>
      </c>
      <c r="C185" s="63" t="s">
        <v>172</v>
      </c>
      <c r="D185" s="63" t="s">
        <v>63</v>
      </c>
      <c r="E185" s="95">
        <f>VLOOKUP($B185,'LA41'!$A$3:$AS$167,'LA41'!B$1,0)</f>
        <v>255</v>
      </c>
      <c r="F185" s="95">
        <f>VLOOKUP($B185,'LA41'!$A$3:$AS$167,'LA41'!C$1,0)</f>
        <v>30</v>
      </c>
      <c r="G185" s="95">
        <f>VLOOKUP($B185,'LA41'!$A$3:$AS$167,'LA41'!D$1,0)</f>
        <v>1245</v>
      </c>
      <c r="H185" s="95">
        <f>VLOOKUP($B185,'LA41'!$A$3:$AS$167,'LA41'!E$1,0)</f>
        <v>1525</v>
      </c>
      <c r="I185" s="95">
        <f>VLOOKUP($B185,'LA41'!$A$3:$AS$167,'LA41'!F$1,0)</f>
        <v>88</v>
      </c>
      <c r="J185" s="95">
        <f>VLOOKUP($B185,'LA41'!$A$3:$AS$167,'LA41'!G$1,0)</f>
        <v>86</v>
      </c>
      <c r="K185" s="95">
        <f>VLOOKUP($B185,'LA41'!$A$3:$AS$167,'LA41'!H$1,0)</f>
        <v>95</v>
      </c>
      <c r="L185" s="95">
        <f>VLOOKUP($B185,'LA41'!$A$3:$AS$167,'LA41'!I$1,0)</f>
        <v>93</v>
      </c>
      <c r="M185" s="95">
        <f>VLOOKUP($B185,'LA41'!$A$3:$AS$167,'LA41'!J$1,0)</f>
        <v>1</v>
      </c>
      <c r="N185" s="95">
        <f>VLOOKUP($B185,'LA41'!$A$3:$AS$167,'LA41'!K$1,0)</f>
        <v>0</v>
      </c>
      <c r="O185" s="95">
        <f>VLOOKUP($B185,'LA41'!$A$3:$AS$167,'LA41'!L$1,0)</f>
        <v>2</v>
      </c>
      <c r="P185" s="95">
        <f>VLOOKUP($B185,'LA41'!$A$3:$AS$167,'LA41'!M$1,0)</f>
        <v>2</v>
      </c>
      <c r="Q185" s="95" t="str">
        <f>VLOOKUP($B185,'LA41'!$A$3:$AS$167,'LA41'!N$1,0)</f>
        <v>x</v>
      </c>
      <c r="R185" s="95" t="str">
        <f>VLOOKUP($B185,'LA41'!$A$3:$AS$167,'LA41'!O$1,0)</f>
        <v>x</v>
      </c>
      <c r="S185" s="95" t="str">
        <f>VLOOKUP($B185,'LA41'!$A$3:$AS$167,'LA41'!P$1,0)</f>
        <v>x</v>
      </c>
      <c r="T185" s="95">
        <f>VLOOKUP($B185,'LA41'!$A$3:$AS$167,'LA41'!Q$1,0)</f>
        <v>92</v>
      </c>
      <c r="U185" s="95">
        <f>VLOOKUP($B185,'LA41'!$A$3:$AS$167,'LA41'!R$1,0)</f>
        <v>43</v>
      </c>
      <c r="V185" s="95">
        <f>VLOOKUP($B185,'LA41'!$A$3:$AS$167,'LA41'!S$1,0)</f>
        <v>45</v>
      </c>
      <c r="W185" s="95">
        <f>VLOOKUP($B185,'LA41'!$A$3:$AS$167,'LA41'!T$1,0)</f>
        <v>24</v>
      </c>
      <c r="X185" s="95">
        <f>VLOOKUP($B185,'LA41'!$A$3:$AS$167,'LA41'!U$1,0)</f>
        <v>28</v>
      </c>
      <c r="Y185" s="95">
        <f>VLOOKUP($B185,'LA41'!$A$3:$AS$167,'LA41'!V$1,0)</f>
        <v>31</v>
      </c>
      <c r="Z185" s="95">
        <f>VLOOKUP($B185,'LA41'!$A$3:$AS$167,'LA41'!W$1,0)</f>
        <v>31</v>
      </c>
      <c r="AA185" s="95">
        <f>VLOOKUP($B185,'LA41'!$A$3:$AS$167,'LA41'!X$1,0)</f>
        <v>62</v>
      </c>
      <c r="AB185" s="95">
        <f>VLOOKUP($B185,'LA41'!$A$3:$AS$167,'LA41'!Y$1,0)</f>
        <v>56</v>
      </c>
      <c r="AC185" s="95" t="str">
        <f>VLOOKUP($B185,'LA41'!$A$3:$AS$167,'LA41'!Z$1,0)</f>
        <v>x</v>
      </c>
      <c r="AD185" s="95" t="str">
        <f>VLOOKUP($B185,'LA41'!$A$3:$AS$167,'LA41'!AA$1,0)</f>
        <v>x</v>
      </c>
      <c r="AE185" s="95" t="str">
        <f>VLOOKUP($B185,'LA41'!$A$3:$AS$167,'LA41'!AB$1,0)</f>
        <v>x</v>
      </c>
      <c r="AF185" s="95">
        <f>VLOOKUP($B185,'LA41'!$A$3:$AS$167,'LA41'!AC$1,0)</f>
        <v>7</v>
      </c>
      <c r="AG185" s="95" t="str">
        <f>VLOOKUP($B185,'LA41'!$A$3:$AS$167,'LA41'!AD$1,0)</f>
        <v>x</v>
      </c>
      <c r="AH185" s="95" t="str">
        <f>VLOOKUP($B185,'LA41'!$A$3:$AS$167,'LA41'!AE$1,0)</f>
        <v>x</v>
      </c>
      <c r="AI185" s="95" t="str">
        <f>VLOOKUP($B185,'LA41'!$A$3:$AS$167,'LA41'!AF$1,0)</f>
        <v>x</v>
      </c>
      <c r="AJ185" s="95">
        <f>VLOOKUP($B185,'LA41'!$A$3:$AS$167,'LA41'!AG$1,0)</f>
        <v>1</v>
      </c>
      <c r="AK185" s="95" t="str">
        <f>VLOOKUP($B185,'LA41'!$A$3:$AS$167,'LA41'!AH$1,0)</f>
        <v>x</v>
      </c>
      <c r="AL185" s="95" t="str">
        <f>VLOOKUP($B185,'LA41'!$A$3:$AS$167,'LA41'!AI$1,0)</f>
        <v>x</v>
      </c>
      <c r="AM185" s="95" t="str">
        <f>VLOOKUP($B185,'LA41'!$A$3:$AS$167,'LA41'!AJ$1,0)</f>
        <v>x</v>
      </c>
      <c r="AN185" s="95">
        <f>VLOOKUP($B185,'LA41'!$A$3:$AS$167,'LA41'!AK$1,0)</f>
        <v>2</v>
      </c>
      <c r="AO185" s="95" t="str">
        <f>VLOOKUP($B185,'LA41'!$A$3:$AS$167,'LA41'!AL$1,0)</f>
        <v>x</v>
      </c>
      <c r="AP185" s="95" t="str">
        <f>VLOOKUP($B185,'LA41'!$A$3:$AS$167,'LA41'!AM$1,0)</f>
        <v>x</v>
      </c>
      <c r="AQ185" s="95" t="str">
        <f>VLOOKUP($B185,'LA41'!$A$3:$AS$167,'LA41'!AN$1,0)</f>
        <v>x</v>
      </c>
      <c r="AR185" s="95">
        <f>VLOOKUP($B185,'LA41'!$A$3:$AS$167,'LA41'!AO$1,0)</f>
        <v>5</v>
      </c>
      <c r="AS185" s="95" t="str">
        <f>VLOOKUP($B185,'LA41'!$A$3:$AS$167,'LA41'!AP$1,0)</f>
        <v>x</v>
      </c>
      <c r="AT185" s="95" t="str">
        <f>VLOOKUP($B185,'LA41'!$A$3:$AS$167,'LA41'!AQ$1,0)</f>
        <v>x</v>
      </c>
      <c r="AU185" s="95" t="str">
        <f>VLOOKUP($B185,'LA41'!$A$3:$AS$167,'LA41'!AR$1,0)</f>
        <v>x</v>
      </c>
      <c r="AV185" s="95">
        <f>VLOOKUP($B185,'LA41'!$A$3:$AS$167,'LA41'!AS$1,0)</f>
        <v>1</v>
      </c>
    </row>
    <row r="186" spans="1:48" ht="11.25" customHeight="1" x14ac:dyDescent="0.25">
      <c r="A186" s="63" t="s">
        <v>420</v>
      </c>
      <c r="B186" s="81">
        <v>317</v>
      </c>
      <c r="C186" s="63" t="s">
        <v>194</v>
      </c>
      <c r="D186" s="63" t="s">
        <v>63</v>
      </c>
      <c r="E186" s="95">
        <f>VLOOKUP($B186,'LA41'!$A$3:$AS$167,'LA41'!B$1,0)</f>
        <v>545</v>
      </c>
      <c r="F186" s="95">
        <f>VLOOKUP($B186,'LA41'!$A$3:$AS$167,'LA41'!C$1,0)</f>
        <v>60</v>
      </c>
      <c r="G186" s="95">
        <f>VLOOKUP($B186,'LA41'!$A$3:$AS$167,'LA41'!D$1,0)</f>
        <v>2660</v>
      </c>
      <c r="H186" s="95">
        <f>VLOOKUP($B186,'LA41'!$A$3:$AS$167,'LA41'!E$1,0)</f>
        <v>3265</v>
      </c>
      <c r="I186" s="95">
        <f>VLOOKUP($B186,'LA41'!$A$3:$AS$167,'LA41'!F$1,0)</f>
        <v>91</v>
      </c>
      <c r="J186" s="95">
        <f>VLOOKUP($B186,'LA41'!$A$3:$AS$167,'LA41'!G$1,0)</f>
        <v>92</v>
      </c>
      <c r="K186" s="95">
        <f>VLOOKUP($B186,'LA41'!$A$3:$AS$167,'LA41'!H$1,0)</f>
        <v>98</v>
      </c>
      <c r="L186" s="95">
        <f>VLOOKUP($B186,'LA41'!$A$3:$AS$167,'LA41'!I$1,0)</f>
        <v>96</v>
      </c>
      <c r="M186" s="95" t="str">
        <f>VLOOKUP($B186,'LA41'!$A$3:$AS$167,'LA41'!J$1,0)</f>
        <v>x</v>
      </c>
      <c r="N186" s="95" t="str">
        <f>VLOOKUP($B186,'LA41'!$A$3:$AS$167,'LA41'!K$1,0)</f>
        <v>x</v>
      </c>
      <c r="O186" s="95" t="str">
        <f>VLOOKUP($B186,'LA41'!$A$3:$AS$167,'LA41'!L$1,0)</f>
        <v>x</v>
      </c>
      <c r="P186" s="95">
        <f>VLOOKUP($B186,'LA41'!$A$3:$AS$167,'LA41'!M$1,0)</f>
        <v>2</v>
      </c>
      <c r="Q186" s="95" t="str">
        <f>VLOOKUP($B186,'LA41'!$A$3:$AS$167,'LA41'!N$1,0)</f>
        <v>x</v>
      </c>
      <c r="R186" s="95" t="str">
        <f>VLOOKUP($B186,'LA41'!$A$3:$AS$167,'LA41'!O$1,0)</f>
        <v>x</v>
      </c>
      <c r="S186" s="95" t="str">
        <f>VLOOKUP($B186,'LA41'!$A$3:$AS$167,'LA41'!P$1,0)</f>
        <v>x</v>
      </c>
      <c r="T186" s="95">
        <f>VLOOKUP($B186,'LA41'!$A$3:$AS$167,'LA41'!Q$1,0)</f>
        <v>96</v>
      </c>
      <c r="U186" s="95">
        <f>VLOOKUP($B186,'LA41'!$A$3:$AS$167,'LA41'!R$1,0)</f>
        <v>35</v>
      </c>
      <c r="V186" s="95">
        <f>VLOOKUP($B186,'LA41'!$A$3:$AS$167,'LA41'!S$1,0)</f>
        <v>46</v>
      </c>
      <c r="W186" s="95">
        <f>VLOOKUP($B186,'LA41'!$A$3:$AS$167,'LA41'!T$1,0)</f>
        <v>13</v>
      </c>
      <c r="X186" s="95">
        <f>VLOOKUP($B186,'LA41'!$A$3:$AS$167,'LA41'!U$1,0)</f>
        <v>17</v>
      </c>
      <c r="Y186" s="95">
        <f>VLOOKUP($B186,'LA41'!$A$3:$AS$167,'LA41'!V$1,0)</f>
        <v>49</v>
      </c>
      <c r="Z186" s="95">
        <f>VLOOKUP($B186,'LA41'!$A$3:$AS$167,'LA41'!W$1,0)</f>
        <v>39</v>
      </c>
      <c r="AA186" s="95">
        <f>VLOOKUP($B186,'LA41'!$A$3:$AS$167,'LA41'!X$1,0)</f>
        <v>80</v>
      </c>
      <c r="AB186" s="95">
        <f>VLOOKUP($B186,'LA41'!$A$3:$AS$167,'LA41'!Y$1,0)</f>
        <v>74</v>
      </c>
      <c r="AC186" s="95" t="str">
        <f>VLOOKUP($B186,'LA41'!$A$3:$AS$167,'LA41'!Z$1,0)</f>
        <v>x</v>
      </c>
      <c r="AD186" s="95" t="str">
        <f>VLOOKUP($B186,'LA41'!$A$3:$AS$167,'LA41'!AA$1,0)</f>
        <v>x</v>
      </c>
      <c r="AE186" s="95" t="str">
        <f>VLOOKUP($B186,'LA41'!$A$3:$AS$167,'LA41'!AB$1,0)</f>
        <v>x</v>
      </c>
      <c r="AF186" s="95">
        <f>VLOOKUP($B186,'LA41'!$A$3:$AS$167,'LA41'!AC$1,0)</f>
        <v>3</v>
      </c>
      <c r="AG186" s="95" t="str">
        <f>VLOOKUP($B186,'LA41'!$A$3:$AS$167,'LA41'!AD$1,0)</f>
        <v>x</v>
      </c>
      <c r="AH186" s="95" t="str">
        <f>VLOOKUP($B186,'LA41'!$A$3:$AS$167,'LA41'!AE$1,0)</f>
        <v>x</v>
      </c>
      <c r="AI186" s="95" t="str">
        <f>VLOOKUP($B186,'LA41'!$A$3:$AS$167,'LA41'!AF$1,0)</f>
        <v>x</v>
      </c>
      <c r="AJ186" s="95">
        <f>VLOOKUP($B186,'LA41'!$A$3:$AS$167,'LA41'!AG$1,0)</f>
        <v>1</v>
      </c>
      <c r="AK186" s="95" t="str">
        <f>VLOOKUP($B186,'LA41'!$A$3:$AS$167,'LA41'!AH$1,0)</f>
        <v>x</v>
      </c>
      <c r="AL186" s="95" t="str">
        <f>VLOOKUP($B186,'LA41'!$A$3:$AS$167,'LA41'!AI$1,0)</f>
        <v>x</v>
      </c>
      <c r="AM186" s="95" t="str">
        <f>VLOOKUP($B186,'LA41'!$A$3:$AS$167,'LA41'!AJ$1,0)</f>
        <v>x</v>
      </c>
      <c r="AN186" s="95">
        <f>VLOOKUP($B186,'LA41'!$A$3:$AS$167,'LA41'!AK$1,0)</f>
        <v>1</v>
      </c>
      <c r="AO186" s="95">
        <f>VLOOKUP($B186,'LA41'!$A$3:$AS$167,'LA41'!AL$1,0)</f>
        <v>7</v>
      </c>
      <c r="AP186" s="95">
        <f>VLOOKUP($B186,'LA41'!$A$3:$AS$167,'LA41'!AM$1,0)</f>
        <v>8</v>
      </c>
      <c r="AQ186" s="95">
        <f>VLOOKUP($B186,'LA41'!$A$3:$AS$167,'LA41'!AN$1,0)</f>
        <v>2</v>
      </c>
      <c r="AR186" s="95">
        <f>VLOOKUP($B186,'LA41'!$A$3:$AS$167,'LA41'!AO$1,0)</f>
        <v>3</v>
      </c>
      <c r="AS186" s="95">
        <f>VLOOKUP($B186,'LA41'!$A$3:$AS$167,'LA41'!AP$1,0)</f>
        <v>2</v>
      </c>
      <c r="AT186" s="95">
        <f>VLOOKUP($B186,'LA41'!$A$3:$AS$167,'LA41'!AQ$1,0)</f>
        <v>0</v>
      </c>
      <c r="AU186" s="95">
        <f>VLOOKUP($B186,'LA41'!$A$3:$AS$167,'LA41'!AR$1,0)</f>
        <v>1</v>
      </c>
      <c r="AV186" s="95">
        <f>VLOOKUP($B186,'LA41'!$A$3:$AS$167,'LA41'!AS$1,0)</f>
        <v>1</v>
      </c>
    </row>
    <row r="187" spans="1:48" ht="11.25" customHeight="1" x14ac:dyDescent="0.25">
      <c r="A187" s="63" t="s">
        <v>421</v>
      </c>
      <c r="B187" s="81">
        <v>318</v>
      </c>
      <c r="C187" s="63" t="s">
        <v>196</v>
      </c>
      <c r="D187" s="63" t="s">
        <v>63</v>
      </c>
      <c r="E187" s="95">
        <f>VLOOKUP($B187,'LA41'!$A$3:$AS$167,'LA41'!B$1,0)</f>
        <v>210</v>
      </c>
      <c r="F187" s="95">
        <f>VLOOKUP($B187,'LA41'!$A$3:$AS$167,'LA41'!C$1,0)</f>
        <v>55</v>
      </c>
      <c r="G187" s="95">
        <f>VLOOKUP($B187,'LA41'!$A$3:$AS$167,'LA41'!D$1,0)</f>
        <v>1095</v>
      </c>
      <c r="H187" s="95">
        <f>VLOOKUP($B187,'LA41'!$A$3:$AS$167,'LA41'!E$1,0)</f>
        <v>1360</v>
      </c>
      <c r="I187" s="95">
        <f>VLOOKUP($B187,'LA41'!$A$3:$AS$167,'LA41'!F$1,0)</f>
        <v>84</v>
      </c>
      <c r="J187" s="95">
        <f>VLOOKUP($B187,'LA41'!$A$3:$AS$167,'LA41'!G$1,0)</f>
        <v>80</v>
      </c>
      <c r="K187" s="95">
        <f>VLOOKUP($B187,'LA41'!$A$3:$AS$167,'LA41'!H$1,0)</f>
        <v>93</v>
      </c>
      <c r="L187" s="95">
        <f>VLOOKUP($B187,'LA41'!$A$3:$AS$167,'LA41'!I$1,0)</f>
        <v>91</v>
      </c>
      <c r="M187" s="95">
        <f>VLOOKUP($B187,'LA41'!$A$3:$AS$167,'LA41'!J$1,0)</f>
        <v>4</v>
      </c>
      <c r="N187" s="95">
        <f>VLOOKUP($B187,'LA41'!$A$3:$AS$167,'LA41'!K$1,0)</f>
        <v>5</v>
      </c>
      <c r="O187" s="95">
        <f>VLOOKUP($B187,'LA41'!$A$3:$AS$167,'LA41'!L$1,0)</f>
        <v>3</v>
      </c>
      <c r="P187" s="95">
        <f>VLOOKUP($B187,'LA41'!$A$3:$AS$167,'LA41'!M$1,0)</f>
        <v>3</v>
      </c>
      <c r="Q187" s="95">
        <f>VLOOKUP($B187,'LA41'!$A$3:$AS$167,'LA41'!N$1,0)</f>
        <v>79</v>
      </c>
      <c r="R187" s="95">
        <f>VLOOKUP($B187,'LA41'!$A$3:$AS$167,'LA41'!O$1,0)</f>
        <v>73</v>
      </c>
      <c r="S187" s="95">
        <f>VLOOKUP($B187,'LA41'!$A$3:$AS$167,'LA41'!P$1,0)</f>
        <v>91</v>
      </c>
      <c r="T187" s="95">
        <f>VLOOKUP($B187,'LA41'!$A$3:$AS$167,'LA41'!Q$1,0)</f>
        <v>89</v>
      </c>
      <c r="U187" s="95">
        <f>VLOOKUP($B187,'LA41'!$A$3:$AS$167,'LA41'!R$1,0)</f>
        <v>46</v>
      </c>
      <c r="V187" s="95">
        <f>VLOOKUP($B187,'LA41'!$A$3:$AS$167,'LA41'!S$1,0)</f>
        <v>45</v>
      </c>
      <c r="W187" s="95">
        <f>VLOOKUP($B187,'LA41'!$A$3:$AS$167,'LA41'!T$1,0)</f>
        <v>20</v>
      </c>
      <c r="X187" s="95">
        <f>VLOOKUP($B187,'LA41'!$A$3:$AS$167,'LA41'!U$1,0)</f>
        <v>25</v>
      </c>
      <c r="Y187" s="95">
        <f>VLOOKUP($B187,'LA41'!$A$3:$AS$167,'LA41'!V$1,0)</f>
        <v>20</v>
      </c>
      <c r="Z187" s="95">
        <f>VLOOKUP($B187,'LA41'!$A$3:$AS$167,'LA41'!W$1,0)</f>
        <v>16</v>
      </c>
      <c r="AA187" s="95">
        <f>VLOOKUP($B187,'LA41'!$A$3:$AS$167,'LA41'!X$1,0)</f>
        <v>42</v>
      </c>
      <c r="AB187" s="95">
        <f>VLOOKUP($B187,'LA41'!$A$3:$AS$167,'LA41'!Y$1,0)</f>
        <v>38</v>
      </c>
      <c r="AC187" s="95" t="str">
        <f>VLOOKUP($B187,'LA41'!$A$3:$AS$167,'LA41'!Z$1,0)</f>
        <v>x</v>
      </c>
      <c r="AD187" s="95" t="str">
        <f>VLOOKUP($B187,'LA41'!$A$3:$AS$167,'LA41'!AA$1,0)</f>
        <v>x</v>
      </c>
      <c r="AE187" s="95" t="str">
        <f>VLOOKUP($B187,'LA41'!$A$3:$AS$167,'LA41'!AB$1,0)</f>
        <v>x</v>
      </c>
      <c r="AF187" s="95">
        <f>VLOOKUP($B187,'LA41'!$A$3:$AS$167,'LA41'!AC$1,0)</f>
        <v>25</v>
      </c>
      <c r="AG187" s="95" t="str">
        <f>VLOOKUP($B187,'LA41'!$A$3:$AS$167,'LA41'!AD$1,0)</f>
        <v>x</v>
      </c>
      <c r="AH187" s="95" t="str">
        <f>VLOOKUP($B187,'LA41'!$A$3:$AS$167,'LA41'!AE$1,0)</f>
        <v>x</v>
      </c>
      <c r="AI187" s="95" t="str">
        <f>VLOOKUP($B187,'LA41'!$A$3:$AS$167,'LA41'!AF$1,0)</f>
        <v>x</v>
      </c>
      <c r="AJ187" s="95">
        <f>VLOOKUP($B187,'LA41'!$A$3:$AS$167,'LA41'!AG$1,0)</f>
        <v>1</v>
      </c>
      <c r="AK187" s="95">
        <f>VLOOKUP($B187,'LA41'!$A$3:$AS$167,'LA41'!AH$1,0)</f>
        <v>5</v>
      </c>
      <c r="AL187" s="95">
        <f>VLOOKUP($B187,'LA41'!$A$3:$AS$167,'LA41'!AI$1,0)</f>
        <v>7</v>
      </c>
      <c r="AM187" s="95">
        <f>VLOOKUP($B187,'LA41'!$A$3:$AS$167,'LA41'!AJ$1,0)</f>
        <v>2</v>
      </c>
      <c r="AN187" s="95">
        <f>VLOOKUP($B187,'LA41'!$A$3:$AS$167,'LA41'!AK$1,0)</f>
        <v>3</v>
      </c>
      <c r="AO187" s="95" t="str">
        <f>VLOOKUP($B187,'LA41'!$A$3:$AS$167,'LA41'!AL$1,0)</f>
        <v>x</v>
      </c>
      <c r="AP187" s="95" t="str">
        <f>VLOOKUP($B187,'LA41'!$A$3:$AS$167,'LA41'!AM$1,0)</f>
        <v>x</v>
      </c>
      <c r="AQ187" s="95" t="str">
        <f>VLOOKUP($B187,'LA41'!$A$3:$AS$167,'LA41'!AN$1,0)</f>
        <v>x</v>
      </c>
      <c r="AR187" s="95">
        <f>VLOOKUP($B187,'LA41'!$A$3:$AS$167,'LA41'!AO$1,0)</f>
        <v>7</v>
      </c>
      <c r="AS187" s="95" t="str">
        <f>VLOOKUP($B187,'LA41'!$A$3:$AS$167,'LA41'!AP$1,0)</f>
        <v>x</v>
      </c>
      <c r="AT187" s="95" t="str">
        <f>VLOOKUP($B187,'LA41'!$A$3:$AS$167,'LA41'!AQ$1,0)</f>
        <v>x</v>
      </c>
      <c r="AU187" s="95" t="str">
        <f>VLOOKUP($B187,'LA41'!$A$3:$AS$167,'LA41'!AR$1,0)</f>
        <v>x</v>
      </c>
      <c r="AV187" s="95">
        <f>VLOOKUP($B187,'LA41'!$A$3:$AS$167,'LA41'!AS$1,0)</f>
        <v>1</v>
      </c>
    </row>
    <row r="188" spans="1:48" ht="11.25" customHeight="1" x14ac:dyDescent="0.25">
      <c r="A188" s="63" t="s">
        <v>422</v>
      </c>
      <c r="B188" s="81">
        <v>319</v>
      </c>
      <c r="C188" s="63" t="s">
        <v>221</v>
      </c>
      <c r="D188" s="63" t="s">
        <v>63</v>
      </c>
      <c r="E188" s="95">
        <f>VLOOKUP($B188,'LA41'!$A$3:$AS$167,'LA41'!B$1,0)</f>
        <v>410</v>
      </c>
      <c r="F188" s="95">
        <f>VLOOKUP($B188,'LA41'!$A$3:$AS$167,'LA41'!C$1,0)</f>
        <v>65</v>
      </c>
      <c r="G188" s="95">
        <f>VLOOKUP($B188,'LA41'!$A$3:$AS$167,'LA41'!D$1,0)</f>
        <v>2205</v>
      </c>
      <c r="H188" s="95">
        <f>VLOOKUP($B188,'LA41'!$A$3:$AS$167,'LA41'!E$1,0)</f>
        <v>2680</v>
      </c>
      <c r="I188" s="95">
        <f>VLOOKUP($B188,'LA41'!$A$3:$AS$167,'LA41'!F$1,0)</f>
        <v>92</v>
      </c>
      <c r="J188" s="95">
        <f>VLOOKUP($B188,'LA41'!$A$3:$AS$167,'LA41'!G$1,0)</f>
        <v>94</v>
      </c>
      <c r="K188" s="95">
        <f>VLOOKUP($B188,'LA41'!$A$3:$AS$167,'LA41'!H$1,0)</f>
        <v>98</v>
      </c>
      <c r="L188" s="95">
        <f>VLOOKUP($B188,'LA41'!$A$3:$AS$167,'LA41'!I$1,0)</f>
        <v>97</v>
      </c>
      <c r="M188" s="95" t="str">
        <f>VLOOKUP($B188,'LA41'!$A$3:$AS$167,'LA41'!J$1,0)</f>
        <v>x</v>
      </c>
      <c r="N188" s="95" t="str">
        <f>VLOOKUP($B188,'LA41'!$A$3:$AS$167,'LA41'!K$1,0)</f>
        <v>x</v>
      </c>
      <c r="O188" s="95" t="str">
        <f>VLOOKUP($B188,'LA41'!$A$3:$AS$167,'LA41'!L$1,0)</f>
        <v>x</v>
      </c>
      <c r="P188" s="95">
        <f>VLOOKUP($B188,'LA41'!$A$3:$AS$167,'LA41'!M$1,0)</f>
        <v>5</v>
      </c>
      <c r="Q188" s="95" t="str">
        <f>VLOOKUP($B188,'LA41'!$A$3:$AS$167,'LA41'!N$1,0)</f>
        <v>x</v>
      </c>
      <c r="R188" s="95" t="str">
        <f>VLOOKUP($B188,'LA41'!$A$3:$AS$167,'LA41'!O$1,0)</f>
        <v>x</v>
      </c>
      <c r="S188" s="95" t="str">
        <f>VLOOKUP($B188,'LA41'!$A$3:$AS$167,'LA41'!P$1,0)</f>
        <v>x</v>
      </c>
      <c r="T188" s="95">
        <f>VLOOKUP($B188,'LA41'!$A$3:$AS$167,'LA41'!Q$1,0)</f>
        <v>96</v>
      </c>
      <c r="U188" s="95">
        <f>VLOOKUP($B188,'LA41'!$A$3:$AS$167,'LA41'!R$1,0)</f>
        <v>51</v>
      </c>
      <c r="V188" s="95">
        <f>VLOOKUP($B188,'LA41'!$A$3:$AS$167,'LA41'!S$1,0)</f>
        <v>56</v>
      </c>
      <c r="W188" s="95">
        <f>VLOOKUP($B188,'LA41'!$A$3:$AS$167,'LA41'!T$1,0)</f>
        <v>15</v>
      </c>
      <c r="X188" s="95">
        <f>VLOOKUP($B188,'LA41'!$A$3:$AS$167,'LA41'!U$1,0)</f>
        <v>22</v>
      </c>
      <c r="Y188" s="95">
        <f>VLOOKUP($B188,'LA41'!$A$3:$AS$167,'LA41'!V$1,0)</f>
        <v>35</v>
      </c>
      <c r="Z188" s="95">
        <f>VLOOKUP($B188,'LA41'!$A$3:$AS$167,'LA41'!W$1,0)</f>
        <v>33</v>
      </c>
      <c r="AA188" s="95">
        <f>VLOOKUP($B188,'LA41'!$A$3:$AS$167,'LA41'!X$1,0)</f>
        <v>78</v>
      </c>
      <c r="AB188" s="95">
        <f>VLOOKUP($B188,'LA41'!$A$3:$AS$167,'LA41'!Y$1,0)</f>
        <v>71</v>
      </c>
      <c r="AC188" s="95" t="str">
        <f>VLOOKUP($B188,'LA41'!$A$3:$AS$167,'LA41'!Z$1,0)</f>
        <v>x</v>
      </c>
      <c r="AD188" s="95" t="str">
        <f>VLOOKUP($B188,'LA41'!$A$3:$AS$167,'LA41'!AA$1,0)</f>
        <v>x</v>
      </c>
      <c r="AE188" s="95" t="str">
        <f>VLOOKUP($B188,'LA41'!$A$3:$AS$167,'LA41'!AB$1,0)</f>
        <v>x</v>
      </c>
      <c r="AF188" s="95">
        <f>VLOOKUP($B188,'LA41'!$A$3:$AS$167,'LA41'!AC$1,0)</f>
        <v>2</v>
      </c>
      <c r="AG188" s="95" t="str">
        <f>VLOOKUP($B188,'LA41'!$A$3:$AS$167,'LA41'!AD$1,0)</f>
        <v>x</v>
      </c>
      <c r="AH188" s="95" t="str">
        <f>VLOOKUP($B188,'LA41'!$A$3:$AS$167,'LA41'!AE$1,0)</f>
        <v>x</v>
      </c>
      <c r="AI188" s="95" t="str">
        <f>VLOOKUP($B188,'LA41'!$A$3:$AS$167,'LA41'!AF$1,0)</f>
        <v>x</v>
      </c>
      <c r="AJ188" s="95">
        <f>VLOOKUP($B188,'LA41'!$A$3:$AS$167,'LA41'!AG$1,0)</f>
        <v>1</v>
      </c>
      <c r="AK188" s="95" t="str">
        <f>VLOOKUP($B188,'LA41'!$A$3:$AS$167,'LA41'!AH$1,0)</f>
        <v>x</v>
      </c>
      <c r="AL188" s="95" t="str">
        <f>VLOOKUP($B188,'LA41'!$A$3:$AS$167,'LA41'!AI$1,0)</f>
        <v>x</v>
      </c>
      <c r="AM188" s="95" t="str">
        <f>VLOOKUP($B188,'LA41'!$A$3:$AS$167,'LA41'!AJ$1,0)</f>
        <v>x</v>
      </c>
      <c r="AN188" s="95">
        <f>VLOOKUP($B188,'LA41'!$A$3:$AS$167,'LA41'!AK$1,0)</f>
        <v>2</v>
      </c>
      <c r="AO188" s="95" t="str">
        <f>VLOOKUP($B188,'LA41'!$A$3:$AS$167,'LA41'!AL$1,0)</f>
        <v>x</v>
      </c>
      <c r="AP188" s="95" t="str">
        <f>VLOOKUP($B188,'LA41'!$A$3:$AS$167,'LA41'!AM$1,0)</f>
        <v>x</v>
      </c>
      <c r="AQ188" s="95" t="str">
        <f>VLOOKUP($B188,'LA41'!$A$3:$AS$167,'LA41'!AN$1,0)</f>
        <v>x</v>
      </c>
      <c r="AR188" s="95">
        <f>VLOOKUP($B188,'LA41'!$A$3:$AS$167,'LA41'!AO$1,0)</f>
        <v>2</v>
      </c>
      <c r="AS188" s="95" t="str">
        <f>VLOOKUP($B188,'LA41'!$A$3:$AS$167,'LA41'!AP$1,0)</f>
        <v>x</v>
      </c>
      <c r="AT188" s="95" t="str">
        <f>VLOOKUP($B188,'LA41'!$A$3:$AS$167,'LA41'!AQ$1,0)</f>
        <v>x</v>
      </c>
      <c r="AU188" s="95" t="str">
        <f>VLOOKUP($B188,'LA41'!$A$3:$AS$167,'LA41'!AR$1,0)</f>
        <v>x</v>
      </c>
      <c r="AV188" s="95" t="str">
        <f>VLOOKUP($B188,'LA41'!$A$3:$AS$167,'LA41'!AS$1,0)</f>
        <v>-</v>
      </c>
    </row>
    <row r="189" spans="1:48" ht="11.25" customHeight="1" x14ac:dyDescent="0.25">
      <c r="A189" s="63" t="s">
        <v>423</v>
      </c>
      <c r="B189" s="128">
        <v>320</v>
      </c>
      <c r="C189" s="63" t="s">
        <v>231</v>
      </c>
      <c r="D189" s="63" t="s">
        <v>63</v>
      </c>
      <c r="E189" s="95">
        <f>VLOOKUP($B189,'LA41'!$A$3:$AS$167,'LA41'!B$1,0)</f>
        <v>545</v>
      </c>
      <c r="F189" s="95">
        <f>VLOOKUP($B189,'LA41'!$A$3:$AS$167,'LA41'!C$1,0)</f>
        <v>50</v>
      </c>
      <c r="G189" s="95">
        <f>VLOOKUP($B189,'LA41'!$A$3:$AS$167,'LA41'!D$1,0)</f>
        <v>1855</v>
      </c>
      <c r="H189" s="95">
        <f>VLOOKUP($B189,'LA41'!$A$3:$AS$167,'LA41'!E$1,0)</f>
        <v>2450</v>
      </c>
      <c r="I189" s="95">
        <f>VLOOKUP($B189,'LA41'!$A$3:$AS$167,'LA41'!F$1,0)</f>
        <v>90</v>
      </c>
      <c r="J189" s="95">
        <f>VLOOKUP($B189,'LA41'!$A$3:$AS$167,'LA41'!G$1,0)</f>
        <v>88</v>
      </c>
      <c r="K189" s="95">
        <f>VLOOKUP($B189,'LA41'!$A$3:$AS$167,'LA41'!H$1,0)</f>
        <v>96</v>
      </c>
      <c r="L189" s="95">
        <f>VLOOKUP($B189,'LA41'!$A$3:$AS$167,'LA41'!I$1,0)</f>
        <v>95</v>
      </c>
      <c r="M189" s="95">
        <f>VLOOKUP($B189,'LA41'!$A$3:$AS$167,'LA41'!J$1,0)</f>
        <v>3</v>
      </c>
      <c r="N189" s="95">
        <f>VLOOKUP($B189,'LA41'!$A$3:$AS$167,'LA41'!K$1,0)</f>
        <v>0</v>
      </c>
      <c r="O189" s="95">
        <f>VLOOKUP($B189,'LA41'!$A$3:$AS$167,'LA41'!L$1,0)</f>
        <v>2</v>
      </c>
      <c r="P189" s="95">
        <f>VLOOKUP($B189,'LA41'!$A$3:$AS$167,'LA41'!M$1,0)</f>
        <v>2</v>
      </c>
      <c r="Q189" s="95" t="str">
        <f>VLOOKUP($B189,'LA41'!$A$3:$AS$167,'LA41'!N$1,0)</f>
        <v>x</v>
      </c>
      <c r="R189" s="95" t="str">
        <f>VLOOKUP($B189,'LA41'!$A$3:$AS$167,'LA41'!O$1,0)</f>
        <v>x</v>
      </c>
      <c r="S189" s="95" t="str">
        <f>VLOOKUP($B189,'LA41'!$A$3:$AS$167,'LA41'!P$1,0)</f>
        <v>x</v>
      </c>
      <c r="T189" s="95">
        <f>VLOOKUP($B189,'LA41'!$A$3:$AS$167,'LA41'!Q$1,0)</f>
        <v>93</v>
      </c>
      <c r="U189" s="95">
        <f>VLOOKUP($B189,'LA41'!$A$3:$AS$167,'LA41'!R$1,0)</f>
        <v>44</v>
      </c>
      <c r="V189" s="95">
        <f>VLOOKUP($B189,'LA41'!$A$3:$AS$167,'LA41'!S$1,0)</f>
        <v>54</v>
      </c>
      <c r="W189" s="95">
        <f>VLOOKUP($B189,'LA41'!$A$3:$AS$167,'LA41'!T$1,0)</f>
        <v>27</v>
      </c>
      <c r="X189" s="95">
        <f>VLOOKUP($B189,'LA41'!$A$3:$AS$167,'LA41'!U$1,0)</f>
        <v>31</v>
      </c>
      <c r="Y189" s="95" t="str">
        <f>VLOOKUP($B189,'LA41'!$A$3:$AS$167,'LA41'!V$1,0)</f>
        <v>x</v>
      </c>
      <c r="Z189" s="95" t="str">
        <f>VLOOKUP($B189,'LA41'!$A$3:$AS$167,'LA41'!W$1,0)</f>
        <v>x</v>
      </c>
      <c r="AA189" s="95" t="str">
        <f>VLOOKUP($B189,'LA41'!$A$3:$AS$167,'LA41'!X$1,0)</f>
        <v>x</v>
      </c>
      <c r="AB189" s="95">
        <f>VLOOKUP($B189,'LA41'!$A$3:$AS$167,'LA41'!Y$1,0)</f>
        <v>31</v>
      </c>
      <c r="AC189" s="95" t="str">
        <f>VLOOKUP($B189,'LA41'!$A$3:$AS$167,'LA41'!Z$1,0)</f>
        <v>x</v>
      </c>
      <c r="AD189" s="95" t="str">
        <f>VLOOKUP($B189,'LA41'!$A$3:$AS$167,'LA41'!AA$1,0)</f>
        <v>x</v>
      </c>
      <c r="AE189" s="95" t="str">
        <f>VLOOKUP($B189,'LA41'!$A$3:$AS$167,'LA41'!AB$1,0)</f>
        <v>x</v>
      </c>
      <c r="AF189" s="95">
        <f>VLOOKUP($B189,'LA41'!$A$3:$AS$167,'LA41'!AC$1,0)</f>
        <v>31</v>
      </c>
      <c r="AG189" s="95" t="str">
        <f>VLOOKUP($B189,'LA41'!$A$3:$AS$167,'LA41'!AD$1,0)</f>
        <v>x</v>
      </c>
      <c r="AH189" s="95" t="str">
        <f>VLOOKUP($B189,'LA41'!$A$3:$AS$167,'LA41'!AE$1,0)</f>
        <v>x</v>
      </c>
      <c r="AI189" s="95" t="str">
        <f>VLOOKUP($B189,'LA41'!$A$3:$AS$167,'LA41'!AF$1,0)</f>
        <v>x</v>
      </c>
      <c r="AJ189" s="95">
        <f>VLOOKUP($B189,'LA41'!$A$3:$AS$167,'LA41'!AG$1,0)</f>
        <v>1</v>
      </c>
      <c r="AK189" s="95" t="str">
        <f>VLOOKUP($B189,'LA41'!$A$3:$AS$167,'LA41'!AH$1,0)</f>
        <v>x</v>
      </c>
      <c r="AL189" s="95" t="str">
        <f>VLOOKUP($B189,'LA41'!$A$3:$AS$167,'LA41'!AI$1,0)</f>
        <v>x</v>
      </c>
      <c r="AM189" s="95" t="str">
        <f>VLOOKUP($B189,'LA41'!$A$3:$AS$167,'LA41'!AJ$1,0)</f>
        <v>x</v>
      </c>
      <c r="AN189" s="95">
        <f>VLOOKUP($B189,'LA41'!$A$3:$AS$167,'LA41'!AK$1,0)</f>
        <v>1</v>
      </c>
      <c r="AO189" s="95" t="str">
        <f>VLOOKUP($B189,'LA41'!$A$3:$AS$167,'LA41'!AL$1,0)</f>
        <v>x</v>
      </c>
      <c r="AP189" s="95" t="str">
        <f>VLOOKUP($B189,'LA41'!$A$3:$AS$167,'LA41'!AM$1,0)</f>
        <v>x</v>
      </c>
      <c r="AQ189" s="95" t="str">
        <f>VLOOKUP($B189,'LA41'!$A$3:$AS$167,'LA41'!AN$1,0)</f>
        <v>x</v>
      </c>
      <c r="AR189" s="95">
        <f>VLOOKUP($B189,'LA41'!$A$3:$AS$167,'LA41'!AO$1,0)</f>
        <v>4</v>
      </c>
      <c r="AS189" s="95" t="str">
        <f>VLOOKUP($B189,'LA41'!$A$3:$AS$167,'LA41'!AP$1,0)</f>
        <v>x</v>
      </c>
      <c r="AT189" s="95" t="str">
        <f>VLOOKUP($B189,'LA41'!$A$3:$AS$167,'LA41'!AQ$1,0)</f>
        <v>x</v>
      </c>
      <c r="AU189" s="95" t="str">
        <f>VLOOKUP($B189,'LA41'!$A$3:$AS$167,'LA41'!AR$1,0)</f>
        <v>x</v>
      </c>
      <c r="AV189" s="95">
        <f>VLOOKUP($B189,'LA41'!$A$3:$AS$167,'LA41'!AS$1,0)</f>
        <v>1</v>
      </c>
    </row>
    <row r="190" spans="1:48" ht="11.25" customHeight="1" x14ac:dyDescent="0.25">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c r="AB190" s="91"/>
      <c r="AC190" s="91"/>
      <c r="AD190" s="91"/>
      <c r="AE190" s="91"/>
      <c r="AF190" s="91"/>
      <c r="AG190" s="91"/>
      <c r="AH190" s="91"/>
      <c r="AI190" s="91"/>
      <c r="AJ190" s="91"/>
      <c r="AK190" s="91"/>
      <c r="AL190" s="91"/>
      <c r="AM190" s="91"/>
      <c r="AN190" s="91"/>
      <c r="AO190" s="91"/>
      <c r="AP190" s="91"/>
      <c r="AQ190" s="91"/>
      <c r="AR190" s="91"/>
      <c r="AS190" s="91"/>
      <c r="AT190" s="91"/>
      <c r="AU190" s="91"/>
      <c r="AV190" s="91"/>
    </row>
    <row r="191" spans="1:48" ht="11.25" customHeight="1" x14ac:dyDescent="0.25">
      <c r="C191" s="83" t="s">
        <v>673</v>
      </c>
      <c r="AV191" s="85" t="s">
        <v>685</v>
      </c>
    </row>
    <row r="192" spans="1:48" ht="11.25" customHeight="1" x14ac:dyDescent="0.25"/>
    <row r="193" ht="11.25" customHeight="1" x14ac:dyDescent="0.25"/>
    <row r="194" ht="11.25" customHeight="1" x14ac:dyDescent="0.25"/>
    <row r="195" ht="11.25" customHeight="1" x14ac:dyDescent="0.25"/>
  </sheetData>
  <sheetProtection formatCells="0" formatColumns="0" formatRows="0" insertColumns="0" insertRows="0" insertHyperlinks="0" deleteColumns="0" deleteRows="0" sort="0" autoFilter="0" pivotTables="0"/>
  <mergeCells count="11">
    <mergeCell ref="AK5:AN5"/>
    <mergeCell ref="AO5:AR5"/>
    <mergeCell ref="AS5:AV5"/>
    <mergeCell ref="E5:H5"/>
    <mergeCell ref="I5:L5"/>
    <mergeCell ref="M5:P5"/>
    <mergeCell ref="Q5:T5"/>
    <mergeCell ref="U5:X5"/>
    <mergeCell ref="Y5:AB5"/>
    <mergeCell ref="AC5:AF5"/>
    <mergeCell ref="AG5:AJ5"/>
  </mergeCells>
  <pageMargins left="0.7" right="0.7" top="0.75" bottom="0.75" header="0.3" footer="0.3"/>
  <pageSetup paperSize="9" scale="17"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O191"/>
  <sheetViews>
    <sheetView workbookViewId="0">
      <pane xSplit="4" ySplit="6" topLeftCell="E7" activePane="bottomRight" state="frozen"/>
      <selection pane="topRight" activeCell="D1" sqref="D1"/>
      <selection pane="bottomLeft" activeCell="A7" sqref="A7"/>
      <selection pane="bottomRight"/>
    </sheetView>
  </sheetViews>
  <sheetFormatPr defaultColWidth="9.140625" defaultRowHeight="15" x14ac:dyDescent="0.25"/>
  <cols>
    <col min="1" max="1" width="9.140625" style="72"/>
    <col min="2" max="2" width="4.140625" style="72" bestFit="1" customWidth="1"/>
    <col min="3" max="3" width="28.42578125" style="72" customWidth="1"/>
    <col min="4" max="4" width="19.28515625" style="72" bestFit="1" customWidth="1"/>
    <col min="5" max="5" width="9.140625" style="97"/>
    <col min="6" max="6" width="12.140625" style="72" customWidth="1"/>
    <col min="7" max="7" width="9.140625" style="72" bestFit="1" customWidth="1"/>
    <col min="8" max="9" width="9.140625" style="72"/>
    <col min="10" max="10" width="9.140625" style="72" customWidth="1"/>
    <col min="11" max="11" width="9.140625" style="72"/>
    <col min="12" max="12" width="9.5703125" style="72" customWidth="1"/>
    <col min="13" max="13" width="12.42578125" style="72" bestFit="1" customWidth="1"/>
    <col min="14" max="16384" width="9.140625" style="72"/>
  </cols>
  <sheetData>
    <row r="1" spans="1:15" s="76" customFormat="1" ht="15.75" customHeight="1" x14ac:dyDescent="0.2">
      <c r="A1" s="59" t="s">
        <v>676</v>
      </c>
      <c r="B1" s="59"/>
      <c r="C1" s="59"/>
      <c r="D1" s="59"/>
      <c r="E1" s="59"/>
      <c r="F1" s="59"/>
      <c r="G1" s="59"/>
      <c r="H1" s="59"/>
      <c r="I1" s="59"/>
      <c r="J1" s="59"/>
      <c r="K1" s="59"/>
      <c r="L1" s="59"/>
    </row>
    <row r="2" spans="1:15" s="76" customFormat="1" ht="15" customHeight="1" x14ac:dyDescent="0.2">
      <c r="A2" s="61" t="s">
        <v>515</v>
      </c>
      <c r="B2" s="61"/>
      <c r="C2" s="63"/>
      <c r="D2" s="110"/>
      <c r="E2" s="63"/>
    </row>
    <row r="3" spans="1:15" s="76" customFormat="1" ht="15" customHeight="1" x14ac:dyDescent="0.2">
      <c r="A3" s="61" t="s">
        <v>2</v>
      </c>
      <c r="B3" s="61"/>
      <c r="C3" s="63"/>
      <c r="D3" s="110"/>
      <c r="E3" s="63"/>
    </row>
    <row r="4" spans="1:15" s="76" customFormat="1" ht="25.5" customHeight="1" x14ac:dyDescent="0.2">
      <c r="C4" s="63"/>
      <c r="D4" s="110"/>
      <c r="E4" s="63"/>
      <c r="H4" s="212"/>
      <c r="I4" s="212"/>
      <c r="J4" s="212"/>
      <c r="K4" s="212"/>
      <c r="L4" s="212"/>
      <c r="M4" s="111"/>
      <c r="N4" s="213" t="s">
        <v>246</v>
      </c>
      <c r="O4" s="213"/>
    </row>
    <row r="5" spans="1:15" s="76" customFormat="1" ht="15" customHeight="1" x14ac:dyDescent="0.2">
      <c r="A5" s="88"/>
      <c r="B5" s="88"/>
      <c r="C5" s="63"/>
      <c r="D5" s="110"/>
      <c r="E5" s="63"/>
      <c r="H5" s="112"/>
      <c r="I5" s="212"/>
      <c r="J5" s="212"/>
      <c r="K5" s="212"/>
      <c r="L5" s="113"/>
    </row>
    <row r="6" spans="1:15" s="76" customFormat="1" ht="67.5" x14ac:dyDescent="0.2">
      <c r="A6" s="134" t="s">
        <v>247</v>
      </c>
      <c r="B6" s="145"/>
      <c r="C6" s="115" t="s">
        <v>249</v>
      </c>
      <c r="D6" s="116" t="s">
        <v>250</v>
      </c>
      <c r="E6" s="98" t="s">
        <v>653</v>
      </c>
      <c r="F6" s="106" t="s">
        <v>671</v>
      </c>
      <c r="G6" s="98" t="s">
        <v>493</v>
      </c>
      <c r="H6" s="98" t="s">
        <v>672</v>
      </c>
      <c r="I6" s="98" t="s">
        <v>494</v>
      </c>
      <c r="J6" s="98" t="s">
        <v>251</v>
      </c>
      <c r="K6" s="98" t="s">
        <v>252</v>
      </c>
      <c r="L6" s="98" t="s">
        <v>495</v>
      </c>
      <c r="M6" s="106" t="s">
        <v>496</v>
      </c>
      <c r="N6" s="98" t="s">
        <v>497</v>
      </c>
      <c r="O6" s="98" t="s">
        <v>627</v>
      </c>
    </row>
    <row r="7" spans="1:15" s="70" customFormat="1" ht="11.25" x14ac:dyDescent="0.2">
      <c r="A7" s="117" t="s">
        <v>253</v>
      </c>
      <c r="B7" s="90" t="s">
        <v>111</v>
      </c>
      <c r="C7" s="118" t="s">
        <v>254</v>
      </c>
      <c r="D7" s="146"/>
      <c r="E7" s="135">
        <f>VLOOKUP($B7,'LA42'!$A$3:$L$167,'LA42'!B$1,0)</f>
        <v>99015</v>
      </c>
      <c r="F7" s="135">
        <f>VLOOKUP($B7,'LA42'!$A$3:$L$167,'LA42'!C$1,0)</f>
        <v>88</v>
      </c>
      <c r="G7" s="135">
        <f>VLOOKUP($B7,'LA42'!$A$3:$L$167,'LA42'!D$1,0)</f>
        <v>6</v>
      </c>
      <c r="H7" s="135">
        <f>VLOOKUP($B7,'LA42'!$A$3:$L$167,'LA42'!E$1,0)</f>
        <v>84</v>
      </c>
      <c r="I7" s="135">
        <f>VLOOKUP($B7,'LA42'!$A$3:$L$167,'LA42'!F$1,0)</f>
        <v>54</v>
      </c>
      <c r="J7" s="135">
        <f>VLOOKUP($B7,'LA42'!$A$3:$L$167,'LA42'!G$1,0)</f>
        <v>22</v>
      </c>
      <c r="K7" s="135">
        <f>VLOOKUP($B7,'LA42'!$A$3:$L$167,'LA42'!H$1,0)</f>
        <v>7</v>
      </c>
      <c r="L7" s="135">
        <f>VLOOKUP($B7,'LA42'!$A$3:$L$167,'LA42'!I$1,0)</f>
        <v>1</v>
      </c>
      <c r="M7" s="135">
        <f>VLOOKUP($B7,'LA42'!$A$3:$L$167,'LA42'!J$1,0)</f>
        <v>5</v>
      </c>
      <c r="N7" s="135">
        <f>VLOOKUP($B7,'LA42'!$A$3:$L$167,'LA42'!K$1,0)</f>
        <v>11</v>
      </c>
      <c r="O7" s="135">
        <f>VLOOKUP($B7,'LA42'!$A$3:$L$167,'LA42'!L$1,0)</f>
        <v>1</v>
      </c>
    </row>
    <row r="8" spans="1:15" s="70" customFormat="1" ht="11.25" x14ac:dyDescent="0.2">
      <c r="A8" s="124"/>
      <c r="C8" s="125"/>
      <c r="D8" s="119"/>
      <c r="E8" s="135"/>
      <c r="F8" s="135"/>
      <c r="G8" s="135"/>
      <c r="H8" s="135"/>
      <c r="I8" s="135"/>
      <c r="J8" s="135"/>
      <c r="K8" s="135"/>
      <c r="L8" s="135"/>
      <c r="M8" s="135"/>
      <c r="N8" s="135"/>
      <c r="O8" s="135"/>
    </row>
    <row r="9" spans="1:15" s="70" customFormat="1" ht="11.25" x14ac:dyDescent="0.2">
      <c r="A9" s="124" t="s">
        <v>255</v>
      </c>
      <c r="B9" s="90" t="s">
        <v>256</v>
      </c>
      <c r="C9" s="125" t="s">
        <v>118</v>
      </c>
      <c r="D9" s="119"/>
      <c r="E9" s="135">
        <f>VLOOKUP($B9,'LA42'!$A$3:$L$167,'LA42'!B$1,0)</f>
        <v>4990</v>
      </c>
      <c r="F9" s="135">
        <f>VLOOKUP($B9,'LA42'!$A$3:$L$167,'LA42'!C$1,0)</f>
        <v>86</v>
      </c>
      <c r="G9" s="135">
        <f>VLOOKUP($B9,'LA42'!$A$3:$L$167,'LA42'!D$1,0)</f>
        <v>7</v>
      </c>
      <c r="H9" s="135">
        <f>VLOOKUP($B9,'LA42'!$A$3:$L$167,'LA42'!E$1,0)</f>
        <v>82</v>
      </c>
      <c r="I9" s="135">
        <f>VLOOKUP($B9,'LA42'!$A$3:$L$167,'LA42'!F$1,0)</f>
        <v>61</v>
      </c>
      <c r="J9" s="135">
        <f>VLOOKUP($B9,'LA42'!$A$3:$L$167,'LA42'!G$1,0)</f>
        <v>16</v>
      </c>
      <c r="K9" s="135">
        <f>VLOOKUP($B9,'LA42'!$A$3:$L$167,'LA42'!H$1,0)</f>
        <v>3</v>
      </c>
      <c r="L9" s="135">
        <f>VLOOKUP($B9,'LA42'!$A$3:$L$167,'LA42'!I$1,0)</f>
        <v>1</v>
      </c>
      <c r="M9" s="135">
        <f>VLOOKUP($B9,'LA42'!$A$3:$L$167,'LA42'!J$1,0)</f>
        <v>4</v>
      </c>
      <c r="N9" s="135">
        <f>VLOOKUP($B9,'LA42'!$A$3:$L$167,'LA42'!K$1,0)</f>
        <v>13</v>
      </c>
      <c r="O9" s="135">
        <f>VLOOKUP($B9,'LA42'!$A$3:$L$167,'LA42'!L$1,0)</f>
        <v>1</v>
      </c>
    </row>
    <row r="10" spans="1:15" s="76" customFormat="1" ht="11.25" x14ac:dyDescent="0.2">
      <c r="A10" s="121"/>
      <c r="B10" s="81"/>
      <c r="C10" s="122"/>
      <c r="D10" s="110"/>
      <c r="E10" s="95"/>
      <c r="F10" s="95"/>
      <c r="G10" s="95"/>
      <c r="H10" s="95"/>
      <c r="I10" s="95"/>
      <c r="J10" s="95"/>
      <c r="K10" s="95"/>
      <c r="L10" s="95"/>
      <c r="M10" s="95"/>
      <c r="N10" s="95"/>
      <c r="O10" s="95"/>
    </row>
    <row r="11" spans="1:15" s="76" customFormat="1" ht="11.25" x14ac:dyDescent="0.2">
      <c r="A11" s="63" t="s">
        <v>257</v>
      </c>
      <c r="B11" s="81">
        <v>841</v>
      </c>
      <c r="C11" s="63" t="s">
        <v>117</v>
      </c>
      <c r="D11" s="110" t="s">
        <v>118</v>
      </c>
      <c r="E11" s="95">
        <f>VLOOKUP($B11,'LA42'!$A$3:$L$167,'LA42'!B$1,0)</f>
        <v>155</v>
      </c>
      <c r="F11" s="95">
        <f>VLOOKUP($B11,'LA42'!$A$3:$L$167,'LA42'!C$1,0)</f>
        <v>82</v>
      </c>
      <c r="G11" s="95">
        <f>VLOOKUP($B11,'LA42'!$A$3:$L$167,'LA42'!D$1,0)</f>
        <v>3</v>
      </c>
      <c r="H11" s="95">
        <f>VLOOKUP($B11,'LA42'!$A$3:$L$167,'LA42'!E$1,0)</f>
        <v>75</v>
      </c>
      <c r="I11" s="95">
        <f>VLOOKUP($B11,'LA42'!$A$3:$L$167,'LA42'!F$1,0)</f>
        <v>64</v>
      </c>
      <c r="J11" s="95" t="str">
        <f>VLOOKUP($B11,'LA42'!$A$3:$L$167,'LA42'!G$1,0)</f>
        <v>x</v>
      </c>
      <c r="K11" s="95">
        <f>VLOOKUP($B11,'LA42'!$A$3:$L$167,'LA42'!H$1,0)</f>
        <v>10</v>
      </c>
      <c r="L11" s="95" t="str">
        <f>VLOOKUP($B11,'LA42'!$A$3:$L$167,'LA42'!I$1,0)</f>
        <v>x</v>
      </c>
      <c r="M11" s="95">
        <f>VLOOKUP($B11,'LA42'!$A$3:$L$167,'LA42'!J$1,0)</f>
        <v>7</v>
      </c>
      <c r="N11" s="95" t="str">
        <f>VLOOKUP($B11,'LA42'!$A$3:$L$167,'LA42'!K$1,0)</f>
        <v>x</v>
      </c>
      <c r="O11" s="95" t="str">
        <f>VLOOKUP($B11,'LA42'!$A$3:$L$167,'LA42'!L$1,0)</f>
        <v>x</v>
      </c>
    </row>
    <row r="12" spans="1:15" s="76" customFormat="1" ht="11.25" x14ac:dyDescent="0.2">
      <c r="A12" s="126" t="s">
        <v>258</v>
      </c>
      <c r="B12" s="81">
        <v>840</v>
      </c>
      <c r="C12" s="63" t="s">
        <v>131</v>
      </c>
      <c r="D12" s="110" t="s">
        <v>118</v>
      </c>
      <c r="E12" s="95">
        <f>VLOOKUP($B12,'LA42'!$A$3:$L$167,'LA42'!B$1,0)</f>
        <v>1040</v>
      </c>
      <c r="F12" s="95">
        <f>VLOOKUP($B12,'LA42'!$A$3:$L$167,'LA42'!C$1,0)</f>
        <v>87</v>
      </c>
      <c r="G12" s="95">
        <f>VLOOKUP($B12,'LA42'!$A$3:$L$167,'LA42'!D$1,0)</f>
        <v>6</v>
      </c>
      <c r="H12" s="95">
        <f>VLOOKUP($B12,'LA42'!$A$3:$L$167,'LA42'!E$1,0)</f>
        <v>82</v>
      </c>
      <c r="I12" s="95">
        <f>VLOOKUP($B12,'LA42'!$A$3:$L$167,'LA42'!F$1,0)</f>
        <v>60</v>
      </c>
      <c r="J12" s="95">
        <f>VLOOKUP($B12,'LA42'!$A$3:$L$167,'LA42'!G$1,0)</f>
        <v>19</v>
      </c>
      <c r="K12" s="95" t="str">
        <f>VLOOKUP($B12,'LA42'!$A$3:$L$167,'LA42'!H$1,0)</f>
        <v>x</v>
      </c>
      <c r="L12" s="95" t="str">
        <f>VLOOKUP($B12,'LA42'!$A$3:$L$167,'LA42'!I$1,0)</f>
        <v>x</v>
      </c>
      <c r="M12" s="95">
        <f>VLOOKUP($B12,'LA42'!$A$3:$L$167,'LA42'!J$1,0)</f>
        <v>5</v>
      </c>
      <c r="N12" s="95">
        <f>VLOOKUP($B12,'LA42'!$A$3:$L$167,'LA42'!K$1,0)</f>
        <v>12</v>
      </c>
      <c r="O12" s="95">
        <f>VLOOKUP($B12,'LA42'!$A$3:$L$167,'LA42'!L$1,0)</f>
        <v>1</v>
      </c>
    </row>
    <row r="13" spans="1:15" s="76" customFormat="1" ht="11.25" x14ac:dyDescent="0.2">
      <c r="A13" s="63" t="s">
        <v>526</v>
      </c>
      <c r="B13" s="81">
        <v>390</v>
      </c>
      <c r="C13" s="63" t="s">
        <v>137</v>
      </c>
      <c r="D13" s="110" t="s">
        <v>118</v>
      </c>
      <c r="E13" s="95">
        <f>VLOOKUP($B13,'LA42'!$A$3:$L$167,'LA42'!B$1,0)</f>
        <v>275</v>
      </c>
      <c r="F13" s="95">
        <f>VLOOKUP($B13,'LA42'!$A$3:$L$167,'LA42'!C$1,0)</f>
        <v>88</v>
      </c>
      <c r="G13" s="95">
        <f>VLOOKUP($B13,'LA42'!$A$3:$L$167,'LA42'!D$1,0)</f>
        <v>9</v>
      </c>
      <c r="H13" s="95">
        <f>VLOOKUP($B13,'LA42'!$A$3:$L$167,'LA42'!E$1,0)</f>
        <v>83</v>
      </c>
      <c r="I13" s="95">
        <f>VLOOKUP($B13,'LA42'!$A$3:$L$167,'LA42'!F$1,0)</f>
        <v>55</v>
      </c>
      <c r="J13" s="95">
        <f>VLOOKUP($B13,'LA42'!$A$3:$L$167,'LA42'!G$1,0)</f>
        <v>27</v>
      </c>
      <c r="K13" s="95">
        <f>VLOOKUP($B13,'LA42'!$A$3:$L$167,'LA42'!H$1,0)</f>
        <v>0</v>
      </c>
      <c r="L13" s="95">
        <f>VLOOKUP($B13,'LA42'!$A$3:$L$167,'LA42'!I$1,0)</f>
        <v>1</v>
      </c>
      <c r="M13" s="95">
        <f>VLOOKUP($B13,'LA42'!$A$3:$L$167,'LA42'!J$1,0)</f>
        <v>5</v>
      </c>
      <c r="N13" s="95" t="str">
        <f>VLOOKUP($B13,'LA42'!$A$3:$L$167,'LA42'!K$1,0)</f>
        <v>x</v>
      </c>
      <c r="O13" s="95" t="str">
        <f>VLOOKUP($B13,'LA42'!$A$3:$L$167,'LA42'!L$1,0)</f>
        <v>x</v>
      </c>
    </row>
    <row r="14" spans="1:15" s="76" customFormat="1" ht="11.25" x14ac:dyDescent="0.2">
      <c r="A14" s="63" t="s">
        <v>259</v>
      </c>
      <c r="B14" s="81">
        <v>805</v>
      </c>
      <c r="C14" s="63" t="s">
        <v>146</v>
      </c>
      <c r="D14" s="110" t="s">
        <v>118</v>
      </c>
      <c r="E14" s="95">
        <f>VLOOKUP($B14,'LA42'!$A$3:$L$167,'LA42'!B$1,0)</f>
        <v>155</v>
      </c>
      <c r="F14" s="95">
        <f>VLOOKUP($B14,'LA42'!$A$3:$L$167,'LA42'!C$1,0)</f>
        <v>90</v>
      </c>
      <c r="G14" s="95">
        <f>VLOOKUP($B14,'LA42'!$A$3:$L$167,'LA42'!D$1,0)</f>
        <v>6</v>
      </c>
      <c r="H14" s="95">
        <f>VLOOKUP($B14,'LA42'!$A$3:$L$167,'LA42'!E$1,0)</f>
        <v>83</v>
      </c>
      <c r="I14" s="95">
        <f>VLOOKUP($B14,'LA42'!$A$3:$L$167,'LA42'!F$1,0)</f>
        <v>60</v>
      </c>
      <c r="J14" s="95">
        <f>VLOOKUP($B14,'LA42'!$A$3:$L$167,'LA42'!G$1,0)</f>
        <v>12</v>
      </c>
      <c r="K14" s="95" t="str">
        <f>VLOOKUP($B14,'LA42'!$A$3:$L$167,'LA42'!H$1,0)</f>
        <v>x</v>
      </c>
      <c r="L14" s="95" t="str">
        <f>VLOOKUP($B14,'LA42'!$A$3:$L$167,'LA42'!I$1,0)</f>
        <v>x</v>
      </c>
      <c r="M14" s="95">
        <f>VLOOKUP($B14,'LA42'!$A$3:$L$167,'LA42'!J$1,0)</f>
        <v>7</v>
      </c>
      <c r="N14" s="95" t="str">
        <f>VLOOKUP($B14,'LA42'!$A$3:$L$167,'LA42'!K$1,0)</f>
        <v>x</v>
      </c>
      <c r="O14" s="95" t="str">
        <f>VLOOKUP($B14,'LA42'!$A$3:$L$167,'LA42'!L$1,0)</f>
        <v>x</v>
      </c>
    </row>
    <row r="15" spans="1:15" s="76" customFormat="1" ht="11.25" x14ac:dyDescent="0.2">
      <c r="A15" s="63" t="s">
        <v>260</v>
      </c>
      <c r="B15" s="81">
        <v>806</v>
      </c>
      <c r="C15" s="63" t="s">
        <v>173</v>
      </c>
      <c r="D15" s="110" t="s">
        <v>118</v>
      </c>
      <c r="E15" s="95">
        <f>VLOOKUP($B15,'LA42'!$A$3:$L$167,'LA42'!B$1,0)</f>
        <v>350</v>
      </c>
      <c r="F15" s="95">
        <f>VLOOKUP($B15,'LA42'!$A$3:$L$167,'LA42'!C$1,0)</f>
        <v>84</v>
      </c>
      <c r="G15" s="95">
        <f>VLOOKUP($B15,'LA42'!$A$3:$L$167,'LA42'!D$1,0)</f>
        <v>9</v>
      </c>
      <c r="H15" s="95">
        <f>VLOOKUP($B15,'LA42'!$A$3:$L$167,'LA42'!E$1,0)</f>
        <v>80</v>
      </c>
      <c r="I15" s="95">
        <f>VLOOKUP($B15,'LA42'!$A$3:$L$167,'LA42'!F$1,0)</f>
        <v>65</v>
      </c>
      <c r="J15" s="95">
        <f>VLOOKUP($B15,'LA42'!$A$3:$L$167,'LA42'!G$1,0)</f>
        <v>11</v>
      </c>
      <c r="K15" s="95">
        <f>VLOOKUP($B15,'LA42'!$A$3:$L$167,'LA42'!H$1,0)</f>
        <v>3</v>
      </c>
      <c r="L15" s="95">
        <f>VLOOKUP($B15,'LA42'!$A$3:$L$167,'LA42'!I$1,0)</f>
        <v>1</v>
      </c>
      <c r="M15" s="95">
        <f>VLOOKUP($B15,'LA42'!$A$3:$L$167,'LA42'!J$1,0)</f>
        <v>4</v>
      </c>
      <c r="N15" s="95">
        <f>VLOOKUP($B15,'LA42'!$A$3:$L$167,'LA42'!K$1,0)</f>
        <v>15</v>
      </c>
      <c r="O15" s="95">
        <f>VLOOKUP($B15,'LA42'!$A$3:$L$167,'LA42'!L$1,0)</f>
        <v>1</v>
      </c>
    </row>
    <row r="16" spans="1:15" s="76" customFormat="1" ht="11.25" x14ac:dyDescent="0.2">
      <c r="A16" s="63" t="s">
        <v>261</v>
      </c>
      <c r="B16" s="81">
        <v>391</v>
      </c>
      <c r="C16" s="63" t="s">
        <v>175</v>
      </c>
      <c r="D16" s="110" t="s">
        <v>118</v>
      </c>
      <c r="E16" s="95">
        <f>VLOOKUP($B16,'LA42'!$A$3:$L$167,'LA42'!B$1,0)</f>
        <v>420</v>
      </c>
      <c r="F16" s="95">
        <f>VLOOKUP($B16,'LA42'!$A$3:$L$167,'LA42'!C$1,0)</f>
        <v>85</v>
      </c>
      <c r="G16" s="95">
        <f>VLOOKUP($B16,'LA42'!$A$3:$L$167,'LA42'!D$1,0)</f>
        <v>5</v>
      </c>
      <c r="H16" s="95">
        <f>VLOOKUP($B16,'LA42'!$A$3:$L$167,'LA42'!E$1,0)</f>
        <v>81</v>
      </c>
      <c r="I16" s="95">
        <f>VLOOKUP($B16,'LA42'!$A$3:$L$167,'LA42'!F$1,0)</f>
        <v>37</v>
      </c>
      <c r="J16" s="95">
        <f>VLOOKUP($B16,'LA42'!$A$3:$L$167,'LA42'!G$1,0)</f>
        <v>43</v>
      </c>
      <c r="K16" s="95">
        <f>VLOOKUP($B16,'LA42'!$A$3:$L$167,'LA42'!H$1,0)</f>
        <v>0</v>
      </c>
      <c r="L16" s="95">
        <f>VLOOKUP($B16,'LA42'!$A$3:$L$167,'LA42'!I$1,0)</f>
        <v>1</v>
      </c>
      <c r="M16" s="95">
        <f>VLOOKUP($B16,'LA42'!$A$3:$L$167,'LA42'!J$1,0)</f>
        <v>4</v>
      </c>
      <c r="N16" s="95">
        <f>VLOOKUP($B16,'LA42'!$A$3:$L$167,'LA42'!K$1,0)</f>
        <v>13</v>
      </c>
      <c r="O16" s="95">
        <f>VLOOKUP($B16,'LA42'!$A$3:$L$167,'LA42'!L$1,0)</f>
        <v>2</v>
      </c>
    </row>
    <row r="17" spans="1:15" s="76" customFormat="1" ht="11.25" x14ac:dyDescent="0.2">
      <c r="A17" s="63" t="s">
        <v>262</v>
      </c>
      <c r="B17" s="81">
        <v>392</v>
      </c>
      <c r="C17" s="63" t="s">
        <v>181</v>
      </c>
      <c r="D17" s="110" t="s">
        <v>118</v>
      </c>
      <c r="E17" s="95">
        <f>VLOOKUP($B17,'LA42'!$A$3:$L$167,'LA42'!B$1,0)</f>
        <v>390</v>
      </c>
      <c r="F17" s="95">
        <f>VLOOKUP($B17,'LA42'!$A$3:$L$167,'LA42'!C$1,0)</f>
        <v>85</v>
      </c>
      <c r="G17" s="95">
        <f>VLOOKUP($B17,'LA42'!$A$3:$L$167,'LA42'!D$1,0)</f>
        <v>7</v>
      </c>
      <c r="H17" s="95">
        <f>VLOOKUP($B17,'LA42'!$A$3:$L$167,'LA42'!E$1,0)</f>
        <v>81</v>
      </c>
      <c r="I17" s="95">
        <f>VLOOKUP($B17,'LA42'!$A$3:$L$167,'LA42'!F$1,0)</f>
        <v>62</v>
      </c>
      <c r="J17" s="95">
        <f>VLOOKUP($B17,'LA42'!$A$3:$L$167,'LA42'!G$1,0)</f>
        <v>17</v>
      </c>
      <c r="K17" s="95">
        <f>VLOOKUP($B17,'LA42'!$A$3:$L$167,'LA42'!H$1,0)</f>
        <v>0</v>
      </c>
      <c r="L17" s="95">
        <f>VLOOKUP($B17,'LA42'!$A$3:$L$167,'LA42'!I$1,0)</f>
        <v>2</v>
      </c>
      <c r="M17" s="95">
        <f>VLOOKUP($B17,'LA42'!$A$3:$L$167,'LA42'!J$1,0)</f>
        <v>4</v>
      </c>
      <c r="N17" s="95">
        <f>VLOOKUP($B17,'LA42'!$A$3:$L$167,'LA42'!K$1,0)</f>
        <v>15</v>
      </c>
      <c r="O17" s="95">
        <f>VLOOKUP($B17,'LA42'!$A$3:$L$167,'LA42'!L$1,0)</f>
        <v>1</v>
      </c>
    </row>
    <row r="18" spans="1:15" s="76" customFormat="1" ht="11.25" x14ac:dyDescent="0.2">
      <c r="A18" s="63" t="s">
        <v>527</v>
      </c>
      <c r="B18" s="81">
        <v>929</v>
      </c>
      <c r="C18" s="63" t="s">
        <v>184</v>
      </c>
      <c r="D18" s="110" t="s">
        <v>118</v>
      </c>
      <c r="E18" s="95">
        <f>VLOOKUP($B18,'LA42'!$A$3:$L$167,'LA42'!B$1,0)</f>
        <v>575</v>
      </c>
      <c r="F18" s="95">
        <f>VLOOKUP($B18,'LA42'!$A$3:$L$167,'LA42'!C$1,0)</f>
        <v>84</v>
      </c>
      <c r="G18" s="95">
        <f>VLOOKUP($B18,'LA42'!$A$3:$L$167,'LA42'!D$1,0)</f>
        <v>6</v>
      </c>
      <c r="H18" s="95">
        <f>VLOOKUP($B18,'LA42'!$A$3:$L$167,'LA42'!E$1,0)</f>
        <v>79</v>
      </c>
      <c r="I18" s="95">
        <f>VLOOKUP($B18,'LA42'!$A$3:$L$167,'LA42'!F$1,0)</f>
        <v>55</v>
      </c>
      <c r="J18" s="95">
        <f>VLOOKUP($B18,'LA42'!$A$3:$L$167,'LA42'!G$1,0)</f>
        <v>21</v>
      </c>
      <c r="K18" s="95" t="str">
        <f>VLOOKUP($B18,'LA42'!$A$3:$L$167,'LA42'!H$1,0)</f>
        <v>x</v>
      </c>
      <c r="L18" s="95" t="str">
        <f>VLOOKUP($B18,'LA42'!$A$3:$L$167,'LA42'!I$1,0)</f>
        <v>x</v>
      </c>
      <c r="M18" s="95">
        <f>VLOOKUP($B18,'LA42'!$A$3:$L$167,'LA42'!J$1,0)</f>
        <v>5</v>
      </c>
      <c r="N18" s="95">
        <f>VLOOKUP($B18,'LA42'!$A$3:$L$167,'LA42'!K$1,0)</f>
        <v>16</v>
      </c>
      <c r="O18" s="95">
        <f>VLOOKUP($B18,'LA42'!$A$3:$L$167,'LA42'!L$1,0)</f>
        <v>1</v>
      </c>
    </row>
    <row r="19" spans="1:15" s="76" customFormat="1" ht="11.25" x14ac:dyDescent="0.2">
      <c r="A19" s="63" t="s">
        <v>263</v>
      </c>
      <c r="B19" s="81">
        <v>807</v>
      </c>
      <c r="C19" s="63" t="s">
        <v>195</v>
      </c>
      <c r="D19" s="110" t="s">
        <v>118</v>
      </c>
      <c r="E19" s="95">
        <f>VLOOKUP($B19,'LA42'!$A$3:$L$167,'LA42'!B$1,0)</f>
        <v>435</v>
      </c>
      <c r="F19" s="95">
        <f>VLOOKUP($B19,'LA42'!$A$3:$L$167,'LA42'!C$1,0)</f>
        <v>87</v>
      </c>
      <c r="G19" s="95">
        <f>VLOOKUP($B19,'LA42'!$A$3:$L$167,'LA42'!D$1,0)</f>
        <v>8</v>
      </c>
      <c r="H19" s="95">
        <f>VLOOKUP($B19,'LA42'!$A$3:$L$167,'LA42'!E$1,0)</f>
        <v>84</v>
      </c>
      <c r="I19" s="95">
        <f>VLOOKUP($B19,'LA42'!$A$3:$L$167,'LA42'!F$1,0)</f>
        <v>67</v>
      </c>
      <c r="J19" s="95" t="str">
        <f>VLOOKUP($B19,'LA42'!$A$3:$L$167,'LA42'!G$1,0)</f>
        <v>x</v>
      </c>
      <c r="K19" s="95">
        <f>VLOOKUP($B19,'LA42'!$A$3:$L$167,'LA42'!H$1,0)</f>
        <v>13</v>
      </c>
      <c r="L19" s="95" t="str">
        <f>VLOOKUP($B19,'LA42'!$A$3:$L$167,'LA42'!I$1,0)</f>
        <v>x</v>
      </c>
      <c r="M19" s="95">
        <f>VLOOKUP($B19,'LA42'!$A$3:$L$167,'LA42'!J$1,0)</f>
        <v>3</v>
      </c>
      <c r="N19" s="95">
        <f>VLOOKUP($B19,'LA42'!$A$3:$L$167,'LA42'!K$1,0)</f>
        <v>12</v>
      </c>
      <c r="O19" s="95">
        <f>VLOOKUP($B19,'LA42'!$A$3:$L$167,'LA42'!L$1,0)</f>
        <v>1</v>
      </c>
    </row>
    <row r="20" spans="1:15" s="76" customFormat="1" ht="11.25" x14ac:dyDescent="0.2">
      <c r="A20" s="63" t="s">
        <v>264</v>
      </c>
      <c r="B20" s="81">
        <v>393</v>
      </c>
      <c r="C20" s="63" t="s">
        <v>209</v>
      </c>
      <c r="D20" s="110" t="s">
        <v>118</v>
      </c>
      <c r="E20" s="95">
        <f>VLOOKUP($B20,'LA42'!$A$3:$L$167,'LA42'!B$1,0)</f>
        <v>360</v>
      </c>
      <c r="F20" s="95">
        <f>VLOOKUP($B20,'LA42'!$A$3:$L$167,'LA42'!C$1,0)</f>
        <v>88</v>
      </c>
      <c r="G20" s="95">
        <f>VLOOKUP($B20,'LA42'!$A$3:$L$167,'LA42'!D$1,0)</f>
        <v>10</v>
      </c>
      <c r="H20" s="95">
        <f>VLOOKUP($B20,'LA42'!$A$3:$L$167,'LA42'!E$1,0)</f>
        <v>84</v>
      </c>
      <c r="I20" s="95">
        <f>VLOOKUP($B20,'LA42'!$A$3:$L$167,'LA42'!F$1,0)</f>
        <v>66</v>
      </c>
      <c r="J20" s="95">
        <f>VLOOKUP($B20,'LA42'!$A$3:$L$167,'LA42'!G$1,0)</f>
        <v>17</v>
      </c>
      <c r="K20" s="95">
        <f>VLOOKUP($B20,'LA42'!$A$3:$L$167,'LA42'!H$1,0)</f>
        <v>0</v>
      </c>
      <c r="L20" s="95">
        <f>VLOOKUP($B20,'LA42'!$A$3:$L$167,'LA42'!I$1,0)</f>
        <v>1</v>
      </c>
      <c r="M20" s="95">
        <f>VLOOKUP($B20,'LA42'!$A$3:$L$167,'LA42'!J$1,0)</f>
        <v>4</v>
      </c>
      <c r="N20" s="95">
        <f>VLOOKUP($B20,'LA42'!$A$3:$L$167,'LA42'!K$1,0)</f>
        <v>11</v>
      </c>
      <c r="O20" s="95">
        <f>VLOOKUP($B20,'LA42'!$A$3:$L$167,'LA42'!L$1,0)</f>
        <v>1</v>
      </c>
    </row>
    <row r="21" spans="1:15" s="76" customFormat="1" ht="11.25" x14ac:dyDescent="0.2">
      <c r="A21" s="63" t="s">
        <v>265</v>
      </c>
      <c r="B21" s="81">
        <v>808</v>
      </c>
      <c r="C21" s="63" t="s">
        <v>216</v>
      </c>
      <c r="D21" s="110" t="s">
        <v>118</v>
      </c>
      <c r="E21" s="95">
        <f>VLOOKUP($B21,'LA42'!$A$3:$L$167,'LA42'!B$1,0)</f>
        <v>275</v>
      </c>
      <c r="F21" s="95">
        <f>VLOOKUP($B21,'LA42'!$A$3:$L$167,'LA42'!C$1,0)</f>
        <v>90</v>
      </c>
      <c r="G21" s="95">
        <f>VLOOKUP($B21,'LA42'!$A$3:$L$167,'LA42'!D$1,0)</f>
        <v>8</v>
      </c>
      <c r="H21" s="95">
        <f>VLOOKUP($B21,'LA42'!$A$3:$L$167,'LA42'!E$1,0)</f>
        <v>84</v>
      </c>
      <c r="I21" s="95">
        <f>VLOOKUP($B21,'LA42'!$A$3:$L$167,'LA42'!F$1,0)</f>
        <v>72</v>
      </c>
      <c r="J21" s="95">
        <f>VLOOKUP($B21,'LA42'!$A$3:$L$167,'LA42'!G$1,0)</f>
        <v>5</v>
      </c>
      <c r="K21" s="95">
        <f>VLOOKUP($B21,'LA42'!$A$3:$L$167,'LA42'!H$1,0)</f>
        <v>7</v>
      </c>
      <c r="L21" s="95">
        <f>VLOOKUP($B21,'LA42'!$A$3:$L$167,'LA42'!I$1,0)</f>
        <v>0</v>
      </c>
      <c r="M21" s="95">
        <f>VLOOKUP($B21,'LA42'!$A$3:$L$167,'LA42'!J$1,0)</f>
        <v>5</v>
      </c>
      <c r="N21" s="95" t="str">
        <f>VLOOKUP($B21,'LA42'!$A$3:$L$167,'LA42'!K$1,0)</f>
        <v>x</v>
      </c>
      <c r="O21" s="95" t="str">
        <f>VLOOKUP($B21,'LA42'!$A$3:$L$167,'LA42'!L$1,0)</f>
        <v>x</v>
      </c>
    </row>
    <row r="22" spans="1:15" s="76" customFormat="1" ht="11.25" x14ac:dyDescent="0.2">
      <c r="A22" s="63" t="s">
        <v>266</v>
      </c>
      <c r="B22" s="81">
        <v>394</v>
      </c>
      <c r="C22" s="63" t="s">
        <v>219</v>
      </c>
      <c r="D22" s="110" t="s">
        <v>118</v>
      </c>
      <c r="E22" s="95">
        <f>VLOOKUP($B22,'LA42'!$A$3:$L$167,'LA42'!B$1,0)</f>
        <v>555</v>
      </c>
      <c r="F22" s="95">
        <f>VLOOKUP($B22,'LA42'!$A$3:$L$167,'LA42'!C$1,0)</f>
        <v>86</v>
      </c>
      <c r="G22" s="95">
        <f>VLOOKUP($B22,'LA42'!$A$3:$L$167,'LA42'!D$1,0)</f>
        <v>9</v>
      </c>
      <c r="H22" s="95">
        <f>VLOOKUP($B22,'LA42'!$A$3:$L$167,'LA42'!E$1,0)</f>
        <v>82</v>
      </c>
      <c r="I22" s="95">
        <f>VLOOKUP($B22,'LA42'!$A$3:$L$167,'LA42'!F$1,0)</f>
        <v>75</v>
      </c>
      <c r="J22" s="95">
        <f>VLOOKUP($B22,'LA42'!$A$3:$L$167,'LA42'!G$1,0)</f>
        <v>6</v>
      </c>
      <c r="K22" s="95">
        <f>VLOOKUP($B22,'LA42'!$A$3:$L$167,'LA42'!H$1,0)</f>
        <v>0</v>
      </c>
      <c r="L22" s="95">
        <f>VLOOKUP($B22,'LA42'!$A$3:$L$167,'LA42'!I$1,0)</f>
        <v>1</v>
      </c>
      <c r="M22" s="95">
        <f>VLOOKUP($B22,'LA42'!$A$3:$L$167,'LA42'!J$1,0)</f>
        <v>4</v>
      </c>
      <c r="N22" s="95">
        <f>VLOOKUP($B22,'LA42'!$A$3:$L$167,'LA42'!K$1,0)</f>
        <v>12</v>
      </c>
      <c r="O22" s="95">
        <f>VLOOKUP($B22,'LA42'!$A$3:$L$167,'LA42'!L$1,0)</f>
        <v>2</v>
      </c>
    </row>
    <row r="23" spans="1:15" s="76" customFormat="1" ht="11.25" x14ac:dyDescent="0.2">
      <c r="A23" s="63"/>
      <c r="B23" s="81"/>
      <c r="C23" s="63"/>
      <c r="D23" s="110"/>
      <c r="E23" s="95"/>
      <c r="F23" s="95"/>
      <c r="G23" s="95"/>
      <c r="H23" s="95"/>
      <c r="I23" s="95"/>
      <c r="J23" s="95"/>
      <c r="K23" s="95"/>
      <c r="L23" s="95"/>
      <c r="M23" s="95"/>
      <c r="N23" s="95"/>
      <c r="O23" s="95"/>
    </row>
    <row r="24" spans="1:15" s="70" customFormat="1" ht="11.25" x14ac:dyDescent="0.2">
      <c r="A24" s="124" t="s">
        <v>267</v>
      </c>
      <c r="B24" s="90" t="s">
        <v>268</v>
      </c>
      <c r="C24" s="125" t="s">
        <v>84</v>
      </c>
      <c r="D24" s="119"/>
      <c r="E24" s="135">
        <f>VLOOKUP($B24,'LA42'!$A$3:$L$167,'LA42'!B$1,0)</f>
        <v>12710</v>
      </c>
      <c r="F24" s="135">
        <f>VLOOKUP($B24,'LA42'!$A$3:$L$167,'LA42'!C$1,0)</f>
        <v>88</v>
      </c>
      <c r="G24" s="135">
        <f>VLOOKUP($B24,'LA42'!$A$3:$L$167,'LA42'!D$1,0)</f>
        <v>7</v>
      </c>
      <c r="H24" s="135">
        <f>VLOOKUP($B24,'LA42'!$A$3:$L$167,'LA42'!E$1,0)</f>
        <v>83</v>
      </c>
      <c r="I24" s="135">
        <f>VLOOKUP($B24,'LA42'!$A$3:$L$167,'LA42'!F$1,0)</f>
        <v>58</v>
      </c>
      <c r="J24" s="135">
        <f>VLOOKUP($B24,'LA42'!$A$3:$L$167,'LA42'!G$1,0)</f>
        <v>15</v>
      </c>
      <c r="K24" s="135">
        <f>VLOOKUP($B24,'LA42'!$A$3:$L$167,'LA42'!H$1,0)</f>
        <v>9</v>
      </c>
      <c r="L24" s="135">
        <f>VLOOKUP($B24,'LA42'!$A$3:$L$167,'LA42'!I$1,0)</f>
        <v>1</v>
      </c>
      <c r="M24" s="135">
        <f>VLOOKUP($B24,'LA42'!$A$3:$L$167,'LA42'!J$1,0)</f>
        <v>5</v>
      </c>
      <c r="N24" s="135">
        <f>VLOOKUP($B24,'LA42'!$A$3:$L$167,'LA42'!K$1,0)</f>
        <v>11</v>
      </c>
      <c r="O24" s="135">
        <f>VLOOKUP($B24,'LA42'!$A$3:$L$167,'LA42'!L$1,0)</f>
        <v>1</v>
      </c>
    </row>
    <row r="25" spans="1:15" s="76" customFormat="1" ht="11.25" x14ac:dyDescent="0.2">
      <c r="A25" s="121"/>
      <c r="B25" s="81"/>
      <c r="C25" s="122"/>
      <c r="D25" s="110"/>
      <c r="E25" s="95"/>
      <c r="F25" s="95"/>
      <c r="G25" s="95"/>
      <c r="H25" s="95"/>
      <c r="I25" s="95"/>
      <c r="J25" s="95"/>
      <c r="K25" s="95"/>
      <c r="L25" s="95"/>
      <c r="M25" s="95"/>
      <c r="N25" s="95"/>
      <c r="O25" s="95"/>
    </row>
    <row r="26" spans="1:15" s="76" customFormat="1" ht="11.25" x14ac:dyDescent="0.2">
      <c r="A26" s="63" t="s">
        <v>269</v>
      </c>
      <c r="B26" s="81">
        <v>889</v>
      </c>
      <c r="C26" s="63" t="s">
        <v>83</v>
      </c>
      <c r="D26" s="110" t="s">
        <v>84</v>
      </c>
      <c r="E26" s="95">
        <f>VLOOKUP($B26,'LA42'!$A$3:$L$167,'LA42'!B$1,0)</f>
        <v>330</v>
      </c>
      <c r="F26" s="95">
        <f>VLOOKUP($B26,'LA42'!$A$3:$L$167,'LA42'!C$1,0)</f>
        <v>91</v>
      </c>
      <c r="G26" s="95">
        <f>VLOOKUP($B26,'LA42'!$A$3:$L$167,'LA42'!D$1,0)</f>
        <v>5</v>
      </c>
      <c r="H26" s="95">
        <f>VLOOKUP($B26,'LA42'!$A$3:$L$167,'LA42'!E$1,0)</f>
        <v>87</v>
      </c>
      <c r="I26" s="95">
        <f>VLOOKUP($B26,'LA42'!$A$3:$L$167,'LA42'!F$1,0)</f>
        <v>65</v>
      </c>
      <c r="J26" s="95">
        <f>VLOOKUP($B26,'LA42'!$A$3:$L$167,'LA42'!G$1,0)</f>
        <v>12</v>
      </c>
      <c r="K26" s="95">
        <f>VLOOKUP($B26,'LA42'!$A$3:$L$167,'LA42'!H$1,0)</f>
        <v>10</v>
      </c>
      <c r="L26" s="95">
        <f>VLOOKUP($B26,'LA42'!$A$3:$L$167,'LA42'!I$1,0)</f>
        <v>1</v>
      </c>
      <c r="M26" s="95">
        <f>VLOOKUP($B26,'LA42'!$A$3:$L$167,'LA42'!J$1,0)</f>
        <v>4</v>
      </c>
      <c r="N26" s="95">
        <f>VLOOKUP($B26,'LA42'!$A$3:$L$167,'LA42'!K$1,0)</f>
        <v>7</v>
      </c>
      <c r="O26" s="95">
        <f>VLOOKUP($B26,'LA42'!$A$3:$L$167,'LA42'!L$1,0)</f>
        <v>2</v>
      </c>
    </row>
    <row r="27" spans="1:15" s="76" customFormat="1" ht="11.25" x14ac:dyDescent="0.2">
      <c r="A27" s="63" t="s">
        <v>270</v>
      </c>
      <c r="B27" s="81">
        <v>890</v>
      </c>
      <c r="C27" s="63" t="s">
        <v>85</v>
      </c>
      <c r="D27" s="110" t="s">
        <v>84</v>
      </c>
      <c r="E27" s="95">
        <f>VLOOKUP($B27,'LA42'!$A$3:$L$167,'LA42'!B$1,0)</f>
        <v>175</v>
      </c>
      <c r="F27" s="95">
        <f>VLOOKUP($B27,'LA42'!$A$3:$L$167,'LA42'!C$1,0)</f>
        <v>81</v>
      </c>
      <c r="G27" s="95">
        <f>VLOOKUP($B27,'LA42'!$A$3:$L$167,'LA42'!D$1,0)</f>
        <v>7</v>
      </c>
      <c r="H27" s="95">
        <f>VLOOKUP($B27,'LA42'!$A$3:$L$167,'LA42'!E$1,0)</f>
        <v>78</v>
      </c>
      <c r="I27" s="95">
        <f>VLOOKUP($B27,'LA42'!$A$3:$L$167,'LA42'!F$1,0)</f>
        <v>63</v>
      </c>
      <c r="J27" s="95">
        <f>VLOOKUP($B27,'LA42'!$A$3:$L$167,'LA42'!G$1,0)</f>
        <v>4</v>
      </c>
      <c r="K27" s="95">
        <f>VLOOKUP($B27,'LA42'!$A$3:$L$167,'LA42'!H$1,0)</f>
        <v>11</v>
      </c>
      <c r="L27" s="95">
        <f>VLOOKUP($B27,'LA42'!$A$3:$L$167,'LA42'!I$1,0)</f>
        <v>0</v>
      </c>
      <c r="M27" s="95">
        <f>VLOOKUP($B27,'LA42'!$A$3:$L$167,'LA42'!J$1,0)</f>
        <v>3</v>
      </c>
      <c r="N27" s="95" t="str">
        <f>VLOOKUP($B27,'LA42'!$A$3:$L$167,'LA42'!K$1,0)</f>
        <v>x</v>
      </c>
      <c r="O27" s="95" t="str">
        <f>VLOOKUP($B27,'LA42'!$A$3:$L$167,'LA42'!L$1,0)</f>
        <v>x</v>
      </c>
    </row>
    <row r="28" spans="1:15" s="76" customFormat="1" ht="11.25" x14ac:dyDescent="0.2">
      <c r="A28" s="63" t="s">
        <v>271</v>
      </c>
      <c r="B28" s="81">
        <v>350</v>
      </c>
      <c r="C28" s="63" t="s">
        <v>87</v>
      </c>
      <c r="D28" s="110" t="s">
        <v>84</v>
      </c>
      <c r="E28" s="95">
        <f>VLOOKUP($B28,'LA42'!$A$3:$L$167,'LA42'!B$1,0)</f>
        <v>485</v>
      </c>
      <c r="F28" s="95">
        <f>VLOOKUP($B28,'LA42'!$A$3:$L$167,'LA42'!C$1,0)</f>
        <v>83</v>
      </c>
      <c r="G28" s="95">
        <f>VLOOKUP($B28,'LA42'!$A$3:$L$167,'LA42'!D$1,0)</f>
        <v>6</v>
      </c>
      <c r="H28" s="95">
        <f>VLOOKUP($B28,'LA42'!$A$3:$L$167,'LA42'!E$1,0)</f>
        <v>80</v>
      </c>
      <c r="I28" s="95">
        <f>VLOOKUP($B28,'LA42'!$A$3:$L$167,'LA42'!F$1,0)</f>
        <v>60</v>
      </c>
      <c r="J28" s="95">
        <f>VLOOKUP($B28,'LA42'!$A$3:$L$167,'LA42'!G$1,0)</f>
        <v>12</v>
      </c>
      <c r="K28" s="95">
        <f>VLOOKUP($B28,'LA42'!$A$3:$L$167,'LA42'!H$1,0)</f>
        <v>7</v>
      </c>
      <c r="L28" s="95">
        <f>VLOOKUP($B28,'LA42'!$A$3:$L$167,'LA42'!I$1,0)</f>
        <v>1</v>
      </c>
      <c r="M28" s="95">
        <f>VLOOKUP($B28,'LA42'!$A$3:$L$167,'LA42'!J$1,0)</f>
        <v>3</v>
      </c>
      <c r="N28" s="95">
        <f>VLOOKUP($B28,'LA42'!$A$3:$L$167,'LA42'!K$1,0)</f>
        <v>16</v>
      </c>
      <c r="O28" s="95">
        <f>VLOOKUP($B28,'LA42'!$A$3:$L$167,'LA42'!L$1,0)</f>
        <v>1</v>
      </c>
    </row>
    <row r="29" spans="1:15" s="76" customFormat="1" ht="11.25" x14ac:dyDescent="0.2">
      <c r="A29" s="63" t="s">
        <v>272</v>
      </c>
      <c r="B29" s="81">
        <v>351</v>
      </c>
      <c r="C29" s="63" t="s">
        <v>101</v>
      </c>
      <c r="D29" s="110" t="s">
        <v>84</v>
      </c>
      <c r="E29" s="95">
        <f>VLOOKUP($B29,'LA42'!$A$3:$L$167,'LA42'!B$1,0)</f>
        <v>295</v>
      </c>
      <c r="F29" s="95">
        <f>VLOOKUP($B29,'LA42'!$A$3:$L$167,'LA42'!C$1,0)</f>
        <v>89</v>
      </c>
      <c r="G29" s="95">
        <f>VLOOKUP($B29,'LA42'!$A$3:$L$167,'LA42'!D$1,0)</f>
        <v>5</v>
      </c>
      <c r="H29" s="95">
        <f>VLOOKUP($B29,'LA42'!$A$3:$L$167,'LA42'!E$1,0)</f>
        <v>86</v>
      </c>
      <c r="I29" s="95">
        <f>VLOOKUP($B29,'LA42'!$A$3:$L$167,'LA42'!F$1,0)</f>
        <v>67</v>
      </c>
      <c r="J29" s="95" t="str">
        <f>VLOOKUP($B29,'LA42'!$A$3:$L$167,'LA42'!G$1,0)</f>
        <v>x</v>
      </c>
      <c r="K29" s="95">
        <f>VLOOKUP($B29,'LA42'!$A$3:$L$167,'LA42'!H$1,0)</f>
        <v>13</v>
      </c>
      <c r="L29" s="95" t="str">
        <f>VLOOKUP($B29,'LA42'!$A$3:$L$167,'LA42'!I$1,0)</f>
        <v>x</v>
      </c>
      <c r="M29" s="95">
        <f>VLOOKUP($B29,'LA42'!$A$3:$L$167,'LA42'!J$1,0)</f>
        <v>3</v>
      </c>
      <c r="N29" s="95">
        <f>VLOOKUP($B29,'LA42'!$A$3:$L$167,'LA42'!K$1,0)</f>
        <v>10</v>
      </c>
      <c r="O29" s="95">
        <f>VLOOKUP($B29,'LA42'!$A$3:$L$167,'LA42'!L$1,0)</f>
        <v>1</v>
      </c>
    </row>
    <row r="30" spans="1:15" s="76" customFormat="1" ht="11.25" x14ac:dyDescent="0.2">
      <c r="A30" s="63" t="s">
        <v>273</v>
      </c>
      <c r="B30" s="81">
        <v>895</v>
      </c>
      <c r="C30" s="63" t="s">
        <v>108</v>
      </c>
      <c r="D30" s="110" t="s">
        <v>84</v>
      </c>
      <c r="E30" s="95">
        <f>VLOOKUP($B30,'LA42'!$A$3:$L$167,'LA42'!B$1,0)</f>
        <v>645</v>
      </c>
      <c r="F30" s="95">
        <f>VLOOKUP($B30,'LA42'!$A$3:$L$167,'LA42'!C$1,0)</f>
        <v>92</v>
      </c>
      <c r="G30" s="95">
        <f>VLOOKUP($B30,'LA42'!$A$3:$L$167,'LA42'!D$1,0)</f>
        <v>11</v>
      </c>
      <c r="H30" s="95">
        <f>VLOOKUP($B30,'LA42'!$A$3:$L$167,'LA42'!E$1,0)</f>
        <v>87</v>
      </c>
      <c r="I30" s="95">
        <f>VLOOKUP($B30,'LA42'!$A$3:$L$167,'LA42'!F$1,0)</f>
        <v>66</v>
      </c>
      <c r="J30" s="95">
        <f>VLOOKUP($B30,'LA42'!$A$3:$L$167,'LA42'!G$1,0)</f>
        <v>17</v>
      </c>
      <c r="K30" s="95">
        <f>VLOOKUP($B30,'LA42'!$A$3:$L$167,'LA42'!H$1,0)</f>
        <v>3</v>
      </c>
      <c r="L30" s="95">
        <f>VLOOKUP($B30,'LA42'!$A$3:$L$167,'LA42'!I$1,0)</f>
        <v>1</v>
      </c>
      <c r="M30" s="95">
        <f>VLOOKUP($B30,'LA42'!$A$3:$L$167,'LA42'!J$1,0)</f>
        <v>4</v>
      </c>
      <c r="N30" s="95">
        <f>VLOOKUP($B30,'LA42'!$A$3:$L$167,'LA42'!K$1,0)</f>
        <v>8</v>
      </c>
      <c r="O30" s="95" t="str">
        <f>VLOOKUP($B30,'LA42'!$A$3:$L$167,'LA42'!L$1,0)</f>
        <v>-</v>
      </c>
    </row>
    <row r="31" spans="1:15" s="76" customFormat="1" ht="11.25" x14ac:dyDescent="0.2">
      <c r="A31" s="63" t="s">
        <v>274</v>
      </c>
      <c r="B31" s="81">
        <v>896</v>
      </c>
      <c r="C31" s="63" t="s">
        <v>109</v>
      </c>
      <c r="D31" s="110" t="s">
        <v>84</v>
      </c>
      <c r="E31" s="95">
        <f>VLOOKUP($B31,'LA42'!$A$3:$L$167,'LA42'!B$1,0)</f>
        <v>570</v>
      </c>
      <c r="F31" s="95">
        <f>VLOOKUP($B31,'LA42'!$A$3:$L$167,'LA42'!C$1,0)</f>
        <v>86</v>
      </c>
      <c r="G31" s="95">
        <f>VLOOKUP($B31,'LA42'!$A$3:$L$167,'LA42'!D$1,0)</f>
        <v>6</v>
      </c>
      <c r="H31" s="95">
        <f>VLOOKUP($B31,'LA42'!$A$3:$L$167,'LA42'!E$1,0)</f>
        <v>81</v>
      </c>
      <c r="I31" s="95">
        <f>VLOOKUP($B31,'LA42'!$A$3:$L$167,'LA42'!F$1,0)</f>
        <v>55</v>
      </c>
      <c r="J31" s="95">
        <f>VLOOKUP($B31,'LA42'!$A$3:$L$167,'LA42'!G$1,0)</f>
        <v>21</v>
      </c>
      <c r="K31" s="95">
        <f>VLOOKUP($B31,'LA42'!$A$3:$L$167,'LA42'!H$1,0)</f>
        <v>4</v>
      </c>
      <c r="L31" s="95">
        <f>VLOOKUP($B31,'LA42'!$A$3:$L$167,'LA42'!I$1,0)</f>
        <v>1</v>
      </c>
      <c r="M31" s="95">
        <f>VLOOKUP($B31,'LA42'!$A$3:$L$167,'LA42'!J$1,0)</f>
        <v>5</v>
      </c>
      <c r="N31" s="95">
        <f>VLOOKUP($B31,'LA42'!$A$3:$L$167,'LA42'!K$1,0)</f>
        <v>12</v>
      </c>
      <c r="O31" s="95">
        <f>VLOOKUP($B31,'LA42'!$A$3:$L$167,'LA42'!L$1,0)</f>
        <v>2</v>
      </c>
    </row>
    <row r="32" spans="1:15" s="76" customFormat="1" ht="11.25" x14ac:dyDescent="0.2">
      <c r="A32" s="63" t="s">
        <v>275</v>
      </c>
      <c r="B32" s="81">
        <v>909</v>
      </c>
      <c r="C32" s="63" t="s">
        <v>115</v>
      </c>
      <c r="D32" s="110" t="s">
        <v>84</v>
      </c>
      <c r="E32" s="95">
        <f>VLOOKUP($B32,'LA42'!$A$3:$L$167,'LA42'!B$1,0)</f>
        <v>795</v>
      </c>
      <c r="F32" s="95">
        <f>VLOOKUP($B32,'LA42'!$A$3:$L$167,'LA42'!C$1,0)</f>
        <v>90</v>
      </c>
      <c r="G32" s="95">
        <f>VLOOKUP($B32,'LA42'!$A$3:$L$167,'LA42'!D$1,0)</f>
        <v>12</v>
      </c>
      <c r="H32" s="95">
        <f>VLOOKUP($B32,'LA42'!$A$3:$L$167,'LA42'!E$1,0)</f>
        <v>85</v>
      </c>
      <c r="I32" s="95">
        <f>VLOOKUP($B32,'LA42'!$A$3:$L$167,'LA42'!F$1,0)</f>
        <v>64</v>
      </c>
      <c r="J32" s="95">
        <f>VLOOKUP($B32,'LA42'!$A$3:$L$167,'LA42'!G$1,0)</f>
        <v>17</v>
      </c>
      <c r="K32" s="95">
        <f>VLOOKUP($B32,'LA42'!$A$3:$L$167,'LA42'!H$1,0)</f>
        <v>3</v>
      </c>
      <c r="L32" s="95">
        <f>VLOOKUP($B32,'LA42'!$A$3:$L$167,'LA42'!I$1,0)</f>
        <v>1</v>
      </c>
      <c r="M32" s="95">
        <f>VLOOKUP($B32,'LA42'!$A$3:$L$167,'LA42'!J$1,0)</f>
        <v>6</v>
      </c>
      <c r="N32" s="95">
        <f>VLOOKUP($B32,'LA42'!$A$3:$L$167,'LA42'!K$1,0)</f>
        <v>9</v>
      </c>
      <c r="O32" s="95">
        <f>VLOOKUP($B32,'LA42'!$A$3:$L$167,'LA42'!L$1,0)</f>
        <v>1</v>
      </c>
    </row>
    <row r="33" spans="1:15" s="76" customFormat="1" ht="11.25" x14ac:dyDescent="0.2">
      <c r="A33" s="63" t="s">
        <v>276</v>
      </c>
      <c r="B33" s="81">
        <v>876</v>
      </c>
      <c r="C33" s="63" t="s">
        <v>141</v>
      </c>
      <c r="D33" s="110" t="s">
        <v>84</v>
      </c>
      <c r="E33" s="95">
        <f>VLOOKUP($B33,'LA42'!$A$3:$L$167,'LA42'!B$1,0)</f>
        <v>260</v>
      </c>
      <c r="F33" s="95">
        <f>VLOOKUP($B33,'LA42'!$A$3:$L$167,'LA42'!C$1,0)</f>
        <v>89</v>
      </c>
      <c r="G33" s="95">
        <f>VLOOKUP($B33,'LA42'!$A$3:$L$167,'LA42'!D$1,0)</f>
        <v>6</v>
      </c>
      <c r="H33" s="95">
        <f>VLOOKUP($B33,'LA42'!$A$3:$L$167,'LA42'!E$1,0)</f>
        <v>86</v>
      </c>
      <c r="I33" s="95">
        <f>VLOOKUP($B33,'LA42'!$A$3:$L$167,'LA42'!F$1,0)</f>
        <v>62</v>
      </c>
      <c r="J33" s="95">
        <f>VLOOKUP($B33,'LA42'!$A$3:$L$167,'LA42'!G$1,0)</f>
        <v>19</v>
      </c>
      <c r="K33" s="95" t="str">
        <f>VLOOKUP($B33,'LA42'!$A$3:$L$167,'LA42'!H$1,0)</f>
        <v>x</v>
      </c>
      <c r="L33" s="95" t="str">
        <f>VLOOKUP($B33,'LA42'!$A$3:$L$167,'LA42'!I$1,0)</f>
        <v>x</v>
      </c>
      <c r="M33" s="95">
        <f>VLOOKUP($B33,'LA42'!$A$3:$L$167,'LA42'!J$1,0)</f>
        <v>3</v>
      </c>
      <c r="N33" s="95" t="str">
        <f>VLOOKUP($B33,'LA42'!$A$3:$L$167,'LA42'!K$1,0)</f>
        <v>x</v>
      </c>
      <c r="O33" s="95" t="str">
        <f>VLOOKUP($B33,'LA42'!$A$3:$L$167,'LA42'!L$1,0)</f>
        <v>x</v>
      </c>
    </row>
    <row r="34" spans="1:15" s="76" customFormat="1" ht="11.25" x14ac:dyDescent="0.2">
      <c r="A34" s="63" t="s">
        <v>277</v>
      </c>
      <c r="B34" s="81">
        <v>340</v>
      </c>
      <c r="C34" s="63" t="s">
        <v>160</v>
      </c>
      <c r="D34" s="110" t="s">
        <v>84</v>
      </c>
      <c r="E34" s="95">
        <f>VLOOKUP($B34,'LA42'!$A$3:$L$167,'LA42'!B$1,0)</f>
        <v>310</v>
      </c>
      <c r="F34" s="95">
        <f>VLOOKUP($B34,'LA42'!$A$3:$L$167,'LA42'!C$1,0)</f>
        <v>83</v>
      </c>
      <c r="G34" s="95">
        <f>VLOOKUP($B34,'LA42'!$A$3:$L$167,'LA42'!D$1,0)</f>
        <v>7</v>
      </c>
      <c r="H34" s="95">
        <f>VLOOKUP($B34,'LA42'!$A$3:$L$167,'LA42'!E$1,0)</f>
        <v>77</v>
      </c>
      <c r="I34" s="95">
        <f>VLOOKUP($B34,'LA42'!$A$3:$L$167,'LA42'!F$1,0)</f>
        <v>67</v>
      </c>
      <c r="J34" s="95">
        <f>VLOOKUP($B34,'LA42'!$A$3:$L$167,'LA42'!G$1,0)</f>
        <v>6</v>
      </c>
      <c r="K34" s="95" t="str">
        <f>VLOOKUP($B34,'LA42'!$A$3:$L$167,'LA42'!H$1,0)</f>
        <v>x</v>
      </c>
      <c r="L34" s="95" t="str">
        <f>VLOOKUP($B34,'LA42'!$A$3:$L$167,'LA42'!I$1,0)</f>
        <v>x</v>
      </c>
      <c r="M34" s="95">
        <f>VLOOKUP($B34,'LA42'!$A$3:$L$167,'LA42'!J$1,0)</f>
        <v>6</v>
      </c>
      <c r="N34" s="95">
        <f>VLOOKUP($B34,'LA42'!$A$3:$L$167,'LA42'!K$1,0)</f>
        <v>15</v>
      </c>
      <c r="O34" s="95">
        <f>VLOOKUP($B34,'LA42'!$A$3:$L$167,'LA42'!L$1,0)</f>
        <v>2</v>
      </c>
    </row>
    <row r="35" spans="1:15" s="76" customFormat="1" ht="11.25" x14ac:dyDescent="0.2">
      <c r="A35" s="63" t="s">
        <v>278</v>
      </c>
      <c r="B35" s="81">
        <v>888</v>
      </c>
      <c r="C35" s="63" t="s">
        <v>162</v>
      </c>
      <c r="D35" s="110" t="s">
        <v>84</v>
      </c>
      <c r="E35" s="95">
        <f>VLOOKUP($B35,'LA42'!$A$3:$L$167,'LA42'!B$1,0)</f>
        <v>1585</v>
      </c>
      <c r="F35" s="95">
        <f>VLOOKUP($B35,'LA42'!$A$3:$L$167,'LA42'!C$1,0)</f>
        <v>88</v>
      </c>
      <c r="G35" s="95">
        <f>VLOOKUP($B35,'LA42'!$A$3:$L$167,'LA42'!D$1,0)</f>
        <v>7</v>
      </c>
      <c r="H35" s="95">
        <f>VLOOKUP($B35,'LA42'!$A$3:$L$167,'LA42'!E$1,0)</f>
        <v>83</v>
      </c>
      <c r="I35" s="95">
        <f>VLOOKUP($B35,'LA42'!$A$3:$L$167,'LA42'!F$1,0)</f>
        <v>65</v>
      </c>
      <c r="J35" s="95">
        <f>VLOOKUP($B35,'LA42'!$A$3:$L$167,'LA42'!G$1,0)</f>
        <v>10</v>
      </c>
      <c r="K35" s="95">
        <f>VLOOKUP($B35,'LA42'!$A$3:$L$167,'LA42'!H$1,0)</f>
        <v>8</v>
      </c>
      <c r="L35" s="95">
        <f>VLOOKUP($B35,'LA42'!$A$3:$L$167,'LA42'!I$1,0)</f>
        <v>1</v>
      </c>
      <c r="M35" s="95">
        <f>VLOOKUP($B35,'LA42'!$A$3:$L$167,'LA42'!J$1,0)</f>
        <v>4</v>
      </c>
      <c r="N35" s="95">
        <f>VLOOKUP($B35,'LA42'!$A$3:$L$167,'LA42'!K$1,0)</f>
        <v>11</v>
      </c>
      <c r="O35" s="95">
        <f>VLOOKUP($B35,'LA42'!$A$3:$L$167,'LA42'!L$1,0)</f>
        <v>1</v>
      </c>
    </row>
    <row r="36" spans="1:15" s="76" customFormat="1" ht="11.25" x14ac:dyDescent="0.2">
      <c r="A36" s="63" t="s">
        <v>279</v>
      </c>
      <c r="B36" s="81">
        <v>341</v>
      </c>
      <c r="C36" s="63" t="s">
        <v>168</v>
      </c>
      <c r="D36" s="110" t="s">
        <v>84</v>
      </c>
      <c r="E36" s="95">
        <f>VLOOKUP($B36,'LA42'!$A$3:$L$167,'LA42'!B$1,0)</f>
        <v>1005</v>
      </c>
      <c r="F36" s="95">
        <f>VLOOKUP($B36,'LA42'!$A$3:$L$167,'LA42'!C$1,0)</f>
        <v>88</v>
      </c>
      <c r="G36" s="95">
        <f>VLOOKUP($B36,'LA42'!$A$3:$L$167,'LA42'!D$1,0)</f>
        <v>6</v>
      </c>
      <c r="H36" s="95">
        <f>VLOOKUP($B36,'LA42'!$A$3:$L$167,'LA42'!E$1,0)</f>
        <v>85</v>
      </c>
      <c r="I36" s="95">
        <f>VLOOKUP($B36,'LA42'!$A$3:$L$167,'LA42'!F$1,0)</f>
        <v>44</v>
      </c>
      <c r="J36" s="95">
        <f>VLOOKUP($B36,'LA42'!$A$3:$L$167,'LA42'!G$1,0)</f>
        <v>38</v>
      </c>
      <c r="K36" s="95">
        <f>VLOOKUP($B36,'LA42'!$A$3:$L$167,'LA42'!H$1,0)</f>
        <v>1</v>
      </c>
      <c r="L36" s="95">
        <f>VLOOKUP($B36,'LA42'!$A$3:$L$167,'LA42'!I$1,0)</f>
        <v>2</v>
      </c>
      <c r="M36" s="95">
        <f>VLOOKUP($B36,'LA42'!$A$3:$L$167,'LA42'!J$1,0)</f>
        <v>4</v>
      </c>
      <c r="N36" s="95">
        <f>VLOOKUP($B36,'LA42'!$A$3:$L$167,'LA42'!K$1,0)</f>
        <v>11</v>
      </c>
      <c r="O36" s="95">
        <f>VLOOKUP($B36,'LA42'!$A$3:$L$167,'LA42'!L$1,0)</f>
        <v>1</v>
      </c>
    </row>
    <row r="37" spans="1:15" s="76" customFormat="1" ht="11.25" x14ac:dyDescent="0.2">
      <c r="A37" s="63" t="s">
        <v>280</v>
      </c>
      <c r="B37" s="81">
        <v>352</v>
      </c>
      <c r="C37" s="63" t="s">
        <v>170</v>
      </c>
      <c r="D37" s="110" t="s">
        <v>84</v>
      </c>
      <c r="E37" s="95">
        <f>VLOOKUP($B37,'LA42'!$A$3:$L$167,'LA42'!B$1,0)</f>
        <v>960</v>
      </c>
      <c r="F37" s="95">
        <f>VLOOKUP($B37,'LA42'!$A$3:$L$167,'LA42'!C$1,0)</f>
        <v>82</v>
      </c>
      <c r="G37" s="95">
        <f>VLOOKUP($B37,'LA42'!$A$3:$L$167,'LA42'!D$1,0)</f>
        <v>4</v>
      </c>
      <c r="H37" s="95">
        <f>VLOOKUP($B37,'LA42'!$A$3:$L$167,'LA42'!E$1,0)</f>
        <v>78</v>
      </c>
      <c r="I37" s="95">
        <f>VLOOKUP($B37,'LA42'!$A$3:$L$167,'LA42'!F$1,0)</f>
        <v>51</v>
      </c>
      <c r="J37" s="95">
        <f>VLOOKUP($B37,'LA42'!$A$3:$L$167,'LA42'!G$1,0)</f>
        <v>10</v>
      </c>
      <c r="K37" s="95">
        <f>VLOOKUP($B37,'LA42'!$A$3:$L$167,'LA42'!H$1,0)</f>
        <v>16</v>
      </c>
      <c r="L37" s="95">
        <f>VLOOKUP($B37,'LA42'!$A$3:$L$167,'LA42'!I$1,0)</f>
        <v>1</v>
      </c>
      <c r="M37" s="95">
        <f>VLOOKUP($B37,'LA42'!$A$3:$L$167,'LA42'!J$1,0)</f>
        <v>4</v>
      </c>
      <c r="N37" s="95">
        <f>VLOOKUP($B37,'LA42'!$A$3:$L$167,'LA42'!K$1,0)</f>
        <v>16</v>
      </c>
      <c r="O37" s="95">
        <f>VLOOKUP($B37,'LA42'!$A$3:$L$167,'LA42'!L$1,0)</f>
        <v>2</v>
      </c>
    </row>
    <row r="38" spans="1:15" s="76" customFormat="1" ht="11.25" x14ac:dyDescent="0.2">
      <c r="A38" s="126" t="s">
        <v>281</v>
      </c>
      <c r="B38" s="81">
        <v>353</v>
      </c>
      <c r="C38" s="63" t="s">
        <v>187</v>
      </c>
      <c r="D38" s="110" t="s">
        <v>84</v>
      </c>
      <c r="E38" s="95">
        <f>VLOOKUP($B38,'LA42'!$A$3:$L$167,'LA42'!B$1,0)</f>
        <v>395</v>
      </c>
      <c r="F38" s="95">
        <f>VLOOKUP($B38,'LA42'!$A$3:$L$167,'LA42'!C$1,0)</f>
        <v>88</v>
      </c>
      <c r="G38" s="95">
        <f>VLOOKUP($B38,'LA42'!$A$3:$L$167,'LA42'!D$1,0)</f>
        <v>7</v>
      </c>
      <c r="H38" s="95">
        <f>VLOOKUP($B38,'LA42'!$A$3:$L$167,'LA42'!E$1,0)</f>
        <v>83</v>
      </c>
      <c r="I38" s="95">
        <f>VLOOKUP($B38,'LA42'!$A$3:$L$167,'LA42'!F$1,0)</f>
        <v>65</v>
      </c>
      <c r="J38" s="95">
        <f>VLOOKUP($B38,'LA42'!$A$3:$L$167,'LA42'!G$1,0)</f>
        <v>7</v>
      </c>
      <c r="K38" s="95">
        <f>VLOOKUP($B38,'LA42'!$A$3:$L$167,'LA42'!H$1,0)</f>
        <v>10</v>
      </c>
      <c r="L38" s="95">
        <f>VLOOKUP($B38,'LA42'!$A$3:$L$167,'LA42'!I$1,0)</f>
        <v>1</v>
      </c>
      <c r="M38" s="95">
        <f>VLOOKUP($B38,'LA42'!$A$3:$L$167,'LA42'!J$1,0)</f>
        <v>5</v>
      </c>
      <c r="N38" s="95" t="str">
        <f>VLOOKUP($B38,'LA42'!$A$3:$L$167,'LA42'!K$1,0)</f>
        <v>x</v>
      </c>
      <c r="O38" s="95" t="str">
        <f>VLOOKUP($B38,'LA42'!$A$3:$L$167,'LA42'!L$1,0)</f>
        <v>x</v>
      </c>
    </row>
    <row r="39" spans="1:15" s="76" customFormat="1" ht="11.25" x14ac:dyDescent="0.2">
      <c r="A39" s="63" t="s">
        <v>282</v>
      </c>
      <c r="B39" s="81">
        <v>354</v>
      </c>
      <c r="C39" s="63" t="s">
        <v>197</v>
      </c>
      <c r="D39" s="110" t="s">
        <v>84</v>
      </c>
      <c r="E39" s="95">
        <f>VLOOKUP($B39,'LA42'!$A$3:$L$167,'LA42'!B$1,0)</f>
        <v>560</v>
      </c>
      <c r="F39" s="95">
        <f>VLOOKUP($B39,'LA42'!$A$3:$L$167,'LA42'!C$1,0)</f>
        <v>85</v>
      </c>
      <c r="G39" s="95">
        <f>VLOOKUP($B39,'LA42'!$A$3:$L$167,'LA42'!D$1,0)</f>
        <v>5</v>
      </c>
      <c r="H39" s="95">
        <f>VLOOKUP($B39,'LA42'!$A$3:$L$167,'LA42'!E$1,0)</f>
        <v>81</v>
      </c>
      <c r="I39" s="95">
        <f>VLOOKUP($B39,'LA42'!$A$3:$L$167,'LA42'!F$1,0)</f>
        <v>65</v>
      </c>
      <c r="J39" s="95">
        <f>VLOOKUP($B39,'LA42'!$A$3:$L$167,'LA42'!G$1,0)</f>
        <v>5</v>
      </c>
      <c r="K39" s="95">
        <f>VLOOKUP($B39,'LA42'!$A$3:$L$167,'LA42'!H$1,0)</f>
        <v>10</v>
      </c>
      <c r="L39" s="95">
        <f>VLOOKUP($B39,'LA42'!$A$3:$L$167,'LA42'!I$1,0)</f>
        <v>1</v>
      </c>
      <c r="M39" s="95">
        <f>VLOOKUP($B39,'LA42'!$A$3:$L$167,'LA42'!J$1,0)</f>
        <v>5</v>
      </c>
      <c r="N39" s="95">
        <f>VLOOKUP($B39,'LA42'!$A$3:$L$167,'LA42'!K$1,0)</f>
        <v>14</v>
      </c>
      <c r="O39" s="95">
        <f>VLOOKUP($B39,'LA42'!$A$3:$L$167,'LA42'!L$1,0)</f>
        <v>1</v>
      </c>
    </row>
    <row r="40" spans="1:15" s="76" customFormat="1" ht="11.25" x14ac:dyDescent="0.2">
      <c r="A40" s="63" t="s">
        <v>283</v>
      </c>
      <c r="B40" s="81">
        <v>355</v>
      </c>
      <c r="C40" s="63" t="s">
        <v>200</v>
      </c>
      <c r="D40" s="110" t="s">
        <v>84</v>
      </c>
      <c r="E40" s="95">
        <f>VLOOKUP($B40,'LA42'!$A$3:$L$167,'LA42'!B$1,0)</f>
        <v>365</v>
      </c>
      <c r="F40" s="95">
        <f>VLOOKUP($B40,'LA42'!$A$3:$L$167,'LA42'!C$1,0)</f>
        <v>87</v>
      </c>
      <c r="G40" s="95">
        <f>VLOOKUP($B40,'LA42'!$A$3:$L$167,'LA42'!D$1,0)</f>
        <v>11</v>
      </c>
      <c r="H40" s="95">
        <f>VLOOKUP($B40,'LA42'!$A$3:$L$167,'LA42'!E$1,0)</f>
        <v>80</v>
      </c>
      <c r="I40" s="95">
        <f>VLOOKUP($B40,'LA42'!$A$3:$L$167,'LA42'!F$1,0)</f>
        <v>69</v>
      </c>
      <c r="J40" s="95">
        <f>VLOOKUP($B40,'LA42'!$A$3:$L$167,'LA42'!G$1,0)</f>
        <v>7</v>
      </c>
      <c r="K40" s="95">
        <f>VLOOKUP($B40,'LA42'!$A$3:$L$167,'LA42'!H$1,0)</f>
        <v>4</v>
      </c>
      <c r="L40" s="95">
        <f>VLOOKUP($B40,'LA42'!$A$3:$L$167,'LA42'!I$1,0)</f>
        <v>1</v>
      </c>
      <c r="M40" s="95">
        <f>VLOOKUP($B40,'LA42'!$A$3:$L$167,'LA42'!J$1,0)</f>
        <v>7</v>
      </c>
      <c r="N40" s="95" t="str">
        <f>VLOOKUP($B40,'LA42'!$A$3:$L$167,'LA42'!K$1,0)</f>
        <v>x</v>
      </c>
      <c r="O40" s="95" t="str">
        <f>VLOOKUP($B40,'LA42'!$A$3:$L$167,'LA42'!L$1,0)</f>
        <v>x</v>
      </c>
    </row>
    <row r="41" spans="1:15" s="76" customFormat="1" ht="11.25" x14ac:dyDescent="0.2">
      <c r="A41" s="63" t="s">
        <v>284</v>
      </c>
      <c r="B41" s="81">
        <v>343</v>
      </c>
      <c r="C41" s="63" t="s">
        <v>202</v>
      </c>
      <c r="D41" s="110" t="s">
        <v>84</v>
      </c>
      <c r="E41" s="95">
        <f>VLOOKUP($B41,'LA42'!$A$3:$L$167,'LA42'!B$1,0)</f>
        <v>670</v>
      </c>
      <c r="F41" s="95">
        <f>VLOOKUP($B41,'LA42'!$A$3:$L$167,'LA42'!C$1,0)</f>
        <v>90</v>
      </c>
      <c r="G41" s="95">
        <f>VLOOKUP($B41,'LA42'!$A$3:$L$167,'LA42'!D$1,0)</f>
        <v>10</v>
      </c>
      <c r="H41" s="95">
        <f>VLOOKUP($B41,'LA42'!$A$3:$L$167,'LA42'!E$1,0)</f>
        <v>86</v>
      </c>
      <c r="I41" s="95">
        <f>VLOOKUP($B41,'LA42'!$A$3:$L$167,'LA42'!F$1,0)</f>
        <v>59</v>
      </c>
      <c r="J41" s="95">
        <f>VLOOKUP($B41,'LA42'!$A$3:$L$167,'LA42'!G$1,0)</f>
        <v>21</v>
      </c>
      <c r="K41" s="95">
        <f>VLOOKUP($B41,'LA42'!$A$3:$L$167,'LA42'!H$1,0)</f>
        <v>4</v>
      </c>
      <c r="L41" s="95">
        <f>VLOOKUP($B41,'LA42'!$A$3:$L$167,'LA42'!I$1,0)</f>
        <v>1</v>
      </c>
      <c r="M41" s="95">
        <f>VLOOKUP($B41,'LA42'!$A$3:$L$167,'LA42'!J$1,0)</f>
        <v>4</v>
      </c>
      <c r="N41" s="95">
        <f>VLOOKUP($B41,'LA42'!$A$3:$L$167,'LA42'!K$1,0)</f>
        <v>9</v>
      </c>
      <c r="O41" s="95">
        <f>VLOOKUP($B41,'LA42'!$A$3:$L$167,'LA42'!L$1,0)</f>
        <v>1</v>
      </c>
    </row>
    <row r="42" spans="1:15" s="76" customFormat="1" ht="11.25" x14ac:dyDescent="0.2">
      <c r="A42" s="126" t="s">
        <v>285</v>
      </c>
      <c r="B42" s="81">
        <v>342</v>
      </c>
      <c r="C42" s="63" t="s">
        <v>213</v>
      </c>
      <c r="D42" s="110" t="s">
        <v>84</v>
      </c>
      <c r="E42" s="95">
        <f>VLOOKUP($B42,'LA42'!$A$3:$L$167,'LA42'!B$1,0)</f>
        <v>230</v>
      </c>
      <c r="F42" s="95">
        <f>VLOOKUP($B42,'LA42'!$A$3:$L$167,'LA42'!C$1,0)</f>
        <v>88</v>
      </c>
      <c r="G42" s="95">
        <f>VLOOKUP($B42,'LA42'!$A$3:$L$167,'LA42'!D$1,0)</f>
        <v>8</v>
      </c>
      <c r="H42" s="95">
        <f>VLOOKUP($B42,'LA42'!$A$3:$L$167,'LA42'!E$1,0)</f>
        <v>83</v>
      </c>
      <c r="I42" s="95">
        <f>VLOOKUP($B42,'LA42'!$A$3:$L$167,'LA42'!F$1,0)</f>
        <v>58</v>
      </c>
      <c r="J42" s="95">
        <f>VLOOKUP($B42,'LA42'!$A$3:$L$167,'LA42'!G$1,0)</f>
        <v>16</v>
      </c>
      <c r="K42" s="95">
        <f>VLOOKUP($B42,'LA42'!$A$3:$L$167,'LA42'!H$1,0)</f>
        <v>10</v>
      </c>
      <c r="L42" s="95">
        <f>VLOOKUP($B42,'LA42'!$A$3:$L$167,'LA42'!I$1,0)</f>
        <v>0</v>
      </c>
      <c r="M42" s="95">
        <f>VLOOKUP($B42,'LA42'!$A$3:$L$167,'LA42'!J$1,0)</f>
        <v>5</v>
      </c>
      <c r="N42" s="95">
        <f>VLOOKUP($B42,'LA42'!$A$3:$L$167,'LA42'!K$1,0)</f>
        <v>12</v>
      </c>
      <c r="O42" s="95">
        <f>VLOOKUP($B42,'LA42'!$A$3:$L$167,'LA42'!L$1,0)</f>
        <v>0</v>
      </c>
    </row>
    <row r="43" spans="1:15" s="76" customFormat="1" ht="11.25" x14ac:dyDescent="0.2">
      <c r="A43" s="63" t="s">
        <v>286</v>
      </c>
      <c r="B43" s="81">
        <v>356</v>
      </c>
      <c r="C43" s="63" t="s">
        <v>215</v>
      </c>
      <c r="D43" s="110" t="s">
        <v>84</v>
      </c>
      <c r="E43" s="95">
        <f>VLOOKUP($B43,'LA42'!$A$3:$L$167,'LA42'!B$1,0)</f>
        <v>540</v>
      </c>
      <c r="F43" s="95">
        <f>VLOOKUP($B43,'LA42'!$A$3:$L$167,'LA42'!C$1,0)</f>
        <v>90</v>
      </c>
      <c r="G43" s="95">
        <f>VLOOKUP($B43,'LA42'!$A$3:$L$167,'LA42'!D$1,0)</f>
        <v>9</v>
      </c>
      <c r="H43" s="95">
        <f>VLOOKUP($B43,'LA42'!$A$3:$L$167,'LA42'!E$1,0)</f>
        <v>85</v>
      </c>
      <c r="I43" s="95">
        <f>VLOOKUP($B43,'LA42'!$A$3:$L$167,'LA42'!F$1,0)</f>
        <v>45</v>
      </c>
      <c r="J43" s="95">
        <f>VLOOKUP($B43,'LA42'!$A$3:$L$167,'LA42'!G$1,0)</f>
        <v>3</v>
      </c>
      <c r="K43" s="95">
        <f>VLOOKUP($B43,'LA42'!$A$3:$L$167,'LA42'!H$1,0)</f>
        <v>36</v>
      </c>
      <c r="L43" s="95">
        <f>VLOOKUP($B43,'LA42'!$A$3:$L$167,'LA42'!I$1,0)</f>
        <v>1</v>
      </c>
      <c r="M43" s="95">
        <f>VLOOKUP($B43,'LA42'!$A$3:$L$167,'LA42'!J$1,0)</f>
        <v>5</v>
      </c>
      <c r="N43" s="95">
        <f>VLOOKUP($B43,'LA42'!$A$3:$L$167,'LA42'!K$1,0)</f>
        <v>10</v>
      </c>
      <c r="O43" s="95">
        <f>VLOOKUP($B43,'LA42'!$A$3:$L$167,'LA42'!L$1,0)</f>
        <v>0</v>
      </c>
    </row>
    <row r="44" spans="1:15" s="76" customFormat="1" ht="11.25" x14ac:dyDescent="0.2">
      <c r="A44" s="63" t="s">
        <v>287</v>
      </c>
      <c r="B44" s="81">
        <v>357</v>
      </c>
      <c r="C44" s="63" t="s">
        <v>223</v>
      </c>
      <c r="D44" s="110" t="s">
        <v>84</v>
      </c>
      <c r="E44" s="95">
        <f>VLOOKUP($B44,'LA42'!$A$3:$L$167,'LA42'!B$1,0)</f>
        <v>330</v>
      </c>
      <c r="F44" s="95">
        <f>VLOOKUP($B44,'LA42'!$A$3:$L$167,'LA42'!C$1,0)</f>
        <v>86</v>
      </c>
      <c r="G44" s="95">
        <f>VLOOKUP($B44,'LA42'!$A$3:$L$167,'LA42'!D$1,0)</f>
        <v>5</v>
      </c>
      <c r="H44" s="95">
        <f>VLOOKUP($B44,'LA42'!$A$3:$L$167,'LA42'!E$1,0)</f>
        <v>82</v>
      </c>
      <c r="I44" s="95">
        <f>VLOOKUP($B44,'LA42'!$A$3:$L$167,'LA42'!F$1,0)</f>
        <v>63</v>
      </c>
      <c r="J44" s="95" t="str">
        <f>VLOOKUP($B44,'LA42'!$A$3:$L$167,'LA42'!G$1,0)</f>
        <v>x</v>
      </c>
      <c r="K44" s="95">
        <f>VLOOKUP($B44,'LA42'!$A$3:$L$167,'LA42'!H$1,0)</f>
        <v>17</v>
      </c>
      <c r="L44" s="95" t="str">
        <f>VLOOKUP($B44,'LA42'!$A$3:$L$167,'LA42'!I$1,0)</f>
        <v>x</v>
      </c>
      <c r="M44" s="95">
        <f>VLOOKUP($B44,'LA42'!$A$3:$L$167,'LA42'!J$1,0)</f>
        <v>4</v>
      </c>
      <c r="N44" s="95">
        <f>VLOOKUP($B44,'LA42'!$A$3:$L$167,'LA42'!K$1,0)</f>
        <v>13</v>
      </c>
      <c r="O44" s="95">
        <f>VLOOKUP($B44,'LA42'!$A$3:$L$167,'LA42'!L$1,0)</f>
        <v>1</v>
      </c>
    </row>
    <row r="45" spans="1:15" s="76" customFormat="1" ht="11.25" x14ac:dyDescent="0.2">
      <c r="A45" s="63" t="s">
        <v>288</v>
      </c>
      <c r="B45" s="81">
        <v>358</v>
      </c>
      <c r="C45" s="63" t="s">
        <v>228</v>
      </c>
      <c r="D45" s="110" t="s">
        <v>84</v>
      </c>
      <c r="E45" s="95">
        <f>VLOOKUP($B45,'LA42'!$A$3:$L$167,'LA42'!B$1,0)</f>
        <v>525</v>
      </c>
      <c r="F45" s="95">
        <f>VLOOKUP($B45,'LA42'!$A$3:$L$167,'LA42'!C$1,0)</f>
        <v>89</v>
      </c>
      <c r="G45" s="95">
        <f>VLOOKUP($B45,'LA42'!$A$3:$L$167,'LA42'!D$1,0)</f>
        <v>8</v>
      </c>
      <c r="H45" s="95">
        <f>VLOOKUP($B45,'LA42'!$A$3:$L$167,'LA42'!E$1,0)</f>
        <v>84</v>
      </c>
      <c r="I45" s="95">
        <f>VLOOKUP($B45,'LA42'!$A$3:$L$167,'LA42'!F$1,0)</f>
        <v>56</v>
      </c>
      <c r="J45" s="95">
        <f>VLOOKUP($B45,'LA42'!$A$3:$L$167,'LA42'!G$1,0)</f>
        <v>18</v>
      </c>
      <c r="K45" s="95">
        <f>VLOOKUP($B45,'LA42'!$A$3:$L$167,'LA42'!H$1,0)</f>
        <v>8</v>
      </c>
      <c r="L45" s="95">
        <f>VLOOKUP($B45,'LA42'!$A$3:$L$167,'LA42'!I$1,0)</f>
        <v>1</v>
      </c>
      <c r="M45" s="95">
        <f>VLOOKUP($B45,'LA42'!$A$3:$L$167,'LA42'!J$1,0)</f>
        <v>6</v>
      </c>
      <c r="N45" s="95">
        <f>VLOOKUP($B45,'LA42'!$A$3:$L$167,'LA42'!K$1,0)</f>
        <v>9</v>
      </c>
      <c r="O45" s="95">
        <f>VLOOKUP($B45,'LA42'!$A$3:$L$167,'LA42'!L$1,0)</f>
        <v>2</v>
      </c>
    </row>
    <row r="46" spans="1:15" s="76" customFormat="1" ht="11.25" x14ac:dyDescent="0.2">
      <c r="A46" s="63" t="s">
        <v>289</v>
      </c>
      <c r="B46" s="81">
        <v>877</v>
      </c>
      <c r="C46" s="63" t="s">
        <v>233</v>
      </c>
      <c r="D46" s="110" t="s">
        <v>84</v>
      </c>
      <c r="E46" s="95">
        <f>VLOOKUP($B46,'LA42'!$A$3:$L$167,'LA42'!B$1,0)</f>
        <v>390</v>
      </c>
      <c r="F46" s="95">
        <f>VLOOKUP($B46,'LA42'!$A$3:$L$167,'LA42'!C$1,0)</f>
        <v>89</v>
      </c>
      <c r="G46" s="95">
        <f>VLOOKUP($B46,'LA42'!$A$3:$L$167,'LA42'!D$1,0)</f>
        <v>6</v>
      </c>
      <c r="H46" s="95">
        <f>VLOOKUP($B46,'LA42'!$A$3:$L$167,'LA42'!E$1,0)</f>
        <v>83</v>
      </c>
      <c r="I46" s="95">
        <f>VLOOKUP($B46,'LA42'!$A$3:$L$167,'LA42'!F$1,0)</f>
        <v>40</v>
      </c>
      <c r="J46" s="95">
        <f>VLOOKUP($B46,'LA42'!$A$3:$L$167,'LA42'!G$1,0)</f>
        <v>21</v>
      </c>
      <c r="K46" s="95">
        <f>VLOOKUP($B46,'LA42'!$A$3:$L$167,'LA42'!H$1,0)</f>
        <v>21</v>
      </c>
      <c r="L46" s="95">
        <f>VLOOKUP($B46,'LA42'!$A$3:$L$167,'LA42'!I$1,0)</f>
        <v>1</v>
      </c>
      <c r="M46" s="95">
        <f>VLOOKUP($B46,'LA42'!$A$3:$L$167,'LA42'!J$1,0)</f>
        <v>6</v>
      </c>
      <c r="N46" s="95" t="str">
        <f>VLOOKUP($B46,'LA42'!$A$3:$L$167,'LA42'!K$1,0)</f>
        <v>x</v>
      </c>
      <c r="O46" s="95" t="str">
        <f>VLOOKUP($B46,'LA42'!$A$3:$L$167,'LA42'!L$1,0)</f>
        <v>x</v>
      </c>
    </row>
    <row r="47" spans="1:15" s="76" customFormat="1" ht="11.25" x14ac:dyDescent="0.2">
      <c r="A47" s="63" t="s">
        <v>290</v>
      </c>
      <c r="B47" s="81">
        <v>359</v>
      </c>
      <c r="C47" s="63" t="s">
        <v>238</v>
      </c>
      <c r="D47" s="110" t="s">
        <v>84</v>
      </c>
      <c r="E47" s="95">
        <f>VLOOKUP($B47,'LA42'!$A$3:$L$167,'LA42'!B$1,0)</f>
        <v>530</v>
      </c>
      <c r="F47" s="95">
        <f>VLOOKUP($B47,'LA42'!$A$3:$L$167,'LA42'!C$1,0)</f>
        <v>86</v>
      </c>
      <c r="G47" s="95">
        <f>VLOOKUP($B47,'LA42'!$A$3:$L$167,'LA42'!D$1,0)</f>
        <v>9</v>
      </c>
      <c r="H47" s="95">
        <f>VLOOKUP($B47,'LA42'!$A$3:$L$167,'LA42'!E$1,0)</f>
        <v>78</v>
      </c>
      <c r="I47" s="95">
        <f>VLOOKUP($B47,'LA42'!$A$3:$L$167,'LA42'!F$1,0)</f>
        <v>59</v>
      </c>
      <c r="J47" s="95">
        <f>VLOOKUP($B47,'LA42'!$A$3:$L$167,'LA42'!G$1,0)</f>
        <v>6</v>
      </c>
      <c r="K47" s="95">
        <f>VLOOKUP($B47,'LA42'!$A$3:$L$167,'LA42'!H$1,0)</f>
        <v>13</v>
      </c>
      <c r="L47" s="95">
        <f>VLOOKUP($B47,'LA42'!$A$3:$L$167,'LA42'!I$1,0)</f>
        <v>1</v>
      </c>
      <c r="M47" s="95">
        <f>VLOOKUP($B47,'LA42'!$A$3:$L$167,'LA42'!J$1,0)</f>
        <v>8</v>
      </c>
      <c r="N47" s="95" t="str">
        <f>VLOOKUP($B47,'LA42'!$A$3:$L$167,'LA42'!K$1,0)</f>
        <v>x</v>
      </c>
      <c r="O47" s="95" t="str">
        <f>VLOOKUP($B47,'LA42'!$A$3:$L$167,'LA42'!L$1,0)</f>
        <v>x</v>
      </c>
    </row>
    <row r="48" spans="1:15" s="76" customFormat="1" ht="11.25" x14ac:dyDescent="0.2">
      <c r="A48" s="63" t="s">
        <v>291</v>
      </c>
      <c r="B48" s="81">
        <v>344</v>
      </c>
      <c r="C48" s="63" t="s">
        <v>241</v>
      </c>
      <c r="D48" s="110" t="s">
        <v>84</v>
      </c>
      <c r="E48" s="95">
        <f>VLOOKUP($B48,'LA42'!$A$3:$L$167,'LA42'!B$1,0)</f>
        <v>760</v>
      </c>
      <c r="F48" s="95">
        <f>VLOOKUP($B48,'LA42'!$A$3:$L$167,'LA42'!C$1,0)</f>
        <v>91</v>
      </c>
      <c r="G48" s="95">
        <f>VLOOKUP($B48,'LA42'!$A$3:$L$167,'LA42'!D$1,0)</f>
        <v>6</v>
      </c>
      <c r="H48" s="95">
        <f>VLOOKUP($B48,'LA42'!$A$3:$L$167,'LA42'!E$1,0)</f>
        <v>88</v>
      </c>
      <c r="I48" s="95">
        <f>VLOOKUP($B48,'LA42'!$A$3:$L$167,'LA42'!F$1,0)</f>
        <v>39</v>
      </c>
      <c r="J48" s="95">
        <f>VLOOKUP($B48,'LA42'!$A$3:$L$167,'LA42'!G$1,0)</f>
        <v>36</v>
      </c>
      <c r="K48" s="95">
        <f>VLOOKUP($B48,'LA42'!$A$3:$L$167,'LA42'!H$1,0)</f>
        <v>11</v>
      </c>
      <c r="L48" s="95">
        <f>VLOOKUP($B48,'LA42'!$A$3:$L$167,'LA42'!I$1,0)</f>
        <v>1</v>
      </c>
      <c r="M48" s="95">
        <f>VLOOKUP($B48,'LA42'!$A$3:$L$167,'LA42'!J$1,0)</f>
        <v>3</v>
      </c>
      <c r="N48" s="95">
        <f>VLOOKUP($B48,'LA42'!$A$3:$L$167,'LA42'!K$1,0)</f>
        <v>9</v>
      </c>
      <c r="O48" s="95" t="str">
        <f>VLOOKUP($B48,'LA42'!$A$3:$L$167,'LA42'!L$1,0)</f>
        <v>-</v>
      </c>
    </row>
    <row r="49" spans="1:15" s="76" customFormat="1" ht="11.25" x14ac:dyDescent="0.2">
      <c r="A49" s="63"/>
      <c r="B49" s="81"/>
      <c r="C49" s="63"/>
      <c r="D49" s="110"/>
      <c r="E49" s="95"/>
      <c r="F49" s="95"/>
      <c r="G49" s="95"/>
      <c r="H49" s="95"/>
      <c r="I49" s="95"/>
      <c r="J49" s="95"/>
      <c r="K49" s="95"/>
      <c r="L49" s="95"/>
      <c r="M49" s="95"/>
      <c r="N49" s="95"/>
      <c r="O49" s="95"/>
    </row>
    <row r="50" spans="1:15" s="70" customFormat="1" ht="11.25" x14ac:dyDescent="0.2">
      <c r="A50" s="124" t="s">
        <v>292</v>
      </c>
      <c r="B50" s="90" t="s">
        <v>293</v>
      </c>
      <c r="C50" s="118" t="s">
        <v>69</v>
      </c>
      <c r="D50" s="119"/>
      <c r="E50" s="135">
        <f>VLOOKUP($B50,'LA42'!$A$3:$L$167,'LA42'!B$1,0)</f>
        <v>10195</v>
      </c>
      <c r="F50" s="135">
        <f>VLOOKUP($B50,'LA42'!$A$3:$L$167,'LA42'!C$1,0)</f>
        <v>87</v>
      </c>
      <c r="G50" s="135">
        <f>VLOOKUP($B50,'LA42'!$A$3:$L$167,'LA42'!D$1,0)</f>
        <v>7</v>
      </c>
      <c r="H50" s="135">
        <f>VLOOKUP($B50,'LA42'!$A$3:$L$167,'LA42'!E$1,0)</f>
        <v>82</v>
      </c>
      <c r="I50" s="135">
        <f>VLOOKUP($B50,'LA42'!$A$3:$L$167,'LA42'!F$1,0)</f>
        <v>55</v>
      </c>
      <c r="J50" s="135">
        <f>VLOOKUP($B50,'LA42'!$A$3:$L$167,'LA42'!G$1,0)</f>
        <v>19</v>
      </c>
      <c r="K50" s="135">
        <f>VLOOKUP($B50,'LA42'!$A$3:$L$167,'LA42'!H$1,0)</f>
        <v>8</v>
      </c>
      <c r="L50" s="135">
        <f>VLOOKUP($B50,'LA42'!$A$3:$L$167,'LA42'!I$1,0)</f>
        <v>1</v>
      </c>
      <c r="M50" s="135">
        <f>VLOOKUP($B50,'LA42'!$A$3:$L$167,'LA42'!J$1,0)</f>
        <v>5</v>
      </c>
      <c r="N50" s="135">
        <f>VLOOKUP($B50,'LA42'!$A$3:$L$167,'LA42'!K$1,0)</f>
        <v>12</v>
      </c>
      <c r="O50" s="135">
        <f>VLOOKUP($B50,'LA42'!$A$3:$L$167,'LA42'!L$1,0)</f>
        <v>1</v>
      </c>
    </row>
    <row r="51" spans="1:15" s="76" customFormat="1" ht="11.25" x14ac:dyDescent="0.2">
      <c r="A51" s="121"/>
      <c r="B51" s="81"/>
      <c r="C51" s="122"/>
      <c r="D51" s="110"/>
      <c r="E51" s="95"/>
      <c r="F51" s="95"/>
      <c r="G51" s="95"/>
      <c r="H51" s="95"/>
      <c r="I51" s="95"/>
      <c r="J51" s="95"/>
      <c r="K51" s="95"/>
      <c r="L51" s="95"/>
      <c r="M51" s="95"/>
      <c r="N51" s="95"/>
      <c r="O51" s="95"/>
    </row>
    <row r="52" spans="1:15" s="76" customFormat="1" ht="11.25" x14ac:dyDescent="0.2">
      <c r="A52" s="63" t="s">
        <v>294</v>
      </c>
      <c r="B52" s="81">
        <v>370</v>
      </c>
      <c r="C52" s="63" t="s">
        <v>68</v>
      </c>
      <c r="D52" s="110" t="s">
        <v>69</v>
      </c>
      <c r="E52" s="95">
        <f>VLOOKUP($B52,'LA42'!$A$3:$L$167,'LA42'!B$1,0)</f>
        <v>410</v>
      </c>
      <c r="F52" s="95">
        <f>VLOOKUP($B52,'LA42'!$A$3:$L$167,'LA42'!C$1,0)</f>
        <v>83</v>
      </c>
      <c r="G52" s="95">
        <f>VLOOKUP($B52,'LA42'!$A$3:$L$167,'LA42'!D$1,0)</f>
        <v>10</v>
      </c>
      <c r="H52" s="95">
        <f>VLOOKUP($B52,'LA42'!$A$3:$L$167,'LA42'!E$1,0)</f>
        <v>77</v>
      </c>
      <c r="I52" s="95">
        <f>VLOOKUP($B52,'LA42'!$A$3:$L$167,'LA42'!F$1,0)</f>
        <v>73</v>
      </c>
      <c r="J52" s="95" t="str">
        <f>VLOOKUP($B52,'LA42'!$A$3:$L$167,'LA42'!G$1,0)</f>
        <v>x</v>
      </c>
      <c r="K52" s="95">
        <f>VLOOKUP($B52,'LA42'!$A$3:$L$167,'LA42'!H$1,0)</f>
        <v>2</v>
      </c>
      <c r="L52" s="95" t="str">
        <f>VLOOKUP($B52,'LA42'!$A$3:$L$167,'LA42'!I$1,0)</f>
        <v>x</v>
      </c>
      <c r="M52" s="95">
        <f>VLOOKUP($B52,'LA42'!$A$3:$L$167,'LA42'!J$1,0)</f>
        <v>7</v>
      </c>
      <c r="N52" s="95">
        <f>VLOOKUP($B52,'LA42'!$A$3:$L$167,'LA42'!K$1,0)</f>
        <v>16</v>
      </c>
      <c r="O52" s="95">
        <f>VLOOKUP($B52,'LA42'!$A$3:$L$167,'LA42'!L$1,0)</f>
        <v>1</v>
      </c>
    </row>
    <row r="53" spans="1:15" s="76" customFormat="1" ht="11.25" x14ac:dyDescent="0.2">
      <c r="A53" s="63" t="s">
        <v>295</v>
      </c>
      <c r="B53" s="81">
        <v>380</v>
      </c>
      <c r="C53" s="63" t="s">
        <v>91</v>
      </c>
      <c r="D53" s="110" t="s">
        <v>69</v>
      </c>
      <c r="E53" s="95">
        <f>VLOOKUP($B53,'LA42'!$A$3:$L$167,'LA42'!B$1,0)</f>
        <v>1195</v>
      </c>
      <c r="F53" s="95">
        <f>VLOOKUP($B53,'LA42'!$A$3:$L$167,'LA42'!C$1,0)</f>
        <v>83</v>
      </c>
      <c r="G53" s="95">
        <f>VLOOKUP($B53,'LA42'!$A$3:$L$167,'LA42'!D$1,0)</f>
        <v>3</v>
      </c>
      <c r="H53" s="95">
        <f>VLOOKUP($B53,'LA42'!$A$3:$L$167,'LA42'!E$1,0)</f>
        <v>80</v>
      </c>
      <c r="I53" s="95">
        <f>VLOOKUP($B53,'LA42'!$A$3:$L$167,'LA42'!F$1,0)</f>
        <v>46</v>
      </c>
      <c r="J53" s="95">
        <f>VLOOKUP($B53,'LA42'!$A$3:$L$167,'LA42'!G$1,0)</f>
        <v>32</v>
      </c>
      <c r="K53" s="95" t="str">
        <f>VLOOKUP($B53,'LA42'!$A$3:$L$167,'LA42'!H$1,0)</f>
        <v>-</v>
      </c>
      <c r="L53" s="95">
        <f>VLOOKUP($B53,'LA42'!$A$3:$L$167,'LA42'!I$1,0)</f>
        <v>1</v>
      </c>
      <c r="M53" s="95">
        <f>VLOOKUP($B53,'LA42'!$A$3:$L$167,'LA42'!J$1,0)</f>
        <v>3</v>
      </c>
      <c r="N53" s="95">
        <f>VLOOKUP($B53,'LA42'!$A$3:$L$167,'LA42'!K$1,0)</f>
        <v>15</v>
      </c>
      <c r="O53" s="95">
        <f>VLOOKUP($B53,'LA42'!$A$3:$L$167,'LA42'!L$1,0)</f>
        <v>2</v>
      </c>
    </row>
    <row r="54" spans="1:15" s="76" customFormat="1" ht="11.25" x14ac:dyDescent="0.2">
      <c r="A54" s="63" t="s">
        <v>296</v>
      </c>
      <c r="B54" s="81">
        <v>381</v>
      </c>
      <c r="C54" s="63" t="s">
        <v>102</v>
      </c>
      <c r="D54" s="110" t="s">
        <v>69</v>
      </c>
      <c r="E54" s="95">
        <f>VLOOKUP($B54,'LA42'!$A$3:$L$167,'LA42'!B$1,0)</f>
        <v>435</v>
      </c>
      <c r="F54" s="95">
        <f>VLOOKUP($B54,'LA42'!$A$3:$L$167,'LA42'!C$1,0)</f>
        <v>92</v>
      </c>
      <c r="G54" s="95">
        <f>VLOOKUP($B54,'LA42'!$A$3:$L$167,'LA42'!D$1,0)</f>
        <v>6</v>
      </c>
      <c r="H54" s="95">
        <f>VLOOKUP($B54,'LA42'!$A$3:$L$167,'LA42'!E$1,0)</f>
        <v>90</v>
      </c>
      <c r="I54" s="95">
        <f>VLOOKUP($B54,'LA42'!$A$3:$L$167,'LA42'!F$1,0)</f>
        <v>45</v>
      </c>
      <c r="J54" s="95">
        <f>VLOOKUP($B54,'LA42'!$A$3:$L$167,'LA42'!G$1,0)</f>
        <v>38</v>
      </c>
      <c r="K54" s="95">
        <f>VLOOKUP($B54,'LA42'!$A$3:$L$167,'LA42'!H$1,0)</f>
        <v>6</v>
      </c>
      <c r="L54" s="95">
        <f>VLOOKUP($B54,'LA42'!$A$3:$L$167,'LA42'!I$1,0)</f>
        <v>2</v>
      </c>
      <c r="M54" s="95">
        <f>VLOOKUP($B54,'LA42'!$A$3:$L$167,'LA42'!J$1,0)</f>
        <v>2</v>
      </c>
      <c r="N54" s="95" t="str">
        <f>VLOOKUP($B54,'LA42'!$A$3:$L$167,'LA42'!K$1,0)</f>
        <v>x</v>
      </c>
      <c r="O54" s="95" t="str">
        <f>VLOOKUP($B54,'LA42'!$A$3:$L$167,'LA42'!L$1,0)</f>
        <v>x</v>
      </c>
    </row>
    <row r="55" spans="1:15" s="76" customFormat="1" ht="11.25" x14ac:dyDescent="0.2">
      <c r="A55" s="63" t="s">
        <v>297</v>
      </c>
      <c r="B55" s="81">
        <v>371</v>
      </c>
      <c r="C55" s="63" t="s">
        <v>128</v>
      </c>
      <c r="D55" s="110" t="s">
        <v>69</v>
      </c>
      <c r="E55" s="95">
        <f>VLOOKUP($B55,'LA42'!$A$3:$L$167,'LA42'!B$1,0)</f>
        <v>530</v>
      </c>
      <c r="F55" s="95">
        <f>VLOOKUP($B55,'LA42'!$A$3:$L$167,'LA42'!C$1,0)</f>
        <v>84</v>
      </c>
      <c r="G55" s="95">
        <f>VLOOKUP($B55,'LA42'!$A$3:$L$167,'LA42'!D$1,0)</f>
        <v>5</v>
      </c>
      <c r="H55" s="95">
        <f>VLOOKUP($B55,'LA42'!$A$3:$L$167,'LA42'!E$1,0)</f>
        <v>77</v>
      </c>
      <c r="I55" s="95">
        <f>VLOOKUP($B55,'LA42'!$A$3:$L$167,'LA42'!F$1,0)</f>
        <v>52</v>
      </c>
      <c r="J55" s="95">
        <f>VLOOKUP($B55,'LA42'!$A$3:$L$167,'LA42'!G$1,0)</f>
        <v>22</v>
      </c>
      <c r="K55" s="95">
        <f>VLOOKUP($B55,'LA42'!$A$3:$L$167,'LA42'!H$1,0)</f>
        <v>3</v>
      </c>
      <c r="L55" s="95">
        <f>VLOOKUP($B55,'LA42'!$A$3:$L$167,'LA42'!I$1,0)</f>
        <v>1</v>
      </c>
      <c r="M55" s="95">
        <f>VLOOKUP($B55,'LA42'!$A$3:$L$167,'LA42'!J$1,0)</f>
        <v>7</v>
      </c>
      <c r="N55" s="95">
        <f>VLOOKUP($B55,'LA42'!$A$3:$L$167,'LA42'!K$1,0)</f>
        <v>14</v>
      </c>
      <c r="O55" s="95">
        <f>VLOOKUP($B55,'LA42'!$A$3:$L$167,'LA42'!L$1,0)</f>
        <v>2</v>
      </c>
    </row>
    <row r="56" spans="1:15" s="76" customFormat="1" ht="11.25" x14ac:dyDescent="0.2">
      <c r="A56" s="63" t="s">
        <v>298</v>
      </c>
      <c r="B56" s="81">
        <v>811</v>
      </c>
      <c r="C56" s="63" t="s">
        <v>133</v>
      </c>
      <c r="D56" s="110" t="s">
        <v>69</v>
      </c>
      <c r="E56" s="95">
        <f>VLOOKUP($B56,'LA42'!$A$3:$L$167,'LA42'!B$1,0)</f>
        <v>520</v>
      </c>
      <c r="F56" s="95">
        <f>VLOOKUP($B56,'LA42'!$A$3:$L$167,'LA42'!C$1,0)</f>
        <v>92</v>
      </c>
      <c r="G56" s="95">
        <f>VLOOKUP($B56,'LA42'!$A$3:$L$167,'LA42'!D$1,0)</f>
        <v>8</v>
      </c>
      <c r="H56" s="95">
        <f>VLOOKUP($B56,'LA42'!$A$3:$L$167,'LA42'!E$1,0)</f>
        <v>88</v>
      </c>
      <c r="I56" s="95">
        <f>VLOOKUP($B56,'LA42'!$A$3:$L$167,'LA42'!F$1,0)</f>
        <v>61</v>
      </c>
      <c r="J56" s="95">
        <f>VLOOKUP($B56,'LA42'!$A$3:$L$167,'LA42'!G$1,0)</f>
        <v>20</v>
      </c>
      <c r="K56" s="95" t="str">
        <f>VLOOKUP($B56,'LA42'!$A$3:$L$167,'LA42'!H$1,0)</f>
        <v>x</v>
      </c>
      <c r="L56" s="95" t="str">
        <f>VLOOKUP($B56,'LA42'!$A$3:$L$167,'LA42'!I$1,0)</f>
        <v>x</v>
      </c>
      <c r="M56" s="95">
        <f>VLOOKUP($B56,'LA42'!$A$3:$L$167,'LA42'!J$1,0)</f>
        <v>3</v>
      </c>
      <c r="N56" s="95">
        <f>VLOOKUP($B56,'LA42'!$A$3:$L$167,'LA42'!K$1,0)</f>
        <v>8</v>
      </c>
      <c r="O56" s="95">
        <f>VLOOKUP($B56,'LA42'!$A$3:$L$167,'LA42'!L$1,0)</f>
        <v>1</v>
      </c>
    </row>
    <row r="57" spans="1:15" s="76" customFormat="1" ht="11.25" x14ac:dyDescent="0.2">
      <c r="A57" s="126" t="s">
        <v>299</v>
      </c>
      <c r="B57" s="81">
        <v>810</v>
      </c>
      <c r="C57" s="63" t="s">
        <v>157</v>
      </c>
      <c r="D57" s="110" t="s">
        <v>69</v>
      </c>
      <c r="E57" s="95">
        <f>VLOOKUP($B57,'LA42'!$A$3:$L$167,'LA42'!B$1,0)</f>
        <v>465</v>
      </c>
      <c r="F57" s="95">
        <f>VLOOKUP($B57,'LA42'!$A$3:$L$167,'LA42'!C$1,0)</f>
        <v>86</v>
      </c>
      <c r="G57" s="95">
        <f>VLOOKUP($B57,'LA42'!$A$3:$L$167,'LA42'!D$1,0)</f>
        <v>6</v>
      </c>
      <c r="H57" s="95">
        <f>VLOOKUP($B57,'LA42'!$A$3:$L$167,'LA42'!E$1,0)</f>
        <v>84</v>
      </c>
      <c r="I57" s="95">
        <f>VLOOKUP($B57,'LA42'!$A$3:$L$167,'LA42'!F$1,0)</f>
        <v>55</v>
      </c>
      <c r="J57" s="95" t="str">
        <f>VLOOKUP($B57,'LA42'!$A$3:$L$167,'LA42'!G$1,0)</f>
        <v>x</v>
      </c>
      <c r="K57" s="95">
        <f>VLOOKUP($B57,'LA42'!$A$3:$L$167,'LA42'!H$1,0)</f>
        <v>16</v>
      </c>
      <c r="L57" s="95" t="str">
        <f>VLOOKUP($B57,'LA42'!$A$3:$L$167,'LA42'!I$1,0)</f>
        <v>x</v>
      </c>
      <c r="M57" s="95">
        <f>VLOOKUP($B57,'LA42'!$A$3:$L$167,'LA42'!J$1,0)</f>
        <v>2</v>
      </c>
      <c r="N57" s="95">
        <f>VLOOKUP($B57,'LA42'!$A$3:$L$167,'LA42'!K$1,0)</f>
        <v>13</v>
      </c>
      <c r="O57" s="95">
        <f>VLOOKUP($B57,'LA42'!$A$3:$L$167,'LA42'!L$1,0)</f>
        <v>1</v>
      </c>
    </row>
    <row r="58" spans="1:15" s="76" customFormat="1" ht="11.25" x14ac:dyDescent="0.2">
      <c r="A58" s="63" t="s">
        <v>300</v>
      </c>
      <c r="B58" s="81">
        <v>382</v>
      </c>
      <c r="C58" s="63" t="s">
        <v>159</v>
      </c>
      <c r="D58" s="110" t="s">
        <v>69</v>
      </c>
      <c r="E58" s="95">
        <f>VLOOKUP($B58,'LA42'!$A$3:$L$167,'LA42'!B$1,0)</f>
        <v>910</v>
      </c>
      <c r="F58" s="95">
        <f>VLOOKUP($B58,'LA42'!$A$3:$L$167,'LA42'!C$1,0)</f>
        <v>91</v>
      </c>
      <c r="G58" s="95">
        <f>VLOOKUP($B58,'LA42'!$A$3:$L$167,'LA42'!D$1,0)</f>
        <v>9</v>
      </c>
      <c r="H58" s="95">
        <f>VLOOKUP($B58,'LA42'!$A$3:$L$167,'LA42'!E$1,0)</f>
        <v>88</v>
      </c>
      <c r="I58" s="95">
        <f>VLOOKUP($B58,'LA42'!$A$3:$L$167,'LA42'!F$1,0)</f>
        <v>55</v>
      </c>
      <c r="J58" s="95">
        <f>VLOOKUP($B58,'LA42'!$A$3:$L$167,'LA42'!G$1,0)</f>
        <v>13</v>
      </c>
      <c r="K58" s="95">
        <f>VLOOKUP($B58,'LA42'!$A$3:$L$167,'LA42'!H$1,0)</f>
        <v>19</v>
      </c>
      <c r="L58" s="95">
        <f>VLOOKUP($B58,'LA42'!$A$3:$L$167,'LA42'!I$1,0)</f>
        <v>1</v>
      </c>
      <c r="M58" s="95">
        <f>VLOOKUP($B58,'LA42'!$A$3:$L$167,'LA42'!J$1,0)</f>
        <v>3</v>
      </c>
      <c r="N58" s="95">
        <f>VLOOKUP($B58,'LA42'!$A$3:$L$167,'LA42'!K$1,0)</f>
        <v>8</v>
      </c>
      <c r="O58" s="95">
        <f>VLOOKUP($B58,'LA42'!$A$3:$L$167,'LA42'!L$1,0)</f>
        <v>1</v>
      </c>
    </row>
    <row r="59" spans="1:15" s="76" customFormat="1" ht="11.25" x14ac:dyDescent="0.2">
      <c r="A59" s="63" t="s">
        <v>301</v>
      </c>
      <c r="B59" s="81">
        <v>383</v>
      </c>
      <c r="C59" s="63" t="s">
        <v>163</v>
      </c>
      <c r="D59" s="110" t="s">
        <v>69</v>
      </c>
      <c r="E59" s="95">
        <f>VLOOKUP($B59,'LA42'!$A$3:$L$167,'LA42'!B$1,0)</f>
        <v>1390</v>
      </c>
      <c r="F59" s="95">
        <f>VLOOKUP($B59,'LA42'!$A$3:$L$167,'LA42'!C$1,0)</f>
        <v>82</v>
      </c>
      <c r="G59" s="95">
        <f>VLOOKUP($B59,'LA42'!$A$3:$L$167,'LA42'!D$1,0)</f>
        <v>6</v>
      </c>
      <c r="H59" s="95">
        <f>VLOOKUP($B59,'LA42'!$A$3:$L$167,'LA42'!E$1,0)</f>
        <v>75</v>
      </c>
      <c r="I59" s="95">
        <f>VLOOKUP($B59,'LA42'!$A$3:$L$167,'LA42'!F$1,0)</f>
        <v>50</v>
      </c>
      <c r="J59" s="95">
        <f>VLOOKUP($B59,'LA42'!$A$3:$L$167,'LA42'!G$1,0)</f>
        <v>20</v>
      </c>
      <c r="K59" s="95">
        <f>VLOOKUP($B59,'LA42'!$A$3:$L$167,'LA42'!H$1,0)</f>
        <v>4</v>
      </c>
      <c r="L59" s="95">
        <f>VLOOKUP($B59,'LA42'!$A$3:$L$167,'LA42'!I$1,0)</f>
        <v>1</v>
      </c>
      <c r="M59" s="95">
        <f>VLOOKUP($B59,'LA42'!$A$3:$L$167,'LA42'!J$1,0)</f>
        <v>7</v>
      </c>
      <c r="N59" s="95">
        <f>VLOOKUP($B59,'LA42'!$A$3:$L$167,'LA42'!K$1,0)</f>
        <v>17</v>
      </c>
      <c r="O59" s="95">
        <f>VLOOKUP($B59,'LA42'!$A$3:$L$167,'LA42'!L$1,0)</f>
        <v>1</v>
      </c>
    </row>
    <row r="60" spans="1:15" s="76" customFormat="1" ht="11.25" x14ac:dyDescent="0.2">
      <c r="A60" s="63" t="s">
        <v>302</v>
      </c>
      <c r="B60" s="81">
        <v>812</v>
      </c>
      <c r="C60" s="63" t="s">
        <v>178</v>
      </c>
      <c r="D60" s="110" t="s">
        <v>69</v>
      </c>
      <c r="E60" s="95">
        <f>VLOOKUP($B60,'LA42'!$A$3:$L$167,'LA42'!B$1,0)</f>
        <v>340</v>
      </c>
      <c r="F60" s="95">
        <f>VLOOKUP($B60,'LA42'!$A$3:$L$167,'LA42'!C$1,0)</f>
        <v>82</v>
      </c>
      <c r="G60" s="95">
        <f>VLOOKUP($B60,'LA42'!$A$3:$L$167,'LA42'!D$1,0)</f>
        <v>4</v>
      </c>
      <c r="H60" s="95">
        <f>VLOOKUP($B60,'LA42'!$A$3:$L$167,'LA42'!E$1,0)</f>
        <v>78</v>
      </c>
      <c r="I60" s="95">
        <f>VLOOKUP($B60,'LA42'!$A$3:$L$167,'LA42'!F$1,0)</f>
        <v>59</v>
      </c>
      <c r="J60" s="95">
        <f>VLOOKUP($B60,'LA42'!$A$3:$L$167,'LA42'!G$1,0)</f>
        <v>3</v>
      </c>
      <c r="K60" s="95">
        <f>VLOOKUP($B60,'LA42'!$A$3:$L$167,'LA42'!H$1,0)</f>
        <v>15</v>
      </c>
      <c r="L60" s="95">
        <f>VLOOKUP($B60,'LA42'!$A$3:$L$167,'LA42'!I$1,0)</f>
        <v>1</v>
      </c>
      <c r="M60" s="95">
        <f>VLOOKUP($B60,'LA42'!$A$3:$L$167,'LA42'!J$1,0)</f>
        <v>4</v>
      </c>
      <c r="N60" s="95" t="str">
        <f>VLOOKUP($B60,'LA42'!$A$3:$L$167,'LA42'!K$1,0)</f>
        <v>x</v>
      </c>
      <c r="O60" s="95" t="str">
        <f>VLOOKUP($B60,'LA42'!$A$3:$L$167,'LA42'!L$1,0)</f>
        <v>x</v>
      </c>
    </row>
    <row r="61" spans="1:15" s="76" customFormat="1" ht="11.25" x14ac:dyDescent="0.2">
      <c r="A61" s="63" t="s">
        <v>303</v>
      </c>
      <c r="B61" s="81">
        <v>813</v>
      </c>
      <c r="C61" s="63" t="s">
        <v>179</v>
      </c>
      <c r="D61" s="110" t="s">
        <v>69</v>
      </c>
      <c r="E61" s="95">
        <f>VLOOKUP($B61,'LA42'!$A$3:$L$167,'LA42'!B$1,0)</f>
        <v>345</v>
      </c>
      <c r="F61" s="95">
        <f>VLOOKUP($B61,'LA42'!$A$3:$L$167,'LA42'!C$1,0)</f>
        <v>91</v>
      </c>
      <c r="G61" s="95">
        <f>VLOOKUP($B61,'LA42'!$A$3:$L$167,'LA42'!D$1,0)</f>
        <v>10</v>
      </c>
      <c r="H61" s="95">
        <f>VLOOKUP($B61,'LA42'!$A$3:$L$167,'LA42'!E$1,0)</f>
        <v>87</v>
      </c>
      <c r="I61" s="95">
        <f>VLOOKUP($B61,'LA42'!$A$3:$L$167,'LA42'!F$1,0)</f>
        <v>69</v>
      </c>
      <c r="J61" s="95" t="str">
        <f>VLOOKUP($B61,'LA42'!$A$3:$L$167,'LA42'!G$1,0)</f>
        <v>x</v>
      </c>
      <c r="K61" s="95">
        <f>VLOOKUP($B61,'LA42'!$A$3:$L$167,'LA42'!H$1,0)</f>
        <v>15</v>
      </c>
      <c r="L61" s="95" t="str">
        <f>VLOOKUP($B61,'LA42'!$A$3:$L$167,'LA42'!I$1,0)</f>
        <v>x</v>
      </c>
      <c r="M61" s="95">
        <f>VLOOKUP($B61,'LA42'!$A$3:$L$167,'LA42'!J$1,0)</f>
        <v>4</v>
      </c>
      <c r="N61" s="95" t="str">
        <f>VLOOKUP($B61,'LA42'!$A$3:$L$167,'LA42'!K$1,0)</f>
        <v>x</v>
      </c>
      <c r="O61" s="95" t="str">
        <f>VLOOKUP($B61,'LA42'!$A$3:$L$167,'LA42'!L$1,0)</f>
        <v>x</v>
      </c>
    </row>
    <row r="62" spans="1:15" s="76" customFormat="1" ht="11.25" x14ac:dyDescent="0.2">
      <c r="A62" s="63" t="s">
        <v>304</v>
      </c>
      <c r="B62" s="81">
        <v>815</v>
      </c>
      <c r="C62" s="63" t="s">
        <v>182</v>
      </c>
      <c r="D62" s="110" t="s">
        <v>69</v>
      </c>
      <c r="E62" s="95">
        <f>VLOOKUP($B62,'LA42'!$A$3:$L$167,'LA42'!B$1,0)</f>
        <v>950</v>
      </c>
      <c r="F62" s="95">
        <f>VLOOKUP($B62,'LA42'!$A$3:$L$167,'LA42'!C$1,0)</f>
        <v>93</v>
      </c>
      <c r="G62" s="95">
        <f>VLOOKUP($B62,'LA42'!$A$3:$L$167,'LA42'!D$1,0)</f>
        <v>10</v>
      </c>
      <c r="H62" s="95">
        <f>VLOOKUP($B62,'LA42'!$A$3:$L$167,'LA42'!E$1,0)</f>
        <v>88</v>
      </c>
      <c r="I62" s="95">
        <f>VLOOKUP($B62,'LA42'!$A$3:$L$167,'LA42'!F$1,0)</f>
        <v>51</v>
      </c>
      <c r="J62" s="95">
        <f>VLOOKUP($B62,'LA42'!$A$3:$L$167,'LA42'!G$1,0)</f>
        <v>32</v>
      </c>
      <c r="K62" s="95">
        <f>VLOOKUP($B62,'LA42'!$A$3:$L$167,'LA42'!H$1,0)</f>
        <v>4</v>
      </c>
      <c r="L62" s="95">
        <f>VLOOKUP($B62,'LA42'!$A$3:$L$167,'LA42'!I$1,0)</f>
        <v>1</v>
      </c>
      <c r="M62" s="95">
        <f>VLOOKUP($B62,'LA42'!$A$3:$L$167,'LA42'!J$1,0)</f>
        <v>5</v>
      </c>
      <c r="N62" s="95" t="str">
        <f>VLOOKUP($B62,'LA42'!$A$3:$L$167,'LA42'!K$1,0)</f>
        <v>x</v>
      </c>
      <c r="O62" s="95" t="str">
        <f>VLOOKUP($B62,'LA42'!$A$3:$L$167,'LA42'!L$1,0)</f>
        <v>x</v>
      </c>
    </row>
    <row r="63" spans="1:15" s="76" customFormat="1" ht="11.25" x14ac:dyDescent="0.2">
      <c r="A63" s="63" t="s">
        <v>305</v>
      </c>
      <c r="B63" s="81">
        <v>372</v>
      </c>
      <c r="C63" s="63" t="s">
        <v>198</v>
      </c>
      <c r="D63" s="110" t="s">
        <v>69</v>
      </c>
      <c r="E63" s="95">
        <f>VLOOKUP($B63,'LA42'!$A$3:$L$167,'LA42'!B$1,0)</f>
        <v>610</v>
      </c>
      <c r="F63" s="95">
        <f>VLOOKUP($B63,'LA42'!$A$3:$L$167,'LA42'!C$1,0)</f>
        <v>84</v>
      </c>
      <c r="G63" s="95">
        <f>VLOOKUP($B63,'LA42'!$A$3:$L$167,'LA42'!D$1,0)</f>
        <v>8</v>
      </c>
      <c r="H63" s="95">
        <f>VLOOKUP($B63,'LA42'!$A$3:$L$167,'LA42'!E$1,0)</f>
        <v>78</v>
      </c>
      <c r="I63" s="95">
        <f>VLOOKUP($B63,'LA42'!$A$3:$L$167,'LA42'!F$1,0)</f>
        <v>60</v>
      </c>
      <c r="J63" s="95">
        <f>VLOOKUP($B63,'LA42'!$A$3:$L$167,'LA42'!G$1,0)</f>
        <v>11</v>
      </c>
      <c r="K63" s="95">
        <f>VLOOKUP($B63,'LA42'!$A$3:$L$167,'LA42'!H$1,0)</f>
        <v>6</v>
      </c>
      <c r="L63" s="95" t="str">
        <f>VLOOKUP($B63,'LA42'!$A$3:$L$167,'LA42'!I$1,0)</f>
        <v>-</v>
      </c>
      <c r="M63" s="95">
        <f>VLOOKUP($B63,'LA42'!$A$3:$L$167,'LA42'!J$1,0)</f>
        <v>6</v>
      </c>
      <c r="N63" s="95" t="str">
        <f>VLOOKUP($B63,'LA42'!$A$3:$L$167,'LA42'!K$1,0)</f>
        <v>x</v>
      </c>
      <c r="O63" s="95" t="str">
        <f>VLOOKUP($B63,'LA42'!$A$3:$L$167,'LA42'!L$1,0)</f>
        <v>x</v>
      </c>
    </row>
    <row r="64" spans="1:15" s="76" customFormat="1" ht="11.25" x14ac:dyDescent="0.2">
      <c r="A64" s="63" t="s">
        <v>306</v>
      </c>
      <c r="B64" s="81">
        <v>373</v>
      </c>
      <c r="C64" s="63" t="s">
        <v>203</v>
      </c>
      <c r="D64" s="110" t="s">
        <v>69</v>
      </c>
      <c r="E64" s="95">
        <f>VLOOKUP($B64,'LA42'!$A$3:$L$167,'LA42'!B$1,0)</f>
        <v>1095</v>
      </c>
      <c r="F64" s="95">
        <f>VLOOKUP($B64,'LA42'!$A$3:$L$167,'LA42'!C$1,0)</f>
        <v>87</v>
      </c>
      <c r="G64" s="95">
        <f>VLOOKUP($B64,'LA42'!$A$3:$L$167,'LA42'!D$1,0)</f>
        <v>8</v>
      </c>
      <c r="H64" s="95">
        <f>VLOOKUP($B64,'LA42'!$A$3:$L$167,'LA42'!E$1,0)</f>
        <v>83</v>
      </c>
      <c r="I64" s="95">
        <f>VLOOKUP($B64,'LA42'!$A$3:$L$167,'LA42'!F$1,0)</f>
        <v>61</v>
      </c>
      <c r="J64" s="95">
        <f>VLOOKUP($B64,'LA42'!$A$3:$L$167,'LA42'!G$1,0)</f>
        <v>13</v>
      </c>
      <c r="K64" s="95">
        <f>VLOOKUP($B64,'LA42'!$A$3:$L$167,'LA42'!H$1,0)</f>
        <v>9</v>
      </c>
      <c r="L64" s="95">
        <f>VLOOKUP($B64,'LA42'!$A$3:$L$167,'LA42'!I$1,0)</f>
        <v>1</v>
      </c>
      <c r="M64" s="95">
        <f>VLOOKUP($B64,'LA42'!$A$3:$L$167,'LA42'!J$1,0)</f>
        <v>4</v>
      </c>
      <c r="N64" s="95">
        <f>VLOOKUP($B64,'LA42'!$A$3:$L$167,'LA42'!K$1,0)</f>
        <v>12</v>
      </c>
      <c r="O64" s="95" t="str">
        <f>VLOOKUP($B64,'LA42'!$A$3:$L$167,'LA42'!L$1,0)</f>
        <v>-</v>
      </c>
    </row>
    <row r="65" spans="1:15" s="76" customFormat="1" ht="11.25" x14ac:dyDescent="0.2">
      <c r="A65" s="63" t="s">
        <v>307</v>
      </c>
      <c r="B65" s="81">
        <v>384</v>
      </c>
      <c r="C65" s="63" t="s">
        <v>229</v>
      </c>
      <c r="D65" s="110" t="s">
        <v>69</v>
      </c>
      <c r="E65" s="95">
        <f>VLOOKUP($B65,'LA42'!$A$3:$L$167,'LA42'!B$1,0)</f>
        <v>745</v>
      </c>
      <c r="F65" s="95">
        <f>VLOOKUP($B65,'LA42'!$A$3:$L$167,'LA42'!C$1,0)</f>
        <v>85</v>
      </c>
      <c r="G65" s="95">
        <f>VLOOKUP($B65,'LA42'!$A$3:$L$167,'LA42'!D$1,0)</f>
        <v>5</v>
      </c>
      <c r="H65" s="95">
        <f>VLOOKUP($B65,'LA42'!$A$3:$L$167,'LA42'!E$1,0)</f>
        <v>80</v>
      </c>
      <c r="I65" s="95">
        <f>VLOOKUP($B65,'LA42'!$A$3:$L$167,'LA42'!F$1,0)</f>
        <v>52</v>
      </c>
      <c r="J65" s="95">
        <f>VLOOKUP($B65,'LA42'!$A$3:$L$167,'LA42'!G$1,0)</f>
        <v>14</v>
      </c>
      <c r="K65" s="95">
        <f>VLOOKUP($B65,'LA42'!$A$3:$L$167,'LA42'!H$1,0)</f>
        <v>13</v>
      </c>
      <c r="L65" s="95">
        <f>VLOOKUP($B65,'LA42'!$A$3:$L$167,'LA42'!I$1,0)</f>
        <v>1</v>
      </c>
      <c r="M65" s="95">
        <f>VLOOKUP($B65,'LA42'!$A$3:$L$167,'LA42'!J$1,0)</f>
        <v>5</v>
      </c>
      <c r="N65" s="95">
        <f>VLOOKUP($B65,'LA42'!$A$3:$L$167,'LA42'!K$1,0)</f>
        <v>14</v>
      </c>
      <c r="O65" s="95">
        <f>VLOOKUP($B65,'LA42'!$A$3:$L$167,'LA42'!L$1,0)</f>
        <v>1</v>
      </c>
    </row>
    <row r="66" spans="1:15" s="76" customFormat="1" ht="11.25" x14ac:dyDescent="0.2">
      <c r="A66" s="63" t="s">
        <v>308</v>
      </c>
      <c r="B66" s="81">
        <v>816</v>
      </c>
      <c r="C66" s="63" t="s">
        <v>245</v>
      </c>
      <c r="D66" s="110" t="s">
        <v>69</v>
      </c>
      <c r="E66" s="95">
        <f>VLOOKUP($B66,'LA42'!$A$3:$L$167,'LA42'!B$1,0)</f>
        <v>255</v>
      </c>
      <c r="F66" s="95">
        <f>VLOOKUP($B66,'LA42'!$A$3:$L$167,'LA42'!C$1,0)</f>
        <v>90</v>
      </c>
      <c r="G66" s="95">
        <f>VLOOKUP($B66,'LA42'!$A$3:$L$167,'LA42'!D$1,0)</f>
        <v>7</v>
      </c>
      <c r="H66" s="95">
        <f>VLOOKUP($B66,'LA42'!$A$3:$L$167,'LA42'!E$1,0)</f>
        <v>84</v>
      </c>
      <c r="I66" s="95">
        <f>VLOOKUP($B66,'LA42'!$A$3:$L$167,'LA42'!F$1,0)</f>
        <v>63</v>
      </c>
      <c r="J66" s="95">
        <f>VLOOKUP($B66,'LA42'!$A$3:$L$167,'LA42'!G$1,0)</f>
        <v>19</v>
      </c>
      <c r="K66" s="95">
        <f>VLOOKUP($B66,'LA42'!$A$3:$L$167,'LA42'!H$1,0)</f>
        <v>0</v>
      </c>
      <c r="L66" s="95">
        <f>VLOOKUP($B66,'LA42'!$A$3:$L$167,'LA42'!I$1,0)</f>
        <v>2</v>
      </c>
      <c r="M66" s="95">
        <f>VLOOKUP($B66,'LA42'!$A$3:$L$167,'LA42'!J$1,0)</f>
        <v>6</v>
      </c>
      <c r="N66" s="95">
        <f>VLOOKUP($B66,'LA42'!$A$3:$L$167,'LA42'!K$1,0)</f>
        <v>10</v>
      </c>
      <c r="O66" s="95">
        <f>VLOOKUP($B66,'LA42'!$A$3:$L$167,'LA42'!L$1,0)</f>
        <v>0</v>
      </c>
    </row>
    <row r="67" spans="1:15" s="76" customFormat="1" ht="11.25" x14ac:dyDescent="0.2">
      <c r="A67" s="63"/>
      <c r="B67" s="81"/>
      <c r="C67" s="63"/>
      <c r="D67" s="110"/>
      <c r="E67" s="95"/>
      <c r="F67" s="95"/>
      <c r="G67" s="95"/>
      <c r="H67" s="95"/>
      <c r="I67" s="95"/>
      <c r="J67" s="95"/>
      <c r="K67" s="95"/>
      <c r="L67" s="95"/>
      <c r="M67" s="95"/>
      <c r="N67" s="95"/>
      <c r="O67" s="95"/>
    </row>
    <row r="68" spans="1:15" s="70" customFormat="1" ht="11.25" x14ac:dyDescent="0.2">
      <c r="A68" s="124" t="s">
        <v>309</v>
      </c>
      <c r="B68" s="90" t="s">
        <v>310</v>
      </c>
      <c r="C68" s="125" t="s">
        <v>121</v>
      </c>
      <c r="D68" s="119"/>
      <c r="E68" s="135">
        <f>VLOOKUP($B68,'LA42'!$A$3:$L$167,'LA42'!B$1,0)</f>
        <v>8525</v>
      </c>
      <c r="F68" s="135">
        <f>VLOOKUP($B68,'LA42'!$A$3:$L$167,'LA42'!C$1,0)</f>
        <v>87</v>
      </c>
      <c r="G68" s="135">
        <f>VLOOKUP($B68,'LA42'!$A$3:$L$167,'LA42'!D$1,0)</f>
        <v>7</v>
      </c>
      <c r="H68" s="135">
        <f>VLOOKUP($B68,'LA42'!$A$3:$L$167,'LA42'!E$1,0)</f>
        <v>82</v>
      </c>
      <c r="I68" s="135">
        <f>VLOOKUP($B68,'LA42'!$A$3:$L$167,'LA42'!F$1,0)</f>
        <v>58</v>
      </c>
      <c r="J68" s="135">
        <f>VLOOKUP($B68,'LA42'!$A$3:$L$167,'LA42'!G$1,0)</f>
        <v>20</v>
      </c>
      <c r="K68" s="135">
        <f>VLOOKUP($B68,'LA42'!$A$3:$L$167,'LA42'!H$1,0)</f>
        <v>4</v>
      </c>
      <c r="L68" s="135">
        <f>VLOOKUP($B68,'LA42'!$A$3:$L$167,'LA42'!I$1,0)</f>
        <v>1</v>
      </c>
      <c r="M68" s="135">
        <f>VLOOKUP($B68,'LA42'!$A$3:$L$167,'LA42'!J$1,0)</f>
        <v>5</v>
      </c>
      <c r="N68" s="135">
        <f>VLOOKUP($B68,'LA42'!$A$3:$L$167,'LA42'!K$1,0)</f>
        <v>11</v>
      </c>
      <c r="O68" s="135">
        <f>VLOOKUP($B68,'LA42'!$A$3:$L$167,'LA42'!L$1,0)</f>
        <v>1</v>
      </c>
    </row>
    <row r="69" spans="1:15" s="70" customFormat="1" ht="11.25" x14ac:dyDescent="0.2">
      <c r="A69" s="124"/>
      <c r="B69" s="90"/>
      <c r="C69" s="125"/>
      <c r="D69" s="119"/>
      <c r="E69" s="95"/>
      <c r="F69" s="95"/>
      <c r="G69" s="95"/>
      <c r="H69" s="95"/>
      <c r="I69" s="95"/>
      <c r="J69" s="95"/>
      <c r="K69" s="95"/>
      <c r="L69" s="95"/>
      <c r="M69" s="95"/>
      <c r="N69" s="95"/>
      <c r="O69" s="95"/>
    </row>
    <row r="70" spans="1:15" s="76" customFormat="1" ht="11.25" x14ac:dyDescent="0.2">
      <c r="A70" s="63" t="s">
        <v>311</v>
      </c>
      <c r="B70" s="81">
        <v>831</v>
      </c>
      <c r="C70" s="63" t="s">
        <v>120</v>
      </c>
      <c r="D70" s="110" t="s">
        <v>121</v>
      </c>
      <c r="E70" s="95">
        <f>VLOOKUP($B70,'LA42'!$A$3:$L$167,'LA42'!B$1,0)</f>
        <v>515</v>
      </c>
      <c r="F70" s="95">
        <f>VLOOKUP($B70,'LA42'!$A$3:$L$167,'LA42'!C$1,0)</f>
        <v>84</v>
      </c>
      <c r="G70" s="95">
        <f>VLOOKUP($B70,'LA42'!$A$3:$L$167,'LA42'!D$1,0)</f>
        <v>9</v>
      </c>
      <c r="H70" s="95">
        <f>VLOOKUP($B70,'LA42'!$A$3:$L$167,'LA42'!E$1,0)</f>
        <v>77</v>
      </c>
      <c r="I70" s="95">
        <f>VLOOKUP($B70,'LA42'!$A$3:$L$167,'LA42'!F$1,0)</f>
        <v>59</v>
      </c>
      <c r="J70" s="95">
        <f>VLOOKUP($B70,'LA42'!$A$3:$L$167,'LA42'!G$1,0)</f>
        <v>16</v>
      </c>
      <c r="K70" s="95">
        <f>VLOOKUP($B70,'LA42'!$A$3:$L$167,'LA42'!H$1,0)</f>
        <v>1</v>
      </c>
      <c r="L70" s="95">
        <f>VLOOKUP($B70,'LA42'!$A$3:$L$167,'LA42'!I$1,0)</f>
        <v>1</v>
      </c>
      <c r="M70" s="95">
        <f>VLOOKUP($B70,'LA42'!$A$3:$L$167,'LA42'!J$1,0)</f>
        <v>8</v>
      </c>
      <c r="N70" s="95">
        <f>VLOOKUP($B70,'LA42'!$A$3:$L$167,'LA42'!K$1,0)</f>
        <v>15</v>
      </c>
      <c r="O70" s="95">
        <f>VLOOKUP($B70,'LA42'!$A$3:$L$167,'LA42'!L$1,0)</f>
        <v>1</v>
      </c>
    </row>
    <row r="71" spans="1:15" s="76" customFormat="1" ht="11.25" x14ac:dyDescent="0.2">
      <c r="A71" s="63" t="s">
        <v>312</v>
      </c>
      <c r="B71" s="81">
        <v>830</v>
      </c>
      <c r="C71" s="63" t="s">
        <v>124</v>
      </c>
      <c r="D71" s="110" t="s">
        <v>121</v>
      </c>
      <c r="E71" s="95">
        <f>VLOOKUP($B71,'LA42'!$A$3:$L$167,'LA42'!B$1,0)</f>
        <v>1525</v>
      </c>
      <c r="F71" s="95">
        <f>VLOOKUP($B71,'LA42'!$A$3:$L$167,'LA42'!C$1,0)</f>
        <v>89</v>
      </c>
      <c r="G71" s="95">
        <f>VLOOKUP($B71,'LA42'!$A$3:$L$167,'LA42'!D$1,0)</f>
        <v>10</v>
      </c>
      <c r="H71" s="95">
        <f>VLOOKUP($B71,'LA42'!$A$3:$L$167,'LA42'!E$1,0)</f>
        <v>83</v>
      </c>
      <c r="I71" s="95">
        <f>VLOOKUP($B71,'LA42'!$A$3:$L$167,'LA42'!F$1,0)</f>
        <v>62</v>
      </c>
      <c r="J71" s="95">
        <f>VLOOKUP($B71,'LA42'!$A$3:$L$167,'LA42'!G$1,0)</f>
        <v>18</v>
      </c>
      <c r="K71" s="95">
        <f>VLOOKUP($B71,'LA42'!$A$3:$L$167,'LA42'!H$1,0)</f>
        <v>2</v>
      </c>
      <c r="L71" s="95">
        <f>VLOOKUP($B71,'LA42'!$A$3:$L$167,'LA42'!I$1,0)</f>
        <v>1</v>
      </c>
      <c r="M71" s="95">
        <f>VLOOKUP($B71,'LA42'!$A$3:$L$167,'LA42'!J$1,0)</f>
        <v>6</v>
      </c>
      <c r="N71" s="95">
        <f>VLOOKUP($B71,'LA42'!$A$3:$L$167,'LA42'!K$1,0)</f>
        <v>10</v>
      </c>
      <c r="O71" s="95">
        <f>VLOOKUP($B71,'LA42'!$A$3:$L$167,'LA42'!L$1,0)</f>
        <v>1</v>
      </c>
    </row>
    <row r="72" spans="1:15" s="76" customFormat="1" ht="11.25" x14ac:dyDescent="0.2">
      <c r="A72" s="63" t="s">
        <v>313</v>
      </c>
      <c r="B72" s="81">
        <v>856</v>
      </c>
      <c r="C72" s="63" t="s">
        <v>164</v>
      </c>
      <c r="D72" s="110" t="s">
        <v>121</v>
      </c>
      <c r="E72" s="95">
        <f>VLOOKUP($B72,'LA42'!$A$3:$L$167,'LA42'!B$1,0)</f>
        <v>655</v>
      </c>
      <c r="F72" s="95">
        <f>VLOOKUP($B72,'LA42'!$A$3:$L$167,'LA42'!C$1,0)</f>
        <v>82</v>
      </c>
      <c r="G72" s="95">
        <f>VLOOKUP($B72,'LA42'!$A$3:$L$167,'LA42'!D$1,0)</f>
        <v>4</v>
      </c>
      <c r="H72" s="95">
        <f>VLOOKUP($B72,'LA42'!$A$3:$L$167,'LA42'!E$1,0)</f>
        <v>77</v>
      </c>
      <c r="I72" s="95">
        <f>VLOOKUP($B72,'LA42'!$A$3:$L$167,'LA42'!F$1,0)</f>
        <v>41</v>
      </c>
      <c r="J72" s="95">
        <f>VLOOKUP($B72,'LA42'!$A$3:$L$167,'LA42'!G$1,0)</f>
        <v>8</v>
      </c>
      <c r="K72" s="95">
        <f>VLOOKUP($B72,'LA42'!$A$3:$L$167,'LA42'!H$1,0)</f>
        <v>27</v>
      </c>
      <c r="L72" s="95" t="str">
        <f>VLOOKUP($B72,'LA42'!$A$3:$L$167,'LA42'!I$1,0)</f>
        <v>-</v>
      </c>
      <c r="M72" s="95">
        <f>VLOOKUP($B72,'LA42'!$A$3:$L$167,'LA42'!J$1,0)</f>
        <v>6</v>
      </c>
      <c r="N72" s="95">
        <f>VLOOKUP($B72,'LA42'!$A$3:$L$167,'LA42'!K$1,0)</f>
        <v>16</v>
      </c>
      <c r="O72" s="95">
        <f>VLOOKUP($B72,'LA42'!$A$3:$L$167,'LA42'!L$1,0)</f>
        <v>2</v>
      </c>
    </row>
    <row r="73" spans="1:15" s="76" customFormat="1" ht="11.25" x14ac:dyDescent="0.2">
      <c r="A73" s="63" t="s">
        <v>314</v>
      </c>
      <c r="B73" s="81">
        <v>855</v>
      </c>
      <c r="C73" s="63" t="s">
        <v>165</v>
      </c>
      <c r="D73" s="110" t="s">
        <v>121</v>
      </c>
      <c r="E73" s="95">
        <f>VLOOKUP($B73,'LA42'!$A$3:$L$167,'LA42'!B$1,0)</f>
        <v>1220</v>
      </c>
      <c r="F73" s="95">
        <f>VLOOKUP($B73,'LA42'!$A$3:$L$167,'LA42'!C$1,0)</f>
        <v>89</v>
      </c>
      <c r="G73" s="95">
        <f>VLOOKUP($B73,'LA42'!$A$3:$L$167,'LA42'!D$1,0)</f>
        <v>8</v>
      </c>
      <c r="H73" s="95">
        <f>VLOOKUP($B73,'LA42'!$A$3:$L$167,'LA42'!E$1,0)</f>
        <v>83</v>
      </c>
      <c r="I73" s="95">
        <f>VLOOKUP($B73,'LA42'!$A$3:$L$167,'LA42'!F$1,0)</f>
        <v>61</v>
      </c>
      <c r="J73" s="95">
        <f>VLOOKUP($B73,'LA42'!$A$3:$L$167,'LA42'!G$1,0)</f>
        <v>19</v>
      </c>
      <c r="K73" s="95">
        <f>VLOOKUP($B73,'LA42'!$A$3:$L$167,'LA42'!H$1,0)</f>
        <v>3</v>
      </c>
      <c r="L73" s="95">
        <f>VLOOKUP($B73,'LA42'!$A$3:$L$167,'LA42'!I$1,0)</f>
        <v>1</v>
      </c>
      <c r="M73" s="95">
        <f>VLOOKUP($B73,'LA42'!$A$3:$L$167,'LA42'!J$1,0)</f>
        <v>6</v>
      </c>
      <c r="N73" s="95">
        <f>VLOOKUP($B73,'LA42'!$A$3:$L$167,'LA42'!K$1,0)</f>
        <v>10</v>
      </c>
      <c r="O73" s="95">
        <f>VLOOKUP($B73,'LA42'!$A$3:$L$167,'LA42'!L$1,0)</f>
        <v>1</v>
      </c>
    </row>
    <row r="74" spans="1:15" s="76" customFormat="1" ht="11.25" x14ac:dyDescent="0.2">
      <c r="A74" s="63" t="s">
        <v>315</v>
      </c>
      <c r="B74" s="81">
        <v>925</v>
      </c>
      <c r="C74" s="63" t="s">
        <v>167</v>
      </c>
      <c r="D74" s="110" t="s">
        <v>121</v>
      </c>
      <c r="E74" s="95">
        <f>VLOOKUP($B74,'LA42'!$A$3:$L$167,'LA42'!B$1,0)</f>
        <v>1500</v>
      </c>
      <c r="F74" s="95">
        <f>VLOOKUP($B74,'LA42'!$A$3:$L$167,'LA42'!C$1,0)</f>
        <v>91</v>
      </c>
      <c r="G74" s="95">
        <f>VLOOKUP($B74,'LA42'!$A$3:$L$167,'LA42'!D$1,0)</f>
        <v>6</v>
      </c>
      <c r="H74" s="95">
        <f>VLOOKUP($B74,'LA42'!$A$3:$L$167,'LA42'!E$1,0)</f>
        <v>88</v>
      </c>
      <c r="I74" s="95">
        <f>VLOOKUP($B74,'LA42'!$A$3:$L$167,'LA42'!F$1,0)</f>
        <v>58</v>
      </c>
      <c r="J74" s="95">
        <f>VLOOKUP($B74,'LA42'!$A$3:$L$167,'LA42'!G$1,0)</f>
        <v>27</v>
      </c>
      <c r="K74" s="95">
        <f>VLOOKUP($B74,'LA42'!$A$3:$L$167,'LA42'!H$1,0)</f>
        <v>2</v>
      </c>
      <c r="L74" s="95">
        <f>VLOOKUP($B74,'LA42'!$A$3:$L$167,'LA42'!I$1,0)</f>
        <v>1</v>
      </c>
      <c r="M74" s="95">
        <f>VLOOKUP($B74,'LA42'!$A$3:$L$167,'LA42'!J$1,0)</f>
        <v>3</v>
      </c>
      <c r="N74" s="95">
        <f>VLOOKUP($B74,'LA42'!$A$3:$L$167,'LA42'!K$1,0)</f>
        <v>7</v>
      </c>
      <c r="O74" s="95">
        <f>VLOOKUP($B74,'LA42'!$A$3:$L$167,'LA42'!L$1,0)</f>
        <v>1</v>
      </c>
    </row>
    <row r="75" spans="1:15" s="76" customFormat="1" ht="11.25" x14ac:dyDescent="0.2">
      <c r="A75" s="63" t="s">
        <v>316</v>
      </c>
      <c r="B75" s="81">
        <v>928</v>
      </c>
      <c r="C75" s="63" t="s">
        <v>183</v>
      </c>
      <c r="D75" s="110" t="s">
        <v>121</v>
      </c>
      <c r="E75" s="95">
        <f>VLOOKUP($B75,'LA42'!$A$3:$L$167,'LA42'!B$1,0)</f>
        <v>1125</v>
      </c>
      <c r="F75" s="95">
        <f>VLOOKUP($B75,'LA42'!$A$3:$L$167,'LA42'!C$1,0)</f>
        <v>88</v>
      </c>
      <c r="G75" s="95">
        <f>VLOOKUP($B75,'LA42'!$A$3:$L$167,'LA42'!D$1,0)</f>
        <v>6</v>
      </c>
      <c r="H75" s="95">
        <f>VLOOKUP($B75,'LA42'!$A$3:$L$167,'LA42'!E$1,0)</f>
        <v>82</v>
      </c>
      <c r="I75" s="95">
        <f>VLOOKUP($B75,'LA42'!$A$3:$L$167,'LA42'!F$1,0)</f>
        <v>60</v>
      </c>
      <c r="J75" s="95">
        <f>VLOOKUP($B75,'LA42'!$A$3:$L$167,'LA42'!G$1,0)</f>
        <v>20</v>
      </c>
      <c r="K75" s="95" t="str">
        <f>VLOOKUP($B75,'LA42'!$A$3:$L$167,'LA42'!H$1,0)</f>
        <v>x</v>
      </c>
      <c r="L75" s="95" t="str">
        <f>VLOOKUP($B75,'LA42'!$A$3:$L$167,'LA42'!I$1,0)</f>
        <v>x</v>
      </c>
      <c r="M75" s="95">
        <f>VLOOKUP($B75,'LA42'!$A$3:$L$167,'LA42'!J$1,0)</f>
        <v>6</v>
      </c>
      <c r="N75" s="95">
        <f>VLOOKUP($B75,'LA42'!$A$3:$L$167,'LA42'!K$1,0)</f>
        <v>11</v>
      </c>
      <c r="O75" s="95">
        <f>VLOOKUP($B75,'LA42'!$A$3:$L$167,'LA42'!L$1,0)</f>
        <v>1</v>
      </c>
    </row>
    <row r="76" spans="1:15" s="76" customFormat="1" ht="11.25" x14ac:dyDescent="0.2">
      <c r="A76" s="63" t="s">
        <v>317</v>
      </c>
      <c r="B76" s="81">
        <v>892</v>
      </c>
      <c r="C76" s="63" t="s">
        <v>185</v>
      </c>
      <c r="D76" s="110" t="s">
        <v>121</v>
      </c>
      <c r="E76" s="95">
        <f>VLOOKUP($B76,'LA42'!$A$3:$L$167,'LA42'!B$1,0)</f>
        <v>515</v>
      </c>
      <c r="F76" s="95">
        <f>VLOOKUP($B76,'LA42'!$A$3:$L$167,'LA42'!C$1,0)</f>
        <v>79</v>
      </c>
      <c r="G76" s="95">
        <f>VLOOKUP($B76,'LA42'!$A$3:$L$167,'LA42'!D$1,0)</f>
        <v>4</v>
      </c>
      <c r="H76" s="95">
        <f>VLOOKUP($B76,'LA42'!$A$3:$L$167,'LA42'!E$1,0)</f>
        <v>75</v>
      </c>
      <c r="I76" s="95">
        <f>VLOOKUP($B76,'LA42'!$A$3:$L$167,'LA42'!F$1,0)</f>
        <v>52</v>
      </c>
      <c r="J76" s="95">
        <f>VLOOKUP($B76,'LA42'!$A$3:$L$167,'LA42'!G$1,0)</f>
        <v>19</v>
      </c>
      <c r="K76" s="95">
        <f>VLOOKUP($B76,'LA42'!$A$3:$L$167,'LA42'!H$1,0)</f>
        <v>3</v>
      </c>
      <c r="L76" s="95">
        <f>VLOOKUP($B76,'LA42'!$A$3:$L$167,'LA42'!I$1,0)</f>
        <v>1</v>
      </c>
      <c r="M76" s="95">
        <f>VLOOKUP($B76,'LA42'!$A$3:$L$167,'LA42'!J$1,0)</f>
        <v>4</v>
      </c>
      <c r="N76" s="95">
        <f>VLOOKUP($B76,'LA42'!$A$3:$L$167,'LA42'!K$1,0)</f>
        <v>19</v>
      </c>
      <c r="O76" s="95">
        <f>VLOOKUP($B76,'LA42'!$A$3:$L$167,'LA42'!L$1,0)</f>
        <v>3</v>
      </c>
    </row>
    <row r="77" spans="1:15" s="76" customFormat="1" ht="11.25" x14ac:dyDescent="0.2">
      <c r="A77" s="63" t="s">
        <v>318</v>
      </c>
      <c r="B77" s="81">
        <v>891</v>
      </c>
      <c r="C77" s="63" t="s">
        <v>186</v>
      </c>
      <c r="D77" s="110" t="s">
        <v>121</v>
      </c>
      <c r="E77" s="95">
        <f>VLOOKUP($B77,'LA42'!$A$3:$L$167,'LA42'!B$1,0)</f>
        <v>1410</v>
      </c>
      <c r="F77" s="95">
        <f>VLOOKUP($B77,'LA42'!$A$3:$L$167,'LA42'!C$1,0)</f>
        <v>86</v>
      </c>
      <c r="G77" s="95">
        <f>VLOOKUP($B77,'LA42'!$A$3:$L$167,'LA42'!D$1,0)</f>
        <v>7</v>
      </c>
      <c r="H77" s="95">
        <f>VLOOKUP($B77,'LA42'!$A$3:$L$167,'LA42'!E$1,0)</f>
        <v>81</v>
      </c>
      <c r="I77" s="95">
        <f>VLOOKUP($B77,'LA42'!$A$3:$L$167,'LA42'!F$1,0)</f>
        <v>56</v>
      </c>
      <c r="J77" s="95">
        <f>VLOOKUP($B77,'LA42'!$A$3:$L$167,'LA42'!G$1,0)</f>
        <v>22</v>
      </c>
      <c r="K77" s="95">
        <f>VLOOKUP($B77,'LA42'!$A$3:$L$167,'LA42'!H$1,0)</f>
        <v>1</v>
      </c>
      <c r="L77" s="95">
        <f>VLOOKUP($B77,'LA42'!$A$3:$L$167,'LA42'!I$1,0)</f>
        <v>2</v>
      </c>
      <c r="M77" s="95">
        <f>VLOOKUP($B77,'LA42'!$A$3:$L$167,'LA42'!J$1,0)</f>
        <v>5</v>
      </c>
      <c r="N77" s="95">
        <f>VLOOKUP($B77,'LA42'!$A$3:$L$167,'LA42'!K$1,0)</f>
        <v>12</v>
      </c>
      <c r="O77" s="95">
        <f>VLOOKUP($B77,'LA42'!$A$3:$L$167,'LA42'!L$1,0)</f>
        <v>2</v>
      </c>
    </row>
    <row r="78" spans="1:15" s="76" customFormat="1" ht="11.25" x14ac:dyDescent="0.2">
      <c r="A78" s="126" t="s">
        <v>319</v>
      </c>
      <c r="B78" s="81">
        <v>857</v>
      </c>
      <c r="C78" s="63" t="s">
        <v>199</v>
      </c>
      <c r="D78" s="110" t="s">
        <v>121</v>
      </c>
      <c r="E78" s="95">
        <f>VLOOKUP($B78,'LA42'!$A$3:$L$167,'LA42'!B$1,0)</f>
        <v>60</v>
      </c>
      <c r="F78" s="95">
        <f>VLOOKUP($B78,'LA42'!$A$3:$L$167,'LA42'!C$1,0)</f>
        <v>90</v>
      </c>
      <c r="G78" s="95">
        <f>VLOOKUP($B78,'LA42'!$A$3:$L$167,'LA42'!D$1,0)</f>
        <v>14</v>
      </c>
      <c r="H78" s="95" t="str">
        <f>VLOOKUP($B78,'LA42'!$A$3:$L$167,'LA42'!E$1,0)</f>
        <v>x</v>
      </c>
      <c r="I78" s="95">
        <f>VLOOKUP($B78,'LA42'!$A$3:$L$167,'LA42'!F$1,0)</f>
        <v>66</v>
      </c>
      <c r="J78" s="95">
        <f>VLOOKUP($B78,'LA42'!$A$3:$L$167,'LA42'!G$1,0)</f>
        <v>20</v>
      </c>
      <c r="K78" s="95" t="str">
        <f>VLOOKUP($B78,'LA42'!$A$3:$L$167,'LA42'!H$1,0)</f>
        <v>x</v>
      </c>
      <c r="L78" s="95" t="str">
        <f>VLOOKUP($B78,'LA42'!$A$3:$L$167,'LA42'!I$1,0)</f>
        <v>x</v>
      </c>
      <c r="M78" s="95" t="str">
        <f>VLOOKUP($B78,'LA42'!$A$3:$L$167,'LA42'!J$1,0)</f>
        <v>x</v>
      </c>
      <c r="N78" s="95">
        <f>VLOOKUP($B78,'LA42'!$A$3:$L$167,'LA42'!K$1,0)</f>
        <v>10</v>
      </c>
      <c r="O78" s="95">
        <f>VLOOKUP($B78,'LA42'!$A$3:$L$167,'LA42'!L$1,0)</f>
        <v>0</v>
      </c>
    </row>
    <row r="79" spans="1:15" s="76" customFormat="1" ht="11.25" x14ac:dyDescent="0.2">
      <c r="A79" s="126"/>
      <c r="B79" s="81"/>
      <c r="C79" s="63"/>
      <c r="D79" s="110"/>
      <c r="E79" s="95"/>
      <c r="F79" s="95"/>
      <c r="G79" s="95"/>
      <c r="H79" s="95"/>
      <c r="I79" s="95"/>
      <c r="J79" s="95"/>
      <c r="K79" s="95"/>
      <c r="L79" s="95"/>
      <c r="M79" s="95"/>
      <c r="N79" s="95"/>
      <c r="O79" s="95"/>
    </row>
    <row r="80" spans="1:15" s="70" customFormat="1" ht="11.25" x14ac:dyDescent="0.2">
      <c r="A80" s="124" t="s">
        <v>320</v>
      </c>
      <c r="B80" s="90" t="s">
        <v>321</v>
      </c>
      <c r="C80" s="125" t="s">
        <v>82</v>
      </c>
      <c r="D80" s="119"/>
      <c r="E80" s="135">
        <f>VLOOKUP($B80,'LA42'!$A$3:$L$167,'LA42'!B$1,0)</f>
        <v>11215</v>
      </c>
      <c r="F80" s="135">
        <f>VLOOKUP($B80,'LA42'!$A$3:$L$167,'LA42'!C$1,0)</f>
        <v>88</v>
      </c>
      <c r="G80" s="135">
        <f>VLOOKUP($B80,'LA42'!$A$3:$L$167,'LA42'!D$1,0)</f>
        <v>6</v>
      </c>
      <c r="H80" s="135">
        <f>VLOOKUP($B80,'LA42'!$A$3:$L$167,'LA42'!E$1,0)</f>
        <v>83</v>
      </c>
      <c r="I80" s="135">
        <f>VLOOKUP($B80,'LA42'!$A$3:$L$167,'LA42'!F$1,0)</f>
        <v>60</v>
      </c>
      <c r="J80" s="135">
        <f>VLOOKUP($B80,'LA42'!$A$3:$L$167,'LA42'!G$1,0)</f>
        <v>17</v>
      </c>
      <c r="K80" s="135">
        <f>VLOOKUP($B80,'LA42'!$A$3:$L$167,'LA42'!H$1,0)</f>
        <v>5</v>
      </c>
      <c r="L80" s="135">
        <f>VLOOKUP($B80,'LA42'!$A$3:$L$167,'LA42'!I$1,0)</f>
        <v>1</v>
      </c>
      <c r="M80" s="135">
        <f>VLOOKUP($B80,'LA42'!$A$3:$L$167,'LA42'!J$1,0)</f>
        <v>5</v>
      </c>
      <c r="N80" s="135">
        <f>VLOOKUP($B80,'LA42'!$A$3:$L$167,'LA42'!K$1,0)</f>
        <v>10</v>
      </c>
      <c r="O80" s="135">
        <f>VLOOKUP($B80,'LA42'!$A$3:$L$167,'LA42'!L$1,0)</f>
        <v>1</v>
      </c>
    </row>
    <row r="81" spans="1:15" s="76" customFormat="1" ht="11.25" x14ac:dyDescent="0.2">
      <c r="A81" s="121"/>
      <c r="B81" s="81"/>
      <c r="C81" s="122"/>
      <c r="D81" s="110"/>
      <c r="E81" s="95"/>
      <c r="F81" s="95"/>
      <c r="G81" s="95"/>
      <c r="H81" s="95"/>
      <c r="I81" s="95"/>
      <c r="J81" s="95"/>
      <c r="K81" s="95"/>
      <c r="L81" s="95"/>
      <c r="M81" s="95"/>
      <c r="N81" s="95"/>
      <c r="O81" s="95"/>
    </row>
    <row r="82" spans="1:15" s="76" customFormat="1" ht="11.25" x14ac:dyDescent="0.2">
      <c r="A82" s="63" t="s">
        <v>322</v>
      </c>
      <c r="B82" s="81">
        <v>330</v>
      </c>
      <c r="C82" s="63" t="s">
        <v>81</v>
      </c>
      <c r="D82" s="110" t="s">
        <v>82</v>
      </c>
      <c r="E82" s="95">
        <f>VLOOKUP($B82,'LA42'!$A$3:$L$167,'LA42'!B$1,0)</f>
        <v>2220</v>
      </c>
      <c r="F82" s="95">
        <f>VLOOKUP($B82,'LA42'!$A$3:$L$167,'LA42'!C$1,0)</f>
        <v>88</v>
      </c>
      <c r="G82" s="95">
        <f>VLOOKUP($B82,'LA42'!$A$3:$L$167,'LA42'!D$1,0)</f>
        <v>4</v>
      </c>
      <c r="H82" s="95">
        <f>VLOOKUP($B82,'LA42'!$A$3:$L$167,'LA42'!E$1,0)</f>
        <v>84</v>
      </c>
      <c r="I82" s="95">
        <f>VLOOKUP($B82,'LA42'!$A$3:$L$167,'LA42'!F$1,0)</f>
        <v>59</v>
      </c>
      <c r="J82" s="95">
        <f>VLOOKUP($B82,'LA42'!$A$3:$L$167,'LA42'!G$1,0)</f>
        <v>18</v>
      </c>
      <c r="K82" s="95">
        <f>VLOOKUP($B82,'LA42'!$A$3:$L$167,'LA42'!H$1,0)</f>
        <v>6</v>
      </c>
      <c r="L82" s="95">
        <f>VLOOKUP($B82,'LA42'!$A$3:$L$167,'LA42'!I$1,0)</f>
        <v>1</v>
      </c>
      <c r="M82" s="95">
        <f>VLOOKUP($B82,'LA42'!$A$3:$L$167,'LA42'!J$1,0)</f>
        <v>3</v>
      </c>
      <c r="N82" s="95">
        <f>VLOOKUP($B82,'LA42'!$A$3:$L$167,'LA42'!K$1,0)</f>
        <v>11</v>
      </c>
      <c r="O82" s="95">
        <f>VLOOKUP($B82,'LA42'!$A$3:$L$167,'LA42'!L$1,0)</f>
        <v>2</v>
      </c>
    </row>
    <row r="83" spans="1:15" s="76" customFormat="1" ht="11.25" x14ac:dyDescent="0.2">
      <c r="A83" s="63" t="s">
        <v>323</v>
      </c>
      <c r="B83" s="81">
        <v>331</v>
      </c>
      <c r="C83" s="63" t="s">
        <v>113</v>
      </c>
      <c r="D83" s="110" t="s">
        <v>82</v>
      </c>
      <c r="E83" s="95">
        <f>VLOOKUP($B83,'LA42'!$A$3:$L$167,'LA42'!B$1,0)</f>
        <v>910</v>
      </c>
      <c r="F83" s="95">
        <f>VLOOKUP($B83,'LA42'!$A$3:$L$167,'LA42'!C$1,0)</f>
        <v>85</v>
      </c>
      <c r="G83" s="95">
        <f>VLOOKUP($B83,'LA42'!$A$3:$L$167,'LA42'!D$1,0)</f>
        <v>6</v>
      </c>
      <c r="H83" s="95">
        <f>VLOOKUP($B83,'LA42'!$A$3:$L$167,'LA42'!E$1,0)</f>
        <v>82</v>
      </c>
      <c r="I83" s="95">
        <f>VLOOKUP($B83,'LA42'!$A$3:$L$167,'LA42'!F$1,0)</f>
        <v>50</v>
      </c>
      <c r="J83" s="95">
        <f>VLOOKUP($B83,'LA42'!$A$3:$L$167,'LA42'!G$1,0)</f>
        <v>31</v>
      </c>
      <c r="K83" s="95" t="str">
        <f>VLOOKUP($B83,'LA42'!$A$3:$L$167,'LA42'!H$1,0)</f>
        <v>x</v>
      </c>
      <c r="L83" s="95" t="str">
        <f>VLOOKUP($B83,'LA42'!$A$3:$L$167,'LA42'!I$1,0)</f>
        <v>x</v>
      </c>
      <c r="M83" s="95">
        <f>VLOOKUP($B83,'LA42'!$A$3:$L$167,'LA42'!J$1,0)</f>
        <v>4</v>
      </c>
      <c r="N83" s="95">
        <f>VLOOKUP($B83,'LA42'!$A$3:$L$167,'LA42'!K$1,0)</f>
        <v>13</v>
      </c>
      <c r="O83" s="95">
        <f>VLOOKUP($B83,'LA42'!$A$3:$L$167,'LA42'!L$1,0)</f>
        <v>2</v>
      </c>
    </row>
    <row r="84" spans="1:15" s="76" customFormat="1" ht="11.25" x14ac:dyDescent="0.2">
      <c r="A84" s="63" t="s">
        <v>324</v>
      </c>
      <c r="B84" s="81">
        <v>332</v>
      </c>
      <c r="C84" s="63" t="s">
        <v>130</v>
      </c>
      <c r="D84" s="110" t="s">
        <v>82</v>
      </c>
      <c r="E84" s="95">
        <f>VLOOKUP($B84,'LA42'!$A$3:$L$167,'LA42'!B$1,0)</f>
        <v>620</v>
      </c>
      <c r="F84" s="95">
        <f>VLOOKUP($B84,'LA42'!$A$3:$L$167,'LA42'!C$1,0)</f>
        <v>89</v>
      </c>
      <c r="G84" s="95">
        <f>VLOOKUP($B84,'LA42'!$A$3:$L$167,'LA42'!D$1,0)</f>
        <v>7</v>
      </c>
      <c r="H84" s="95">
        <f>VLOOKUP($B84,'LA42'!$A$3:$L$167,'LA42'!E$1,0)</f>
        <v>85</v>
      </c>
      <c r="I84" s="95">
        <f>VLOOKUP($B84,'LA42'!$A$3:$L$167,'LA42'!F$1,0)</f>
        <v>77</v>
      </c>
      <c r="J84" s="95">
        <f>VLOOKUP($B84,'LA42'!$A$3:$L$167,'LA42'!G$1,0)</f>
        <v>5</v>
      </c>
      <c r="K84" s="95" t="str">
        <f>VLOOKUP($B84,'LA42'!$A$3:$L$167,'LA42'!H$1,0)</f>
        <v>x</v>
      </c>
      <c r="L84" s="95" t="str">
        <f>VLOOKUP($B84,'LA42'!$A$3:$L$167,'LA42'!I$1,0)</f>
        <v>x</v>
      </c>
      <c r="M84" s="95">
        <f>VLOOKUP($B84,'LA42'!$A$3:$L$167,'LA42'!J$1,0)</f>
        <v>4</v>
      </c>
      <c r="N84" s="95">
        <f>VLOOKUP($B84,'LA42'!$A$3:$L$167,'LA42'!K$1,0)</f>
        <v>10</v>
      </c>
      <c r="O84" s="95">
        <f>VLOOKUP($B84,'LA42'!$A$3:$L$167,'LA42'!L$1,0)</f>
        <v>1</v>
      </c>
    </row>
    <row r="85" spans="1:15" s="76" customFormat="1" ht="11.25" x14ac:dyDescent="0.2">
      <c r="A85" s="126" t="s">
        <v>325</v>
      </c>
      <c r="B85" s="81">
        <v>884</v>
      </c>
      <c r="C85" s="63" t="s">
        <v>148</v>
      </c>
      <c r="D85" s="110" t="s">
        <v>82</v>
      </c>
      <c r="E85" s="95">
        <f>VLOOKUP($B85,'LA42'!$A$3:$L$167,'LA42'!B$1,0)</f>
        <v>345</v>
      </c>
      <c r="F85" s="95">
        <f>VLOOKUP($B85,'LA42'!$A$3:$L$167,'LA42'!C$1,0)</f>
        <v>94</v>
      </c>
      <c r="G85" s="95">
        <f>VLOOKUP($B85,'LA42'!$A$3:$L$167,'LA42'!D$1,0)</f>
        <v>6</v>
      </c>
      <c r="H85" s="95">
        <f>VLOOKUP($B85,'LA42'!$A$3:$L$167,'LA42'!E$1,0)</f>
        <v>87</v>
      </c>
      <c r="I85" s="95">
        <f>VLOOKUP($B85,'LA42'!$A$3:$L$167,'LA42'!F$1,0)</f>
        <v>58</v>
      </c>
      <c r="J85" s="95">
        <f>VLOOKUP($B85,'LA42'!$A$3:$L$167,'LA42'!G$1,0)</f>
        <v>9</v>
      </c>
      <c r="K85" s="95">
        <f>VLOOKUP($B85,'LA42'!$A$3:$L$167,'LA42'!H$1,0)</f>
        <v>17</v>
      </c>
      <c r="L85" s="95">
        <f>VLOOKUP($B85,'LA42'!$A$3:$L$167,'LA42'!I$1,0)</f>
        <v>3</v>
      </c>
      <c r="M85" s="95">
        <f>VLOOKUP($B85,'LA42'!$A$3:$L$167,'LA42'!J$1,0)</f>
        <v>7</v>
      </c>
      <c r="N85" s="95" t="str">
        <f>VLOOKUP($B85,'LA42'!$A$3:$L$167,'LA42'!K$1,0)</f>
        <v>x</v>
      </c>
      <c r="O85" s="95" t="str">
        <f>VLOOKUP($B85,'LA42'!$A$3:$L$167,'LA42'!L$1,0)</f>
        <v>x</v>
      </c>
    </row>
    <row r="86" spans="1:15" s="76" customFormat="1" ht="11.25" x14ac:dyDescent="0.2">
      <c r="A86" s="63" t="s">
        <v>326</v>
      </c>
      <c r="B86" s="81">
        <v>333</v>
      </c>
      <c r="C86" s="63" t="s">
        <v>201</v>
      </c>
      <c r="D86" s="110" t="s">
        <v>82</v>
      </c>
      <c r="E86" s="95">
        <f>VLOOKUP($B86,'LA42'!$A$3:$L$167,'LA42'!B$1,0)</f>
        <v>675</v>
      </c>
      <c r="F86" s="95">
        <f>VLOOKUP($B86,'LA42'!$A$3:$L$167,'LA42'!C$1,0)</f>
        <v>88</v>
      </c>
      <c r="G86" s="95">
        <f>VLOOKUP($B86,'LA42'!$A$3:$L$167,'LA42'!D$1,0)</f>
        <v>5</v>
      </c>
      <c r="H86" s="95">
        <f>VLOOKUP($B86,'LA42'!$A$3:$L$167,'LA42'!E$1,0)</f>
        <v>80</v>
      </c>
      <c r="I86" s="95">
        <f>VLOOKUP($B86,'LA42'!$A$3:$L$167,'LA42'!F$1,0)</f>
        <v>53</v>
      </c>
      <c r="J86" s="95">
        <f>VLOOKUP($B86,'LA42'!$A$3:$L$167,'LA42'!G$1,0)</f>
        <v>23</v>
      </c>
      <c r="K86" s="95">
        <f>VLOOKUP($B86,'LA42'!$A$3:$L$167,'LA42'!H$1,0)</f>
        <v>1</v>
      </c>
      <c r="L86" s="95">
        <f>VLOOKUP($B86,'LA42'!$A$3:$L$167,'LA42'!I$1,0)</f>
        <v>3</v>
      </c>
      <c r="M86" s="95">
        <f>VLOOKUP($B86,'LA42'!$A$3:$L$167,'LA42'!J$1,0)</f>
        <v>7</v>
      </c>
      <c r="N86" s="95">
        <f>VLOOKUP($B86,'LA42'!$A$3:$L$167,'LA42'!K$1,0)</f>
        <v>11</v>
      </c>
      <c r="O86" s="95">
        <f>VLOOKUP($B86,'LA42'!$A$3:$L$167,'LA42'!L$1,0)</f>
        <v>1</v>
      </c>
    </row>
    <row r="87" spans="1:15" s="76" customFormat="1" ht="11.25" x14ac:dyDescent="0.2">
      <c r="A87" s="63" t="s">
        <v>327</v>
      </c>
      <c r="B87" s="81">
        <v>893</v>
      </c>
      <c r="C87" s="63" t="s">
        <v>204</v>
      </c>
      <c r="D87" s="110" t="s">
        <v>82</v>
      </c>
      <c r="E87" s="95">
        <f>VLOOKUP($B87,'LA42'!$A$3:$L$167,'LA42'!B$1,0)</f>
        <v>495</v>
      </c>
      <c r="F87" s="95">
        <f>VLOOKUP($B87,'LA42'!$A$3:$L$167,'LA42'!C$1,0)</f>
        <v>88</v>
      </c>
      <c r="G87" s="95">
        <f>VLOOKUP($B87,'LA42'!$A$3:$L$167,'LA42'!D$1,0)</f>
        <v>10</v>
      </c>
      <c r="H87" s="95">
        <f>VLOOKUP($B87,'LA42'!$A$3:$L$167,'LA42'!E$1,0)</f>
        <v>83</v>
      </c>
      <c r="I87" s="95">
        <f>VLOOKUP($B87,'LA42'!$A$3:$L$167,'LA42'!F$1,0)</f>
        <v>65</v>
      </c>
      <c r="J87" s="95">
        <f>VLOOKUP($B87,'LA42'!$A$3:$L$167,'LA42'!G$1,0)</f>
        <v>8</v>
      </c>
      <c r="K87" s="95">
        <f>VLOOKUP($B87,'LA42'!$A$3:$L$167,'LA42'!H$1,0)</f>
        <v>8</v>
      </c>
      <c r="L87" s="95">
        <f>VLOOKUP($B87,'LA42'!$A$3:$L$167,'LA42'!I$1,0)</f>
        <v>1</v>
      </c>
      <c r="M87" s="95">
        <f>VLOOKUP($B87,'LA42'!$A$3:$L$167,'LA42'!J$1,0)</f>
        <v>6</v>
      </c>
      <c r="N87" s="95">
        <f>VLOOKUP($B87,'LA42'!$A$3:$L$167,'LA42'!K$1,0)</f>
        <v>9</v>
      </c>
      <c r="O87" s="95">
        <f>VLOOKUP($B87,'LA42'!$A$3:$L$167,'LA42'!L$1,0)</f>
        <v>3</v>
      </c>
    </row>
    <row r="88" spans="1:15" s="76" customFormat="1" ht="11.25" x14ac:dyDescent="0.2">
      <c r="A88" s="63" t="s">
        <v>328</v>
      </c>
      <c r="B88" s="81">
        <v>334</v>
      </c>
      <c r="C88" s="63" t="s">
        <v>206</v>
      </c>
      <c r="D88" s="110" t="s">
        <v>82</v>
      </c>
      <c r="E88" s="95">
        <f>VLOOKUP($B88,'LA42'!$A$3:$L$167,'LA42'!B$1,0)</f>
        <v>475</v>
      </c>
      <c r="F88" s="95">
        <f>VLOOKUP($B88,'LA42'!$A$3:$L$167,'LA42'!C$1,0)</f>
        <v>89</v>
      </c>
      <c r="G88" s="95">
        <f>VLOOKUP($B88,'LA42'!$A$3:$L$167,'LA42'!D$1,0)</f>
        <v>5</v>
      </c>
      <c r="H88" s="95">
        <f>VLOOKUP($B88,'LA42'!$A$3:$L$167,'LA42'!E$1,0)</f>
        <v>85</v>
      </c>
      <c r="I88" s="95">
        <f>VLOOKUP($B88,'LA42'!$A$3:$L$167,'LA42'!F$1,0)</f>
        <v>55</v>
      </c>
      <c r="J88" s="95">
        <f>VLOOKUP($B88,'LA42'!$A$3:$L$167,'LA42'!G$1,0)</f>
        <v>21</v>
      </c>
      <c r="K88" s="95">
        <f>VLOOKUP($B88,'LA42'!$A$3:$L$167,'LA42'!H$1,0)</f>
        <v>8</v>
      </c>
      <c r="L88" s="95">
        <f>VLOOKUP($B88,'LA42'!$A$3:$L$167,'LA42'!I$1,0)</f>
        <v>1</v>
      </c>
      <c r="M88" s="95">
        <f>VLOOKUP($B88,'LA42'!$A$3:$L$167,'LA42'!J$1,0)</f>
        <v>4</v>
      </c>
      <c r="N88" s="95">
        <f>VLOOKUP($B88,'LA42'!$A$3:$L$167,'LA42'!K$1,0)</f>
        <v>9</v>
      </c>
      <c r="O88" s="95">
        <f>VLOOKUP($B88,'LA42'!$A$3:$L$167,'LA42'!L$1,0)</f>
        <v>1</v>
      </c>
    </row>
    <row r="89" spans="1:15" s="76" customFormat="1" ht="11.25" x14ac:dyDescent="0.2">
      <c r="A89" s="63" t="s">
        <v>329</v>
      </c>
      <c r="B89" s="81">
        <v>860</v>
      </c>
      <c r="C89" s="63" t="s">
        <v>214</v>
      </c>
      <c r="D89" s="110" t="s">
        <v>82</v>
      </c>
      <c r="E89" s="95">
        <f>VLOOKUP($B89,'LA42'!$A$3:$L$167,'LA42'!B$1,0)</f>
        <v>1470</v>
      </c>
      <c r="F89" s="95">
        <f>VLOOKUP($B89,'LA42'!$A$3:$L$167,'LA42'!C$1,0)</f>
        <v>92</v>
      </c>
      <c r="G89" s="95">
        <f>VLOOKUP($B89,'LA42'!$A$3:$L$167,'LA42'!D$1,0)</f>
        <v>8</v>
      </c>
      <c r="H89" s="95">
        <f>VLOOKUP($B89,'LA42'!$A$3:$L$167,'LA42'!E$1,0)</f>
        <v>86</v>
      </c>
      <c r="I89" s="95">
        <f>VLOOKUP($B89,'LA42'!$A$3:$L$167,'LA42'!F$1,0)</f>
        <v>67</v>
      </c>
      <c r="J89" s="95">
        <f>VLOOKUP($B89,'LA42'!$A$3:$L$167,'LA42'!G$1,0)</f>
        <v>17</v>
      </c>
      <c r="K89" s="95">
        <f>VLOOKUP($B89,'LA42'!$A$3:$L$167,'LA42'!H$1,0)</f>
        <v>2</v>
      </c>
      <c r="L89" s="95">
        <f>VLOOKUP($B89,'LA42'!$A$3:$L$167,'LA42'!I$1,0)</f>
        <v>2</v>
      </c>
      <c r="M89" s="95">
        <f>VLOOKUP($B89,'LA42'!$A$3:$L$167,'LA42'!J$1,0)</f>
        <v>5</v>
      </c>
      <c r="N89" s="95">
        <f>VLOOKUP($B89,'LA42'!$A$3:$L$167,'LA42'!K$1,0)</f>
        <v>8</v>
      </c>
      <c r="O89" s="95">
        <f>VLOOKUP($B89,'LA42'!$A$3:$L$167,'LA42'!L$1,0)</f>
        <v>1</v>
      </c>
    </row>
    <row r="90" spans="1:15" s="76" customFormat="1" ht="11.25" x14ac:dyDescent="0.2">
      <c r="A90" s="63" t="s">
        <v>330</v>
      </c>
      <c r="B90" s="81">
        <v>861</v>
      </c>
      <c r="C90" s="63" t="s">
        <v>217</v>
      </c>
      <c r="D90" s="110" t="s">
        <v>82</v>
      </c>
      <c r="E90" s="95">
        <f>VLOOKUP($B90,'LA42'!$A$3:$L$167,'LA42'!B$1,0)</f>
        <v>455</v>
      </c>
      <c r="F90" s="95">
        <f>VLOOKUP($B90,'LA42'!$A$3:$L$167,'LA42'!C$1,0)</f>
        <v>85</v>
      </c>
      <c r="G90" s="95">
        <f>VLOOKUP($B90,'LA42'!$A$3:$L$167,'LA42'!D$1,0)</f>
        <v>7</v>
      </c>
      <c r="H90" s="95">
        <f>VLOOKUP($B90,'LA42'!$A$3:$L$167,'LA42'!E$1,0)</f>
        <v>78</v>
      </c>
      <c r="I90" s="95">
        <f>VLOOKUP($B90,'LA42'!$A$3:$L$167,'LA42'!F$1,0)</f>
        <v>69</v>
      </c>
      <c r="J90" s="95">
        <f>VLOOKUP($B90,'LA42'!$A$3:$L$167,'LA42'!G$1,0)</f>
        <v>2</v>
      </c>
      <c r="K90" s="95">
        <f>VLOOKUP($B90,'LA42'!$A$3:$L$167,'LA42'!H$1,0)</f>
        <v>6</v>
      </c>
      <c r="L90" s="95">
        <f>VLOOKUP($B90,'LA42'!$A$3:$L$167,'LA42'!I$1,0)</f>
        <v>2</v>
      </c>
      <c r="M90" s="95">
        <f>VLOOKUP($B90,'LA42'!$A$3:$L$167,'LA42'!J$1,0)</f>
        <v>7</v>
      </c>
      <c r="N90" s="95" t="str">
        <f>VLOOKUP($B90,'LA42'!$A$3:$L$167,'LA42'!K$1,0)</f>
        <v>x</v>
      </c>
      <c r="O90" s="95" t="str">
        <f>VLOOKUP($B90,'LA42'!$A$3:$L$167,'LA42'!L$1,0)</f>
        <v>x</v>
      </c>
    </row>
    <row r="91" spans="1:15" s="76" customFormat="1" ht="11.25" x14ac:dyDescent="0.2">
      <c r="A91" s="63" t="s">
        <v>331</v>
      </c>
      <c r="B91" s="81">
        <v>894</v>
      </c>
      <c r="C91" s="63" t="s">
        <v>224</v>
      </c>
      <c r="D91" s="110" t="s">
        <v>82</v>
      </c>
      <c r="E91" s="95">
        <f>VLOOKUP($B91,'LA42'!$A$3:$L$167,'LA42'!B$1,0)</f>
        <v>395</v>
      </c>
      <c r="F91" s="95">
        <f>VLOOKUP($B91,'LA42'!$A$3:$L$167,'LA42'!C$1,0)</f>
        <v>84</v>
      </c>
      <c r="G91" s="95">
        <f>VLOOKUP($B91,'LA42'!$A$3:$L$167,'LA42'!D$1,0)</f>
        <v>4</v>
      </c>
      <c r="H91" s="95">
        <f>VLOOKUP($B91,'LA42'!$A$3:$L$167,'LA42'!E$1,0)</f>
        <v>79</v>
      </c>
      <c r="I91" s="95">
        <f>VLOOKUP($B91,'LA42'!$A$3:$L$167,'LA42'!F$1,0)</f>
        <v>57</v>
      </c>
      <c r="J91" s="95" t="str">
        <f>VLOOKUP($B91,'LA42'!$A$3:$L$167,'LA42'!G$1,0)</f>
        <v>x</v>
      </c>
      <c r="K91" s="95">
        <f>VLOOKUP($B91,'LA42'!$A$3:$L$167,'LA42'!H$1,0)</f>
        <v>15</v>
      </c>
      <c r="L91" s="95" t="str">
        <f>VLOOKUP($B91,'LA42'!$A$3:$L$167,'LA42'!I$1,0)</f>
        <v>x</v>
      </c>
      <c r="M91" s="95">
        <f>VLOOKUP($B91,'LA42'!$A$3:$L$167,'LA42'!J$1,0)</f>
        <v>5</v>
      </c>
      <c r="N91" s="95">
        <f>VLOOKUP($B91,'LA42'!$A$3:$L$167,'LA42'!K$1,0)</f>
        <v>14</v>
      </c>
      <c r="O91" s="95">
        <f>VLOOKUP($B91,'LA42'!$A$3:$L$167,'LA42'!L$1,0)</f>
        <v>2</v>
      </c>
    </row>
    <row r="92" spans="1:15" s="76" customFormat="1" ht="11.25" x14ac:dyDescent="0.2">
      <c r="A92" s="63" t="s">
        <v>332</v>
      </c>
      <c r="B92" s="81">
        <v>335</v>
      </c>
      <c r="C92" s="63" t="s">
        <v>230</v>
      </c>
      <c r="D92" s="110" t="s">
        <v>82</v>
      </c>
      <c r="E92" s="95">
        <f>VLOOKUP($B92,'LA42'!$A$3:$L$167,'LA42'!B$1,0)</f>
        <v>475</v>
      </c>
      <c r="F92" s="95">
        <f>VLOOKUP($B92,'LA42'!$A$3:$L$167,'LA42'!C$1,0)</f>
        <v>86</v>
      </c>
      <c r="G92" s="95">
        <f>VLOOKUP($B92,'LA42'!$A$3:$L$167,'LA42'!D$1,0)</f>
        <v>5</v>
      </c>
      <c r="H92" s="95">
        <f>VLOOKUP($B92,'LA42'!$A$3:$L$167,'LA42'!E$1,0)</f>
        <v>79</v>
      </c>
      <c r="I92" s="95">
        <f>VLOOKUP($B92,'LA42'!$A$3:$L$167,'LA42'!F$1,0)</f>
        <v>58</v>
      </c>
      <c r="J92" s="95">
        <f>VLOOKUP($B92,'LA42'!$A$3:$L$167,'LA42'!G$1,0)</f>
        <v>19</v>
      </c>
      <c r="K92" s="95" t="str">
        <f>VLOOKUP($B92,'LA42'!$A$3:$L$167,'LA42'!H$1,0)</f>
        <v>x</v>
      </c>
      <c r="L92" s="95" t="str">
        <f>VLOOKUP($B92,'LA42'!$A$3:$L$167,'LA42'!I$1,0)</f>
        <v>x</v>
      </c>
      <c r="M92" s="95">
        <f>VLOOKUP($B92,'LA42'!$A$3:$L$167,'LA42'!J$1,0)</f>
        <v>7</v>
      </c>
      <c r="N92" s="95">
        <f>VLOOKUP($B92,'LA42'!$A$3:$L$167,'LA42'!K$1,0)</f>
        <v>14</v>
      </c>
      <c r="O92" s="95">
        <f>VLOOKUP($B92,'LA42'!$A$3:$L$167,'LA42'!L$1,0)</f>
        <v>1</v>
      </c>
    </row>
    <row r="93" spans="1:15" s="76" customFormat="1" ht="11.25" x14ac:dyDescent="0.2">
      <c r="A93" s="63" t="s">
        <v>333</v>
      </c>
      <c r="B93" s="81">
        <v>937</v>
      </c>
      <c r="C93" s="63" t="s">
        <v>234</v>
      </c>
      <c r="D93" s="110" t="s">
        <v>82</v>
      </c>
      <c r="E93" s="95">
        <f>VLOOKUP($B93,'LA42'!$A$3:$L$167,'LA42'!B$1,0)</f>
        <v>980</v>
      </c>
      <c r="F93" s="95">
        <f>VLOOKUP($B93,'LA42'!$A$3:$L$167,'LA42'!C$1,0)</f>
        <v>91</v>
      </c>
      <c r="G93" s="95">
        <f>VLOOKUP($B93,'LA42'!$A$3:$L$167,'LA42'!D$1,0)</f>
        <v>6</v>
      </c>
      <c r="H93" s="95">
        <f>VLOOKUP($B93,'LA42'!$A$3:$L$167,'LA42'!E$1,0)</f>
        <v>85</v>
      </c>
      <c r="I93" s="95">
        <f>VLOOKUP($B93,'LA42'!$A$3:$L$167,'LA42'!F$1,0)</f>
        <v>60</v>
      </c>
      <c r="J93" s="95">
        <f>VLOOKUP($B93,'LA42'!$A$3:$L$167,'LA42'!G$1,0)</f>
        <v>22</v>
      </c>
      <c r="K93" s="95">
        <f>VLOOKUP($B93,'LA42'!$A$3:$L$167,'LA42'!H$1,0)</f>
        <v>2</v>
      </c>
      <c r="L93" s="95">
        <f>VLOOKUP($B93,'LA42'!$A$3:$L$167,'LA42'!I$1,0)</f>
        <v>1</v>
      </c>
      <c r="M93" s="95">
        <f>VLOOKUP($B93,'LA42'!$A$3:$L$167,'LA42'!J$1,0)</f>
        <v>6</v>
      </c>
      <c r="N93" s="95">
        <f>VLOOKUP($B93,'LA42'!$A$3:$L$167,'LA42'!K$1,0)</f>
        <v>8</v>
      </c>
      <c r="O93" s="95">
        <f>VLOOKUP($B93,'LA42'!$A$3:$L$167,'LA42'!L$1,0)</f>
        <v>1</v>
      </c>
    </row>
    <row r="94" spans="1:15" s="76" customFormat="1" ht="11.25" x14ac:dyDescent="0.2">
      <c r="A94" s="63" t="s">
        <v>334</v>
      </c>
      <c r="B94" s="81">
        <v>336</v>
      </c>
      <c r="C94" s="63" t="s">
        <v>243</v>
      </c>
      <c r="D94" s="110" t="s">
        <v>82</v>
      </c>
      <c r="E94" s="95">
        <f>VLOOKUP($B94,'LA42'!$A$3:$L$167,'LA42'!B$1,0)</f>
        <v>545</v>
      </c>
      <c r="F94" s="95">
        <f>VLOOKUP($B94,'LA42'!$A$3:$L$167,'LA42'!C$1,0)</f>
        <v>85</v>
      </c>
      <c r="G94" s="95">
        <f>VLOOKUP($B94,'LA42'!$A$3:$L$167,'LA42'!D$1,0)</f>
        <v>6</v>
      </c>
      <c r="H94" s="95">
        <f>VLOOKUP($B94,'LA42'!$A$3:$L$167,'LA42'!E$1,0)</f>
        <v>80</v>
      </c>
      <c r="I94" s="95">
        <f>VLOOKUP($B94,'LA42'!$A$3:$L$167,'LA42'!F$1,0)</f>
        <v>51</v>
      </c>
      <c r="J94" s="95">
        <f>VLOOKUP($B94,'LA42'!$A$3:$L$167,'LA42'!G$1,0)</f>
        <v>25</v>
      </c>
      <c r="K94" s="95" t="str">
        <f>VLOOKUP($B94,'LA42'!$A$3:$L$167,'LA42'!H$1,0)</f>
        <v>x</v>
      </c>
      <c r="L94" s="95" t="str">
        <f>VLOOKUP($B94,'LA42'!$A$3:$L$167,'LA42'!I$1,0)</f>
        <v>x</v>
      </c>
      <c r="M94" s="95">
        <f>VLOOKUP($B94,'LA42'!$A$3:$L$167,'LA42'!J$1,0)</f>
        <v>5</v>
      </c>
      <c r="N94" s="95">
        <f>VLOOKUP($B94,'LA42'!$A$3:$L$167,'LA42'!K$1,0)</f>
        <v>14</v>
      </c>
      <c r="O94" s="95">
        <f>VLOOKUP($B94,'LA42'!$A$3:$L$167,'LA42'!L$1,0)</f>
        <v>1</v>
      </c>
    </row>
    <row r="95" spans="1:15" s="76" customFormat="1" ht="11.25" x14ac:dyDescent="0.2">
      <c r="A95" s="63" t="s">
        <v>335</v>
      </c>
      <c r="B95" s="81">
        <v>885</v>
      </c>
      <c r="C95" s="63" t="s">
        <v>244</v>
      </c>
      <c r="D95" s="110" t="s">
        <v>82</v>
      </c>
      <c r="E95" s="95">
        <f>VLOOKUP($B95,'LA42'!$A$3:$L$167,'LA42'!B$1,0)</f>
        <v>1160</v>
      </c>
      <c r="F95" s="95">
        <f>VLOOKUP($B95,'LA42'!$A$3:$L$167,'LA42'!C$1,0)</f>
        <v>89</v>
      </c>
      <c r="G95" s="95">
        <f>VLOOKUP($B95,'LA42'!$A$3:$L$167,'LA42'!D$1,0)</f>
        <v>6</v>
      </c>
      <c r="H95" s="95">
        <f>VLOOKUP($B95,'LA42'!$A$3:$L$167,'LA42'!E$1,0)</f>
        <v>83</v>
      </c>
      <c r="I95" s="95">
        <f>VLOOKUP($B95,'LA42'!$A$3:$L$167,'LA42'!F$1,0)</f>
        <v>59</v>
      </c>
      <c r="J95" s="95">
        <f>VLOOKUP($B95,'LA42'!$A$3:$L$167,'LA42'!G$1,0)</f>
        <v>15</v>
      </c>
      <c r="K95" s="95">
        <f>VLOOKUP($B95,'LA42'!$A$3:$L$167,'LA42'!H$1,0)</f>
        <v>9</v>
      </c>
      <c r="L95" s="95">
        <f>VLOOKUP($B95,'LA42'!$A$3:$L$167,'LA42'!I$1,0)</f>
        <v>1</v>
      </c>
      <c r="M95" s="95">
        <f>VLOOKUP($B95,'LA42'!$A$3:$L$167,'LA42'!J$1,0)</f>
        <v>6</v>
      </c>
      <c r="N95" s="95">
        <f>VLOOKUP($B95,'LA42'!$A$3:$L$167,'LA42'!K$1,0)</f>
        <v>10</v>
      </c>
      <c r="O95" s="95">
        <f>VLOOKUP($B95,'LA42'!$A$3:$L$167,'LA42'!L$1,0)</f>
        <v>1</v>
      </c>
    </row>
    <row r="96" spans="1:15" s="76" customFormat="1" ht="11.25" x14ac:dyDescent="0.2">
      <c r="A96" s="63"/>
      <c r="B96" s="81"/>
      <c r="C96" s="63"/>
      <c r="D96" s="110"/>
      <c r="E96" s="95"/>
      <c r="F96" s="95"/>
      <c r="G96" s="95"/>
      <c r="H96" s="95"/>
      <c r="I96" s="95"/>
      <c r="J96" s="95"/>
      <c r="K96" s="95"/>
      <c r="L96" s="95"/>
      <c r="M96" s="95"/>
      <c r="N96" s="95"/>
      <c r="O96" s="95"/>
    </row>
    <row r="97" spans="1:15" s="70" customFormat="1" ht="11.25" x14ac:dyDescent="0.2">
      <c r="A97" s="127" t="s">
        <v>336</v>
      </c>
      <c r="B97" s="90" t="s">
        <v>337</v>
      </c>
      <c r="C97" s="125" t="s">
        <v>78</v>
      </c>
      <c r="D97" s="119"/>
      <c r="E97" s="135">
        <f>VLOOKUP($B97,'LA42'!$A$3:$L$167,'LA42'!B$1,0)</f>
        <v>10235</v>
      </c>
      <c r="F97" s="135">
        <f>VLOOKUP($B97,'LA42'!$A$3:$L$167,'LA42'!C$1,0)</f>
        <v>89</v>
      </c>
      <c r="G97" s="135">
        <f>VLOOKUP($B97,'LA42'!$A$3:$L$167,'LA42'!D$1,0)</f>
        <v>6</v>
      </c>
      <c r="H97" s="135">
        <f>VLOOKUP($B97,'LA42'!$A$3:$L$167,'LA42'!E$1,0)</f>
        <v>85</v>
      </c>
      <c r="I97" s="135">
        <f>VLOOKUP($B97,'LA42'!$A$3:$L$167,'LA42'!F$1,0)</f>
        <v>58</v>
      </c>
      <c r="J97" s="135">
        <f>VLOOKUP($B97,'LA42'!$A$3:$L$167,'LA42'!G$1,0)</f>
        <v>21</v>
      </c>
      <c r="K97" s="135">
        <f>VLOOKUP($B97,'LA42'!$A$3:$L$167,'LA42'!H$1,0)</f>
        <v>5</v>
      </c>
      <c r="L97" s="135">
        <f>VLOOKUP($B97,'LA42'!$A$3:$L$167,'LA42'!I$1,0)</f>
        <v>1</v>
      </c>
      <c r="M97" s="135">
        <f>VLOOKUP($B97,'LA42'!$A$3:$L$167,'LA42'!J$1,0)</f>
        <v>5</v>
      </c>
      <c r="N97" s="135">
        <f>VLOOKUP($B97,'LA42'!$A$3:$L$167,'LA42'!K$1,0)</f>
        <v>9</v>
      </c>
      <c r="O97" s="135">
        <f>VLOOKUP($B97,'LA42'!$A$3:$L$167,'LA42'!L$1,0)</f>
        <v>1</v>
      </c>
    </row>
    <row r="98" spans="1:15" s="76" customFormat="1" ht="11.25" x14ac:dyDescent="0.2">
      <c r="A98" s="126"/>
      <c r="B98" s="81"/>
      <c r="C98" s="122"/>
      <c r="D98" s="110"/>
      <c r="E98" s="95"/>
      <c r="F98" s="95"/>
      <c r="G98" s="95"/>
      <c r="H98" s="95"/>
      <c r="I98" s="95"/>
      <c r="J98" s="95"/>
      <c r="K98" s="95"/>
      <c r="L98" s="95"/>
      <c r="M98" s="95"/>
      <c r="N98" s="95"/>
      <c r="O98" s="95"/>
    </row>
    <row r="99" spans="1:15" s="76" customFormat="1" ht="11.25" x14ac:dyDescent="0.2">
      <c r="A99" s="63" t="s">
        <v>338</v>
      </c>
      <c r="B99" s="81">
        <v>822</v>
      </c>
      <c r="C99" s="63" t="s">
        <v>77</v>
      </c>
      <c r="D99" s="110" t="s">
        <v>78</v>
      </c>
      <c r="E99" s="95">
        <f>VLOOKUP($B99,'LA42'!$A$3:$L$167,'LA42'!B$1,0)</f>
        <v>240</v>
      </c>
      <c r="F99" s="95">
        <f>VLOOKUP($B99,'LA42'!$A$3:$L$167,'LA42'!C$1,0)</f>
        <v>83</v>
      </c>
      <c r="G99" s="95">
        <f>VLOOKUP($B99,'LA42'!$A$3:$L$167,'LA42'!D$1,0)</f>
        <v>4</v>
      </c>
      <c r="H99" s="95">
        <f>VLOOKUP($B99,'LA42'!$A$3:$L$167,'LA42'!E$1,0)</f>
        <v>80</v>
      </c>
      <c r="I99" s="95">
        <f>VLOOKUP($B99,'LA42'!$A$3:$L$167,'LA42'!F$1,0)</f>
        <v>46</v>
      </c>
      <c r="J99" s="95">
        <f>VLOOKUP($B99,'LA42'!$A$3:$L$167,'LA42'!G$1,0)</f>
        <v>33</v>
      </c>
      <c r="K99" s="95" t="str">
        <f>VLOOKUP($B99,'LA42'!$A$3:$L$167,'LA42'!H$1,0)</f>
        <v>x</v>
      </c>
      <c r="L99" s="95" t="str">
        <f>VLOOKUP($B99,'LA42'!$A$3:$L$167,'LA42'!I$1,0)</f>
        <v>x</v>
      </c>
      <c r="M99" s="95">
        <f>VLOOKUP($B99,'LA42'!$A$3:$L$167,'LA42'!J$1,0)</f>
        <v>3</v>
      </c>
      <c r="N99" s="95" t="str">
        <f>VLOOKUP($B99,'LA42'!$A$3:$L$167,'LA42'!K$1,0)</f>
        <v>x</v>
      </c>
      <c r="O99" s="95" t="str">
        <f>VLOOKUP($B99,'LA42'!$A$3:$L$167,'LA42'!L$1,0)</f>
        <v>x</v>
      </c>
    </row>
    <row r="100" spans="1:15" s="76" customFormat="1" ht="11.25" x14ac:dyDescent="0.2">
      <c r="A100" s="63" t="s">
        <v>339</v>
      </c>
      <c r="B100" s="81">
        <v>873</v>
      </c>
      <c r="C100" s="63" t="s">
        <v>104</v>
      </c>
      <c r="D100" s="110" t="s">
        <v>78</v>
      </c>
      <c r="E100" s="95">
        <f>VLOOKUP($B100,'LA42'!$A$3:$L$167,'LA42'!B$1,0)</f>
        <v>1130</v>
      </c>
      <c r="F100" s="95">
        <f>VLOOKUP($B100,'LA42'!$A$3:$L$167,'LA42'!C$1,0)</f>
        <v>89</v>
      </c>
      <c r="G100" s="95">
        <f>VLOOKUP($B100,'LA42'!$A$3:$L$167,'LA42'!D$1,0)</f>
        <v>6</v>
      </c>
      <c r="H100" s="95">
        <f>VLOOKUP($B100,'LA42'!$A$3:$L$167,'LA42'!E$1,0)</f>
        <v>84</v>
      </c>
      <c r="I100" s="95">
        <f>VLOOKUP($B100,'LA42'!$A$3:$L$167,'LA42'!F$1,0)</f>
        <v>56</v>
      </c>
      <c r="J100" s="95">
        <f>VLOOKUP($B100,'LA42'!$A$3:$L$167,'LA42'!G$1,0)</f>
        <v>17</v>
      </c>
      <c r="K100" s="95">
        <f>VLOOKUP($B100,'LA42'!$A$3:$L$167,'LA42'!H$1,0)</f>
        <v>10</v>
      </c>
      <c r="L100" s="95">
        <f>VLOOKUP($B100,'LA42'!$A$3:$L$167,'LA42'!I$1,0)</f>
        <v>1</v>
      </c>
      <c r="M100" s="95">
        <f>VLOOKUP($B100,'LA42'!$A$3:$L$167,'LA42'!J$1,0)</f>
        <v>5</v>
      </c>
      <c r="N100" s="95">
        <f>VLOOKUP($B100,'LA42'!$A$3:$L$167,'LA42'!K$1,0)</f>
        <v>9</v>
      </c>
      <c r="O100" s="95">
        <f>VLOOKUP($B100,'LA42'!$A$3:$L$167,'LA42'!L$1,0)</f>
        <v>2</v>
      </c>
    </row>
    <row r="101" spans="1:15" s="76" customFormat="1" ht="11.25" x14ac:dyDescent="0.2">
      <c r="A101" s="63" t="s">
        <v>340</v>
      </c>
      <c r="B101" s="81">
        <v>823</v>
      </c>
      <c r="C101" s="63" t="s">
        <v>107</v>
      </c>
      <c r="D101" s="110" t="s">
        <v>78</v>
      </c>
      <c r="E101" s="95">
        <f>VLOOKUP($B101,'LA42'!$A$3:$L$167,'LA42'!B$1,0)</f>
        <v>405</v>
      </c>
      <c r="F101" s="95">
        <f>VLOOKUP($B101,'LA42'!$A$3:$L$167,'LA42'!C$1,0)</f>
        <v>91</v>
      </c>
      <c r="G101" s="95">
        <f>VLOOKUP($B101,'LA42'!$A$3:$L$167,'LA42'!D$1,0)</f>
        <v>8</v>
      </c>
      <c r="H101" s="95">
        <f>VLOOKUP($B101,'LA42'!$A$3:$L$167,'LA42'!E$1,0)</f>
        <v>85</v>
      </c>
      <c r="I101" s="95">
        <f>VLOOKUP($B101,'LA42'!$A$3:$L$167,'LA42'!F$1,0)</f>
        <v>64</v>
      </c>
      <c r="J101" s="95">
        <f>VLOOKUP($B101,'LA42'!$A$3:$L$167,'LA42'!G$1,0)</f>
        <v>20</v>
      </c>
      <c r="K101" s="95" t="str">
        <f>VLOOKUP($B101,'LA42'!$A$3:$L$167,'LA42'!H$1,0)</f>
        <v>x</v>
      </c>
      <c r="L101" s="95" t="str">
        <f>VLOOKUP($B101,'LA42'!$A$3:$L$167,'LA42'!I$1,0)</f>
        <v>x</v>
      </c>
      <c r="M101" s="95">
        <f>VLOOKUP($B101,'LA42'!$A$3:$L$167,'LA42'!J$1,0)</f>
        <v>6</v>
      </c>
      <c r="N101" s="95">
        <f>VLOOKUP($B101,'LA42'!$A$3:$L$167,'LA42'!K$1,0)</f>
        <v>8</v>
      </c>
      <c r="O101" s="95">
        <f>VLOOKUP($B101,'LA42'!$A$3:$L$167,'LA42'!L$1,0)</f>
        <v>1</v>
      </c>
    </row>
    <row r="102" spans="1:15" s="76" customFormat="1" ht="11.25" x14ac:dyDescent="0.2">
      <c r="A102" s="63" t="s">
        <v>341</v>
      </c>
      <c r="B102" s="81">
        <v>881</v>
      </c>
      <c r="C102" s="63" t="s">
        <v>136</v>
      </c>
      <c r="D102" s="110" t="s">
        <v>78</v>
      </c>
      <c r="E102" s="95">
        <f>VLOOKUP($B102,'LA42'!$A$3:$L$167,'LA42'!B$1,0)</f>
        <v>2175</v>
      </c>
      <c r="F102" s="95">
        <f>VLOOKUP($B102,'LA42'!$A$3:$L$167,'LA42'!C$1,0)</f>
        <v>88</v>
      </c>
      <c r="G102" s="95">
        <f>VLOOKUP($B102,'LA42'!$A$3:$L$167,'LA42'!D$1,0)</f>
        <v>8</v>
      </c>
      <c r="H102" s="95">
        <f>VLOOKUP($B102,'LA42'!$A$3:$L$167,'LA42'!E$1,0)</f>
        <v>82</v>
      </c>
      <c r="I102" s="95">
        <f>VLOOKUP($B102,'LA42'!$A$3:$L$167,'LA42'!F$1,0)</f>
        <v>60</v>
      </c>
      <c r="J102" s="95">
        <f>VLOOKUP($B102,'LA42'!$A$3:$L$167,'LA42'!G$1,0)</f>
        <v>17</v>
      </c>
      <c r="K102" s="95">
        <f>VLOOKUP($B102,'LA42'!$A$3:$L$167,'LA42'!H$1,0)</f>
        <v>3</v>
      </c>
      <c r="L102" s="95">
        <f>VLOOKUP($B102,'LA42'!$A$3:$L$167,'LA42'!I$1,0)</f>
        <v>1</v>
      </c>
      <c r="M102" s="95">
        <f>VLOOKUP($B102,'LA42'!$A$3:$L$167,'LA42'!J$1,0)</f>
        <v>6</v>
      </c>
      <c r="N102" s="95">
        <f>VLOOKUP($B102,'LA42'!$A$3:$L$167,'LA42'!K$1,0)</f>
        <v>12</v>
      </c>
      <c r="O102" s="95">
        <f>VLOOKUP($B102,'LA42'!$A$3:$L$167,'LA42'!L$1,0)</f>
        <v>1</v>
      </c>
    </row>
    <row r="103" spans="1:15" s="76" customFormat="1" ht="11.25" x14ac:dyDescent="0.2">
      <c r="A103" s="63" t="s">
        <v>342</v>
      </c>
      <c r="B103" s="81">
        <v>919</v>
      </c>
      <c r="C103" s="63" t="s">
        <v>149</v>
      </c>
      <c r="D103" s="110" t="s">
        <v>78</v>
      </c>
      <c r="E103" s="95">
        <f>VLOOKUP($B103,'LA42'!$A$3:$L$167,'LA42'!B$1,0)</f>
        <v>2165</v>
      </c>
      <c r="F103" s="95">
        <f>VLOOKUP($B103,'LA42'!$A$3:$L$167,'LA42'!C$1,0)</f>
        <v>94</v>
      </c>
      <c r="G103" s="95">
        <f>VLOOKUP($B103,'LA42'!$A$3:$L$167,'LA42'!D$1,0)</f>
        <v>5</v>
      </c>
      <c r="H103" s="95">
        <f>VLOOKUP($B103,'LA42'!$A$3:$L$167,'LA42'!E$1,0)</f>
        <v>90</v>
      </c>
      <c r="I103" s="95">
        <f>VLOOKUP($B103,'LA42'!$A$3:$L$167,'LA42'!F$1,0)</f>
        <v>55</v>
      </c>
      <c r="J103" s="95">
        <f>VLOOKUP($B103,'LA42'!$A$3:$L$167,'LA42'!G$1,0)</f>
        <v>32</v>
      </c>
      <c r="K103" s="95">
        <f>VLOOKUP($B103,'LA42'!$A$3:$L$167,'LA42'!H$1,0)</f>
        <v>1</v>
      </c>
      <c r="L103" s="95">
        <f>VLOOKUP($B103,'LA42'!$A$3:$L$167,'LA42'!I$1,0)</f>
        <v>1</v>
      </c>
      <c r="M103" s="95">
        <f>VLOOKUP($B103,'LA42'!$A$3:$L$167,'LA42'!J$1,0)</f>
        <v>4</v>
      </c>
      <c r="N103" s="95">
        <f>VLOOKUP($B103,'LA42'!$A$3:$L$167,'LA42'!K$1,0)</f>
        <v>5</v>
      </c>
      <c r="O103" s="95">
        <f>VLOOKUP($B103,'LA42'!$A$3:$L$167,'LA42'!L$1,0)</f>
        <v>1</v>
      </c>
    </row>
    <row r="104" spans="1:15" s="76" customFormat="1" ht="11.25" x14ac:dyDescent="0.2">
      <c r="A104" s="63" t="s">
        <v>343</v>
      </c>
      <c r="B104" s="81">
        <v>821</v>
      </c>
      <c r="C104" s="63" t="s">
        <v>169</v>
      </c>
      <c r="D104" s="110" t="s">
        <v>78</v>
      </c>
      <c r="E104" s="95">
        <f>VLOOKUP($B104,'LA42'!$A$3:$L$167,'LA42'!B$1,0)</f>
        <v>510</v>
      </c>
      <c r="F104" s="95">
        <f>VLOOKUP($B104,'LA42'!$A$3:$L$167,'LA42'!C$1,0)</f>
        <v>85</v>
      </c>
      <c r="G104" s="95">
        <f>VLOOKUP($B104,'LA42'!$A$3:$L$167,'LA42'!D$1,0)</f>
        <v>3</v>
      </c>
      <c r="H104" s="95">
        <f>VLOOKUP($B104,'LA42'!$A$3:$L$167,'LA42'!E$1,0)</f>
        <v>82</v>
      </c>
      <c r="I104" s="95">
        <f>VLOOKUP($B104,'LA42'!$A$3:$L$167,'LA42'!F$1,0)</f>
        <v>46</v>
      </c>
      <c r="J104" s="95" t="str">
        <f>VLOOKUP($B104,'LA42'!$A$3:$L$167,'LA42'!G$1,0)</f>
        <v>x</v>
      </c>
      <c r="K104" s="95">
        <f>VLOOKUP($B104,'LA42'!$A$3:$L$167,'LA42'!H$1,0)</f>
        <v>28</v>
      </c>
      <c r="L104" s="95" t="str">
        <f>VLOOKUP($B104,'LA42'!$A$3:$L$167,'LA42'!I$1,0)</f>
        <v>x</v>
      </c>
      <c r="M104" s="95">
        <f>VLOOKUP($B104,'LA42'!$A$3:$L$167,'LA42'!J$1,0)</f>
        <v>3</v>
      </c>
      <c r="N104" s="95">
        <f>VLOOKUP($B104,'LA42'!$A$3:$L$167,'LA42'!K$1,0)</f>
        <v>13</v>
      </c>
      <c r="O104" s="95">
        <f>VLOOKUP($B104,'LA42'!$A$3:$L$167,'LA42'!L$1,0)</f>
        <v>3</v>
      </c>
    </row>
    <row r="105" spans="1:15" s="76" customFormat="1" ht="11.25" x14ac:dyDescent="0.2">
      <c r="A105" s="63" t="s">
        <v>344</v>
      </c>
      <c r="B105" s="81">
        <v>926</v>
      </c>
      <c r="C105" s="63" t="s">
        <v>177</v>
      </c>
      <c r="D105" s="110" t="s">
        <v>78</v>
      </c>
      <c r="E105" s="95">
        <f>VLOOKUP($B105,'LA42'!$A$3:$L$167,'LA42'!B$1,0)</f>
        <v>1310</v>
      </c>
      <c r="F105" s="95">
        <f>VLOOKUP($B105,'LA42'!$A$3:$L$167,'LA42'!C$1,0)</f>
        <v>88</v>
      </c>
      <c r="G105" s="95">
        <f>VLOOKUP($B105,'LA42'!$A$3:$L$167,'LA42'!D$1,0)</f>
        <v>6</v>
      </c>
      <c r="H105" s="95">
        <f>VLOOKUP($B105,'LA42'!$A$3:$L$167,'LA42'!E$1,0)</f>
        <v>83</v>
      </c>
      <c r="I105" s="95">
        <f>VLOOKUP($B105,'LA42'!$A$3:$L$167,'LA42'!F$1,0)</f>
        <v>63</v>
      </c>
      <c r="J105" s="95">
        <f>VLOOKUP($B105,'LA42'!$A$3:$L$167,'LA42'!G$1,0)</f>
        <v>12</v>
      </c>
      <c r="K105" s="95">
        <f>VLOOKUP($B105,'LA42'!$A$3:$L$167,'LA42'!H$1,0)</f>
        <v>8</v>
      </c>
      <c r="L105" s="95">
        <f>VLOOKUP($B105,'LA42'!$A$3:$L$167,'LA42'!I$1,0)</f>
        <v>1</v>
      </c>
      <c r="M105" s="95">
        <f>VLOOKUP($B105,'LA42'!$A$3:$L$167,'LA42'!J$1,0)</f>
        <v>5</v>
      </c>
      <c r="N105" s="95">
        <f>VLOOKUP($B105,'LA42'!$A$3:$L$167,'LA42'!K$1,0)</f>
        <v>11</v>
      </c>
      <c r="O105" s="95">
        <f>VLOOKUP($B105,'LA42'!$A$3:$L$167,'LA42'!L$1,0)</f>
        <v>1</v>
      </c>
    </row>
    <row r="106" spans="1:15" s="76" customFormat="1" ht="11.25" x14ac:dyDescent="0.2">
      <c r="A106" s="63" t="s">
        <v>345</v>
      </c>
      <c r="B106" s="81">
        <v>874</v>
      </c>
      <c r="C106" s="63" t="s">
        <v>189</v>
      </c>
      <c r="D106" s="110" t="s">
        <v>78</v>
      </c>
      <c r="E106" s="95">
        <f>VLOOKUP($B106,'LA42'!$A$3:$L$167,'LA42'!B$1,0)</f>
        <v>460</v>
      </c>
      <c r="F106" s="95">
        <f>VLOOKUP($B106,'LA42'!$A$3:$L$167,'LA42'!C$1,0)</f>
        <v>88</v>
      </c>
      <c r="G106" s="95">
        <f>VLOOKUP($B106,'LA42'!$A$3:$L$167,'LA42'!D$1,0)</f>
        <v>6</v>
      </c>
      <c r="H106" s="95">
        <f>VLOOKUP($B106,'LA42'!$A$3:$L$167,'LA42'!E$1,0)</f>
        <v>85</v>
      </c>
      <c r="I106" s="95">
        <f>VLOOKUP($B106,'LA42'!$A$3:$L$167,'LA42'!F$1,0)</f>
        <v>51</v>
      </c>
      <c r="J106" s="95">
        <f>VLOOKUP($B106,'LA42'!$A$3:$L$167,'LA42'!G$1,0)</f>
        <v>33</v>
      </c>
      <c r="K106" s="95" t="str">
        <f>VLOOKUP($B106,'LA42'!$A$3:$L$167,'LA42'!H$1,0)</f>
        <v>x</v>
      </c>
      <c r="L106" s="95" t="str">
        <f>VLOOKUP($B106,'LA42'!$A$3:$L$167,'LA42'!I$1,0)</f>
        <v>x</v>
      </c>
      <c r="M106" s="95">
        <f>VLOOKUP($B106,'LA42'!$A$3:$L$167,'LA42'!J$1,0)</f>
        <v>3</v>
      </c>
      <c r="N106" s="95">
        <f>VLOOKUP($B106,'LA42'!$A$3:$L$167,'LA42'!K$1,0)</f>
        <v>10</v>
      </c>
      <c r="O106" s="95">
        <f>VLOOKUP($B106,'LA42'!$A$3:$L$167,'LA42'!L$1,0)</f>
        <v>2</v>
      </c>
    </row>
    <row r="107" spans="1:15" s="76" customFormat="1" ht="11.25" x14ac:dyDescent="0.2">
      <c r="A107" s="63" t="s">
        <v>346</v>
      </c>
      <c r="B107" s="81">
        <v>882</v>
      </c>
      <c r="C107" s="63" t="s">
        <v>211</v>
      </c>
      <c r="D107" s="110" t="s">
        <v>78</v>
      </c>
      <c r="E107" s="95">
        <f>VLOOKUP($B107,'LA42'!$A$3:$L$167,'LA42'!B$1,0)</f>
        <v>280</v>
      </c>
      <c r="F107" s="95">
        <f>VLOOKUP($B107,'LA42'!$A$3:$L$167,'LA42'!C$1,0)</f>
        <v>87</v>
      </c>
      <c r="G107" s="95">
        <f>VLOOKUP($B107,'LA42'!$A$3:$L$167,'LA42'!D$1,0)</f>
        <v>5</v>
      </c>
      <c r="H107" s="95">
        <f>VLOOKUP($B107,'LA42'!$A$3:$L$167,'LA42'!E$1,0)</f>
        <v>82</v>
      </c>
      <c r="I107" s="95">
        <f>VLOOKUP($B107,'LA42'!$A$3:$L$167,'LA42'!F$1,0)</f>
        <v>63</v>
      </c>
      <c r="J107" s="95">
        <f>VLOOKUP($B107,'LA42'!$A$3:$L$167,'LA42'!G$1,0)</f>
        <v>19</v>
      </c>
      <c r="K107" s="95" t="str">
        <f>VLOOKUP($B107,'LA42'!$A$3:$L$167,'LA42'!H$1,0)</f>
        <v>x</v>
      </c>
      <c r="L107" s="95" t="str">
        <f>VLOOKUP($B107,'LA42'!$A$3:$L$167,'LA42'!I$1,0)</f>
        <v>x</v>
      </c>
      <c r="M107" s="95">
        <f>VLOOKUP($B107,'LA42'!$A$3:$L$167,'LA42'!J$1,0)</f>
        <v>5</v>
      </c>
      <c r="N107" s="95">
        <f>VLOOKUP($B107,'LA42'!$A$3:$L$167,'LA42'!K$1,0)</f>
        <v>11</v>
      </c>
      <c r="O107" s="95">
        <f>VLOOKUP($B107,'LA42'!$A$3:$L$167,'LA42'!L$1,0)</f>
        <v>2</v>
      </c>
    </row>
    <row r="108" spans="1:15" s="76" customFormat="1" ht="11.25" x14ac:dyDescent="0.2">
      <c r="A108" s="63" t="s">
        <v>347</v>
      </c>
      <c r="B108" s="81">
        <v>935</v>
      </c>
      <c r="C108" s="63" t="s">
        <v>218</v>
      </c>
      <c r="D108" s="110" t="s">
        <v>78</v>
      </c>
      <c r="E108" s="95">
        <f>VLOOKUP($B108,'LA42'!$A$3:$L$167,'LA42'!B$1,0)</f>
        <v>1220</v>
      </c>
      <c r="F108" s="95">
        <f>VLOOKUP($B108,'LA42'!$A$3:$L$167,'LA42'!C$1,0)</f>
        <v>91</v>
      </c>
      <c r="G108" s="95">
        <f>VLOOKUP($B108,'LA42'!$A$3:$L$167,'LA42'!D$1,0)</f>
        <v>8</v>
      </c>
      <c r="H108" s="95">
        <f>VLOOKUP($B108,'LA42'!$A$3:$L$167,'LA42'!E$1,0)</f>
        <v>88</v>
      </c>
      <c r="I108" s="95">
        <f>VLOOKUP($B108,'LA42'!$A$3:$L$167,'LA42'!F$1,0)</f>
        <v>62</v>
      </c>
      <c r="J108" s="95">
        <f>VLOOKUP($B108,'LA42'!$A$3:$L$167,'LA42'!G$1,0)</f>
        <v>22</v>
      </c>
      <c r="K108" s="95">
        <f>VLOOKUP($B108,'LA42'!$A$3:$L$167,'LA42'!H$1,0)</f>
        <v>4</v>
      </c>
      <c r="L108" s="95" t="str">
        <f>VLOOKUP($B108,'LA42'!$A$3:$L$167,'LA42'!I$1,0)</f>
        <v>-</v>
      </c>
      <c r="M108" s="95">
        <f>VLOOKUP($B108,'LA42'!$A$3:$L$167,'LA42'!J$1,0)</f>
        <v>4</v>
      </c>
      <c r="N108" s="95">
        <f>VLOOKUP($B108,'LA42'!$A$3:$L$167,'LA42'!K$1,0)</f>
        <v>8</v>
      </c>
      <c r="O108" s="95">
        <f>VLOOKUP($B108,'LA42'!$A$3:$L$167,'LA42'!L$1,0)</f>
        <v>1</v>
      </c>
    </row>
    <row r="109" spans="1:15" s="76" customFormat="1" ht="11.25" x14ac:dyDescent="0.2">
      <c r="A109" s="63" t="s">
        <v>348</v>
      </c>
      <c r="B109" s="81">
        <v>883</v>
      </c>
      <c r="C109" s="63" t="s">
        <v>225</v>
      </c>
      <c r="D109" s="110" t="s">
        <v>78</v>
      </c>
      <c r="E109" s="95">
        <f>VLOOKUP($B109,'LA42'!$A$3:$L$167,'LA42'!B$1,0)</f>
        <v>335</v>
      </c>
      <c r="F109" s="95">
        <f>VLOOKUP($B109,'LA42'!$A$3:$L$167,'LA42'!C$1,0)</f>
        <v>86</v>
      </c>
      <c r="G109" s="95">
        <f>VLOOKUP($B109,'LA42'!$A$3:$L$167,'LA42'!D$1,0)</f>
        <v>8</v>
      </c>
      <c r="H109" s="95">
        <f>VLOOKUP($B109,'LA42'!$A$3:$L$167,'LA42'!E$1,0)</f>
        <v>78</v>
      </c>
      <c r="I109" s="95">
        <f>VLOOKUP($B109,'LA42'!$A$3:$L$167,'LA42'!F$1,0)</f>
        <v>53</v>
      </c>
      <c r="J109" s="95">
        <f>VLOOKUP($B109,'LA42'!$A$3:$L$167,'LA42'!G$1,0)</f>
        <v>10</v>
      </c>
      <c r="K109" s="95">
        <f>VLOOKUP($B109,'LA42'!$A$3:$L$167,'LA42'!H$1,0)</f>
        <v>13</v>
      </c>
      <c r="L109" s="95">
        <f>VLOOKUP($B109,'LA42'!$A$3:$L$167,'LA42'!I$1,0)</f>
        <v>1</v>
      </c>
      <c r="M109" s="95">
        <f>VLOOKUP($B109,'LA42'!$A$3:$L$167,'LA42'!J$1,0)</f>
        <v>8</v>
      </c>
      <c r="N109" s="95" t="str">
        <f>VLOOKUP($B109,'LA42'!$A$3:$L$167,'LA42'!K$1,0)</f>
        <v>x</v>
      </c>
      <c r="O109" s="95" t="str">
        <f>VLOOKUP($B109,'LA42'!$A$3:$L$167,'LA42'!L$1,0)</f>
        <v>x</v>
      </c>
    </row>
    <row r="110" spans="1:15" s="76" customFormat="1" ht="11.25" x14ac:dyDescent="0.2">
      <c r="A110" s="63"/>
      <c r="B110" s="81"/>
      <c r="C110" s="63"/>
      <c r="D110" s="110"/>
      <c r="E110" s="95"/>
      <c r="F110" s="95"/>
      <c r="G110" s="95"/>
      <c r="H110" s="95"/>
      <c r="I110" s="95"/>
      <c r="J110" s="95"/>
      <c r="K110" s="95"/>
      <c r="L110" s="95"/>
      <c r="M110" s="95"/>
      <c r="N110" s="95"/>
      <c r="O110" s="95"/>
    </row>
    <row r="111" spans="1:15" s="70" customFormat="1" ht="11.25" x14ac:dyDescent="0.2">
      <c r="A111" s="124" t="s">
        <v>349</v>
      </c>
      <c r="B111" s="90" t="s">
        <v>350</v>
      </c>
      <c r="C111" s="125" t="s">
        <v>90</v>
      </c>
      <c r="D111" s="119"/>
      <c r="E111" s="135">
        <f>VLOOKUP($B111,'LA42'!$A$3:$L$167,'LA42'!B$1,0)</f>
        <v>15795</v>
      </c>
      <c r="F111" s="135">
        <f>VLOOKUP($B111,'LA42'!$A$3:$L$167,'LA42'!C$1,0)</f>
        <v>88</v>
      </c>
      <c r="G111" s="135">
        <f>VLOOKUP($B111,'LA42'!$A$3:$L$167,'LA42'!D$1,0)</f>
        <v>6</v>
      </c>
      <c r="H111" s="135">
        <f>VLOOKUP($B111,'LA42'!$A$3:$L$167,'LA42'!E$1,0)</f>
        <v>83</v>
      </c>
      <c r="I111" s="135">
        <f>VLOOKUP($B111,'LA42'!$A$3:$L$167,'LA42'!F$1,0)</f>
        <v>51</v>
      </c>
      <c r="J111" s="135">
        <f>VLOOKUP($B111,'LA42'!$A$3:$L$167,'LA42'!G$1,0)</f>
        <v>22</v>
      </c>
      <c r="K111" s="135">
        <f>VLOOKUP($B111,'LA42'!$A$3:$L$167,'LA42'!H$1,0)</f>
        <v>9</v>
      </c>
      <c r="L111" s="135">
        <f>VLOOKUP($B111,'LA42'!$A$3:$L$167,'LA42'!I$1,0)</f>
        <v>1</v>
      </c>
      <c r="M111" s="135">
        <f>VLOOKUP($B111,'LA42'!$A$3:$L$167,'LA42'!J$1,0)</f>
        <v>5</v>
      </c>
      <c r="N111" s="135">
        <f>VLOOKUP($B111,'LA42'!$A$3:$L$167,'LA42'!K$1,0)</f>
        <v>10</v>
      </c>
      <c r="O111" s="135">
        <f>VLOOKUP($B111,'LA42'!$A$3:$L$167,'LA42'!L$1,0)</f>
        <v>1</v>
      </c>
    </row>
    <row r="112" spans="1:15" s="76" customFormat="1" ht="11.25" x14ac:dyDescent="0.2">
      <c r="A112" s="121"/>
      <c r="B112" s="81"/>
      <c r="C112" s="122"/>
      <c r="D112" s="110"/>
      <c r="E112" s="95"/>
      <c r="F112" s="95"/>
      <c r="G112" s="95"/>
      <c r="H112" s="95"/>
      <c r="I112" s="95"/>
      <c r="J112" s="95"/>
      <c r="K112" s="95"/>
      <c r="L112" s="95"/>
      <c r="M112" s="95"/>
      <c r="N112" s="95"/>
      <c r="O112" s="95"/>
    </row>
    <row r="113" spans="1:15" s="76" customFormat="1" ht="11.25" x14ac:dyDescent="0.2">
      <c r="A113" s="63" t="s">
        <v>351</v>
      </c>
      <c r="B113" s="81">
        <v>867</v>
      </c>
      <c r="C113" s="63" t="s">
        <v>89</v>
      </c>
      <c r="D113" s="110" t="s">
        <v>90</v>
      </c>
      <c r="E113" s="95">
        <f>VLOOKUP($B113,'LA42'!$A$3:$L$167,'LA42'!B$1,0)</f>
        <v>160</v>
      </c>
      <c r="F113" s="95">
        <f>VLOOKUP($B113,'LA42'!$A$3:$L$167,'LA42'!C$1,0)</f>
        <v>90</v>
      </c>
      <c r="G113" s="95">
        <f>VLOOKUP($B113,'LA42'!$A$3:$L$167,'LA42'!D$1,0)</f>
        <v>4</v>
      </c>
      <c r="H113" s="95">
        <f>VLOOKUP($B113,'LA42'!$A$3:$L$167,'LA42'!E$1,0)</f>
        <v>86</v>
      </c>
      <c r="I113" s="95">
        <f>VLOOKUP($B113,'LA42'!$A$3:$L$167,'LA42'!F$1,0)</f>
        <v>49</v>
      </c>
      <c r="J113" s="95">
        <f>VLOOKUP($B113,'LA42'!$A$3:$L$167,'LA42'!G$1,0)</f>
        <v>33</v>
      </c>
      <c r="K113" s="95">
        <f>VLOOKUP($B113,'LA42'!$A$3:$L$167,'LA42'!H$1,0)</f>
        <v>4</v>
      </c>
      <c r="L113" s="95">
        <f>VLOOKUP($B113,'LA42'!$A$3:$L$167,'LA42'!I$1,0)</f>
        <v>0</v>
      </c>
      <c r="M113" s="95">
        <f>VLOOKUP($B113,'LA42'!$A$3:$L$167,'LA42'!J$1,0)</f>
        <v>4</v>
      </c>
      <c r="N113" s="95" t="str">
        <f>VLOOKUP($B113,'LA42'!$A$3:$L$167,'LA42'!K$1,0)</f>
        <v>x</v>
      </c>
      <c r="O113" s="95" t="str">
        <f>VLOOKUP($B113,'LA42'!$A$3:$L$167,'LA42'!L$1,0)</f>
        <v>x</v>
      </c>
    </row>
    <row r="114" spans="1:15" s="76" customFormat="1" ht="11.25" x14ac:dyDescent="0.2">
      <c r="A114" s="63" t="s">
        <v>352</v>
      </c>
      <c r="B114" s="81">
        <v>846</v>
      </c>
      <c r="C114" s="63" t="s">
        <v>93</v>
      </c>
      <c r="D114" s="110" t="s">
        <v>90</v>
      </c>
      <c r="E114" s="95">
        <f>VLOOKUP($B114,'LA42'!$A$3:$L$167,'LA42'!B$1,0)</f>
        <v>575</v>
      </c>
      <c r="F114" s="95">
        <f>VLOOKUP($B114,'LA42'!$A$3:$L$167,'LA42'!C$1,0)</f>
        <v>90</v>
      </c>
      <c r="G114" s="95">
        <f>VLOOKUP($B114,'LA42'!$A$3:$L$167,'LA42'!D$1,0)</f>
        <v>5</v>
      </c>
      <c r="H114" s="95">
        <f>VLOOKUP($B114,'LA42'!$A$3:$L$167,'LA42'!E$1,0)</f>
        <v>87</v>
      </c>
      <c r="I114" s="95">
        <f>VLOOKUP($B114,'LA42'!$A$3:$L$167,'LA42'!F$1,0)</f>
        <v>42</v>
      </c>
      <c r="J114" s="95">
        <f>VLOOKUP($B114,'LA42'!$A$3:$L$167,'LA42'!G$1,0)</f>
        <v>18</v>
      </c>
      <c r="K114" s="95">
        <f>VLOOKUP($B114,'LA42'!$A$3:$L$167,'LA42'!H$1,0)</f>
        <v>26</v>
      </c>
      <c r="L114" s="95">
        <f>VLOOKUP($B114,'LA42'!$A$3:$L$167,'LA42'!I$1,0)</f>
        <v>1</v>
      </c>
      <c r="M114" s="95">
        <f>VLOOKUP($B114,'LA42'!$A$3:$L$167,'LA42'!J$1,0)</f>
        <v>3</v>
      </c>
      <c r="N114" s="95">
        <f>VLOOKUP($B114,'LA42'!$A$3:$L$167,'LA42'!K$1,0)</f>
        <v>9</v>
      </c>
      <c r="O114" s="95">
        <f>VLOOKUP($B114,'LA42'!$A$3:$L$167,'LA42'!L$1,0)</f>
        <v>1</v>
      </c>
    </row>
    <row r="115" spans="1:15" s="76" customFormat="1" ht="11.25" x14ac:dyDescent="0.2">
      <c r="A115" s="63" t="s">
        <v>353</v>
      </c>
      <c r="B115" s="81">
        <v>825</v>
      </c>
      <c r="C115" s="63" t="s">
        <v>99</v>
      </c>
      <c r="D115" s="110" t="s">
        <v>90</v>
      </c>
      <c r="E115" s="95">
        <f>VLOOKUP($B115,'LA42'!$A$3:$L$167,'LA42'!B$1,0)</f>
        <v>765</v>
      </c>
      <c r="F115" s="95">
        <f>VLOOKUP($B115,'LA42'!$A$3:$L$167,'LA42'!C$1,0)</f>
        <v>94</v>
      </c>
      <c r="G115" s="95">
        <f>VLOOKUP($B115,'LA42'!$A$3:$L$167,'LA42'!D$1,0)</f>
        <v>8</v>
      </c>
      <c r="H115" s="95">
        <f>VLOOKUP($B115,'LA42'!$A$3:$L$167,'LA42'!E$1,0)</f>
        <v>88</v>
      </c>
      <c r="I115" s="95">
        <f>VLOOKUP($B115,'LA42'!$A$3:$L$167,'LA42'!F$1,0)</f>
        <v>50</v>
      </c>
      <c r="J115" s="95">
        <f>VLOOKUP($B115,'LA42'!$A$3:$L$167,'LA42'!G$1,0)</f>
        <v>35</v>
      </c>
      <c r="K115" s="95">
        <f>VLOOKUP($B115,'LA42'!$A$3:$L$167,'LA42'!H$1,0)</f>
        <v>2</v>
      </c>
      <c r="L115" s="95">
        <f>VLOOKUP($B115,'LA42'!$A$3:$L$167,'LA42'!I$1,0)</f>
        <v>1</v>
      </c>
      <c r="M115" s="95">
        <f>VLOOKUP($B115,'LA42'!$A$3:$L$167,'LA42'!J$1,0)</f>
        <v>6</v>
      </c>
      <c r="N115" s="95" t="str">
        <f>VLOOKUP($B115,'LA42'!$A$3:$L$167,'LA42'!K$1,0)</f>
        <v>x</v>
      </c>
      <c r="O115" s="95" t="str">
        <f>VLOOKUP($B115,'LA42'!$A$3:$L$167,'LA42'!L$1,0)</f>
        <v>x</v>
      </c>
    </row>
    <row r="116" spans="1:15" s="76" customFormat="1" ht="11.25" x14ac:dyDescent="0.2">
      <c r="A116" s="63" t="s">
        <v>354</v>
      </c>
      <c r="B116" s="81">
        <v>845</v>
      </c>
      <c r="C116" s="63" t="s">
        <v>134</v>
      </c>
      <c r="D116" s="110" t="s">
        <v>90</v>
      </c>
      <c r="E116" s="95">
        <f>VLOOKUP($B116,'LA42'!$A$3:$L$167,'LA42'!B$1,0)</f>
        <v>905</v>
      </c>
      <c r="F116" s="95">
        <f>VLOOKUP($B116,'LA42'!$A$3:$L$167,'LA42'!C$1,0)</f>
        <v>87</v>
      </c>
      <c r="G116" s="95">
        <f>VLOOKUP($B116,'LA42'!$A$3:$L$167,'LA42'!D$1,0)</f>
        <v>7</v>
      </c>
      <c r="H116" s="95">
        <f>VLOOKUP($B116,'LA42'!$A$3:$L$167,'LA42'!E$1,0)</f>
        <v>82</v>
      </c>
      <c r="I116" s="95">
        <f>VLOOKUP($B116,'LA42'!$A$3:$L$167,'LA42'!F$1,0)</f>
        <v>63</v>
      </c>
      <c r="J116" s="95">
        <f>VLOOKUP($B116,'LA42'!$A$3:$L$167,'LA42'!G$1,0)</f>
        <v>5</v>
      </c>
      <c r="K116" s="95">
        <f>VLOOKUP($B116,'LA42'!$A$3:$L$167,'LA42'!H$1,0)</f>
        <v>13</v>
      </c>
      <c r="L116" s="95">
        <f>VLOOKUP($B116,'LA42'!$A$3:$L$167,'LA42'!I$1,0)</f>
        <v>1</v>
      </c>
      <c r="M116" s="95">
        <f>VLOOKUP($B116,'LA42'!$A$3:$L$167,'LA42'!J$1,0)</f>
        <v>5</v>
      </c>
      <c r="N116" s="95" t="str">
        <f>VLOOKUP($B116,'LA42'!$A$3:$L$167,'LA42'!K$1,0)</f>
        <v>x</v>
      </c>
      <c r="O116" s="95" t="str">
        <f>VLOOKUP($B116,'LA42'!$A$3:$L$167,'LA42'!L$1,0)</f>
        <v>x</v>
      </c>
    </row>
    <row r="117" spans="1:15" s="76" customFormat="1" ht="11.25" x14ac:dyDescent="0.2">
      <c r="A117" s="63" t="s">
        <v>355</v>
      </c>
      <c r="B117" s="81">
        <v>850</v>
      </c>
      <c r="C117" s="63" t="s">
        <v>143</v>
      </c>
      <c r="D117" s="110" t="s">
        <v>90</v>
      </c>
      <c r="E117" s="95">
        <f>VLOOKUP($B117,'LA42'!$A$3:$L$167,'LA42'!B$1,0)</f>
        <v>1900</v>
      </c>
      <c r="F117" s="95">
        <f>VLOOKUP($B117,'LA42'!$A$3:$L$167,'LA42'!C$1,0)</f>
        <v>89</v>
      </c>
      <c r="G117" s="95">
        <f>VLOOKUP($B117,'LA42'!$A$3:$L$167,'LA42'!D$1,0)</f>
        <v>6</v>
      </c>
      <c r="H117" s="95">
        <f>VLOOKUP($B117,'LA42'!$A$3:$L$167,'LA42'!E$1,0)</f>
        <v>83</v>
      </c>
      <c r="I117" s="95">
        <f>VLOOKUP($B117,'LA42'!$A$3:$L$167,'LA42'!F$1,0)</f>
        <v>58</v>
      </c>
      <c r="J117" s="95">
        <f>VLOOKUP($B117,'LA42'!$A$3:$L$167,'LA42'!G$1,0)</f>
        <v>5</v>
      </c>
      <c r="K117" s="95">
        <f>VLOOKUP($B117,'LA42'!$A$3:$L$167,'LA42'!H$1,0)</f>
        <v>21</v>
      </c>
      <c r="L117" s="95" t="str">
        <f>VLOOKUP($B117,'LA42'!$A$3:$L$167,'LA42'!I$1,0)</f>
        <v>-</v>
      </c>
      <c r="M117" s="95">
        <f>VLOOKUP($B117,'LA42'!$A$3:$L$167,'LA42'!J$1,0)</f>
        <v>6</v>
      </c>
      <c r="N117" s="95">
        <f>VLOOKUP($B117,'LA42'!$A$3:$L$167,'LA42'!K$1,0)</f>
        <v>9</v>
      </c>
      <c r="O117" s="95">
        <f>VLOOKUP($B117,'LA42'!$A$3:$L$167,'LA42'!L$1,0)</f>
        <v>1</v>
      </c>
    </row>
    <row r="118" spans="1:15" s="76" customFormat="1" ht="11.25" x14ac:dyDescent="0.2">
      <c r="A118" s="126" t="s">
        <v>356</v>
      </c>
      <c r="B118" s="81">
        <v>921</v>
      </c>
      <c r="C118" s="63" t="s">
        <v>152</v>
      </c>
      <c r="D118" s="110" t="s">
        <v>90</v>
      </c>
      <c r="E118" s="95">
        <f>VLOOKUP($B118,'LA42'!$A$3:$L$167,'LA42'!B$1,0)</f>
        <v>220</v>
      </c>
      <c r="F118" s="95">
        <f>VLOOKUP($B118,'LA42'!$A$3:$L$167,'LA42'!C$1,0)</f>
        <v>86</v>
      </c>
      <c r="G118" s="95">
        <f>VLOOKUP($B118,'LA42'!$A$3:$L$167,'LA42'!D$1,0)</f>
        <v>5</v>
      </c>
      <c r="H118" s="95">
        <f>VLOOKUP($B118,'LA42'!$A$3:$L$167,'LA42'!E$1,0)</f>
        <v>83</v>
      </c>
      <c r="I118" s="95">
        <f>VLOOKUP($B118,'LA42'!$A$3:$L$167,'LA42'!F$1,0)</f>
        <v>70</v>
      </c>
      <c r="J118" s="95">
        <f>VLOOKUP($B118,'LA42'!$A$3:$L$167,'LA42'!G$1,0)</f>
        <v>12</v>
      </c>
      <c r="K118" s="95" t="str">
        <f>VLOOKUP($B118,'LA42'!$A$3:$L$167,'LA42'!H$1,0)</f>
        <v>x</v>
      </c>
      <c r="L118" s="95" t="str">
        <f>VLOOKUP($B118,'LA42'!$A$3:$L$167,'LA42'!I$1,0)</f>
        <v>x</v>
      </c>
      <c r="M118" s="95">
        <f>VLOOKUP($B118,'LA42'!$A$3:$L$167,'LA42'!J$1,0)</f>
        <v>3</v>
      </c>
      <c r="N118" s="95">
        <f>VLOOKUP($B118,'LA42'!$A$3:$L$167,'LA42'!K$1,0)</f>
        <v>13</v>
      </c>
      <c r="O118" s="95">
        <f>VLOOKUP($B118,'LA42'!$A$3:$L$167,'LA42'!L$1,0)</f>
        <v>2</v>
      </c>
    </row>
    <row r="119" spans="1:15" s="76" customFormat="1" ht="11.25" x14ac:dyDescent="0.2">
      <c r="A119" s="63" t="s">
        <v>357</v>
      </c>
      <c r="B119" s="81">
        <v>886</v>
      </c>
      <c r="C119" s="63" t="s">
        <v>156</v>
      </c>
      <c r="D119" s="110" t="s">
        <v>90</v>
      </c>
      <c r="E119" s="95">
        <f>VLOOKUP($B119,'LA42'!$A$3:$L$167,'LA42'!B$1,0)</f>
        <v>2935</v>
      </c>
      <c r="F119" s="95">
        <f>VLOOKUP($B119,'LA42'!$A$3:$L$167,'LA42'!C$1,0)</f>
        <v>87</v>
      </c>
      <c r="G119" s="95">
        <f>VLOOKUP($B119,'LA42'!$A$3:$L$167,'LA42'!D$1,0)</f>
        <v>5</v>
      </c>
      <c r="H119" s="95">
        <f>VLOOKUP($B119,'LA42'!$A$3:$L$167,'LA42'!E$1,0)</f>
        <v>83</v>
      </c>
      <c r="I119" s="95">
        <f>VLOOKUP($B119,'LA42'!$A$3:$L$167,'LA42'!F$1,0)</f>
        <v>44</v>
      </c>
      <c r="J119" s="95">
        <f>VLOOKUP($B119,'LA42'!$A$3:$L$167,'LA42'!G$1,0)</f>
        <v>37</v>
      </c>
      <c r="K119" s="95" t="str">
        <f>VLOOKUP($B119,'LA42'!$A$3:$L$167,'LA42'!H$1,0)</f>
        <v>-</v>
      </c>
      <c r="L119" s="95">
        <f>VLOOKUP($B119,'LA42'!$A$3:$L$167,'LA42'!I$1,0)</f>
        <v>1</v>
      </c>
      <c r="M119" s="95">
        <f>VLOOKUP($B119,'LA42'!$A$3:$L$167,'LA42'!J$1,0)</f>
        <v>4</v>
      </c>
      <c r="N119" s="95">
        <f>VLOOKUP($B119,'LA42'!$A$3:$L$167,'LA42'!K$1,0)</f>
        <v>11</v>
      </c>
      <c r="O119" s="95">
        <f>VLOOKUP($B119,'LA42'!$A$3:$L$167,'LA42'!L$1,0)</f>
        <v>2</v>
      </c>
    </row>
    <row r="120" spans="1:15" s="76" customFormat="1" ht="11.25" x14ac:dyDescent="0.2">
      <c r="A120" s="63" t="s">
        <v>358</v>
      </c>
      <c r="B120" s="81">
        <v>887</v>
      </c>
      <c r="C120" s="63" t="s">
        <v>171</v>
      </c>
      <c r="D120" s="110" t="s">
        <v>90</v>
      </c>
      <c r="E120" s="95">
        <f>VLOOKUP($B120,'LA42'!$A$3:$L$167,'LA42'!B$1,0)</f>
        <v>695</v>
      </c>
      <c r="F120" s="95">
        <f>VLOOKUP($B120,'LA42'!$A$3:$L$167,'LA42'!C$1,0)</f>
        <v>86</v>
      </c>
      <c r="G120" s="95">
        <f>VLOOKUP($B120,'LA42'!$A$3:$L$167,'LA42'!D$1,0)</f>
        <v>5</v>
      </c>
      <c r="H120" s="95">
        <f>VLOOKUP($B120,'LA42'!$A$3:$L$167,'LA42'!E$1,0)</f>
        <v>83</v>
      </c>
      <c r="I120" s="95">
        <f>VLOOKUP($B120,'LA42'!$A$3:$L$167,'LA42'!F$1,0)</f>
        <v>49</v>
      </c>
      <c r="J120" s="95">
        <f>VLOOKUP($B120,'LA42'!$A$3:$L$167,'LA42'!G$1,0)</f>
        <v>31</v>
      </c>
      <c r="K120" s="95" t="str">
        <f>VLOOKUP($B120,'LA42'!$A$3:$L$167,'LA42'!H$1,0)</f>
        <v>x</v>
      </c>
      <c r="L120" s="95" t="str">
        <f>VLOOKUP($B120,'LA42'!$A$3:$L$167,'LA42'!I$1,0)</f>
        <v>x</v>
      </c>
      <c r="M120" s="95">
        <f>VLOOKUP($B120,'LA42'!$A$3:$L$167,'LA42'!J$1,0)</f>
        <v>3</v>
      </c>
      <c r="N120" s="95">
        <f>VLOOKUP($B120,'LA42'!$A$3:$L$167,'LA42'!K$1,0)</f>
        <v>13</v>
      </c>
      <c r="O120" s="95">
        <f>VLOOKUP($B120,'LA42'!$A$3:$L$167,'LA42'!L$1,0)</f>
        <v>2</v>
      </c>
    </row>
    <row r="121" spans="1:15" s="76" customFormat="1" ht="11.25" x14ac:dyDescent="0.2">
      <c r="A121" s="63" t="s">
        <v>359</v>
      </c>
      <c r="B121" s="81">
        <v>826</v>
      </c>
      <c r="C121" s="63" t="s">
        <v>174</v>
      </c>
      <c r="D121" s="110" t="s">
        <v>90</v>
      </c>
      <c r="E121" s="95">
        <f>VLOOKUP($B121,'LA42'!$A$3:$L$167,'LA42'!B$1,0)</f>
        <v>670</v>
      </c>
      <c r="F121" s="95">
        <f>VLOOKUP($B121,'LA42'!$A$3:$L$167,'LA42'!C$1,0)</f>
        <v>90</v>
      </c>
      <c r="G121" s="95">
        <f>VLOOKUP($B121,'LA42'!$A$3:$L$167,'LA42'!D$1,0)</f>
        <v>7</v>
      </c>
      <c r="H121" s="95">
        <f>VLOOKUP($B121,'LA42'!$A$3:$L$167,'LA42'!E$1,0)</f>
        <v>82</v>
      </c>
      <c r="I121" s="95">
        <f>VLOOKUP($B121,'LA42'!$A$3:$L$167,'LA42'!F$1,0)</f>
        <v>42</v>
      </c>
      <c r="J121" s="95">
        <f>VLOOKUP($B121,'LA42'!$A$3:$L$167,'LA42'!G$1,0)</f>
        <v>39</v>
      </c>
      <c r="K121" s="95">
        <f>VLOOKUP($B121,'LA42'!$A$3:$L$167,'LA42'!H$1,0)</f>
        <v>0</v>
      </c>
      <c r="L121" s="95">
        <f>VLOOKUP($B121,'LA42'!$A$3:$L$167,'LA42'!I$1,0)</f>
        <v>1</v>
      </c>
      <c r="M121" s="95">
        <f>VLOOKUP($B121,'LA42'!$A$3:$L$167,'LA42'!J$1,0)</f>
        <v>8</v>
      </c>
      <c r="N121" s="95">
        <f>VLOOKUP($B121,'LA42'!$A$3:$L$167,'LA42'!K$1,0)</f>
        <v>8</v>
      </c>
      <c r="O121" s="95">
        <f>VLOOKUP($B121,'LA42'!$A$3:$L$167,'LA42'!L$1,0)</f>
        <v>2</v>
      </c>
    </row>
    <row r="122" spans="1:15" s="76" customFormat="1" ht="11.25" x14ac:dyDescent="0.2">
      <c r="A122" s="63" t="s">
        <v>360</v>
      </c>
      <c r="B122" s="81">
        <v>931</v>
      </c>
      <c r="C122" s="63" t="s">
        <v>188</v>
      </c>
      <c r="D122" s="110" t="s">
        <v>90</v>
      </c>
      <c r="E122" s="95">
        <f>VLOOKUP($B122,'LA42'!$A$3:$L$167,'LA42'!B$1,0)</f>
        <v>1105</v>
      </c>
      <c r="F122" s="95">
        <f>VLOOKUP($B122,'LA42'!$A$3:$L$167,'LA42'!C$1,0)</f>
        <v>88</v>
      </c>
      <c r="G122" s="95">
        <f>VLOOKUP($B122,'LA42'!$A$3:$L$167,'LA42'!D$1,0)</f>
        <v>7</v>
      </c>
      <c r="H122" s="95">
        <f>VLOOKUP($B122,'LA42'!$A$3:$L$167,'LA42'!E$1,0)</f>
        <v>81</v>
      </c>
      <c r="I122" s="95">
        <f>VLOOKUP($B122,'LA42'!$A$3:$L$167,'LA42'!F$1,0)</f>
        <v>60</v>
      </c>
      <c r="J122" s="95">
        <f>VLOOKUP($B122,'LA42'!$A$3:$L$167,'LA42'!G$1,0)</f>
        <v>17</v>
      </c>
      <c r="K122" s="95">
        <f>VLOOKUP($B122,'LA42'!$A$3:$L$167,'LA42'!H$1,0)</f>
        <v>3</v>
      </c>
      <c r="L122" s="95">
        <f>VLOOKUP($B122,'LA42'!$A$3:$L$167,'LA42'!I$1,0)</f>
        <v>1</v>
      </c>
      <c r="M122" s="95">
        <f>VLOOKUP($B122,'LA42'!$A$3:$L$167,'LA42'!J$1,0)</f>
        <v>7</v>
      </c>
      <c r="N122" s="95">
        <f>VLOOKUP($B122,'LA42'!$A$3:$L$167,'LA42'!K$1,0)</f>
        <v>11</v>
      </c>
      <c r="O122" s="95">
        <f>VLOOKUP($B122,'LA42'!$A$3:$L$167,'LA42'!L$1,0)</f>
        <v>1</v>
      </c>
    </row>
    <row r="123" spans="1:15" s="76" customFormat="1" ht="11.25" x14ac:dyDescent="0.2">
      <c r="A123" s="63" t="s">
        <v>361</v>
      </c>
      <c r="B123" s="81">
        <v>851</v>
      </c>
      <c r="C123" s="63" t="s">
        <v>192</v>
      </c>
      <c r="D123" s="110" t="s">
        <v>90</v>
      </c>
      <c r="E123" s="95">
        <f>VLOOKUP($B123,'LA42'!$A$3:$L$167,'LA42'!B$1,0)</f>
        <v>395</v>
      </c>
      <c r="F123" s="95">
        <f>VLOOKUP($B123,'LA42'!$A$3:$L$167,'LA42'!C$1,0)</f>
        <v>86</v>
      </c>
      <c r="G123" s="95">
        <f>VLOOKUP($B123,'LA42'!$A$3:$L$167,'LA42'!D$1,0)</f>
        <v>9</v>
      </c>
      <c r="H123" s="95">
        <f>VLOOKUP($B123,'LA42'!$A$3:$L$167,'LA42'!E$1,0)</f>
        <v>80</v>
      </c>
      <c r="I123" s="95">
        <f>VLOOKUP($B123,'LA42'!$A$3:$L$167,'LA42'!F$1,0)</f>
        <v>58</v>
      </c>
      <c r="J123" s="95" t="str">
        <f>VLOOKUP($B123,'LA42'!$A$3:$L$167,'LA42'!G$1,0)</f>
        <v>x</v>
      </c>
      <c r="K123" s="95">
        <f>VLOOKUP($B123,'LA42'!$A$3:$L$167,'LA42'!H$1,0)</f>
        <v>21</v>
      </c>
      <c r="L123" s="95" t="str">
        <f>VLOOKUP($B123,'LA42'!$A$3:$L$167,'LA42'!I$1,0)</f>
        <v>x</v>
      </c>
      <c r="M123" s="95">
        <f>VLOOKUP($B123,'LA42'!$A$3:$L$167,'LA42'!J$1,0)</f>
        <v>6</v>
      </c>
      <c r="N123" s="95" t="str">
        <f>VLOOKUP($B123,'LA42'!$A$3:$L$167,'LA42'!K$1,0)</f>
        <v>x</v>
      </c>
      <c r="O123" s="95" t="str">
        <f>VLOOKUP($B123,'LA42'!$A$3:$L$167,'LA42'!L$1,0)</f>
        <v>x</v>
      </c>
    </row>
    <row r="124" spans="1:15" s="76" customFormat="1" ht="11.25" x14ac:dyDescent="0.2">
      <c r="A124" s="63" t="s">
        <v>362</v>
      </c>
      <c r="B124" s="81">
        <v>870</v>
      </c>
      <c r="C124" s="63" t="s">
        <v>193</v>
      </c>
      <c r="D124" s="110" t="s">
        <v>90</v>
      </c>
      <c r="E124" s="95">
        <f>VLOOKUP($B124,'LA42'!$A$3:$L$167,'LA42'!B$1,0)</f>
        <v>285</v>
      </c>
      <c r="F124" s="95">
        <f>VLOOKUP($B124,'LA42'!$A$3:$L$167,'LA42'!C$1,0)</f>
        <v>85</v>
      </c>
      <c r="G124" s="95">
        <f>VLOOKUP($B124,'LA42'!$A$3:$L$167,'LA42'!D$1,0)</f>
        <v>9</v>
      </c>
      <c r="H124" s="95">
        <f>VLOOKUP($B124,'LA42'!$A$3:$L$167,'LA42'!E$1,0)</f>
        <v>80</v>
      </c>
      <c r="I124" s="95">
        <f>VLOOKUP($B124,'LA42'!$A$3:$L$167,'LA42'!F$1,0)</f>
        <v>41</v>
      </c>
      <c r="J124" s="95">
        <f>VLOOKUP($B124,'LA42'!$A$3:$L$167,'LA42'!G$1,0)</f>
        <v>34</v>
      </c>
      <c r="K124" s="95">
        <f>VLOOKUP($B124,'LA42'!$A$3:$L$167,'LA42'!H$1,0)</f>
        <v>3</v>
      </c>
      <c r="L124" s="95">
        <f>VLOOKUP($B124,'LA42'!$A$3:$L$167,'LA42'!I$1,0)</f>
        <v>3</v>
      </c>
      <c r="M124" s="95">
        <f>VLOOKUP($B124,'LA42'!$A$3:$L$167,'LA42'!J$1,0)</f>
        <v>5</v>
      </c>
      <c r="N124" s="95">
        <f>VLOOKUP($B124,'LA42'!$A$3:$L$167,'LA42'!K$1,0)</f>
        <v>14</v>
      </c>
      <c r="O124" s="95">
        <f>VLOOKUP($B124,'LA42'!$A$3:$L$167,'LA42'!L$1,0)</f>
        <v>1</v>
      </c>
    </row>
    <row r="125" spans="1:15" s="76" customFormat="1" ht="11.25" x14ac:dyDescent="0.2">
      <c r="A125" s="63" t="s">
        <v>363</v>
      </c>
      <c r="B125" s="81">
        <v>871</v>
      </c>
      <c r="C125" s="63" t="s">
        <v>205</v>
      </c>
      <c r="D125" s="110" t="s">
        <v>90</v>
      </c>
      <c r="E125" s="95">
        <f>VLOOKUP($B125,'LA42'!$A$3:$L$167,'LA42'!B$1,0)</f>
        <v>370</v>
      </c>
      <c r="F125" s="95">
        <f>VLOOKUP($B125,'LA42'!$A$3:$L$167,'LA42'!C$1,0)</f>
        <v>91</v>
      </c>
      <c r="G125" s="95">
        <f>VLOOKUP($B125,'LA42'!$A$3:$L$167,'LA42'!D$1,0)</f>
        <v>3</v>
      </c>
      <c r="H125" s="95">
        <f>VLOOKUP($B125,'LA42'!$A$3:$L$167,'LA42'!E$1,0)</f>
        <v>88</v>
      </c>
      <c r="I125" s="95">
        <f>VLOOKUP($B125,'LA42'!$A$3:$L$167,'LA42'!F$1,0)</f>
        <v>44</v>
      </c>
      <c r="J125" s="95">
        <f>VLOOKUP($B125,'LA42'!$A$3:$L$167,'LA42'!G$1,0)</f>
        <v>42</v>
      </c>
      <c r="K125" s="95" t="str">
        <f>VLOOKUP($B125,'LA42'!$A$3:$L$167,'LA42'!H$1,0)</f>
        <v>x</v>
      </c>
      <c r="L125" s="95" t="str">
        <f>VLOOKUP($B125,'LA42'!$A$3:$L$167,'LA42'!I$1,0)</f>
        <v>x</v>
      </c>
      <c r="M125" s="95">
        <f>VLOOKUP($B125,'LA42'!$A$3:$L$167,'LA42'!J$1,0)</f>
        <v>3</v>
      </c>
      <c r="N125" s="95">
        <f>VLOOKUP($B125,'LA42'!$A$3:$L$167,'LA42'!K$1,0)</f>
        <v>7</v>
      </c>
      <c r="O125" s="95">
        <f>VLOOKUP($B125,'LA42'!$A$3:$L$167,'LA42'!L$1,0)</f>
        <v>2</v>
      </c>
    </row>
    <row r="126" spans="1:15" s="76" customFormat="1" ht="11.25" x14ac:dyDescent="0.2">
      <c r="A126" s="63" t="s">
        <v>364</v>
      </c>
      <c r="B126" s="81">
        <v>852</v>
      </c>
      <c r="C126" s="63" t="s">
        <v>210</v>
      </c>
      <c r="D126" s="110" t="s">
        <v>90</v>
      </c>
      <c r="E126" s="95">
        <f>VLOOKUP($B126,'LA42'!$A$3:$L$167,'LA42'!B$1,0)</f>
        <v>460</v>
      </c>
      <c r="F126" s="95">
        <f>VLOOKUP($B126,'LA42'!$A$3:$L$167,'LA42'!C$1,0)</f>
        <v>80</v>
      </c>
      <c r="G126" s="95">
        <f>VLOOKUP($B126,'LA42'!$A$3:$L$167,'LA42'!D$1,0)</f>
        <v>8</v>
      </c>
      <c r="H126" s="95">
        <f>VLOOKUP($B126,'LA42'!$A$3:$L$167,'LA42'!E$1,0)</f>
        <v>74</v>
      </c>
      <c r="I126" s="95">
        <f>VLOOKUP($B126,'LA42'!$A$3:$L$167,'LA42'!F$1,0)</f>
        <v>40</v>
      </c>
      <c r="J126" s="95">
        <f>VLOOKUP($B126,'LA42'!$A$3:$L$167,'LA42'!G$1,0)</f>
        <v>4</v>
      </c>
      <c r="K126" s="95">
        <f>VLOOKUP($B126,'LA42'!$A$3:$L$167,'LA42'!H$1,0)</f>
        <v>30</v>
      </c>
      <c r="L126" s="95">
        <f>VLOOKUP($B126,'LA42'!$A$3:$L$167,'LA42'!I$1,0)</f>
        <v>0</v>
      </c>
      <c r="M126" s="95">
        <f>VLOOKUP($B126,'LA42'!$A$3:$L$167,'LA42'!J$1,0)</f>
        <v>6</v>
      </c>
      <c r="N126" s="95">
        <f>VLOOKUP($B126,'LA42'!$A$3:$L$167,'LA42'!K$1,0)</f>
        <v>16</v>
      </c>
      <c r="O126" s="95">
        <f>VLOOKUP($B126,'LA42'!$A$3:$L$167,'LA42'!L$1,0)</f>
        <v>3</v>
      </c>
    </row>
    <row r="127" spans="1:15" s="76" customFormat="1" ht="11.25" x14ac:dyDescent="0.2">
      <c r="A127" s="63" t="s">
        <v>365</v>
      </c>
      <c r="B127" s="81">
        <v>936</v>
      </c>
      <c r="C127" s="63" t="s">
        <v>220</v>
      </c>
      <c r="D127" s="110" t="s">
        <v>90</v>
      </c>
      <c r="E127" s="95">
        <f>VLOOKUP($B127,'LA42'!$A$3:$L$167,'LA42'!B$1,0)</f>
        <v>1855</v>
      </c>
      <c r="F127" s="95">
        <f>VLOOKUP($B127,'LA42'!$A$3:$L$167,'LA42'!C$1,0)</f>
        <v>88</v>
      </c>
      <c r="G127" s="95">
        <f>VLOOKUP($B127,'LA42'!$A$3:$L$167,'LA42'!D$1,0)</f>
        <v>7</v>
      </c>
      <c r="H127" s="95">
        <f>VLOOKUP($B127,'LA42'!$A$3:$L$167,'LA42'!E$1,0)</f>
        <v>82</v>
      </c>
      <c r="I127" s="95">
        <f>VLOOKUP($B127,'LA42'!$A$3:$L$167,'LA42'!F$1,0)</f>
        <v>50</v>
      </c>
      <c r="J127" s="95">
        <f>VLOOKUP($B127,'LA42'!$A$3:$L$167,'LA42'!G$1,0)</f>
        <v>15</v>
      </c>
      <c r="K127" s="95">
        <f>VLOOKUP($B127,'LA42'!$A$3:$L$167,'LA42'!H$1,0)</f>
        <v>16</v>
      </c>
      <c r="L127" s="95" t="str">
        <f>VLOOKUP($B127,'LA42'!$A$3:$L$167,'LA42'!I$1,0)</f>
        <v>-</v>
      </c>
      <c r="M127" s="95">
        <f>VLOOKUP($B127,'LA42'!$A$3:$L$167,'LA42'!J$1,0)</f>
        <v>7</v>
      </c>
      <c r="N127" s="95">
        <f>VLOOKUP($B127,'LA42'!$A$3:$L$167,'LA42'!K$1,0)</f>
        <v>10</v>
      </c>
      <c r="O127" s="95">
        <f>VLOOKUP($B127,'LA42'!$A$3:$L$167,'LA42'!L$1,0)</f>
        <v>1</v>
      </c>
    </row>
    <row r="128" spans="1:15" s="76" customFormat="1" ht="11.25" x14ac:dyDescent="0.2">
      <c r="A128" s="63" t="s">
        <v>366</v>
      </c>
      <c r="B128" s="81">
        <v>869</v>
      </c>
      <c r="C128" s="63" t="s">
        <v>235</v>
      </c>
      <c r="D128" s="110" t="s">
        <v>90</v>
      </c>
      <c r="E128" s="95">
        <f>VLOOKUP($B128,'LA42'!$A$3:$L$167,'LA42'!B$1,0)</f>
        <v>235</v>
      </c>
      <c r="F128" s="95">
        <f>VLOOKUP($B128,'LA42'!$A$3:$L$167,'LA42'!C$1,0)</f>
        <v>94</v>
      </c>
      <c r="G128" s="95">
        <f>VLOOKUP($B128,'LA42'!$A$3:$L$167,'LA42'!D$1,0)</f>
        <v>10</v>
      </c>
      <c r="H128" s="95">
        <f>VLOOKUP($B128,'LA42'!$A$3:$L$167,'LA42'!E$1,0)</f>
        <v>89</v>
      </c>
      <c r="I128" s="95">
        <f>VLOOKUP($B128,'LA42'!$A$3:$L$167,'LA42'!F$1,0)</f>
        <v>53</v>
      </c>
      <c r="J128" s="95">
        <f>VLOOKUP($B128,'LA42'!$A$3:$L$167,'LA42'!G$1,0)</f>
        <v>31</v>
      </c>
      <c r="K128" s="95">
        <f>VLOOKUP($B128,'LA42'!$A$3:$L$167,'LA42'!H$1,0)</f>
        <v>3</v>
      </c>
      <c r="L128" s="95">
        <f>VLOOKUP($B128,'LA42'!$A$3:$L$167,'LA42'!I$1,0)</f>
        <v>2</v>
      </c>
      <c r="M128" s="95">
        <f>VLOOKUP($B128,'LA42'!$A$3:$L$167,'LA42'!J$1,0)</f>
        <v>5</v>
      </c>
      <c r="N128" s="95" t="str">
        <f>VLOOKUP($B128,'LA42'!$A$3:$L$167,'LA42'!K$1,0)</f>
        <v>x</v>
      </c>
      <c r="O128" s="95" t="str">
        <f>VLOOKUP($B128,'LA42'!$A$3:$L$167,'LA42'!L$1,0)</f>
        <v>x</v>
      </c>
    </row>
    <row r="129" spans="1:15" s="76" customFormat="1" ht="11.25" x14ac:dyDescent="0.2">
      <c r="A129" s="63" t="s">
        <v>367</v>
      </c>
      <c r="B129" s="81">
        <v>938</v>
      </c>
      <c r="C129" s="63" t="s">
        <v>236</v>
      </c>
      <c r="D129" s="110" t="s">
        <v>90</v>
      </c>
      <c r="E129" s="95">
        <f>VLOOKUP($B129,'LA42'!$A$3:$L$167,'LA42'!B$1,0)</f>
        <v>1720</v>
      </c>
      <c r="F129" s="95">
        <f>VLOOKUP($B129,'LA42'!$A$3:$L$167,'LA42'!C$1,0)</f>
        <v>87</v>
      </c>
      <c r="G129" s="95">
        <f>VLOOKUP($B129,'LA42'!$A$3:$L$167,'LA42'!D$1,0)</f>
        <v>6</v>
      </c>
      <c r="H129" s="95">
        <f>VLOOKUP($B129,'LA42'!$A$3:$L$167,'LA42'!E$1,0)</f>
        <v>82</v>
      </c>
      <c r="I129" s="95">
        <f>VLOOKUP($B129,'LA42'!$A$3:$L$167,'LA42'!F$1,0)</f>
        <v>56</v>
      </c>
      <c r="J129" s="95">
        <f>VLOOKUP($B129,'LA42'!$A$3:$L$167,'LA42'!G$1,0)</f>
        <v>17</v>
      </c>
      <c r="K129" s="95">
        <f>VLOOKUP($B129,'LA42'!$A$3:$L$167,'LA42'!H$1,0)</f>
        <v>9</v>
      </c>
      <c r="L129" s="95">
        <f>VLOOKUP($B129,'LA42'!$A$3:$L$167,'LA42'!I$1,0)</f>
        <v>1</v>
      </c>
      <c r="M129" s="95">
        <f>VLOOKUP($B129,'LA42'!$A$3:$L$167,'LA42'!J$1,0)</f>
        <v>5</v>
      </c>
      <c r="N129" s="95">
        <f>VLOOKUP($B129,'LA42'!$A$3:$L$167,'LA42'!K$1,0)</f>
        <v>11</v>
      </c>
      <c r="O129" s="95">
        <f>VLOOKUP($B129,'LA42'!$A$3:$L$167,'LA42'!L$1,0)</f>
        <v>3</v>
      </c>
    </row>
    <row r="130" spans="1:15" s="76" customFormat="1" ht="11.25" x14ac:dyDescent="0.2">
      <c r="A130" s="63" t="s">
        <v>368</v>
      </c>
      <c r="B130" s="81">
        <v>868</v>
      </c>
      <c r="C130" s="63" t="s">
        <v>240</v>
      </c>
      <c r="D130" s="110" t="s">
        <v>90</v>
      </c>
      <c r="E130" s="95">
        <f>VLOOKUP($B130,'LA42'!$A$3:$L$167,'LA42'!B$1,0)</f>
        <v>325</v>
      </c>
      <c r="F130" s="95">
        <f>VLOOKUP($B130,'LA42'!$A$3:$L$167,'LA42'!C$1,0)</f>
        <v>93</v>
      </c>
      <c r="G130" s="95">
        <f>VLOOKUP($B130,'LA42'!$A$3:$L$167,'LA42'!D$1,0)</f>
        <v>7</v>
      </c>
      <c r="H130" s="95">
        <f>VLOOKUP($B130,'LA42'!$A$3:$L$167,'LA42'!E$1,0)</f>
        <v>87</v>
      </c>
      <c r="I130" s="95">
        <f>VLOOKUP($B130,'LA42'!$A$3:$L$167,'LA42'!F$1,0)</f>
        <v>45</v>
      </c>
      <c r="J130" s="95">
        <f>VLOOKUP($B130,'LA42'!$A$3:$L$167,'LA42'!G$1,0)</f>
        <v>36</v>
      </c>
      <c r="K130" s="95" t="str">
        <f>VLOOKUP($B130,'LA42'!$A$3:$L$167,'LA42'!H$1,0)</f>
        <v>x</v>
      </c>
      <c r="L130" s="95" t="str">
        <f>VLOOKUP($B130,'LA42'!$A$3:$L$167,'LA42'!I$1,0)</f>
        <v>x</v>
      </c>
      <c r="M130" s="95">
        <f>VLOOKUP($B130,'LA42'!$A$3:$L$167,'LA42'!J$1,0)</f>
        <v>6</v>
      </c>
      <c r="N130" s="95">
        <f>VLOOKUP($B130,'LA42'!$A$3:$L$167,'LA42'!K$1,0)</f>
        <v>5</v>
      </c>
      <c r="O130" s="95">
        <f>VLOOKUP($B130,'LA42'!$A$3:$L$167,'LA42'!L$1,0)</f>
        <v>2</v>
      </c>
    </row>
    <row r="131" spans="1:15" s="76" customFormat="1" ht="11.25" x14ac:dyDescent="0.2">
      <c r="A131" s="63" t="s">
        <v>369</v>
      </c>
      <c r="B131" s="81">
        <v>872</v>
      </c>
      <c r="C131" s="63" t="s">
        <v>242</v>
      </c>
      <c r="D131" s="110" t="s">
        <v>90</v>
      </c>
      <c r="E131" s="95">
        <f>VLOOKUP($B131,'LA42'!$A$3:$L$167,'LA42'!B$1,0)</f>
        <v>225</v>
      </c>
      <c r="F131" s="95">
        <f>VLOOKUP($B131,'LA42'!$A$3:$L$167,'LA42'!C$1,0)</f>
        <v>93</v>
      </c>
      <c r="G131" s="95">
        <f>VLOOKUP($B131,'LA42'!$A$3:$L$167,'LA42'!D$1,0)</f>
        <v>8</v>
      </c>
      <c r="H131" s="95">
        <f>VLOOKUP($B131,'LA42'!$A$3:$L$167,'LA42'!E$1,0)</f>
        <v>88</v>
      </c>
      <c r="I131" s="95">
        <f>VLOOKUP($B131,'LA42'!$A$3:$L$167,'LA42'!F$1,0)</f>
        <v>49</v>
      </c>
      <c r="J131" s="95">
        <f>VLOOKUP($B131,'LA42'!$A$3:$L$167,'LA42'!G$1,0)</f>
        <v>31</v>
      </c>
      <c r="K131" s="95" t="str">
        <f>VLOOKUP($B131,'LA42'!$A$3:$L$167,'LA42'!H$1,0)</f>
        <v>x</v>
      </c>
      <c r="L131" s="95" t="str">
        <f>VLOOKUP($B131,'LA42'!$A$3:$L$167,'LA42'!I$1,0)</f>
        <v>x</v>
      </c>
      <c r="M131" s="95">
        <f>VLOOKUP($B131,'LA42'!$A$3:$L$167,'LA42'!J$1,0)</f>
        <v>5</v>
      </c>
      <c r="N131" s="95" t="str">
        <f>VLOOKUP($B131,'LA42'!$A$3:$L$167,'LA42'!K$1,0)</f>
        <v>x</v>
      </c>
      <c r="O131" s="95" t="str">
        <f>VLOOKUP($B131,'LA42'!$A$3:$L$167,'LA42'!L$1,0)</f>
        <v>x</v>
      </c>
    </row>
    <row r="132" spans="1:15" s="76" customFormat="1" ht="11.25" x14ac:dyDescent="0.2">
      <c r="A132" s="63"/>
      <c r="B132" s="81"/>
      <c r="C132" s="63"/>
      <c r="D132" s="110"/>
      <c r="E132" s="95"/>
      <c r="F132" s="95"/>
      <c r="G132" s="95"/>
      <c r="H132" s="95"/>
      <c r="I132" s="95"/>
      <c r="J132" s="95"/>
      <c r="K132" s="95"/>
      <c r="L132" s="95"/>
      <c r="M132" s="95"/>
      <c r="N132" s="95"/>
      <c r="O132" s="95"/>
    </row>
    <row r="133" spans="1:15" s="70" customFormat="1" ht="11.25" x14ac:dyDescent="0.2">
      <c r="A133" s="124" t="s">
        <v>370</v>
      </c>
      <c r="B133" s="90" t="s">
        <v>371</v>
      </c>
      <c r="C133" s="125" t="s">
        <v>74</v>
      </c>
      <c r="D133" s="119"/>
      <c r="E133" s="135">
        <f>VLOOKUP($B133,'LA42'!$A$3:$L$167,'LA42'!B$1,0)</f>
        <v>9740</v>
      </c>
      <c r="F133" s="135">
        <f>VLOOKUP($B133,'LA42'!$A$3:$L$167,'LA42'!C$1,0)</f>
        <v>90</v>
      </c>
      <c r="G133" s="135">
        <f>VLOOKUP($B133,'LA42'!$A$3:$L$167,'LA42'!D$1,0)</f>
        <v>8</v>
      </c>
      <c r="H133" s="135">
        <f>VLOOKUP($B133,'LA42'!$A$3:$L$167,'LA42'!E$1,0)</f>
        <v>85</v>
      </c>
      <c r="I133" s="135">
        <f>VLOOKUP($B133,'LA42'!$A$3:$L$167,'LA42'!F$1,0)</f>
        <v>60</v>
      </c>
      <c r="J133" s="135">
        <f>VLOOKUP($B133,'LA42'!$A$3:$L$167,'LA42'!G$1,0)</f>
        <v>22</v>
      </c>
      <c r="K133" s="135">
        <f>VLOOKUP($B133,'LA42'!$A$3:$L$167,'LA42'!H$1,0)</f>
        <v>2</v>
      </c>
      <c r="L133" s="135">
        <f>VLOOKUP($B133,'LA42'!$A$3:$L$167,'LA42'!I$1,0)</f>
        <v>1</v>
      </c>
      <c r="M133" s="135">
        <f>VLOOKUP($B133,'LA42'!$A$3:$L$167,'LA42'!J$1,0)</f>
        <v>5</v>
      </c>
      <c r="N133" s="135">
        <f>VLOOKUP($B133,'LA42'!$A$3:$L$167,'LA42'!K$1,0)</f>
        <v>10</v>
      </c>
      <c r="O133" s="135">
        <f>VLOOKUP($B133,'LA42'!$A$3:$L$167,'LA42'!L$1,0)</f>
        <v>1</v>
      </c>
    </row>
    <row r="134" spans="1:15" s="76" customFormat="1" ht="11.25" x14ac:dyDescent="0.2">
      <c r="A134" s="121"/>
      <c r="B134" s="81"/>
      <c r="C134" s="122"/>
      <c r="D134" s="110"/>
      <c r="E134" s="95"/>
      <c r="F134" s="95"/>
      <c r="G134" s="95"/>
      <c r="H134" s="95"/>
      <c r="I134" s="95"/>
      <c r="J134" s="95"/>
      <c r="K134" s="95"/>
      <c r="L134" s="95"/>
      <c r="M134" s="95"/>
      <c r="N134" s="95"/>
      <c r="O134" s="95"/>
    </row>
    <row r="135" spans="1:15" s="76" customFormat="1" ht="11.25" x14ac:dyDescent="0.2">
      <c r="A135" s="63" t="s">
        <v>372</v>
      </c>
      <c r="B135" s="81">
        <v>800</v>
      </c>
      <c r="C135" s="63" t="s">
        <v>73</v>
      </c>
      <c r="D135" s="110" t="s">
        <v>74</v>
      </c>
      <c r="E135" s="95">
        <f>VLOOKUP($B135,'LA42'!$A$3:$L$167,'LA42'!B$1,0)</f>
        <v>270</v>
      </c>
      <c r="F135" s="95">
        <f>VLOOKUP($B135,'LA42'!$A$3:$L$167,'LA42'!C$1,0)</f>
        <v>89</v>
      </c>
      <c r="G135" s="95">
        <f>VLOOKUP($B135,'LA42'!$A$3:$L$167,'LA42'!D$1,0)</f>
        <v>11</v>
      </c>
      <c r="H135" s="95">
        <f>VLOOKUP($B135,'LA42'!$A$3:$L$167,'LA42'!E$1,0)</f>
        <v>86</v>
      </c>
      <c r="I135" s="95">
        <f>VLOOKUP($B135,'LA42'!$A$3:$L$167,'LA42'!F$1,0)</f>
        <v>60</v>
      </c>
      <c r="J135" s="95">
        <f>VLOOKUP($B135,'LA42'!$A$3:$L$167,'LA42'!G$1,0)</f>
        <v>20</v>
      </c>
      <c r="K135" s="95">
        <f>VLOOKUP($B135,'LA42'!$A$3:$L$167,'LA42'!H$1,0)</f>
        <v>4</v>
      </c>
      <c r="L135" s="95">
        <f>VLOOKUP($B135,'LA42'!$A$3:$L$167,'LA42'!I$1,0)</f>
        <v>2</v>
      </c>
      <c r="M135" s="95">
        <f>VLOOKUP($B135,'LA42'!$A$3:$L$167,'LA42'!J$1,0)</f>
        <v>3</v>
      </c>
      <c r="N135" s="95" t="str">
        <f>VLOOKUP($B135,'LA42'!$A$3:$L$167,'LA42'!K$1,0)</f>
        <v>x</v>
      </c>
      <c r="O135" s="95" t="str">
        <f>VLOOKUP($B135,'LA42'!$A$3:$L$167,'LA42'!L$1,0)</f>
        <v>x</v>
      </c>
    </row>
    <row r="136" spans="1:15" s="76" customFormat="1" ht="11.25" x14ac:dyDescent="0.2">
      <c r="A136" s="63" t="s">
        <v>373</v>
      </c>
      <c r="B136" s="81">
        <v>837</v>
      </c>
      <c r="C136" s="63" t="s">
        <v>88</v>
      </c>
      <c r="D136" s="110" t="s">
        <v>74</v>
      </c>
      <c r="E136" s="95">
        <f>VLOOKUP($B136,'LA42'!$A$3:$L$167,'LA42'!B$1,0)</f>
        <v>295</v>
      </c>
      <c r="F136" s="95">
        <f>VLOOKUP($B136,'LA42'!$A$3:$L$167,'LA42'!C$1,0)</f>
        <v>88</v>
      </c>
      <c r="G136" s="95">
        <f>VLOOKUP($B136,'LA42'!$A$3:$L$167,'LA42'!D$1,0)</f>
        <v>7</v>
      </c>
      <c r="H136" s="95">
        <f>VLOOKUP($B136,'LA42'!$A$3:$L$167,'LA42'!E$1,0)</f>
        <v>84</v>
      </c>
      <c r="I136" s="95">
        <f>VLOOKUP($B136,'LA42'!$A$3:$L$167,'LA42'!F$1,0)</f>
        <v>56</v>
      </c>
      <c r="J136" s="95">
        <f>VLOOKUP($B136,'LA42'!$A$3:$L$167,'LA42'!G$1,0)</f>
        <v>26</v>
      </c>
      <c r="K136" s="95">
        <f>VLOOKUP($B136,'LA42'!$A$3:$L$167,'LA42'!H$1,0)</f>
        <v>0</v>
      </c>
      <c r="L136" s="95">
        <f>VLOOKUP($B136,'LA42'!$A$3:$L$167,'LA42'!I$1,0)</f>
        <v>2</v>
      </c>
      <c r="M136" s="95">
        <f>VLOOKUP($B136,'LA42'!$A$3:$L$167,'LA42'!J$1,0)</f>
        <v>4</v>
      </c>
      <c r="N136" s="95">
        <f>VLOOKUP($B136,'LA42'!$A$3:$L$167,'LA42'!K$1,0)</f>
        <v>11</v>
      </c>
      <c r="O136" s="95">
        <f>VLOOKUP($B136,'LA42'!$A$3:$L$167,'LA42'!L$1,0)</f>
        <v>1</v>
      </c>
    </row>
    <row r="137" spans="1:15" s="76" customFormat="1" ht="11.25" x14ac:dyDescent="0.2">
      <c r="A137" s="126" t="s">
        <v>374</v>
      </c>
      <c r="B137" s="81">
        <v>801</v>
      </c>
      <c r="C137" s="63" t="s">
        <v>94</v>
      </c>
      <c r="D137" s="110" t="s">
        <v>74</v>
      </c>
      <c r="E137" s="95">
        <f>VLOOKUP($B137,'LA42'!$A$3:$L$167,'LA42'!B$1,0)</f>
        <v>595</v>
      </c>
      <c r="F137" s="95">
        <f>VLOOKUP($B137,'LA42'!$A$3:$L$167,'LA42'!C$1,0)</f>
        <v>86</v>
      </c>
      <c r="G137" s="95">
        <f>VLOOKUP($B137,'LA42'!$A$3:$L$167,'LA42'!D$1,0)</f>
        <v>7</v>
      </c>
      <c r="H137" s="95">
        <f>VLOOKUP($B137,'LA42'!$A$3:$L$167,'LA42'!E$1,0)</f>
        <v>81</v>
      </c>
      <c r="I137" s="95">
        <f>VLOOKUP($B137,'LA42'!$A$3:$L$167,'LA42'!F$1,0)</f>
        <v>47</v>
      </c>
      <c r="J137" s="95">
        <f>VLOOKUP($B137,'LA42'!$A$3:$L$167,'LA42'!G$1,0)</f>
        <v>25</v>
      </c>
      <c r="K137" s="95">
        <f>VLOOKUP($B137,'LA42'!$A$3:$L$167,'LA42'!H$1,0)</f>
        <v>5</v>
      </c>
      <c r="L137" s="95">
        <f>VLOOKUP($B137,'LA42'!$A$3:$L$167,'LA42'!I$1,0)</f>
        <v>4</v>
      </c>
      <c r="M137" s="95">
        <f>VLOOKUP($B137,'LA42'!$A$3:$L$167,'LA42'!J$1,0)</f>
        <v>5</v>
      </c>
      <c r="N137" s="95">
        <f>VLOOKUP($B137,'LA42'!$A$3:$L$167,'LA42'!K$1,0)</f>
        <v>13</v>
      </c>
      <c r="O137" s="95">
        <f>VLOOKUP($B137,'LA42'!$A$3:$L$167,'LA42'!L$1,0)</f>
        <v>1</v>
      </c>
    </row>
    <row r="138" spans="1:15" s="76" customFormat="1" ht="11.25" x14ac:dyDescent="0.2">
      <c r="A138" s="63" t="s">
        <v>375</v>
      </c>
      <c r="B138" s="81">
        <v>908</v>
      </c>
      <c r="C138" s="63" t="s">
        <v>112</v>
      </c>
      <c r="D138" s="110" t="s">
        <v>74</v>
      </c>
      <c r="E138" s="95">
        <f>VLOOKUP($B138,'LA42'!$A$3:$L$167,'LA42'!B$1,0)</f>
        <v>1060</v>
      </c>
      <c r="F138" s="95">
        <f>VLOOKUP($B138,'LA42'!$A$3:$L$167,'LA42'!C$1,0)</f>
        <v>88</v>
      </c>
      <c r="G138" s="95">
        <f>VLOOKUP($B138,'LA42'!$A$3:$L$167,'LA42'!D$1,0)</f>
        <v>6</v>
      </c>
      <c r="H138" s="95">
        <f>VLOOKUP($B138,'LA42'!$A$3:$L$167,'LA42'!E$1,0)</f>
        <v>84</v>
      </c>
      <c r="I138" s="95">
        <f>VLOOKUP($B138,'LA42'!$A$3:$L$167,'LA42'!F$1,0)</f>
        <v>69</v>
      </c>
      <c r="J138" s="95">
        <f>VLOOKUP($B138,'LA42'!$A$3:$L$167,'LA42'!G$1,0)</f>
        <v>15</v>
      </c>
      <c r="K138" s="95">
        <f>VLOOKUP($B138,'LA42'!$A$3:$L$167,'LA42'!H$1,0)</f>
        <v>0</v>
      </c>
      <c r="L138" s="95">
        <f>VLOOKUP($B138,'LA42'!$A$3:$L$167,'LA42'!I$1,0)</f>
        <v>1</v>
      </c>
      <c r="M138" s="95">
        <f>VLOOKUP($B138,'LA42'!$A$3:$L$167,'LA42'!J$1,0)</f>
        <v>3</v>
      </c>
      <c r="N138" s="95">
        <f>VLOOKUP($B138,'LA42'!$A$3:$L$167,'LA42'!K$1,0)</f>
        <v>12</v>
      </c>
      <c r="O138" s="95" t="str">
        <f>VLOOKUP($B138,'LA42'!$A$3:$L$167,'LA42'!L$1,0)</f>
        <v>-</v>
      </c>
    </row>
    <row r="139" spans="1:15" s="76" customFormat="1" ht="11.25" x14ac:dyDescent="0.2">
      <c r="A139" s="63" t="s">
        <v>376</v>
      </c>
      <c r="B139" s="81">
        <v>878</v>
      </c>
      <c r="C139" s="63" t="s">
        <v>127</v>
      </c>
      <c r="D139" s="110" t="s">
        <v>74</v>
      </c>
      <c r="E139" s="95">
        <f>VLOOKUP($B139,'LA42'!$A$3:$L$167,'LA42'!B$1,0)</f>
        <v>1535</v>
      </c>
      <c r="F139" s="95">
        <f>VLOOKUP($B139,'LA42'!$A$3:$L$167,'LA42'!C$1,0)</f>
        <v>89</v>
      </c>
      <c r="G139" s="95">
        <f>VLOOKUP($B139,'LA42'!$A$3:$L$167,'LA42'!D$1,0)</f>
        <v>10</v>
      </c>
      <c r="H139" s="95">
        <f>VLOOKUP($B139,'LA42'!$A$3:$L$167,'LA42'!E$1,0)</f>
        <v>83</v>
      </c>
      <c r="I139" s="95">
        <f>VLOOKUP($B139,'LA42'!$A$3:$L$167,'LA42'!F$1,0)</f>
        <v>61</v>
      </c>
      <c r="J139" s="95">
        <f>VLOOKUP($B139,'LA42'!$A$3:$L$167,'LA42'!G$1,0)</f>
        <v>21</v>
      </c>
      <c r="K139" s="95" t="str">
        <f>VLOOKUP($B139,'LA42'!$A$3:$L$167,'LA42'!H$1,0)</f>
        <v>-</v>
      </c>
      <c r="L139" s="95">
        <f>VLOOKUP($B139,'LA42'!$A$3:$L$167,'LA42'!I$1,0)</f>
        <v>1</v>
      </c>
      <c r="M139" s="95">
        <f>VLOOKUP($B139,'LA42'!$A$3:$L$167,'LA42'!J$1,0)</f>
        <v>6</v>
      </c>
      <c r="N139" s="95">
        <f>VLOOKUP($B139,'LA42'!$A$3:$L$167,'LA42'!K$1,0)</f>
        <v>10</v>
      </c>
      <c r="O139" s="95" t="str">
        <f>VLOOKUP($B139,'LA42'!$A$3:$L$167,'LA42'!L$1,0)</f>
        <v>-</v>
      </c>
    </row>
    <row r="140" spans="1:15" s="76" customFormat="1" ht="11.25" x14ac:dyDescent="0.2">
      <c r="A140" s="63" t="s">
        <v>377</v>
      </c>
      <c r="B140" s="81">
        <v>835</v>
      </c>
      <c r="C140" s="63" t="s">
        <v>129</v>
      </c>
      <c r="D140" s="110" t="s">
        <v>74</v>
      </c>
      <c r="E140" s="95">
        <f>VLOOKUP($B140,'LA42'!$A$3:$L$167,'LA42'!B$1,0)</f>
        <v>860</v>
      </c>
      <c r="F140" s="95">
        <f>VLOOKUP($B140,'LA42'!$A$3:$L$167,'LA42'!C$1,0)</f>
        <v>93</v>
      </c>
      <c r="G140" s="95">
        <f>VLOOKUP($B140,'LA42'!$A$3:$L$167,'LA42'!D$1,0)</f>
        <v>13</v>
      </c>
      <c r="H140" s="95">
        <f>VLOOKUP($B140,'LA42'!$A$3:$L$167,'LA42'!E$1,0)</f>
        <v>87</v>
      </c>
      <c r="I140" s="95">
        <f>VLOOKUP($B140,'LA42'!$A$3:$L$167,'LA42'!F$1,0)</f>
        <v>60</v>
      </c>
      <c r="J140" s="95">
        <f>VLOOKUP($B140,'LA42'!$A$3:$L$167,'LA42'!G$1,0)</f>
        <v>26</v>
      </c>
      <c r="K140" s="95" t="str">
        <f>VLOOKUP($B140,'LA42'!$A$3:$L$167,'LA42'!H$1,0)</f>
        <v>x</v>
      </c>
      <c r="L140" s="95" t="str">
        <f>VLOOKUP($B140,'LA42'!$A$3:$L$167,'LA42'!I$1,0)</f>
        <v>x</v>
      </c>
      <c r="M140" s="95">
        <f>VLOOKUP($B140,'LA42'!$A$3:$L$167,'LA42'!J$1,0)</f>
        <v>5</v>
      </c>
      <c r="N140" s="95">
        <f>VLOOKUP($B140,'LA42'!$A$3:$L$167,'LA42'!K$1,0)</f>
        <v>7</v>
      </c>
      <c r="O140" s="95">
        <f>VLOOKUP($B140,'LA42'!$A$3:$L$167,'LA42'!L$1,0)</f>
        <v>1</v>
      </c>
    </row>
    <row r="141" spans="1:15" s="76" customFormat="1" ht="11.25" x14ac:dyDescent="0.2">
      <c r="A141" s="63" t="s">
        <v>378</v>
      </c>
      <c r="B141" s="81">
        <v>916</v>
      </c>
      <c r="C141" s="63" t="s">
        <v>138</v>
      </c>
      <c r="D141" s="110" t="s">
        <v>74</v>
      </c>
      <c r="E141" s="95">
        <f>VLOOKUP($B141,'LA42'!$A$3:$L$167,'LA42'!B$1,0)</f>
        <v>880</v>
      </c>
      <c r="F141" s="95">
        <f>VLOOKUP($B141,'LA42'!$A$3:$L$167,'LA42'!C$1,0)</f>
        <v>89</v>
      </c>
      <c r="G141" s="95">
        <f>VLOOKUP($B141,'LA42'!$A$3:$L$167,'LA42'!D$1,0)</f>
        <v>7</v>
      </c>
      <c r="H141" s="95">
        <f>VLOOKUP($B141,'LA42'!$A$3:$L$167,'LA42'!E$1,0)</f>
        <v>84</v>
      </c>
      <c r="I141" s="95">
        <f>VLOOKUP($B141,'LA42'!$A$3:$L$167,'LA42'!F$1,0)</f>
        <v>58</v>
      </c>
      <c r="J141" s="95">
        <f>VLOOKUP($B141,'LA42'!$A$3:$L$167,'LA42'!G$1,0)</f>
        <v>19</v>
      </c>
      <c r="K141" s="95">
        <f>VLOOKUP($B141,'LA42'!$A$3:$L$167,'LA42'!H$1,0)</f>
        <v>7</v>
      </c>
      <c r="L141" s="95">
        <f>VLOOKUP($B141,'LA42'!$A$3:$L$167,'LA42'!I$1,0)</f>
        <v>1</v>
      </c>
      <c r="M141" s="95">
        <f>VLOOKUP($B141,'LA42'!$A$3:$L$167,'LA42'!J$1,0)</f>
        <v>5</v>
      </c>
      <c r="N141" s="95">
        <f>VLOOKUP($B141,'LA42'!$A$3:$L$167,'LA42'!K$1,0)</f>
        <v>10</v>
      </c>
      <c r="O141" s="95">
        <f>VLOOKUP($B141,'LA42'!$A$3:$L$167,'LA42'!L$1,0)</f>
        <v>1</v>
      </c>
    </row>
    <row r="142" spans="1:15" s="76" customFormat="1" ht="11.25" x14ac:dyDescent="0.2">
      <c r="A142" s="126" t="s">
        <v>379</v>
      </c>
      <c r="B142" s="81">
        <v>420</v>
      </c>
      <c r="C142" s="63" t="s">
        <v>153</v>
      </c>
      <c r="D142" s="110" t="s">
        <v>74</v>
      </c>
      <c r="E142" s="95">
        <f>VLOOKUP($B142,'LA42'!$A$3:$L$167,'LA42'!B$1,0)</f>
        <v>5</v>
      </c>
      <c r="F142" s="95" t="str">
        <f>VLOOKUP($B142,'LA42'!$A$3:$L$167,'LA42'!C$1,0)</f>
        <v>x</v>
      </c>
      <c r="G142" s="95" t="str">
        <f>VLOOKUP($B142,'LA42'!$A$3:$L$167,'LA42'!D$1,0)</f>
        <v>x</v>
      </c>
      <c r="H142" s="95" t="str">
        <f>VLOOKUP($B142,'LA42'!$A$3:$L$167,'LA42'!E$1,0)</f>
        <v>x</v>
      </c>
      <c r="I142" s="95" t="str">
        <f>VLOOKUP($B142,'LA42'!$A$3:$L$167,'LA42'!F$1,0)</f>
        <v>x</v>
      </c>
      <c r="J142" s="95" t="str">
        <f>VLOOKUP($B142,'LA42'!$A$3:$L$167,'LA42'!G$1,0)</f>
        <v>x</v>
      </c>
      <c r="K142" s="95" t="str">
        <f>VLOOKUP($B142,'LA42'!$A$3:$L$167,'LA42'!H$1,0)</f>
        <v>x</v>
      </c>
      <c r="L142" s="95" t="str">
        <f>VLOOKUP($B142,'LA42'!$A$3:$L$167,'LA42'!I$1,0)</f>
        <v>x</v>
      </c>
      <c r="M142" s="95" t="str">
        <f>VLOOKUP($B142,'LA42'!$A$3:$L$167,'LA42'!J$1,0)</f>
        <v>x</v>
      </c>
      <c r="N142" s="95" t="str">
        <f>VLOOKUP($B142,'LA42'!$A$3:$L$167,'LA42'!K$1,0)</f>
        <v>x</v>
      </c>
      <c r="O142" s="95" t="str">
        <f>VLOOKUP($B142,'LA42'!$A$3:$L$167,'LA42'!L$1,0)</f>
        <v>x</v>
      </c>
    </row>
    <row r="143" spans="1:15" s="76" customFormat="1" ht="11.25" x14ac:dyDescent="0.2">
      <c r="A143" s="63" t="s">
        <v>380</v>
      </c>
      <c r="B143" s="81">
        <v>802</v>
      </c>
      <c r="C143" s="63" t="s">
        <v>180</v>
      </c>
      <c r="D143" s="110" t="s">
        <v>74</v>
      </c>
      <c r="E143" s="95">
        <f>VLOOKUP($B143,'LA42'!$A$3:$L$167,'LA42'!B$1,0)</f>
        <v>365</v>
      </c>
      <c r="F143" s="95">
        <f>VLOOKUP($B143,'LA42'!$A$3:$L$167,'LA42'!C$1,0)</f>
        <v>93</v>
      </c>
      <c r="G143" s="95">
        <f>VLOOKUP($B143,'LA42'!$A$3:$L$167,'LA42'!D$1,0)</f>
        <v>7</v>
      </c>
      <c r="H143" s="95">
        <f>VLOOKUP($B143,'LA42'!$A$3:$L$167,'LA42'!E$1,0)</f>
        <v>88</v>
      </c>
      <c r="I143" s="95">
        <f>VLOOKUP($B143,'LA42'!$A$3:$L$167,'LA42'!F$1,0)</f>
        <v>65</v>
      </c>
      <c r="J143" s="95">
        <f>VLOOKUP($B143,'LA42'!$A$3:$L$167,'LA42'!G$1,0)</f>
        <v>21</v>
      </c>
      <c r="K143" s="95">
        <f>VLOOKUP($B143,'LA42'!$A$3:$L$167,'LA42'!H$1,0)</f>
        <v>1</v>
      </c>
      <c r="L143" s="95">
        <f>VLOOKUP($B143,'LA42'!$A$3:$L$167,'LA42'!I$1,0)</f>
        <v>1</v>
      </c>
      <c r="M143" s="95">
        <f>VLOOKUP($B143,'LA42'!$A$3:$L$167,'LA42'!J$1,0)</f>
        <v>5</v>
      </c>
      <c r="N143" s="95" t="str">
        <f>VLOOKUP($B143,'LA42'!$A$3:$L$167,'LA42'!K$1,0)</f>
        <v>x</v>
      </c>
      <c r="O143" s="95" t="str">
        <f>VLOOKUP($B143,'LA42'!$A$3:$L$167,'LA42'!L$1,0)</f>
        <v>x</v>
      </c>
    </row>
    <row r="144" spans="1:15" s="76" customFormat="1" ht="11.25" x14ac:dyDescent="0.2">
      <c r="A144" s="63" t="s">
        <v>381</v>
      </c>
      <c r="B144" s="81">
        <v>879</v>
      </c>
      <c r="C144" s="63" t="s">
        <v>190</v>
      </c>
      <c r="D144" s="110" t="s">
        <v>74</v>
      </c>
      <c r="E144" s="95">
        <f>VLOOKUP($B144,'LA42'!$A$3:$L$167,'LA42'!B$1,0)</f>
        <v>525</v>
      </c>
      <c r="F144" s="95">
        <f>VLOOKUP($B144,'LA42'!$A$3:$L$167,'LA42'!C$1,0)</f>
        <v>92</v>
      </c>
      <c r="G144" s="95">
        <f>VLOOKUP($B144,'LA42'!$A$3:$L$167,'LA42'!D$1,0)</f>
        <v>8</v>
      </c>
      <c r="H144" s="95">
        <f>VLOOKUP($B144,'LA42'!$A$3:$L$167,'LA42'!E$1,0)</f>
        <v>90</v>
      </c>
      <c r="I144" s="95">
        <f>VLOOKUP($B144,'LA42'!$A$3:$L$167,'LA42'!F$1,0)</f>
        <v>29</v>
      </c>
      <c r="J144" s="95">
        <f>VLOOKUP($B144,'LA42'!$A$3:$L$167,'LA42'!G$1,0)</f>
        <v>57</v>
      </c>
      <c r="K144" s="95">
        <f>VLOOKUP($B144,'LA42'!$A$3:$L$167,'LA42'!H$1,0)</f>
        <v>0</v>
      </c>
      <c r="L144" s="95">
        <f>VLOOKUP($B144,'LA42'!$A$3:$L$167,'LA42'!I$1,0)</f>
        <v>3</v>
      </c>
      <c r="M144" s="95">
        <f>VLOOKUP($B144,'LA42'!$A$3:$L$167,'LA42'!J$1,0)</f>
        <v>2</v>
      </c>
      <c r="N144" s="95" t="str">
        <f>VLOOKUP($B144,'LA42'!$A$3:$L$167,'LA42'!K$1,0)</f>
        <v>x</v>
      </c>
      <c r="O144" s="95" t="str">
        <f>VLOOKUP($B144,'LA42'!$A$3:$L$167,'LA42'!L$1,0)</f>
        <v>x</v>
      </c>
    </row>
    <row r="145" spans="1:15" s="76" customFormat="1" ht="11.25" x14ac:dyDescent="0.2">
      <c r="A145" s="63" t="s">
        <v>382</v>
      </c>
      <c r="B145" s="81">
        <v>836</v>
      </c>
      <c r="C145" s="63" t="s">
        <v>191</v>
      </c>
      <c r="D145" s="110" t="s">
        <v>74</v>
      </c>
      <c r="E145" s="95">
        <f>VLOOKUP($B145,'LA42'!$A$3:$L$167,'LA42'!B$1,0)</f>
        <v>350</v>
      </c>
      <c r="F145" s="95">
        <f>VLOOKUP($B145,'LA42'!$A$3:$L$167,'LA42'!C$1,0)</f>
        <v>90</v>
      </c>
      <c r="G145" s="95">
        <f>VLOOKUP($B145,'LA42'!$A$3:$L$167,'LA42'!D$1,0)</f>
        <v>11</v>
      </c>
      <c r="H145" s="95">
        <f>VLOOKUP($B145,'LA42'!$A$3:$L$167,'LA42'!E$1,0)</f>
        <v>83</v>
      </c>
      <c r="I145" s="95">
        <f>VLOOKUP($B145,'LA42'!$A$3:$L$167,'LA42'!F$1,0)</f>
        <v>50</v>
      </c>
      <c r="J145" s="95">
        <f>VLOOKUP($B145,'LA42'!$A$3:$L$167,'LA42'!G$1,0)</f>
        <v>32</v>
      </c>
      <c r="K145" s="95" t="str">
        <f>VLOOKUP($B145,'LA42'!$A$3:$L$167,'LA42'!H$1,0)</f>
        <v>x</v>
      </c>
      <c r="L145" s="95" t="str">
        <f>VLOOKUP($B145,'LA42'!$A$3:$L$167,'LA42'!I$1,0)</f>
        <v>x</v>
      </c>
      <c r="M145" s="95">
        <f>VLOOKUP($B145,'LA42'!$A$3:$L$167,'LA42'!J$1,0)</f>
        <v>7</v>
      </c>
      <c r="N145" s="95" t="str">
        <f>VLOOKUP($B145,'LA42'!$A$3:$L$167,'LA42'!K$1,0)</f>
        <v>x</v>
      </c>
      <c r="O145" s="95" t="str">
        <f>VLOOKUP($B145,'LA42'!$A$3:$L$167,'LA42'!L$1,0)</f>
        <v>x</v>
      </c>
    </row>
    <row r="146" spans="1:15" s="76" customFormat="1" ht="11.25" x14ac:dyDescent="0.2">
      <c r="A146" s="63" t="s">
        <v>383</v>
      </c>
      <c r="B146" s="81">
        <v>933</v>
      </c>
      <c r="C146" s="63" t="s">
        <v>207</v>
      </c>
      <c r="D146" s="110" t="s">
        <v>74</v>
      </c>
      <c r="E146" s="95">
        <f>VLOOKUP($B146,'LA42'!$A$3:$L$167,'LA42'!B$1,0)</f>
        <v>990</v>
      </c>
      <c r="F146" s="95">
        <f>VLOOKUP($B146,'LA42'!$A$3:$L$167,'LA42'!C$1,0)</f>
        <v>89</v>
      </c>
      <c r="G146" s="95">
        <f>VLOOKUP($B146,'LA42'!$A$3:$L$167,'LA42'!D$1,0)</f>
        <v>8</v>
      </c>
      <c r="H146" s="95">
        <f>VLOOKUP($B146,'LA42'!$A$3:$L$167,'LA42'!E$1,0)</f>
        <v>86</v>
      </c>
      <c r="I146" s="95">
        <f>VLOOKUP($B146,'LA42'!$A$3:$L$167,'LA42'!F$1,0)</f>
        <v>69</v>
      </c>
      <c r="J146" s="95">
        <f>VLOOKUP($B146,'LA42'!$A$3:$L$167,'LA42'!G$1,0)</f>
        <v>12</v>
      </c>
      <c r="K146" s="95">
        <f>VLOOKUP($B146,'LA42'!$A$3:$L$167,'LA42'!H$1,0)</f>
        <v>3</v>
      </c>
      <c r="L146" s="95">
        <f>VLOOKUP($B146,'LA42'!$A$3:$L$167,'LA42'!I$1,0)</f>
        <v>1</v>
      </c>
      <c r="M146" s="95">
        <f>VLOOKUP($B146,'LA42'!$A$3:$L$167,'LA42'!J$1,0)</f>
        <v>4</v>
      </c>
      <c r="N146" s="95">
        <f>VLOOKUP($B146,'LA42'!$A$3:$L$167,'LA42'!K$1,0)</f>
        <v>10</v>
      </c>
      <c r="O146" s="95">
        <f>VLOOKUP($B146,'LA42'!$A$3:$L$167,'LA42'!L$1,0)</f>
        <v>1</v>
      </c>
    </row>
    <row r="147" spans="1:15" s="76" customFormat="1" ht="11.25" x14ac:dyDescent="0.2">
      <c r="A147" s="63" t="s">
        <v>384</v>
      </c>
      <c r="B147" s="81">
        <v>803</v>
      </c>
      <c r="C147" s="63" t="s">
        <v>208</v>
      </c>
      <c r="D147" s="110" t="s">
        <v>74</v>
      </c>
      <c r="E147" s="95">
        <f>VLOOKUP($B147,'LA42'!$A$3:$L$167,'LA42'!B$1,0)</f>
        <v>350</v>
      </c>
      <c r="F147" s="95">
        <f>VLOOKUP($B147,'LA42'!$A$3:$L$167,'LA42'!C$1,0)</f>
        <v>90</v>
      </c>
      <c r="G147" s="95">
        <f>VLOOKUP($B147,'LA42'!$A$3:$L$167,'LA42'!D$1,0)</f>
        <v>9</v>
      </c>
      <c r="H147" s="95">
        <f>VLOOKUP($B147,'LA42'!$A$3:$L$167,'LA42'!E$1,0)</f>
        <v>85</v>
      </c>
      <c r="I147" s="95">
        <f>VLOOKUP($B147,'LA42'!$A$3:$L$167,'LA42'!F$1,0)</f>
        <v>56</v>
      </c>
      <c r="J147" s="95">
        <f>VLOOKUP($B147,'LA42'!$A$3:$L$167,'LA42'!G$1,0)</f>
        <v>25</v>
      </c>
      <c r="K147" s="95">
        <f>VLOOKUP($B147,'LA42'!$A$3:$L$167,'LA42'!H$1,0)</f>
        <v>3</v>
      </c>
      <c r="L147" s="95">
        <f>VLOOKUP($B147,'LA42'!$A$3:$L$167,'LA42'!I$1,0)</f>
        <v>2</v>
      </c>
      <c r="M147" s="95">
        <f>VLOOKUP($B147,'LA42'!$A$3:$L$167,'LA42'!J$1,0)</f>
        <v>4</v>
      </c>
      <c r="N147" s="95" t="str">
        <f>VLOOKUP($B147,'LA42'!$A$3:$L$167,'LA42'!K$1,0)</f>
        <v>x</v>
      </c>
      <c r="O147" s="95" t="str">
        <f>VLOOKUP($B147,'LA42'!$A$3:$L$167,'LA42'!L$1,0)</f>
        <v>x</v>
      </c>
    </row>
    <row r="148" spans="1:15" s="76" customFormat="1" ht="11.25" x14ac:dyDescent="0.2">
      <c r="A148" s="63" t="s">
        <v>385</v>
      </c>
      <c r="B148" s="81">
        <v>866</v>
      </c>
      <c r="C148" s="63" t="s">
        <v>222</v>
      </c>
      <c r="D148" s="110" t="s">
        <v>74</v>
      </c>
      <c r="E148" s="95">
        <f>VLOOKUP($B148,'LA42'!$A$3:$L$167,'LA42'!B$1,0)</f>
        <v>500</v>
      </c>
      <c r="F148" s="95">
        <f>VLOOKUP($B148,'LA42'!$A$3:$L$167,'LA42'!C$1,0)</f>
        <v>91</v>
      </c>
      <c r="G148" s="95">
        <f>VLOOKUP($B148,'LA42'!$A$3:$L$167,'LA42'!D$1,0)</f>
        <v>3</v>
      </c>
      <c r="H148" s="95">
        <f>VLOOKUP($B148,'LA42'!$A$3:$L$167,'LA42'!E$1,0)</f>
        <v>86</v>
      </c>
      <c r="I148" s="95">
        <f>VLOOKUP($B148,'LA42'!$A$3:$L$167,'LA42'!F$1,0)</f>
        <v>69</v>
      </c>
      <c r="J148" s="95">
        <f>VLOOKUP($B148,'LA42'!$A$3:$L$167,'LA42'!G$1,0)</f>
        <v>13</v>
      </c>
      <c r="K148" s="95" t="str">
        <f>VLOOKUP($B148,'LA42'!$A$3:$L$167,'LA42'!H$1,0)</f>
        <v>x</v>
      </c>
      <c r="L148" s="95" t="str">
        <f>VLOOKUP($B148,'LA42'!$A$3:$L$167,'LA42'!I$1,0)</f>
        <v>x</v>
      </c>
      <c r="M148" s="95">
        <f>VLOOKUP($B148,'LA42'!$A$3:$L$167,'LA42'!J$1,0)</f>
        <v>5</v>
      </c>
      <c r="N148" s="95">
        <f>VLOOKUP($B148,'LA42'!$A$3:$L$167,'LA42'!K$1,0)</f>
        <v>8</v>
      </c>
      <c r="O148" s="95">
        <f>VLOOKUP($B148,'LA42'!$A$3:$L$167,'LA42'!L$1,0)</f>
        <v>1</v>
      </c>
    </row>
    <row r="149" spans="1:15" s="76" customFormat="1" ht="11.25" x14ac:dyDescent="0.2">
      <c r="A149" s="63" t="s">
        <v>386</v>
      </c>
      <c r="B149" s="81">
        <v>880</v>
      </c>
      <c r="C149" s="63" t="s">
        <v>226</v>
      </c>
      <c r="D149" s="110" t="s">
        <v>74</v>
      </c>
      <c r="E149" s="95">
        <f>VLOOKUP($B149,'LA42'!$A$3:$L$167,'LA42'!B$1,0)</f>
        <v>410</v>
      </c>
      <c r="F149" s="95">
        <f>VLOOKUP($B149,'LA42'!$A$3:$L$167,'LA42'!C$1,0)</f>
        <v>92</v>
      </c>
      <c r="G149" s="95">
        <f>VLOOKUP($B149,'LA42'!$A$3:$L$167,'LA42'!D$1,0)</f>
        <v>5</v>
      </c>
      <c r="H149" s="95">
        <f>VLOOKUP($B149,'LA42'!$A$3:$L$167,'LA42'!E$1,0)</f>
        <v>91</v>
      </c>
      <c r="I149" s="95">
        <f>VLOOKUP($B149,'LA42'!$A$3:$L$167,'LA42'!F$1,0)</f>
        <v>57</v>
      </c>
      <c r="J149" s="95">
        <f>VLOOKUP($B149,'LA42'!$A$3:$L$167,'LA42'!G$1,0)</f>
        <v>34</v>
      </c>
      <c r="K149" s="95">
        <f>VLOOKUP($B149,'LA42'!$A$3:$L$167,'LA42'!H$1,0)</f>
        <v>0</v>
      </c>
      <c r="L149" s="95">
        <f>VLOOKUP($B149,'LA42'!$A$3:$L$167,'LA42'!I$1,0)</f>
        <v>1</v>
      </c>
      <c r="M149" s="95">
        <f>VLOOKUP($B149,'LA42'!$A$3:$L$167,'LA42'!J$1,0)</f>
        <v>1</v>
      </c>
      <c r="N149" s="95" t="str">
        <f>VLOOKUP($B149,'LA42'!$A$3:$L$167,'LA42'!K$1,0)</f>
        <v>x</v>
      </c>
      <c r="O149" s="95" t="str">
        <f>VLOOKUP($B149,'LA42'!$A$3:$L$167,'LA42'!L$1,0)</f>
        <v>x</v>
      </c>
    </row>
    <row r="150" spans="1:15" s="76" customFormat="1" ht="11.25" x14ac:dyDescent="0.2">
      <c r="A150" s="63" t="s">
        <v>387</v>
      </c>
      <c r="B150" s="81">
        <v>865</v>
      </c>
      <c r="C150" s="63" t="s">
        <v>239</v>
      </c>
      <c r="D150" s="110" t="s">
        <v>74</v>
      </c>
      <c r="E150" s="95">
        <f>VLOOKUP($B150,'LA42'!$A$3:$L$167,'LA42'!B$1,0)</f>
        <v>755</v>
      </c>
      <c r="F150" s="95">
        <f>VLOOKUP($B150,'LA42'!$A$3:$L$167,'LA42'!C$1,0)</f>
        <v>90</v>
      </c>
      <c r="G150" s="95">
        <f>VLOOKUP($B150,'LA42'!$A$3:$L$167,'LA42'!D$1,0)</f>
        <v>5</v>
      </c>
      <c r="H150" s="95">
        <f>VLOOKUP($B150,'LA42'!$A$3:$L$167,'LA42'!E$1,0)</f>
        <v>85</v>
      </c>
      <c r="I150" s="95">
        <f>VLOOKUP($B150,'LA42'!$A$3:$L$167,'LA42'!F$1,0)</f>
        <v>66</v>
      </c>
      <c r="J150" s="95">
        <f>VLOOKUP($B150,'LA42'!$A$3:$L$167,'LA42'!G$1,0)</f>
        <v>15</v>
      </c>
      <c r="K150" s="95">
        <f>VLOOKUP($B150,'LA42'!$A$3:$L$167,'LA42'!H$1,0)</f>
        <v>3</v>
      </c>
      <c r="L150" s="95">
        <f>VLOOKUP($B150,'LA42'!$A$3:$L$167,'LA42'!I$1,0)</f>
        <v>1</v>
      </c>
      <c r="M150" s="95">
        <f>VLOOKUP($B150,'LA42'!$A$3:$L$167,'LA42'!J$1,0)</f>
        <v>5</v>
      </c>
      <c r="N150" s="95">
        <f>VLOOKUP($B150,'LA42'!$A$3:$L$167,'LA42'!K$1,0)</f>
        <v>8</v>
      </c>
      <c r="O150" s="95">
        <f>VLOOKUP($B150,'LA42'!$A$3:$L$167,'LA42'!L$1,0)</f>
        <v>2</v>
      </c>
    </row>
    <row r="151" spans="1:15" s="76" customFormat="1" ht="11.25" x14ac:dyDescent="0.2">
      <c r="A151" s="63"/>
      <c r="B151" s="81"/>
      <c r="C151" s="63"/>
      <c r="D151" s="110"/>
      <c r="E151" s="95"/>
      <c r="F151" s="95"/>
      <c r="G151" s="95"/>
      <c r="H151" s="95"/>
      <c r="I151" s="95"/>
      <c r="J151" s="95"/>
      <c r="K151" s="95"/>
      <c r="L151" s="95"/>
      <c r="M151" s="95"/>
      <c r="N151" s="95"/>
      <c r="O151" s="95"/>
    </row>
    <row r="152" spans="1:15" s="70" customFormat="1" ht="11.25" x14ac:dyDescent="0.2">
      <c r="A152" s="127" t="s">
        <v>388</v>
      </c>
      <c r="B152" s="90" t="s">
        <v>389</v>
      </c>
      <c r="C152" s="125" t="s">
        <v>106</v>
      </c>
      <c r="D152" s="119"/>
      <c r="E152" s="135">
        <f>VLOOKUP($B152,'LA42'!$A$3:$L$167,'LA42'!B$1,0)</f>
        <v>5860</v>
      </c>
      <c r="F152" s="135">
        <f>VLOOKUP($B152,'LA42'!$A$3:$L$167,'LA42'!C$1,0)</f>
        <v>88</v>
      </c>
      <c r="G152" s="135">
        <f>VLOOKUP($B152,'LA42'!$A$3:$L$167,'LA42'!D$1,0)</f>
        <v>2</v>
      </c>
      <c r="H152" s="135">
        <f>VLOOKUP($B152,'LA42'!$A$3:$L$167,'LA42'!E$1,0)</f>
        <v>87</v>
      </c>
      <c r="I152" s="135">
        <f>VLOOKUP($B152,'LA42'!$A$3:$L$167,'LA42'!F$1,0)</f>
        <v>37</v>
      </c>
      <c r="J152" s="135">
        <f>VLOOKUP($B152,'LA42'!$A$3:$L$167,'LA42'!G$1,0)</f>
        <v>35</v>
      </c>
      <c r="K152" s="135">
        <f>VLOOKUP($B152,'LA42'!$A$3:$L$167,'LA42'!H$1,0)</f>
        <v>14</v>
      </c>
      <c r="L152" s="135">
        <f>VLOOKUP($B152,'LA42'!$A$3:$L$167,'LA42'!I$1,0)</f>
        <v>1</v>
      </c>
      <c r="M152" s="135">
        <f>VLOOKUP($B152,'LA42'!$A$3:$L$167,'LA42'!J$1,0)</f>
        <v>2</v>
      </c>
      <c r="N152" s="135">
        <f>VLOOKUP($B152,'LA42'!$A$3:$L$167,'LA42'!K$1,0)</f>
        <v>9</v>
      </c>
      <c r="O152" s="135">
        <f>VLOOKUP($B152,'LA42'!$A$3:$L$167,'LA42'!L$1,0)</f>
        <v>2</v>
      </c>
    </row>
    <row r="153" spans="1:15" s="76" customFormat="1" ht="11.25" x14ac:dyDescent="0.2">
      <c r="A153" s="126"/>
      <c r="B153" s="81"/>
      <c r="C153" s="122"/>
      <c r="D153" s="110"/>
      <c r="E153" s="95"/>
      <c r="F153" s="95"/>
      <c r="G153" s="95"/>
      <c r="H153" s="95"/>
      <c r="I153" s="95"/>
      <c r="J153" s="95"/>
      <c r="K153" s="95"/>
      <c r="L153" s="95"/>
      <c r="M153" s="95"/>
      <c r="N153" s="95"/>
      <c r="O153" s="95"/>
    </row>
    <row r="154" spans="1:15" s="76" customFormat="1" ht="11.25" x14ac:dyDescent="0.2">
      <c r="A154" s="63" t="s">
        <v>390</v>
      </c>
      <c r="B154" s="81">
        <v>202</v>
      </c>
      <c r="C154" s="63" t="s">
        <v>105</v>
      </c>
      <c r="D154" s="110" t="s">
        <v>106</v>
      </c>
      <c r="E154" s="95">
        <f>VLOOKUP($B154,'LA42'!$A$3:$L$167,'LA42'!B$1,0)</f>
        <v>270</v>
      </c>
      <c r="F154" s="95">
        <f>VLOOKUP($B154,'LA42'!$A$3:$L$167,'LA42'!C$1,0)</f>
        <v>86</v>
      </c>
      <c r="G154" s="95">
        <f>VLOOKUP($B154,'LA42'!$A$3:$L$167,'LA42'!D$1,0)</f>
        <v>3</v>
      </c>
      <c r="H154" s="95">
        <f>VLOOKUP($B154,'LA42'!$A$3:$L$167,'LA42'!E$1,0)</f>
        <v>83</v>
      </c>
      <c r="I154" s="95">
        <f>VLOOKUP($B154,'LA42'!$A$3:$L$167,'LA42'!F$1,0)</f>
        <v>29</v>
      </c>
      <c r="J154" s="95">
        <f>VLOOKUP($B154,'LA42'!$A$3:$L$167,'LA42'!G$1,0)</f>
        <v>51</v>
      </c>
      <c r="K154" s="95">
        <f>VLOOKUP($B154,'LA42'!$A$3:$L$167,'LA42'!H$1,0)</f>
        <v>1</v>
      </c>
      <c r="L154" s="95">
        <f>VLOOKUP($B154,'LA42'!$A$3:$L$167,'LA42'!I$1,0)</f>
        <v>2</v>
      </c>
      <c r="M154" s="95">
        <f>VLOOKUP($B154,'LA42'!$A$3:$L$167,'LA42'!J$1,0)</f>
        <v>3</v>
      </c>
      <c r="N154" s="95" t="str">
        <f>VLOOKUP($B154,'LA42'!$A$3:$L$167,'LA42'!K$1,0)</f>
        <v>x</v>
      </c>
      <c r="O154" s="95" t="str">
        <f>VLOOKUP($B154,'LA42'!$A$3:$L$167,'LA42'!L$1,0)</f>
        <v>x</v>
      </c>
    </row>
    <row r="155" spans="1:15" s="76" customFormat="1" ht="11.25" x14ac:dyDescent="0.2">
      <c r="A155" s="126" t="s">
        <v>391</v>
      </c>
      <c r="B155" s="81">
        <v>201</v>
      </c>
      <c r="C155" s="63" t="s">
        <v>110</v>
      </c>
      <c r="D155" s="110" t="s">
        <v>106</v>
      </c>
      <c r="E155" s="95" t="str">
        <f>VLOOKUP($B155,'LA42'!$A$3:$L$167,'LA42'!B$1,0)</f>
        <v>.</v>
      </c>
      <c r="F155" s="95" t="str">
        <f>VLOOKUP($B155,'LA42'!$A$3:$L$167,'LA42'!C$1,0)</f>
        <v>.</v>
      </c>
      <c r="G155" s="95" t="str">
        <f>VLOOKUP($B155,'LA42'!$A$3:$L$167,'LA42'!D$1,0)</f>
        <v>.</v>
      </c>
      <c r="H155" s="95" t="str">
        <f>VLOOKUP($B155,'LA42'!$A$3:$L$167,'LA42'!E$1,0)</f>
        <v>.</v>
      </c>
      <c r="I155" s="95" t="str">
        <f>VLOOKUP($B155,'LA42'!$A$3:$L$167,'LA42'!F$1,0)</f>
        <v>.</v>
      </c>
      <c r="J155" s="95" t="str">
        <f>VLOOKUP($B155,'LA42'!$A$3:$L$167,'LA42'!G$1,0)</f>
        <v>.</v>
      </c>
      <c r="K155" s="95" t="str">
        <f>VLOOKUP($B155,'LA42'!$A$3:$L$167,'LA42'!H$1,0)</f>
        <v>.</v>
      </c>
      <c r="L155" s="95" t="str">
        <f>VLOOKUP($B155,'LA42'!$A$3:$L$167,'LA42'!I$1,0)</f>
        <v>.</v>
      </c>
      <c r="M155" s="95" t="str">
        <f>VLOOKUP($B155,'LA42'!$A$3:$L$167,'LA42'!J$1,0)</f>
        <v>.</v>
      </c>
      <c r="N155" s="95" t="str">
        <f>VLOOKUP($B155,'LA42'!$A$3:$L$167,'LA42'!K$1,0)</f>
        <v>.</v>
      </c>
      <c r="O155" s="95" t="str">
        <f>VLOOKUP($B155,'LA42'!$A$3:$L$167,'LA42'!L$1,0)</f>
        <v>.</v>
      </c>
    </row>
    <row r="156" spans="1:15" s="76" customFormat="1" ht="11.25" x14ac:dyDescent="0.2">
      <c r="A156" s="63" t="s">
        <v>392</v>
      </c>
      <c r="B156" s="81">
        <v>204</v>
      </c>
      <c r="C156" s="63" t="s">
        <v>140</v>
      </c>
      <c r="D156" s="110" t="s">
        <v>106</v>
      </c>
      <c r="E156" s="95">
        <f>VLOOKUP($B156,'LA42'!$A$3:$L$167,'LA42'!B$1,0)</f>
        <v>445</v>
      </c>
      <c r="F156" s="95">
        <f>VLOOKUP($B156,'LA42'!$A$3:$L$167,'LA42'!C$1,0)</f>
        <v>88</v>
      </c>
      <c r="G156" s="95">
        <f>VLOOKUP($B156,'LA42'!$A$3:$L$167,'LA42'!D$1,0)</f>
        <v>2</v>
      </c>
      <c r="H156" s="95">
        <f>VLOOKUP($B156,'LA42'!$A$3:$L$167,'LA42'!E$1,0)</f>
        <v>87</v>
      </c>
      <c r="I156" s="95">
        <f>VLOOKUP($B156,'LA42'!$A$3:$L$167,'LA42'!F$1,0)</f>
        <v>41</v>
      </c>
      <c r="J156" s="95">
        <f>VLOOKUP($B156,'LA42'!$A$3:$L$167,'LA42'!G$1,0)</f>
        <v>32</v>
      </c>
      <c r="K156" s="95" t="str">
        <f>VLOOKUP($B156,'LA42'!$A$3:$L$167,'LA42'!H$1,0)</f>
        <v>x</v>
      </c>
      <c r="L156" s="95" t="str">
        <f>VLOOKUP($B156,'LA42'!$A$3:$L$167,'LA42'!I$1,0)</f>
        <v>x</v>
      </c>
      <c r="M156" s="95">
        <f>VLOOKUP($B156,'LA42'!$A$3:$L$167,'LA42'!J$1,0)</f>
        <v>1</v>
      </c>
      <c r="N156" s="95">
        <f>VLOOKUP($B156,'LA42'!$A$3:$L$167,'LA42'!K$1,0)</f>
        <v>9</v>
      </c>
      <c r="O156" s="95">
        <f>VLOOKUP($B156,'LA42'!$A$3:$L$167,'LA42'!L$1,0)</f>
        <v>3</v>
      </c>
    </row>
    <row r="157" spans="1:15" s="76" customFormat="1" ht="11.25" x14ac:dyDescent="0.2">
      <c r="A157" s="63" t="s">
        <v>393</v>
      </c>
      <c r="B157" s="81">
        <v>205</v>
      </c>
      <c r="C157" s="63" t="s">
        <v>142</v>
      </c>
      <c r="D157" s="110" t="s">
        <v>106</v>
      </c>
      <c r="E157" s="95">
        <f>VLOOKUP($B157,'LA42'!$A$3:$L$167,'LA42'!B$1,0)</f>
        <v>235</v>
      </c>
      <c r="F157" s="95">
        <f>VLOOKUP($B157,'LA42'!$A$3:$L$167,'LA42'!C$1,0)</f>
        <v>88</v>
      </c>
      <c r="G157" s="95">
        <f>VLOOKUP($B157,'LA42'!$A$3:$L$167,'LA42'!D$1,0)</f>
        <v>1</v>
      </c>
      <c r="H157" s="95">
        <f>VLOOKUP($B157,'LA42'!$A$3:$L$167,'LA42'!E$1,0)</f>
        <v>86</v>
      </c>
      <c r="I157" s="95">
        <f>VLOOKUP($B157,'LA42'!$A$3:$L$167,'LA42'!F$1,0)</f>
        <v>36</v>
      </c>
      <c r="J157" s="95">
        <f>VLOOKUP($B157,'LA42'!$A$3:$L$167,'LA42'!G$1,0)</f>
        <v>43</v>
      </c>
      <c r="K157" s="95" t="str">
        <f>VLOOKUP($B157,'LA42'!$A$3:$L$167,'LA42'!H$1,0)</f>
        <v>x</v>
      </c>
      <c r="L157" s="95" t="str">
        <f>VLOOKUP($B157,'LA42'!$A$3:$L$167,'LA42'!I$1,0)</f>
        <v>x</v>
      </c>
      <c r="M157" s="95">
        <f>VLOOKUP($B157,'LA42'!$A$3:$L$167,'LA42'!J$1,0)</f>
        <v>2</v>
      </c>
      <c r="N157" s="95">
        <f>VLOOKUP($B157,'LA42'!$A$3:$L$167,'LA42'!K$1,0)</f>
        <v>9</v>
      </c>
      <c r="O157" s="95">
        <f>VLOOKUP($B157,'LA42'!$A$3:$L$167,'LA42'!L$1,0)</f>
        <v>3</v>
      </c>
    </row>
    <row r="158" spans="1:15" s="76" customFormat="1" ht="11.25" x14ac:dyDescent="0.2">
      <c r="A158" s="63" t="s">
        <v>394</v>
      </c>
      <c r="B158" s="81">
        <v>309</v>
      </c>
      <c r="C158" s="63" t="s">
        <v>144</v>
      </c>
      <c r="D158" s="110" t="s">
        <v>106</v>
      </c>
      <c r="E158" s="95">
        <f>VLOOKUP($B158,'LA42'!$A$3:$L$167,'LA42'!B$1,0)</f>
        <v>605</v>
      </c>
      <c r="F158" s="95">
        <f>VLOOKUP($B158,'LA42'!$A$3:$L$167,'LA42'!C$1,0)</f>
        <v>88</v>
      </c>
      <c r="G158" s="95">
        <f>VLOOKUP($B158,'LA42'!$A$3:$L$167,'LA42'!D$1,0)</f>
        <v>1</v>
      </c>
      <c r="H158" s="95">
        <f>VLOOKUP($B158,'LA42'!$A$3:$L$167,'LA42'!E$1,0)</f>
        <v>86</v>
      </c>
      <c r="I158" s="95">
        <f>VLOOKUP($B158,'LA42'!$A$3:$L$167,'LA42'!F$1,0)</f>
        <v>41</v>
      </c>
      <c r="J158" s="95">
        <f>VLOOKUP($B158,'LA42'!$A$3:$L$167,'LA42'!G$1,0)</f>
        <v>32</v>
      </c>
      <c r="K158" s="95">
        <f>VLOOKUP($B158,'LA42'!$A$3:$L$167,'LA42'!H$1,0)</f>
        <v>12</v>
      </c>
      <c r="L158" s="95">
        <f>VLOOKUP($B158,'LA42'!$A$3:$L$167,'LA42'!I$1,0)</f>
        <v>1</v>
      </c>
      <c r="M158" s="95">
        <f>VLOOKUP($B158,'LA42'!$A$3:$L$167,'LA42'!J$1,0)</f>
        <v>1</v>
      </c>
      <c r="N158" s="95">
        <f>VLOOKUP($B158,'LA42'!$A$3:$L$167,'LA42'!K$1,0)</f>
        <v>10</v>
      </c>
      <c r="O158" s="95">
        <f>VLOOKUP($B158,'LA42'!$A$3:$L$167,'LA42'!L$1,0)</f>
        <v>3</v>
      </c>
    </row>
    <row r="159" spans="1:15" s="76" customFormat="1" ht="11.25" x14ac:dyDescent="0.2">
      <c r="A159" s="63" t="s">
        <v>395</v>
      </c>
      <c r="B159" s="81">
        <v>206</v>
      </c>
      <c r="C159" s="63" t="s">
        <v>154</v>
      </c>
      <c r="D159" s="110" t="s">
        <v>106</v>
      </c>
      <c r="E159" s="95">
        <f>VLOOKUP($B159,'LA42'!$A$3:$L$167,'LA42'!B$1,0)</f>
        <v>355</v>
      </c>
      <c r="F159" s="95">
        <f>VLOOKUP($B159,'LA42'!$A$3:$L$167,'LA42'!C$1,0)</f>
        <v>89</v>
      </c>
      <c r="G159" s="95">
        <f>VLOOKUP($B159,'LA42'!$A$3:$L$167,'LA42'!D$1,0)</f>
        <v>4</v>
      </c>
      <c r="H159" s="95">
        <f>VLOOKUP($B159,'LA42'!$A$3:$L$167,'LA42'!E$1,0)</f>
        <v>86</v>
      </c>
      <c r="I159" s="95">
        <f>VLOOKUP($B159,'LA42'!$A$3:$L$167,'LA42'!F$1,0)</f>
        <v>50</v>
      </c>
      <c r="J159" s="95">
        <f>VLOOKUP($B159,'LA42'!$A$3:$L$167,'LA42'!G$1,0)</f>
        <v>28</v>
      </c>
      <c r="K159" s="95">
        <f>VLOOKUP($B159,'LA42'!$A$3:$L$167,'LA42'!H$1,0)</f>
        <v>6</v>
      </c>
      <c r="L159" s="95">
        <f>VLOOKUP($B159,'LA42'!$A$3:$L$167,'LA42'!I$1,0)</f>
        <v>1</v>
      </c>
      <c r="M159" s="95">
        <f>VLOOKUP($B159,'LA42'!$A$3:$L$167,'LA42'!J$1,0)</f>
        <v>3</v>
      </c>
      <c r="N159" s="95">
        <f>VLOOKUP($B159,'LA42'!$A$3:$L$167,'LA42'!K$1,0)</f>
        <v>10</v>
      </c>
      <c r="O159" s="95">
        <f>VLOOKUP($B159,'LA42'!$A$3:$L$167,'LA42'!L$1,0)</f>
        <v>1</v>
      </c>
    </row>
    <row r="160" spans="1:15" s="76" customFormat="1" ht="11.25" x14ac:dyDescent="0.2">
      <c r="A160" s="63" t="s">
        <v>396</v>
      </c>
      <c r="B160" s="81">
        <v>207</v>
      </c>
      <c r="C160" s="63" t="s">
        <v>155</v>
      </c>
      <c r="D160" s="110" t="s">
        <v>106</v>
      </c>
      <c r="E160" s="95">
        <f>VLOOKUP($B160,'LA42'!$A$3:$L$167,'LA42'!B$1,0)</f>
        <v>85</v>
      </c>
      <c r="F160" s="95">
        <f>VLOOKUP($B160,'LA42'!$A$3:$L$167,'LA42'!C$1,0)</f>
        <v>85</v>
      </c>
      <c r="G160" s="95">
        <f>VLOOKUP($B160,'LA42'!$A$3:$L$167,'LA42'!D$1,0)</f>
        <v>6</v>
      </c>
      <c r="H160" s="95">
        <f>VLOOKUP($B160,'LA42'!$A$3:$L$167,'LA42'!E$1,0)</f>
        <v>82</v>
      </c>
      <c r="I160" s="95">
        <f>VLOOKUP($B160,'LA42'!$A$3:$L$167,'LA42'!F$1,0)</f>
        <v>40</v>
      </c>
      <c r="J160" s="95">
        <f>VLOOKUP($B160,'LA42'!$A$3:$L$167,'LA42'!G$1,0)</f>
        <v>26</v>
      </c>
      <c r="K160" s="95" t="str">
        <f>VLOOKUP($B160,'LA42'!$A$3:$L$167,'LA42'!H$1,0)</f>
        <v>x</v>
      </c>
      <c r="L160" s="95" t="str">
        <f>VLOOKUP($B160,'LA42'!$A$3:$L$167,'LA42'!I$1,0)</f>
        <v>x</v>
      </c>
      <c r="M160" s="95">
        <f>VLOOKUP($B160,'LA42'!$A$3:$L$167,'LA42'!J$1,0)</f>
        <v>3</v>
      </c>
      <c r="N160" s="95" t="str">
        <f>VLOOKUP($B160,'LA42'!$A$3:$L$167,'LA42'!K$1,0)</f>
        <v>x</v>
      </c>
      <c r="O160" s="95" t="str">
        <f>VLOOKUP($B160,'LA42'!$A$3:$L$167,'LA42'!L$1,0)</f>
        <v>x</v>
      </c>
    </row>
    <row r="161" spans="1:15" s="76" customFormat="1" ht="11.25" x14ac:dyDescent="0.2">
      <c r="A161" s="63" t="s">
        <v>397</v>
      </c>
      <c r="B161" s="81">
        <v>208</v>
      </c>
      <c r="C161" s="63" t="s">
        <v>161</v>
      </c>
      <c r="D161" s="110" t="s">
        <v>106</v>
      </c>
      <c r="E161" s="95">
        <f>VLOOKUP($B161,'LA42'!$A$3:$L$167,'LA42'!B$1,0)</f>
        <v>560</v>
      </c>
      <c r="F161" s="95">
        <f>VLOOKUP($B161,'LA42'!$A$3:$L$167,'LA42'!C$1,0)</f>
        <v>88</v>
      </c>
      <c r="G161" s="95">
        <f>VLOOKUP($B161,'LA42'!$A$3:$L$167,'LA42'!D$1,0)</f>
        <v>2</v>
      </c>
      <c r="H161" s="95">
        <f>VLOOKUP($B161,'LA42'!$A$3:$L$167,'LA42'!E$1,0)</f>
        <v>85</v>
      </c>
      <c r="I161" s="95">
        <f>VLOOKUP($B161,'LA42'!$A$3:$L$167,'LA42'!F$1,0)</f>
        <v>42</v>
      </c>
      <c r="J161" s="95">
        <f>VLOOKUP($B161,'LA42'!$A$3:$L$167,'LA42'!G$1,0)</f>
        <v>32</v>
      </c>
      <c r="K161" s="95">
        <f>VLOOKUP($B161,'LA42'!$A$3:$L$167,'LA42'!H$1,0)</f>
        <v>11</v>
      </c>
      <c r="L161" s="95">
        <f>VLOOKUP($B161,'LA42'!$A$3:$L$167,'LA42'!I$1,0)</f>
        <v>1</v>
      </c>
      <c r="M161" s="95">
        <f>VLOOKUP($B161,'LA42'!$A$3:$L$167,'LA42'!J$1,0)</f>
        <v>3</v>
      </c>
      <c r="N161" s="95">
        <f>VLOOKUP($B161,'LA42'!$A$3:$L$167,'LA42'!K$1,0)</f>
        <v>11</v>
      </c>
      <c r="O161" s="95">
        <f>VLOOKUP($B161,'LA42'!$A$3:$L$167,'LA42'!L$1,0)</f>
        <v>1</v>
      </c>
    </row>
    <row r="162" spans="1:15" s="76" customFormat="1" ht="11.25" x14ac:dyDescent="0.2">
      <c r="A162" s="63" t="s">
        <v>398</v>
      </c>
      <c r="B162" s="81">
        <v>209</v>
      </c>
      <c r="C162" s="63" t="s">
        <v>166</v>
      </c>
      <c r="D162" s="110" t="s">
        <v>106</v>
      </c>
      <c r="E162" s="95">
        <f>VLOOKUP($B162,'LA42'!$A$3:$L$167,'LA42'!B$1,0)</f>
        <v>445</v>
      </c>
      <c r="F162" s="95">
        <f>VLOOKUP($B162,'LA42'!$A$3:$L$167,'LA42'!C$1,0)</f>
        <v>87</v>
      </c>
      <c r="G162" s="95">
        <f>VLOOKUP($B162,'LA42'!$A$3:$L$167,'LA42'!D$1,0)</f>
        <v>3</v>
      </c>
      <c r="H162" s="95">
        <f>VLOOKUP($B162,'LA42'!$A$3:$L$167,'LA42'!E$1,0)</f>
        <v>85</v>
      </c>
      <c r="I162" s="95">
        <f>VLOOKUP($B162,'LA42'!$A$3:$L$167,'LA42'!F$1,0)</f>
        <v>34</v>
      </c>
      <c r="J162" s="95">
        <f>VLOOKUP($B162,'LA42'!$A$3:$L$167,'LA42'!G$1,0)</f>
        <v>30</v>
      </c>
      <c r="K162" s="95">
        <f>VLOOKUP($B162,'LA42'!$A$3:$L$167,'LA42'!H$1,0)</f>
        <v>20</v>
      </c>
      <c r="L162" s="95">
        <f>VLOOKUP($B162,'LA42'!$A$3:$L$167,'LA42'!I$1,0)</f>
        <v>2</v>
      </c>
      <c r="M162" s="95">
        <f>VLOOKUP($B162,'LA42'!$A$3:$L$167,'LA42'!J$1,0)</f>
        <v>2</v>
      </c>
      <c r="N162" s="95">
        <f>VLOOKUP($B162,'LA42'!$A$3:$L$167,'LA42'!K$1,0)</f>
        <v>11</v>
      </c>
      <c r="O162" s="95">
        <f>VLOOKUP($B162,'LA42'!$A$3:$L$167,'LA42'!L$1,0)</f>
        <v>2</v>
      </c>
    </row>
    <row r="163" spans="1:15" s="76" customFormat="1" ht="11.25" x14ac:dyDescent="0.2">
      <c r="A163" s="63" t="s">
        <v>399</v>
      </c>
      <c r="B163" s="81">
        <v>316</v>
      </c>
      <c r="C163" s="63" t="s">
        <v>176</v>
      </c>
      <c r="D163" s="110" t="s">
        <v>106</v>
      </c>
      <c r="E163" s="95">
        <f>VLOOKUP($B163,'LA42'!$A$3:$L$167,'LA42'!B$1,0)</f>
        <v>750</v>
      </c>
      <c r="F163" s="95">
        <f>VLOOKUP($B163,'LA42'!$A$3:$L$167,'LA42'!C$1,0)</f>
        <v>89</v>
      </c>
      <c r="G163" s="95">
        <f>VLOOKUP($B163,'LA42'!$A$3:$L$167,'LA42'!D$1,0)</f>
        <v>1</v>
      </c>
      <c r="H163" s="95">
        <f>VLOOKUP($B163,'LA42'!$A$3:$L$167,'LA42'!E$1,0)</f>
        <v>87</v>
      </c>
      <c r="I163" s="95">
        <f>VLOOKUP($B163,'LA42'!$A$3:$L$167,'LA42'!F$1,0)</f>
        <v>37</v>
      </c>
      <c r="J163" s="95">
        <f>VLOOKUP($B163,'LA42'!$A$3:$L$167,'LA42'!G$1,0)</f>
        <v>11</v>
      </c>
      <c r="K163" s="95">
        <f>VLOOKUP($B163,'LA42'!$A$3:$L$167,'LA42'!H$1,0)</f>
        <v>37</v>
      </c>
      <c r="L163" s="95">
        <f>VLOOKUP($B163,'LA42'!$A$3:$L$167,'LA42'!I$1,0)</f>
        <v>2</v>
      </c>
      <c r="M163" s="95">
        <f>VLOOKUP($B163,'LA42'!$A$3:$L$167,'LA42'!J$1,0)</f>
        <v>1</v>
      </c>
      <c r="N163" s="95">
        <f>VLOOKUP($B163,'LA42'!$A$3:$L$167,'LA42'!K$1,0)</f>
        <v>9</v>
      </c>
      <c r="O163" s="95">
        <f>VLOOKUP($B163,'LA42'!$A$3:$L$167,'LA42'!L$1,0)</f>
        <v>2</v>
      </c>
    </row>
    <row r="164" spans="1:15" s="76" customFormat="1" ht="11.25" x14ac:dyDescent="0.2">
      <c r="A164" s="63" t="s">
        <v>400</v>
      </c>
      <c r="B164" s="81">
        <v>210</v>
      </c>
      <c r="C164" s="63" t="s">
        <v>212</v>
      </c>
      <c r="D164" s="110" t="s">
        <v>106</v>
      </c>
      <c r="E164" s="95">
        <f>VLOOKUP($B164,'LA42'!$A$3:$L$167,'LA42'!B$1,0)</f>
        <v>595</v>
      </c>
      <c r="F164" s="95">
        <f>VLOOKUP($B164,'LA42'!$A$3:$L$167,'LA42'!C$1,0)</f>
        <v>89</v>
      </c>
      <c r="G164" s="95">
        <f>VLOOKUP($B164,'LA42'!$A$3:$L$167,'LA42'!D$1,0)</f>
        <v>3</v>
      </c>
      <c r="H164" s="95">
        <f>VLOOKUP($B164,'LA42'!$A$3:$L$167,'LA42'!E$1,0)</f>
        <v>88</v>
      </c>
      <c r="I164" s="95">
        <f>VLOOKUP($B164,'LA42'!$A$3:$L$167,'LA42'!F$1,0)</f>
        <v>34</v>
      </c>
      <c r="J164" s="95">
        <f>VLOOKUP($B164,'LA42'!$A$3:$L$167,'LA42'!G$1,0)</f>
        <v>30</v>
      </c>
      <c r="K164" s="95">
        <f>VLOOKUP($B164,'LA42'!$A$3:$L$167,'LA42'!H$1,0)</f>
        <v>22</v>
      </c>
      <c r="L164" s="95">
        <f>VLOOKUP($B164,'LA42'!$A$3:$L$167,'LA42'!I$1,0)</f>
        <v>2</v>
      </c>
      <c r="M164" s="95">
        <f>VLOOKUP($B164,'LA42'!$A$3:$L$167,'LA42'!J$1,0)</f>
        <v>2</v>
      </c>
      <c r="N164" s="95">
        <f>VLOOKUP($B164,'LA42'!$A$3:$L$167,'LA42'!K$1,0)</f>
        <v>9</v>
      </c>
      <c r="O164" s="95">
        <f>VLOOKUP($B164,'LA42'!$A$3:$L$167,'LA42'!L$1,0)</f>
        <v>2</v>
      </c>
    </row>
    <row r="165" spans="1:15" s="76" customFormat="1" ht="11.25" x14ac:dyDescent="0.2">
      <c r="A165" s="63" t="s">
        <v>401</v>
      </c>
      <c r="B165" s="81">
        <v>211</v>
      </c>
      <c r="C165" s="63" t="s">
        <v>227</v>
      </c>
      <c r="D165" s="110" t="s">
        <v>106</v>
      </c>
      <c r="E165" s="95">
        <f>VLOOKUP($B165,'LA42'!$A$3:$L$167,'LA42'!B$1,0)</f>
        <v>470</v>
      </c>
      <c r="F165" s="95">
        <f>VLOOKUP($B165,'LA42'!$A$3:$L$167,'LA42'!C$1,0)</f>
        <v>90</v>
      </c>
      <c r="G165" s="95">
        <f>VLOOKUP($B165,'LA42'!$A$3:$L$167,'LA42'!D$1,0)</f>
        <v>4</v>
      </c>
      <c r="H165" s="95">
        <f>VLOOKUP($B165,'LA42'!$A$3:$L$167,'LA42'!E$1,0)</f>
        <v>87</v>
      </c>
      <c r="I165" s="95">
        <f>VLOOKUP($B165,'LA42'!$A$3:$L$167,'LA42'!F$1,0)</f>
        <v>43</v>
      </c>
      <c r="J165" s="95">
        <f>VLOOKUP($B165,'LA42'!$A$3:$L$167,'LA42'!G$1,0)</f>
        <v>39</v>
      </c>
      <c r="K165" s="95" t="str">
        <f>VLOOKUP($B165,'LA42'!$A$3:$L$167,'LA42'!H$1,0)</f>
        <v>x</v>
      </c>
      <c r="L165" s="95" t="str">
        <f>VLOOKUP($B165,'LA42'!$A$3:$L$167,'LA42'!I$1,0)</f>
        <v>x</v>
      </c>
      <c r="M165" s="95">
        <f>VLOOKUP($B165,'LA42'!$A$3:$L$167,'LA42'!J$1,0)</f>
        <v>2</v>
      </c>
      <c r="N165" s="95">
        <f>VLOOKUP($B165,'LA42'!$A$3:$L$167,'LA42'!K$1,0)</f>
        <v>9</v>
      </c>
      <c r="O165" s="95">
        <f>VLOOKUP($B165,'LA42'!$A$3:$L$167,'LA42'!L$1,0)</f>
        <v>1</v>
      </c>
    </row>
    <row r="166" spans="1:15" s="76" customFormat="1" ht="11.25" x14ac:dyDescent="0.2">
      <c r="A166" s="63" t="s">
        <v>402</v>
      </c>
      <c r="B166" s="81">
        <v>212</v>
      </c>
      <c r="C166" s="63" t="s">
        <v>232</v>
      </c>
      <c r="D166" s="110" t="s">
        <v>106</v>
      </c>
      <c r="E166" s="95">
        <f>VLOOKUP($B166,'LA42'!$A$3:$L$167,'LA42'!B$1,0)</f>
        <v>415</v>
      </c>
      <c r="F166" s="95">
        <f>VLOOKUP($B166,'LA42'!$A$3:$L$167,'LA42'!C$1,0)</f>
        <v>89</v>
      </c>
      <c r="G166" s="95">
        <f>VLOOKUP($B166,'LA42'!$A$3:$L$167,'LA42'!D$1,0)</f>
        <v>2</v>
      </c>
      <c r="H166" s="95">
        <f>VLOOKUP($B166,'LA42'!$A$3:$L$167,'LA42'!E$1,0)</f>
        <v>88</v>
      </c>
      <c r="I166" s="95">
        <f>VLOOKUP($B166,'LA42'!$A$3:$L$167,'LA42'!F$1,0)</f>
        <v>30</v>
      </c>
      <c r="J166" s="95">
        <f>VLOOKUP($B166,'LA42'!$A$3:$L$167,'LA42'!G$1,0)</f>
        <v>54</v>
      </c>
      <c r="K166" s="95">
        <f>VLOOKUP($B166,'LA42'!$A$3:$L$167,'LA42'!H$1,0)</f>
        <v>4</v>
      </c>
      <c r="L166" s="95">
        <f>VLOOKUP($B166,'LA42'!$A$3:$L$167,'LA42'!I$1,0)</f>
        <v>0</v>
      </c>
      <c r="M166" s="95">
        <f>VLOOKUP($B166,'LA42'!$A$3:$L$167,'LA42'!J$1,0)</f>
        <v>1</v>
      </c>
      <c r="N166" s="95">
        <f>VLOOKUP($B166,'LA42'!$A$3:$L$167,'LA42'!K$1,0)</f>
        <v>8</v>
      </c>
      <c r="O166" s="95">
        <f>VLOOKUP($B166,'LA42'!$A$3:$L$167,'LA42'!L$1,0)</f>
        <v>3</v>
      </c>
    </row>
    <row r="167" spans="1:15" s="76" customFormat="1" ht="11.25" x14ac:dyDescent="0.2">
      <c r="A167" s="63" t="s">
        <v>403</v>
      </c>
      <c r="B167" s="81">
        <v>213</v>
      </c>
      <c r="C167" s="63" t="s">
        <v>237</v>
      </c>
      <c r="D167" s="110" t="s">
        <v>106</v>
      </c>
      <c r="E167" s="95">
        <f>VLOOKUP($B167,'LA42'!$A$3:$L$167,'LA42'!B$1,0)</f>
        <v>630</v>
      </c>
      <c r="F167" s="95">
        <f>VLOOKUP($B167,'LA42'!$A$3:$L$167,'LA42'!C$1,0)</f>
        <v>90</v>
      </c>
      <c r="G167" s="95">
        <f>VLOOKUP($B167,'LA42'!$A$3:$L$167,'LA42'!D$1,0)</f>
        <v>3</v>
      </c>
      <c r="H167" s="95">
        <f>VLOOKUP($B167,'LA42'!$A$3:$L$167,'LA42'!E$1,0)</f>
        <v>88</v>
      </c>
      <c r="I167" s="95">
        <f>VLOOKUP($B167,'LA42'!$A$3:$L$167,'LA42'!F$1,0)</f>
        <v>25</v>
      </c>
      <c r="J167" s="95">
        <f>VLOOKUP($B167,'LA42'!$A$3:$L$167,'LA42'!G$1,0)</f>
        <v>58</v>
      </c>
      <c r="K167" s="95">
        <f>VLOOKUP($B167,'LA42'!$A$3:$L$167,'LA42'!H$1,0)</f>
        <v>4</v>
      </c>
      <c r="L167" s="95">
        <f>VLOOKUP($B167,'LA42'!$A$3:$L$167,'LA42'!I$1,0)</f>
        <v>1</v>
      </c>
      <c r="M167" s="95">
        <f>VLOOKUP($B167,'LA42'!$A$3:$L$167,'LA42'!J$1,0)</f>
        <v>1</v>
      </c>
      <c r="N167" s="95">
        <f>VLOOKUP($B167,'LA42'!$A$3:$L$167,'LA42'!K$1,0)</f>
        <v>8</v>
      </c>
      <c r="O167" s="95">
        <f>VLOOKUP($B167,'LA42'!$A$3:$L$167,'LA42'!L$1,0)</f>
        <v>2</v>
      </c>
    </row>
    <row r="168" spans="1:15" s="76" customFormat="1" ht="11.25" x14ac:dyDescent="0.2">
      <c r="A168" s="63"/>
      <c r="B168" s="81"/>
      <c r="C168" s="63"/>
      <c r="D168" s="110"/>
      <c r="E168" s="95"/>
      <c r="F168" s="95"/>
      <c r="G168" s="95"/>
      <c r="H168" s="95"/>
      <c r="I168" s="95"/>
      <c r="J168" s="95"/>
      <c r="K168" s="95"/>
      <c r="L168" s="95"/>
      <c r="M168" s="95"/>
      <c r="N168" s="95"/>
      <c r="O168" s="95"/>
    </row>
    <row r="169" spans="1:15" s="70" customFormat="1" ht="11.25" x14ac:dyDescent="0.2">
      <c r="A169" s="127" t="s">
        <v>388</v>
      </c>
      <c r="B169" s="90" t="s">
        <v>404</v>
      </c>
      <c r="C169" s="125" t="s">
        <v>63</v>
      </c>
      <c r="D169" s="119"/>
      <c r="E169" s="135">
        <f>VLOOKUP($B169,'LA42'!$A$3:$L$167,'LA42'!B$1,0)</f>
        <v>9530</v>
      </c>
      <c r="F169" s="135">
        <f>VLOOKUP($B169,'LA42'!$A$3:$L$167,'LA42'!C$1,0)</f>
        <v>89</v>
      </c>
      <c r="G169" s="135">
        <f>VLOOKUP($B169,'LA42'!$A$3:$L$167,'LA42'!D$1,0)</f>
        <v>4</v>
      </c>
      <c r="H169" s="135">
        <f>VLOOKUP($B169,'LA42'!$A$3:$L$167,'LA42'!E$1,0)</f>
        <v>86</v>
      </c>
      <c r="I169" s="135">
        <f>VLOOKUP($B169,'LA42'!$A$3:$L$167,'LA42'!F$1,0)</f>
        <v>44</v>
      </c>
      <c r="J169" s="135">
        <f>VLOOKUP($B169,'LA42'!$A$3:$L$167,'LA42'!G$1,0)</f>
        <v>35</v>
      </c>
      <c r="K169" s="135">
        <f>VLOOKUP($B169,'LA42'!$A$3:$L$167,'LA42'!H$1,0)</f>
        <v>7</v>
      </c>
      <c r="L169" s="135">
        <f>VLOOKUP($B169,'LA42'!$A$3:$L$167,'LA42'!I$1,0)</f>
        <v>1</v>
      </c>
      <c r="M169" s="135">
        <f>VLOOKUP($B169,'LA42'!$A$3:$L$167,'LA42'!J$1,0)</f>
        <v>3</v>
      </c>
      <c r="N169" s="135">
        <f>VLOOKUP($B169,'LA42'!$A$3:$L$167,'LA42'!K$1,0)</f>
        <v>9</v>
      </c>
      <c r="O169" s="135">
        <f>VLOOKUP($B169,'LA42'!$A$3:$L$167,'LA42'!L$1,0)</f>
        <v>2</v>
      </c>
    </row>
    <row r="170" spans="1:15" s="76" customFormat="1" ht="11.25" x14ac:dyDescent="0.2">
      <c r="A170" s="126"/>
      <c r="B170" s="81"/>
      <c r="C170" s="122"/>
      <c r="D170" s="110"/>
      <c r="E170" s="95"/>
      <c r="F170" s="95"/>
      <c r="G170" s="95"/>
      <c r="H170" s="95"/>
      <c r="I170" s="95"/>
      <c r="J170" s="95"/>
      <c r="K170" s="95"/>
      <c r="L170" s="95"/>
      <c r="M170" s="95"/>
      <c r="N170" s="95"/>
      <c r="O170" s="95"/>
    </row>
    <row r="171" spans="1:15" s="76" customFormat="1" ht="11.25" x14ac:dyDescent="0.2">
      <c r="A171" s="63" t="s">
        <v>405</v>
      </c>
      <c r="B171" s="81">
        <v>301</v>
      </c>
      <c r="C171" s="63" t="s">
        <v>62</v>
      </c>
      <c r="D171" s="110" t="s">
        <v>63</v>
      </c>
      <c r="E171" s="95">
        <f>VLOOKUP($B171,'LA42'!$A$3:$L$167,'LA42'!B$1,0)</f>
        <v>415</v>
      </c>
      <c r="F171" s="95">
        <f>VLOOKUP($B171,'LA42'!$A$3:$L$167,'LA42'!C$1,0)</f>
        <v>87</v>
      </c>
      <c r="G171" s="95">
        <f>VLOOKUP($B171,'LA42'!$A$3:$L$167,'LA42'!D$1,0)</f>
        <v>4</v>
      </c>
      <c r="H171" s="95">
        <f>VLOOKUP($B171,'LA42'!$A$3:$L$167,'LA42'!E$1,0)</f>
        <v>83</v>
      </c>
      <c r="I171" s="95">
        <f>VLOOKUP($B171,'LA42'!$A$3:$L$167,'LA42'!F$1,0)</f>
        <v>51</v>
      </c>
      <c r="J171" s="95">
        <f>VLOOKUP($B171,'LA42'!$A$3:$L$167,'LA42'!G$1,0)</f>
        <v>28</v>
      </c>
      <c r="K171" s="95" t="str">
        <f>VLOOKUP($B171,'LA42'!$A$3:$L$167,'LA42'!H$1,0)</f>
        <v>x</v>
      </c>
      <c r="L171" s="95" t="str">
        <f>VLOOKUP($B171,'LA42'!$A$3:$L$167,'LA42'!I$1,0)</f>
        <v>x</v>
      </c>
      <c r="M171" s="95">
        <f>VLOOKUP($B171,'LA42'!$A$3:$L$167,'LA42'!J$1,0)</f>
        <v>4</v>
      </c>
      <c r="N171" s="95">
        <f>VLOOKUP($B171,'LA42'!$A$3:$L$167,'LA42'!K$1,0)</f>
        <v>10</v>
      </c>
      <c r="O171" s="95">
        <f>VLOOKUP($B171,'LA42'!$A$3:$L$167,'LA42'!L$1,0)</f>
        <v>3</v>
      </c>
    </row>
    <row r="172" spans="1:15" s="76" customFormat="1" ht="11.25" x14ac:dyDescent="0.2">
      <c r="A172" s="63" t="s">
        <v>406</v>
      </c>
      <c r="B172" s="81">
        <v>302</v>
      </c>
      <c r="C172" s="63" t="s">
        <v>64</v>
      </c>
      <c r="D172" s="110" t="s">
        <v>63</v>
      </c>
      <c r="E172" s="95">
        <f>VLOOKUP($B172,'LA42'!$A$3:$L$167,'LA42'!B$1,0)</f>
        <v>785</v>
      </c>
      <c r="F172" s="95">
        <f>VLOOKUP($B172,'LA42'!$A$3:$L$167,'LA42'!C$1,0)</f>
        <v>89</v>
      </c>
      <c r="G172" s="95">
        <f>VLOOKUP($B172,'LA42'!$A$3:$L$167,'LA42'!D$1,0)</f>
        <v>3</v>
      </c>
      <c r="H172" s="95">
        <f>VLOOKUP($B172,'LA42'!$A$3:$L$167,'LA42'!E$1,0)</f>
        <v>87</v>
      </c>
      <c r="I172" s="95">
        <f>VLOOKUP($B172,'LA42'!$A$3:$L$167,'LA42'!F$1,0)</f>
        <v>43</v>
      </c>
      <c r="J172" s="95">
        <f>VLOOKUP($B172,'LA42'!$A$3:$L$167,'LA42'!G$1,0)</f>
        <v>39</v>
      </c>
      <c r="K172" s="95">
        <f>VLOOKUP($B172,'LA42'!$A$3:$L$167,'LA42'!H$1,0)</f>
        <v>4</v>
      </c>
      <c r="L172" s="95">
        <f>VLOOKUP($B172,'LA42'!$A$3:$L$167,'LA42'!I$1,0)</f>
        <v>1</v>
      </c>
      <c r="M172" s="95">
        <f>VLOOKUP($B172,'LA42'!$A$3:$L$167,'LA42'!J$1,0)</f>
        <v>2</v>
      </c>
      <c r="N172" s="95">
        <f>VLOOKUP($B172,'LA42'!$A$3:$L$167,'LA42'!K$1,0)</f>
        <v>9</v>
      </c>
      <c r="O172" s="95">
        <f>VLOOKUP($B172,'LA42'!$A$3:$L$167,'LA42'!L$1,0)</f>
        <v>2</v>
      </c>
    </row>
    <row r="173" spans="1:15" s="76" customFormat="1" ht="11.25" x14ac:dyDescent="0.2">
      <c r="A173" s="63" t="s">
        <v>407</v>
      </c>
      <c r="B173" s="81">
        <v>303</v>
      </c>
      <c r="C173" s="63" t="s">
        <v>80</v>
      </c>
      <c r="D173" s="110" t="s">
        <v>63</v>
      </c>
      <c r="E173" s="95">
        <f>VLOOKUP($B173,'LA42'!$A$3:$L$167,'LA42'!B$1,0)</f>
        <v>505</v>
      </c>
      <c r="F173" s="95">
        <f>VLOOKUP($B173,'LA42'!$A$3:$L$167,'LA42'!C$1,0)</f>
        <v>91</v>
      </c>
      <c r="G173" s="95">
        <f>VLOOKUP($B173,'LA42'!$A$3:$L$167,'LA42'!D$1,0)</f>
        <v>7</v>
      </c>
      <c r="H173" s="95">
        <f>VLOOKUP($B173,'LA42'!$A$3:$L$167,'LA42'!E$1,0)</f>
        <v>87</v>
      </c>
      <c r="I173" s="95">
        <f>VLOOKUP($B173,'LA42'!$A$3:$L$167,'LA42'!F$1,0)</f>
        <v>47</v>
      </c>
      <c r="J173" s="95">
        <f>VLOOKUP($B173,'LA42'!$A$3:$L$167,'LA42'!G$1,0)</f>
        <v>40</v>
      </c>
      <c r="K173" s="95">
        <f>VLOOKUP($B173,'LA42'!$A$3:$L$167,'LA42'!H$1,0)</f>
        <v>3</v>
      </c>
      <c r="L173" s="95">
        <f>VLOOKUP($B173,'LA42'!$A$3:$L$167,'LA42'!I$1,0)</f>
        <v>1</v>
      </c>
      <c r="M173" s="95">
        <f>VLOOKUP($B173,'LA42'!$A$3:$L$167,'LA42'!J$1,0)</f>
        <v>5</v>
      </c>
      <c r="N173" s="95">
        <f>VLOOKUP($B173,'LA42'!$A$3:$L$167,'LA42'!K$1,0)</f>
        <v>8</v>
      </c>
      <c r="O173" s="95">
        <f>VLOOKUP($B173,'LA42'!$A$3:$L$167,'LA42'!L$1,0)</f>
        <v>1</v>
      </c>
    </row>
    <row r="174" spans="1:15" s="76" customFormat="1" ht="11.25" x14ac:dyDescent="0.2">
      <c r="A174" s="63" t="s">
        <v>408</v>
      </c>
      <c r="B174" s="81">
        <v>304</v>
      </c>
      <c r="C174" s="63" t="s">
        <v>92</v>
      </c>
      <c r="D174" s="110" t="s">
        <v>63</v>
      </c>
      <c r="E174" s="95">
        <f>VLOOKUP($B174,'LA42'!$A$3:$L$167,'LA42'!B$1,0)</f>
        <v>490</v>
      </c>
      <c r="F174" s="95">
        <f>VLOOKUP($B174,'LA42'!$A$3:$L$167,'LA42'!C$1,0)</f>
        <v>90</v>
      </c>
      <c r="G174" s="95">
        <f>VLOOKUP($B174,'LA42'!$A$3:$L$167,'LA42'!D$1,0)</f>
        <v>2</v>
      </c>
      <c r="H174" s="95">
        <f>VLOOKUP($B174,'LA42'!$A$3:$L$167,'LA42'!E$1,0)</f>
        <v>88</v>
      </c>
      <c r="I174" s="95">
        <f>VLOOKUP($B174,'LA42'!$A$3:$L$167,'LA42'!F$1,0)</f>
        <v>40</v>
      </c>
      <c r="J174" s="95">
        <f>VLOOKUP($B174,'LA42'!$A$3:$L$167,'LA42'!G$1,0)</f>
        <v>42</v>
      </c>
      <c r="K174" s="95">
        <f>VLOOKUP($B174,'LA42'!$A$3:$L$167,'LA42'!H$1,0)</f>
        <v>4</v>
      </c>
      <c r="L174" s="95">
        <f>VLOOKUP($B174,'LA42'!$A$3:$L$167,'LA42'!I$1,0)</f>
        <v>2</v>
      </c>
      <c r="M174" s="95">
        <f>VLOOKUP($B174,'LA42'!$A$3:$L$167,'LA42'!J$1,0)</f>
        <v>2</v>
      </c>
      <c r="N174" s="95">
        <f>VLOOKUP($B174,'LA42'!$A$3:$L$167,'LA42'!K$1,0)</f>
        <v>8</v>
      </c>
      <c r="O174" s="95">
        <f>VLOOKUP($B174,'LA42'!$A$3:$L$167,'LA42'!L$1,0)</f>
        <v>2</v>
      </c>
    </row>
    <row r="175" spans="1:15" s="76" customFormat="1" ht="11.25" x14ac:dyDescent="0.2">
      <c r="A175" s="63" t="s">
        <v>409</v>
      </c>
      <c r="B175" s="81">
        <v>305</v>
      </c>
      <c r="C175" s="63" t="s">
        <v>95</v>
      </c>
      <c r="D175" s="110" t="s">
        <v>63</v>
      </c>
      <c r="E175" s="95">
        <f>VLOOKUP($B175,'LA42'!$A$3:$L$167,'LA42'!B$1,0)</f>
        <v>495</v>
      </c>
      <c r="F175" s="95">
        <f>VLOOKUP($B175,'LA42'!$A$3:$L$167,'LA42'!C$1,0)</f>
        <v>90</v>
      </c>
      <c r="G175" s="95">
        <f>VLOOKUP($B175,'LA42'!$A$3:$L$167,'LA42'!D$1,0)</f>
        <v>6</v>
      </c>
      <c r="H175" s="95">
        <f>VLOOKUP($B175,'LA42'!$A$3:$L$167,'LA42'!E$1,0)</f>
        <v>85</v>
      </c>
      <c r="I175" s="95">
        <f>VLOOKUP($B175,'LA42'!$A$3:$L$167,'LA42'!F$1,0)</f>
        <v>42</v>
      </c>
      <c r="J175" s="95">
        <f>VLOOKUP($B175,'LA42'!$A$3:$L$167,'LA42'!G$1,0)</f>
        <v>41</v>
      </c>
      <c r="K175" s="95">
        <f>VLOOKUP($B175,'LA42'!$A$3:$L$167,'LA42'!H$1,0)</f>
        <v>1</v>
      </c>
      <c r="L175" s="95">
        <f>VLOOKUP($B175,'LA42'!$A$3:$L$167,'LA42'!I$1,0)</f>
        <v>1</v>
      </c>
      <c r="M175" s="95">
        <f>VLOOKUP($B175,'LA42'!$A$3:$L$167,'LA42'!J$1,0)</f>
        <v>5</v>
      </c>
      <c r="N175" s="95">
        <f>VLOOKUP($B175,'LA42'!$A$3:$L$167,'LA42'!K$1,0)</f>
        <v>8</v>
      </c>
      <c r="O175" s="95">
        <f>VLOOKUP($B175,'LA42'!$A$3:$L$167,'LA42'!L$1,0)</f>
        <v>2</v>
      </c>
    </row>
    <row r="176" spans="1:15" s="76" customFormat="1" ht="11.25" x14ac:dyDescent="0.2">
      <c r="A176" s="63" t="s">
        <v>410</v>
      </c>
      <c r="B176" s="81">
        <v>306</v>
      </c>
      <c r="C176" s="63" t="s">
        <v>114</v>
      </c>
      <c r="D176" s="110" t="s">
        <v>63</v>
      </c>
      <c r="E176" s="95">
        <f>VLOOKUP($B176,'LA42'!$A$3:$L$167,'LA42'!B$1,0)</f>
        <v>750</v>
      </c>
      <c r="F176" s="95">
        <f>VLOOKUP($B176,'LA42'!$A$3:$L$167,'LA42'!C$1,0)</f>
        <v>88</v>
      </c>
      <c r="G176" s="95">
        <f>VLOOKUP($B176,'LA42'!$A$3:$L$167,'LA42'!D$1,0)</f>
        <v>3</v>
      </c>
      <c r="H176" s="95">
        <f>VLOOKUP($B176,'LA42'!$A$3:$L$167,'LA42'!E$1,0)</f>
        <v>86</v>
      </c>
      <c r="I176" s="95">
        <f>VLOOKUP($B176,'LA42'!$A$3:$L$167,'LA42'!F$1,0)</f>
        <v>34</v>
      </c>
      <c r="J176" s="95">
        <f>VLOOKUP($B176,'LA42'!$A$3:$L$167,'LA42'!G$1,0)</f>
        <v>32</v>
      </c>
      <c r="K176" s="95">
        <f>VLOOKUP($B176,'LA42'!$A$3:$L$167,'LA42'!H$1,0)</f>
        <v>18</v>
      </c>
      <c r="L176" s="95">
        <f>VLOOKUP($B176,'LA42'!$A$3:$L$167,'LA42'!I$1,0)</f>
        <v>1</v>
      </c>
      <c r="M176" s="95">
        <f>VLOOKUP($B176,'LA42'!$A$3:$L$167,'LA42'!J$1,0)</f>
        <v>2</v>
      </c>
      <c r="N176" s="95">
        <f>VLOOKUP($B176,'LA42'!$A$3:$L$167,'LA42'!K$1,0)</f>
        <v>8</v>
      </c>
      <c r="O176" s="95">
        <f>VLOOKUP($B176,'LA42'!$A$3:$L$167,'LA42'!L$1,0)</f>
        <v>4</v>
      </c>
    </row>
    <row r="177" spans="1:15" s="76" customFormat="1" ht="11.25" x14ac:dyDescent="0.2">
      <c r="A177" s="63" t="s">
        <v>411</v>
      </c>
      <c r="B177" s="81">
        <v>307</v>
      </c>
      <c r="C177" s="63" t="s">
        <v>132</v>
      </c>
      <c r="D177" s="110" t="s">
        <v>63</v>
      </c>
      <c r="E177" s="95">
        <f>VLOOKUP($B177,'LA42'!$A$3:$L$167,'LA42'!B$1,0)</f>
        <v>680</v>
      </c>
      <c r="F177" s="95">
        <f>VLOOKUP($B177,'LA42'!$A$3:$L$167,'LA42'!C$1,0)</f>
        <v>90</v>
      </c>
      <c r="G177" s="95">
        <f>VLOOKUP($B177,'LA42'!$A$3:$L$167,'LA42'!D$1,0)</f>
        <v>3</v>
      </c>
      <c r="H177" s="95">
        <f>VLOOKUP($B177,'LA42'!$A$3:$L$167,'LA42'!E$1,0)</f>
        <v>88</v>
      </c>
      <c r="I177" s="95">
        <f>VLOOKUP($B177,'LA42'!$A$3:$L$167,'LA42'!F$1,0)</f>
        <v>41</v>
      </c>
      <c r="J177" s="95">
        <f>VLOOKUP($B177,'LA42'!$A$3:$L$167,'LA42'!G$1,0)</f>
        <v>43</v>
      </c>
      <c r="K177" s="95">
        <f>VLOOKUP($B177,'LA42'!$A$3:$L$167,'LA42'!H$1,0)</f>
        <v>1</v>
      </c>
      <c r="L177" s="95">
        <f>VLOOKUP($B177,'LA42'!$A$3:$L$167,'LA42'!I$1,0)</f>
        <v>2</v>
      </c>
      <c r="M177" s="95">
        <f>VLOOKUP($B177,'LA42'!$A$3:$L$167,'LA42'!J$1,0)</f>
        <v>2</v>
      </c>
      <c r="N177" s="95">
        <f>VLOOKUP($B177,'LA42'!$A$3:$L$167,'LA42'!K$1,0)</f>
        <v>9</v>
      </c>
      <c r="O177" s="95">
        <f>VLOOKUP($B177,'LA42'!$A$3:$L$167,'LA42'!L$1,0)</f>
        <v>1</v>
      </c>
    </row>
    <row r="178" spans="1:15" s="76" customFormat="1" ht="11.25" x14ac:dyDescent="0.2">
      <c r="A178" s="63" t="s">
        <v>412</v>
      </c>
      <c r="B178" s="81">
        <v>308</v>
      </c>
      <c r="C178" s="63" t="s">
        <v>135</v>
      </c>
      <c r="D178" s="110" t="s">
        <v>63</v>
      </c>
      <c r="E178" s="95">
        <f>VLOOKUP($B178,'LA42'!$A$3:$L$167,'LA42'!B$1,0)</f>
        <v>675</v>
      </c>
      <c r="F178" s="95">
        <f>VLOOKUP($B178,'LA42'!$A$3:$L$167,'LA42'!C$1,0)</f>
        <v>88</v>
      </c>
      <c r="G178" s="95">
        <f>VLOOKUP($B178,'LA42'!$A$3:$L$167,'LA42'!D$1,0)</f>
        <v>3</v>
      </c>
      <c r="H178" s="95">
        <f>VLOOKUP($B178,'LA42'!$A$3:$L$167,'LA42'!E$1,0)</f>
        <v>86</v>
      </c>
      <c r="I178" s="95">
        <f>VLOOKUP($B178,'LA42'!$A$3:$L$167,'LA42'!F$1,0)</f>
        <v>41</v>
      </c>
      <c r="J178" s="95">
        <f>VLOOKUP($B178,'LA42'!$A$3:$L$167,'LA42'!G$1,0)</f>
        <v>37</v>
      </c>
      <c r="K178" s="95">
        <f>VLOOKUP($B178,'LA42'!$A$3:$L$167,'LA42'!H$1,0)</f>
        <v>6</v>
      </c>
      <c r="L178" s="95">
        <f>VLOOKUP($B178,'LA42'!$A$3:$L$167,'LA42'!I$1,0)</f>
        <v>2</v>
      </c>
      <c r="M178" s="95">
        <f>VLOOKUP($B178,'LA42'!$A$3:$L$167,'LA42'!J$1,0)</f>
        <v>2</v>
      </c>
      <c r="N178" s="95">
        <f>VLOOKUP($B178,'LA42'!$A$3:$L$167,'LA42'!K$1,0)</f>
        <v>10</v>
      </c>
      <c r="O178" s="95">
        <f>VLOOKUP($B178,'LA42'!$A$3:$L$167,'LA42'!L$1,0)</f>
        <v>2</v>
      </c>
    </row>
    <row r="179" spans="1:15" s="76" customFormat="1" ht="11.25" x14ac:dyDescent="0.2">
      <c r="A179" s="63" t="s">
        <v>413</v>
      </c>
      <c r="B179" s="81">
        <v>203</v>
      </c>
      <c r="C179" s="63" t="s">
        <v>139</v>
      </c>
      <c r="D179" s="110" t="s">
        <v>63</v>
      </c>
      <c r="E179" s="95">
        <f>VLOOKUP($B179,'LA42'!$A$3:$L$167,'LA42'!B$1,0)</f>
        <v>505</v>
      </c>
      <c r="F179" s="95">
        <f>VLOOKUP($B179,'LA42'!$A$3:$L$167,'LA42'!C$1,0)</f>
        <v>93</v>
      </c>
      <c r="G179" s="95">
        <f>VLOOKUP($B179,'LA42'!$A$3:$L$167,'LA42'!D$1,0)</f>
        <v>7</v>
      </c>
      <c r="H179" s="95">
        <f>VLOOKUP($B179,'LA42'!$A$3:$L$167,'LA42'!E$1,0)</f>
        <v>90</v>
      </c>
      <c r="I179" s="95">
        <f>VLOOKUP($B179,'LA42'!$A$3:$L$167,'LA42'!F$1,0)</f>
        <v>47</v>
      </c>
      <c r="J179" s="95">
        <f>VLOOKUP($B179,'LA42'!$A$3:$L$167,'LA42'!G$1,0)</f>
        <v>50</v>
      </c>
      <c r="K179" s="95" t="str">
        <f>VLOOKUP($B179,'LA42'!$A$3:$L$167,'LA42'!H$1,0)</f>
        <v>x</v>
      </c>
      <c r="L179" s="95" t="str">
        <f>VLOOKUP($B179,'LA42'!$A$3:$L$167,'LA42'!I$1,0)</f>
        <v>x</v>
      </c>
      <c r="M179" s="95">
        <f>VLOOKUP($B179,'LA42'!$A$3:$L$167,'LA42'!J$1,0)</f>
        <v>4</v>
      </c>
      <c r="N179" s="95">
        <f>VLOOKUP($B179,'LA42'!$A$3:$L$167,'LA42'!K$1,0)</f>
        <v>6</v>
      </c>
      <c r="O179" s="95">
        <f>VLOOKUP($B179,'LA42'!$A$3:$L$167,'LA42'!L$1,0)</f>
        <v>1</v>
      </c>
    </row>
    <row r="180" spans="1:15" s="76" customFormat="1" ht="11.25" x14ac:dyDescent="0.2">
      <c r="A180" s="63" t="s">
        <v>414</v>
      </c>
      <c r="B180" s="81">
        <v>310</v>
      </c>
      <c r="C180" s="63" t="s">
        <v>145</v>
      </c>
      <c r="D180" s="110" t="s">
        <v>63</v>
      </c>
      <c r="E180" s="95">
        <f>VLOOKUP($B180,'LA42'!$A$3:$L$167,'LA42'!B$1,0)</f>
        <v>480</v>
      </c>
      <c r="F180" s="95">
        <f>VLOOKUP($B180,'LA42'!$A$3:$L$167,'LA42'!C$1,0)</f>
        <v>90</v>
      </c>
      <c r="G180" s="95">
        <f>VLOOKUP($B180,'LA42'!$A$3:$L$167,'LA42'!D$1,0)</f>
        <v>2</v>
      </c>
      <c r="H180" s="95">
        <f>VLOOKUP($B180,'LA42'!$A$3:$L$167,'LA42'!E$1,0)</f>
        <v>87</v>
      </c>
      <c r="I180" s="95">
        <f>VLOOKUP($B180,'LA42'!$A$3:$L$167,'LA42'!F$1,0)</f>
        <v>55</v>
      </c>
      <c r="J180" s="95">
        <f>VLOOKUP($B180,'LA42'!$A$3:$L$167,'LA42'!G$1,0)</f>
        <v>27</v>
      </c>
      <c r="K180" s="95">
        <f>VLOOKUP($B180,'LA42'!$A$3:$L$167,'LA42'!H$1,0)</f>
        <v>4</v>
      </c>
      <c r="L180" s="95">
        <f>VLOOKUP($B180,'LA42'!$A$3:$L$167,'LA42'!I$1,0)</f>
        <v>1</v>
      </c>
      <c r="M180" s="95">
        <f>VLOOKUP($B180,'LA42'!$A$3:$L$167,'LA42'!J$1,0)</f>
        <v>3</v>
      </c>
      <c r="N180" s="95">
        <f>VLOOKUP($B180,'LA42'!$A$3:$L$167,'LA42'!K$1,0)</f>
        <v>10</v>
      </c>
      <c r="O180" s="95">
        <f>VLOOKUP($B180,'LA42'!$A$3:$L$167,'LA42'!L$1,0)</f>
        <v>1</v>
      </c>
    </row>
    <row r="181" spans="1:15" s="76" customFormat="1" ht="11.25" x14ac:dyDescent="0.2">
      <c r="A181" s="63" t="s">
        <v>415</v>
      </c>
      <c r="B181" s="81">
        <v>311</v>
      </c>
      <c r="C181" s="63" t="s">
        <v>147</v>
      </c>
      <c r="D181" s="110" t="s">
        <v>63</v>
      </c>
      <c r="E181" s="95">
        <f>VLOOKUP($B181,'LA42'!$A$3:$L$167,'LA42'!B$1,0)</f>
        <v>305</v>
      </c>
      <c r="F181" s="95">
        <f>VLOOKUP($B181,'LA42'!$A$3:$L$167,'LA42'!C$1,0)</f>
        <v>90</v>
      </c>
      <c r="G181" s="95">
        <f>VLOOKUP($B181,'LA42'!$A$3:$L$167,'LA42'!D$1,0)</f>
        <v>8</v>
      </c>
      <c r="H181" s="95">
        <f>VLOOKUP($B181,'LA42'!$A$3:$L$167,'LA42'!E$1,0)</f>
        <v>87</v>
      </c>
      <c r="I181" s="95">
        <f>VLOOKUP($B181,'LA42'!$A$3:$L$167,'LA42'!F$1,0)</f>
        <v>64</v>
      </c>
      <c r="J181" s="95">
        <f>VLOOKUP($B181,'LA42'!$A$3:$L$167,'LA42'!G$1,0)</f>
        <v>5</v>
      </c>
      <c r="K181" s="95">
        <f>VLOOKUP($B181,'LA42'!$A$3:$L$167,'LA42'!H$1,0)</f>
        <v>18</v>
      </c>
      <c r="L181" s="95">
        <f>VLOOKUP($B181,'LA42'!$A$3:$L$167,'LA42'!I$1,0)</f>
        <v>0</v>
      </c>
      <c r="M181" s="95">
        <f>VLOOKUP($B181,'LA42'!$A$3:$L$167,'LA42'!J$1,0)</f>
        <v>3</v>
      </c>
      <c r="N181" s="95">
        <f>VLOOKUP($B181,'LA42'!$A$3:$L$167,'LA42'!K$1,0)</f>
        <v>9</v>
      </c>
      <c r="O181" s="95">
        <f>VLOOKUP($B181,'LA42'!$A$3:$L$167,'LA42'!L$1,0)</f>
        <v>1</v>
      </c>
    </row>
    <row r="182" spans="1:15" s="76" customFormat="1" ht="11.25" x14ac:dyDescent="0.2">
      <c r="A182" s="63" t="s">
        <v>416</v>
      </c>
      <c r="B182" s="81">
        <v>312</v>
      </c>
      <c r="C182" s="63" t="s">
        <v>150</v>
      </c>
      <c r="D182" s="110" t="s">
        <v>63</v>
      </c>
      <c r="E182" s="95">
        <f>VLOOKUP($B182,'LA42'!$A$3:$L$167,'LA42'!B$1,0)</f>
        <v>510</v>
      </c>
      <c r="F182" s="95">
        <f>VLOOKUP($B182,'LA42'!$A$3:$L$167,'LA42'!C$1,0)</f>
        <v>86</v>
      </c>
      <c r="G182" s="95">
        <f>VLOOKUP($B182,'LA42'!$A$3:$L$167,'LA42'!D$1,0)</f>
        <v>8</v>
      </c>
      <c r="H182" s="95">
        <f>VLOOKUP($B182,'LA42'!$A$3:$L$167,'LA42'!E$1,0)</f>
        <v>81</v>
      </c>
      <c r="I182" s="95">
        <f>VLOOKUP($B182,'LA42'!$A$3:$L$167,'LA42'!F$1,0)</f>
        <v>44</v>
      </c>
      <c r="J182" s="95">
        <f>VLOOKUP($B182,'LA42'!$A$3:$L$167,'LA42'!G$1,0)</f>
        <v>34</v>
      </c>
      <c r="K182" s="95">
        <f>VLOOKUP($B182,'LA42'!$A$3:$L$167,'LA42'!H$1,0)</f>
        <v>1</v>
      </c>
      <c r="L182" s="95">
        <f>VLOOKUP($B182,'LA42'!$A$3:$L$167,'LA42'!I$1,0)</f>
        <v>1</v>
      </c>
      <c r="M182" s="95">
        <f>VLOOKUP($B182,'LA42'!$A$3:$L$167,'LA42'!J$1,0)</f>
        <v>5</v>
      </c>
      <c r="N182" s="95">
        <f>VLOOKUP($B182,'LA42'!$A$3:$L$167,'LA42'!K$1,0)</f>
        <v>11</v>
      </c>
      <c r="O182" s="95">
        <f>VLOOKUP($B182,'LA42'!$A$3:$L$167,'LA42'!L$1,0)</f>
        <v>3</v>
      </c>
    </row>
    <row r="183" spans="1:15" s="76" customFormat="1" ht="11.25" x14ac:dyDescent="0.2">
      <c r="A183" s="63" t="s">
        <v>417</v>
      </c>
      <c r="B183" s="81">
        <v>313</v>
      </c>
      <c r="C183" s="63" t="s">
        <v>151</v>
      </c>
      <c r="D183" s="110" t="s">
        <v>63</v>
      </c>
      <c r="E183" s="95">
        <f>VLOOKUP($B183,'LA42'!$A$3:$L$167,'LA42'!B$1,0)</f>
        <v>570</v>
      </c>
      <c r="F183" s="95">
        <f>VLOOKUP($B183,'LA42'!$A$3:$L$167,'LA42'!C$1,0)</f>
        <v>88</v>
      </c>
      <c r="G183" s="95">
        <f>VLOOKUP($B183,'LA42'!$A$3:$L$167,'LA42'!D$1,0)</f>
        <v>5</v>
      </c>
      <c r="H183" s="95">
        <f>VLOOKUP($B183,'LA42'!$A$3:$L$167,'LA42'!E$1,0)</f>
        <v>84</v>
      </c>
      <c r="I183" s="95">
        <f>VLOOKUP($B183,'LA42'!$A$3:$L$167,'LA42'!F$1,0)</f>
        <v>47</v>
      </c>
      <c r="J183" s="95">
        <f>VLOOKUP($B183,'LA42'!$A$3:$L$167,'LA42'!G$1,0)</f>
        <v>35</v>
      </c>
      <c r="K183" s="95" t="str">
        <f>VLOOKUP($B183,'LA42'!$A$3:$L$167,'LA42'!H$1,0)</f>
        <v>x</v>
      </c>
      <c r="L183" s="95" t="str">
        <f>VLOOKUP($B183,'LA42'!$A$3:$L$167,'LA42'!I$1,0)</f>
        <v>x</v>
      </c>
      <c r="M183" s="95">
        <f>VLOOKUP($B183,'LA42'!$A$3:$L$167,'LA42'!J$1,0)</f>
        <v>3</v>
      </c>
      <c r="N183" s="95">
        <f>VLOOKUP($B183,'LA42'!$A$3:$L$167,'LA42'!K$1,0)</f>
        <v>10</v>
      </c>
      <c r="O183" s="95">
        <f>VLOOKUP($B183,'LA42'!$A$3:$L$167,'LA42'!L$1,0)</f>
        <v>2</v>
      </c>
    </row>
    <row r="184" spans="1:15" s="76" customFormat="1" ht="11.25" x14ac:dyDescent="0.2">
      <c r="A184" s="63" t="s">
        <v>418</v>
      </c>
      <c r="B184" s="81">
        <v>314</v>
      </c>
      <c r="C184" s="63" t="s">
        <v>158</v>
      </c>
      <c r="D184" s="110" t="s">
        <v>63</v>
      </c>
      <c r="E184" s="95">
        <f>VLOOKUP($B184,'LA42'!$A$3:$L$167,'LA42'!B$1,0)</f>
        <v>145</v>
      </c>
      <c r="F184" s="95">
        <f>VLOOKUP($B184,'LA42'!$A$3:$L$167,'LA42'!C$1,0)</f>
        <v>90</v>
      </c>
      <c r="G184" s="95">
        <f>VLOOKUP($B184,'LA42'!$A$3:$L$167,'LA42'!D$1,0)</f>
        <v>5</v>
      </c>
      <c r="H184" s="95" t="str">
        <f>VLOOKUP($B184,'LA42'!$A$3:$L$167,'LA42'!E$1,0)</f>
        <v>x</v>
      </c>
      <c r="I184" s="95">
        <f>VLOOKUP($B184,'LA42'!$A$3:$L$167,'LA42'!F$1,0)</f>
        <v>47</v>
      </c>
      <c r="J184" s="95">
        <f>VLOOKUP($B184,'LA42'!$A$3:$L$167,'LA42'!G$1,0)</f>
        <v>37</v>
      </c>
      <c r="K184" s="95" t="str">
        <f>VLOOKUP($B184,'LA42'!$A$3:$L$167,'LA42'!H$1,0)</f>
        <v>x</v>
      </c>
      <c r="L184" s="95">
        <f>VLOOKUP($B184,'LA42'!$A$3:$L$167,'LA42'!I$1,0)</f>
        <v>3</v>
      </c>
      <c r="M184" s="95" t="str">
        <f>VLOOKUP($B184,'LA42'!$A$3:$L$167,'LA42'!J$1,0)</f>
        <v>x</v>
      </c>
      <c r="N184" s="95" t="str">
        <f>VLOOKUP($B184,'LA42'!$A$3:$L$167,'LA42'!K$1,0)</f>
        <v>x</v>
      </c>
      <c r="O184" s="95" t="str">
        <f>VLOOKUP($B184,'LA42'!$A$3:$L$167,'LA42'!L$1,0)</f>
        <v>x</v>
      </c>
    </row>
    <row r="185" spans="1:15" s="76" customFormat="1" ht="11.25" x14ac:dyDescent="0.2">
      <c r="A185" s="63" t="s">
        <v>419</v>
      </c>
      <c r="B185" s="81">
        <v>315</v>
      </c>
      <c r="C185" s="63" t="s">
        <v>172</v>
      </c>
      <c r="D185" s="110" t="s">
        <v>63</v>
      </c>
      <c r="E185" s="95">
        <f>VLOOKUP($B185,'LA42'!$A$3:$L$167,'LA42'!B$1,0)</f>
        <v>285</v>
      </c>
      <c r="F185" s="95">
        <f>VLOOKUP($B185,'LA42'!$A$3:$L$167,'LA42'!C$1,0)</f>
        <v>88</v>
      </c>
      <c r="G185" s="95">
        <f>VLOOKUP($B185,'LA42'!$A$3:$L$167,'LA42'!D$1,0)</f>
        <v>1</v>
      </c>
      <c r="H185" s="95">
        <f>VLOOKUP($B185,'LA42'!$A$3:$L$167,'LA42'!E$1,0)</f>
        <v>84</v>
      </c>
      <c r="I185" s="95">
        <f>VLOOKUP($B185,'LA42'!$A$3:$L$167,'LA42'!F$1,0)</f>
        <v>43</v>
      </c>
      <c r="J185" s="95">
        <f>VLOOKUP($B185,'LA42'!$A$3:$L$167,'LA42'!G$1,0)</f>
        <v>31</v>
      </c>
      <c r="K185" s="95">
        <f>VLOOKUP($B185,'LA42'!$A$3:$L$167,'LA42'!H$1,0)</f>
        <v>8</v>
      </c>
      <c r="L185" s="95">
        <f>VLOOKUP($B185,'LA42'!$A$3:$L$167,'LA42'!I$1,0)</f>
        <v>1</v>
      </c>
      <c r="M185" s="95">
        <f>VLOOKUP($B185,'LA42'!$A$3:$L$167,'LA42'!J$1,0)</f>
        <v>4</v>
      </c>
      <c r="N185" s="95">
        <f>VLOOKUP($B185,'LA42'!$A$3:$L$167,'LA42'!K$1,0)</f>
        <v>11</v>
      </c>
      <c r="O185" s="95">
        <f>VLOOKUP($B185,'LA42'!$A$3:$L$167,'LA42'!L$1,0)</f>
        <v>2</v>
      </c>
    </row>
    <row r="186" spans="1:15" s="76" customFormat="1" ht="11.25" x14ac:dyDescent="0.2">
      <c r="A186" s="63" t="s">
        <v>420</v>
      </c>
      <c r="B186" s="81">
        <v>317</v>
      </c>
      <c r="C186" s="63" t="s">
        <v>194</v>
      </c>
      <c r="D186" s="110" t="s">
        <v>63</v>
      </c>
      <c r="E186" s="95">
        <f>VLOOKUP($B186,'LA42'!$A$3:$L$167,'LA42'!B$1,0)</f>
        <v>605</v>
      </c>
      <c r="F186" s="95">
        <f>VLOOKUP($B186,'LA42'!$A$3:$L$167,'LA42'!C$1,0)</f>
        <v>91</v>
      </c>
      <c r="G186" s="95">
        <f>VLOOKUP($B186,'LA42'!$A$3:$L$167,'LA42'!D$1,0)</f>
        <v>3</v>
      </c>
      <c r="H186" s="95">
        <f>VLOOKUP($B186,'LA42'!$A$3:$L$167,'LA42'!E$1,0)</f>
        <v>89</v>
      </c>
      <c r="I186" s="95">
        <f>VLOOKUP($B186,'LA42'!$A$3:$L$167,'LA42'!F$1,0)</f>
        <v>36</v>
      </c>
      <c r="J186" s="95">
        <f>VLOOKUP($B186,'LA42'!$A$3:$L$167,'LA42'!G$1,0)</f>
        <v>48</v>
      </c>
      <c r="K186" s="95">
        <f>VLOOKUP($B186,'LA42'!$A$3:$L$167,'LA42'!H$1,0)</f>
        <v>4</v>
      </c>
      <c r="L186" s="95">
        <f>VLOOKUP($B186,'LA42'!$A$3:$L$167,'LA42'!I$1,0)</f>
        <v>1</v>
      </c>
      <c r="M186" s="95">
        <f>VLOOKUP($B186,'LA42'!$A$3:$L$167,'LA42'!J$1,0)</f>
        <v>2</v>
      </c>
      <c r="N186" s="95">
        <f>VLOOKUP($B186,'LA42'!$A$3:$L$167,'LA42'!K$1,0)</f>
        <v>7</v>
      </c>
      <c r="O186" s="95">
        <f>VLOOKUP($B186,'LA42'!$A$3:$L$167,'LA42'!L$1,0)</f>
        <v>2</v>
      </c>
    </row>
    <row r="187" spans="1:15" s="76" customFormat="1" ht="11.25" x14ac:dyDescent="0.2">
      <c r="A187" s="63" t="s">
        <v>421</v>
      </c>
      <c r="B187" s="81">
        <v>318</v>
      </c>
      <c r="C187" s="63" t="s">
        <v>196</v>
      </c>
      <c r="D187" s="110" t="s">
        <v>63</v>
      </c>
      <c r="E187" s="95">
        <f>VLOOKUP($B187,'LA42'!$A$3:$L$167,'LA42'!B$1,0)</f>
        <v>265</v>
      </c>
      <c r="F187" s="95">
        <f>VLOOKUP($B187,'LA42'!$A$3:$L$167,'LA42'!C$1,0)</f>
        <v>83</v>
      </c>
      <c r="G187" s="95">
        <f>VLOOKUP($B187,'LA42'!$A$3:$L$167,'LA42'!D$1,0)</f>
        <v>4</v>
      </c>
      <c r="H187" s="95">
        <f>VLOOKUP($B187,'LA42'!$A$3:$L$167,'LA42'!E$1,0)</f>
        <v>78</v>
      </c>
      <c r="I187" s="95">
        <f>VLOOKUP($B187,'LA42'!$A$3:$L$167,'LA42'!F$1,0)</f>
        <v>46</v>
      </c>
      <c r="J187" s="95">
        <f>VLOOKUP($B187,'LA42'!$A$3:$L$167,'LA42'!G$1,0)</f>
        <v>20</v>
      </c>
      <c r="K187" s="95" t="str">
        <f>VLOOKUP($B187,'LA42'!$A$3:$L$167,'LA42'!H$1,0)</f>
        <v>x</v>
      </c>
      <c r="L187" s="95" t="str">
        <f>VLOOKUP($B187,'LA42'!$A$3:$L$167,'LA42'!I$1,0)</f>
        <v>x</v>
      </c>
      <c r="M187" s="95">
        <f>VLOOKUP($B187,'LA42'!$A$3:$L$167,'LA42'!J$1,0)</f>
        <v>5</v>
      </c>
      <c r="N187" s="95" t="str">
        <f>VLOOKUP($B187,'LA42'!$A$3:$L$167,'LA42'!K$1,0)</f>
        <v>x</v>
      </c>
      <c r="O187" s="95" t="str">
        <f>VLOOKUP($B187,'LA42'!$A$3:$L$167,'LA42'!L$1,0)</f>
        <v>x</v>
      </c>
    </row>
    <row r="188" spans="1:15" s="76" customFormat="1" ht="11.25" x14ac:dyDescent="0.2">
      <c r="A188" s="63" t="s">
        <v>422</v>
      </c>
      <c r="B188" s="81">
        <v>319</v>
      </c>
      <c r="C188" s="63" t="s">
        <v>221</v>
      </c>
      <c r="D188" s="110" t="s">
        <v>63</v>
      </c>
      <c r="E188" s="95">
        <f>VLOOKUP($B188,'LA42'!$A$3:$L$167,'LA42'!B$1,0)</f>
        <v>475</v>
      </c>
      <c r="F188" s="95">
        <f>VLOOKUP($B188,'LA42'!$A$3:$L$167,'LA42'!C$1,0)</f>
        <v>92</v>
      </c>
      <c r="G188" s="95">
        <f>VLOOKUP($B188,'LA42'!$A$3:$L$167,'LA42'!D$1,0)</f>
        <v>7</v>
      </c>
      <c r="H188" s="95">
        <f>VLOOKUP($B188,'LA42'!$A$3:$L$167,'LA42'!E$1,0)</f>
        <v>89</v>
      </c>
      <c r="I188" s="95">
        <f>VLOOKUP($B188,'LA42'!$A$3:$L$167,'LA42'!F$1,0)</f>
        <v>52</v>
      </c>
      <c r="J188" s="95">
        <f>VLOOKUP($B188,'LA42'!$A$3:$L$167,'LA42'!G$1,0)</f>
        <v>35</v>
      </c>
      <c r="K188" s="95">
        <f>VLOOKUP($B188,'LA42'!$A$3:$L$167,'LA42'!H$1,0)</f>
        <v>1</v>
      </c>
      <c r="L188" s="95">
        <f>VLOOKUP($B188,'LA42'!$A$3:$L$167,'LA42'!I$1,0)</f>
        <v>1</v>
      </c>
      <c r="M188" s="95">
        <f>VLOOKUP($B188,'LA42'!$A$3:$L$167,'LA42'!J$1,0)</f>
        <v>3</v>
      </c>
      <c r="N188" s="95">
        <f>VLOOKUP($B188,'LA42'!$A$3:$L$167,'LA42'!K$1,0)</f>
        <v>7</v>
      </c>
      <c r="O188" s="95">
        <f>VLOOKUP($B188,'LA42'!$A$3:$L$167,'LA42'!L$1,0)</f>
        <v>1</v>
      </c>
    </row>
    <row r="189" spans="1:15" s="76" customFormat="1" ht="11.25" x14ac:dyDescent="0.2">
      <c r="A189" s="63" t="s">
        <v>423</v>
      </c>
      <c r="B189" s="128">
        <v>320</v>
      </c>
      <c r="C189" s="63" t="s">
        <v>231</v>
      </c>
      <c r="D189" s="110" t="s">
        <v>63</v>
      </c>
      <c r="E189" s="95">
        <f>VLOOKUP($B189,'LA42'!$A$3:$L$167,'LA42'!B$1,0)</f>
        <v>595</v>
      </c>
      <c r="F189" s="95">
        <f>VLOOKUP($B189,'LA42'!$A$3:$L$167,'LA42'!C$1,0)</f>
        <v>89</v>
      </c>
      <c r="G189" s="95">
        <f>VLOOKUP($B189,'LA42'!$A$3:$L$167,'LA42'!D$1,0)</f>
        <v>3</v>
      </c>
      <c r="H189" s="95">
        <f>VLOOKUP($B189,'LA42'!$A$3:$L$167,'LA42'!E$1,0)</f>
        <v>88</v>
      </c>
      <c r="I189" s="95">
        <f>VLOOKUP($B189,'LA42'!$A$3:$L$167,'LA42'!F$1,0)</f>
        <v>45</v>
      </c>
      <c r="J189" s="95" t="str">
        <f>VLOOKUP($B189,'LA42'!$A$3:$L$167,'LA42'!G$1,0)</f>
        <v>x</v>
      </c>
      <c r="K189" s="95">
        <f>VLOOKUP($B189,'LA42'!$A$3:$L$167,'LA42'!H$1,0)</f>
        <v>28</v>
      </c>
      <c r="L189" s="95" t="str">
        <f>VLOOKUP($B189,'LA42'!$A$3:$L$167,'LA42'!I$1,0)</f>
        <v>x</v>
      </c>
      <c r="M189" s="95">
        <f>VLOOKUP($B189,'LA42'!$A$3:$L$167,'LA42'!J$1,0)</f>
        <v>1</v>
      </c>
      <c r="N189" s="95">
        <f>VLOOKUP($B189,'LA42'!$A$3:$L$167,'LA42'!K$1,0)</f>
        <v>8</v>
      </c>
      <c r="O189" s="95">
        <f>VLOOKUP($B189,'LA42'!$A$3:$L$167,'LA42'!L$1,0)</f>
        <v>3</v>
      </c>
    </row>
    <row r="190" spans="1:15" x14ac:dyDescent="0.25">
      <c r="A190" s="88"/>
      <c r="B190" s="92"/>
      <c r="C190" s="88"/>
      <c r="D190" s="147"/>
      <c r="E190" s="82"/>
      <c r="F190" s="82"/>
      <c r="G190" s="82"/>
      <c r="H190" s="82"/>
      <c r="I190" s="82"/>
      <c r="J190" s="82"/>
      <c r="K190" s="82"/>
      <c r="L190" s="82"/>
      <c r="M190" s="82"/>
      <c r="N190" s="82"/>
      <c r="O190" s="82"/>
    </row>
    <row r="191" spans="1:15" x14ac:dyDescent="0.25">
      <c r="C191" s="83" t="s">
        <v>673</v>
      </c>
      <c r="O191" s="85" t="s">
        <v>685</v>
      </c>
    </row>
  </sheetData>
  <sheetProtection selectLockedCells="1" sort="0" autoFilter="0"/>
  <mergeCells count="3">
    <mergeCell ref="H4:L4"/>
    <mergeCell ref="N4:O4"/>
    <mergeCell ref="I5:K5"/>
  </mergeCells>
  <pageMargins left="0.70866141732283472" right="0.70866141732283472" top="0.74803149606299213" bottom="0.74803149606299213" header="0.31496062992125984" footer="0.31496062992125984"/>
  <pageSetup paperSize="9" scale="35"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P25"/>
  <sheetViews>
    <sheetView workbookViewId="0">
      <pane xSplit="2" ySplit="7" topLeftCell="C8" activePane="bottomRight" state="frozen"/>
      <selection pane="topRight" activeCell="C1" sqref="C1"/>
      <selection pane="bottomLeft" activeCell="A7" sqref="A7"/>
      <selection pane="bottomRight"/>
    </sheetView>
  </sheetViews>
  <sheetFormatPr defaultColWidth="9.140625" defaultRowHeight="14.25" x14ac:dyDescent="0.2"/>
  <cols>
    <col min="1" max="1" width="9.140625" style="60"/>
    <col min="2" max="2" width="43.28515625" style="60" bestFit="1" customWidth="1"/>
    <col min="3" max="5" width="9.140625" style="60"/>
    <col min="6" max="8" width="13.7109375" style="60" customWidth="1"/>
    <col min="9" max="9" width="8.5703125" style="60" customWidth="1"/>
    <col min="10" max="10" width="5.7109375" style="60" customWidth="1"/>
    <col min="11" max="11" width="6.7109375" style="60" customWidth="1"/>
    <col min="12" max="12" width="5.7109375" style="60" customWidth="1"/>
    <col min="13" max="13" width="10.7109375" style="60" customWidth="1"/>
    <col min="14" max="16" width="8" style="60" customWidth="1"/>
    <col min="17" max="16384" width="9.140625" style="60"/>
  </cols>
  <sheetData>
    <row r="1" spans="1:16" ht="15.75" customHeight="1" x14ac:dyDescent="0.2">
      <c r="A1" s="59" t="s">
        <v>531</v>
      </c>
      <c r="B1" s="59"/>
    </row>
    <row r="2" spans="1:16" x14ac:dyDescent="0.2">
      <c r="A2" s="61" t="s">
        <v>515</v>
      </c>
    </row>
    <row r="3" spans="1:16" x14ac:dyDescent="0.2">
      <c r="A3" s="61" t="s">
        <v>2</v>
      </c>
    </row>
    <row r="4" spans="1:16" s="76" customFormat="1" ht="15.75" customHeight="1" x14ac:dyDescent="0.2">
      <c r="C4" s="206" t="s">
        <v>454</v>
      </c>
      <c r="D4" s="206"/>
      <c r="E4" s="206"/>
      <c r="F4" s="206"/>
      <c r="G4" s="206"/>
      <c r="H4" s="206"/>
      <c r="I4" s="222" t="s">
        <v>460</v>
      </c>
      <c r="J4" s="222"/>
      <c r="K4" s="222"/>
      <c r="L4" s="222"/>
      <c r="M4" s="222"/>
      <c r="N4" s="222"/>
      <c r="O4" s="222"/>
      <c r="P4" s="64"/>
    </row>
    <row r="5" spans="1:16" ht="15.75" customHeight="1" thickBot="1" x14ac:dyDescent="0.25">
      <c r="A5" s="63"/>
      <c r="B5" s="63"/>
      <c r="C5" s="210"/>
      <c r="D5" s="210"/>
      <c r="E5" s="210"/>
      <c r="F5" s="148"/>
      <c r="G5" s="202"/>
      <c r="H5" s="228"/>
      <c r="I5" s="229" t="s">
        <v>503</v>
      </c>
      <c r="J5" s="230"/>
      <c r="K5" s="230"/>
      <c r="L5" s="230"/>
      <c r="M5" s="226" t="s">
        <v>455</v>
      </c>
      <c r="N5" s="226"/>
      <c r="O5" s="227"/>
      <c r="P5" s="149"/>
    </row>
    <row r="6" spans="1:16" s="76" customFormat="1" ht="44.25" customHeight="1" thickBot="1" x14ac:dyDescent="0.25">
      <c r="A6" s="63"/>
      <c r="B6" s="150" t="s">
        <v>456</v>
      </c>
      <c r="C6" s="223" t="s">
        <v>457</v>
      </c>
      <c r="D6" s="209"/>
      <c r="E6" s="209"/>
      <c r="F6" s="89" t="s">
        <v>514</v>
      </c>
      <c r="G6" s="151" t="s">
        <v>461</v>
      </c>
      <c r="H6" s="152" t="s">
        <v>512</v>
      </c>
      <c r="I6" s="224" t="s">
        <v>457</v>
      </c>
      <c r="J6" s="225"/>
      <c r="K6" s="208" t="s">
        <v>458</v>
      </c>
      <c r="L6" s="208"/>
      <c r="M6" s="220" t="s">
        <v>457</v>
      </c>
      <c r="N6" s="220"/>
      <c r="O6" s="221"/>
      <c r="P6" s="149"/>
    </row>
    <row r="7" spans="1:16" s="76" customFormat="1" ht="36.75" customHeight="1" x14ac:dyDescent="0.2">
      <c r="A7" s="88"/>
      <c r="B7" s="88"/>
      <c r="C7" s="153" t="s">
        <v>459</v>
      </c>
      <c r="D7" s="154" t="s">
        <v>250</v>
      </c>
      <c r="E7" s="92" t="s">
        <v>53</v>
      </c>
      <c r="F7" s="89"/>
      <c r="G7" s="89"/>
      <c r="H7" s="155"/>
      <c r="I7" s="156" t="s">
        <v>502</v>
      </c>
      <c r="J7" s="143" t="s">
        <v>50</v>
      </c>
      <c r="K7" s="143" t="s">
        <v>502</v>
      </c>
      <c r="L7" s="143" t="s">
        <v>50</v>
      </c>
      <c r="M7" s="157" t="s">
        <v>431</v>
      </c>
      <c r="N7" s="158" t="s">
        <v>21</v>
      </c>
      <c r="O7" s="159" t="s">
        <v>22</v>
      </c>
      <c r="P7" s="158"/>
    </row>
    <row r="8" spans="1:16" x14ac:dyDescent="0.2">
      <c r="A8" s="67" t="s">
        <v>652</v>
      </c>
      <c r="B8" s="67"/>
      <c r="C8" s="160" t="str">
        <f>IF(INDEX!$H$25=1,"",'LA1'!C171)</f>
        <v/>
      </c>
      <c r="D8" s="161" t="str">
        <f>IF(INDEX!$H$25=1,"",HLOOKUP(INDEX!$H$27,'LA1'!$A$170:$FI$181,'LA1'!$A171,0))</f>
        <v/>
      </c>
      <c r="E8" s="162" t="str">
        <f>IF(INDEX!$H$25=1,"",HLOOKUP(INDEX!$H$26,'LA1'!$A$170:$FI$181,'LA1'!$A171,0))</f>
        <v/>
      </c>
      <c r="F8" s="162" t="str">
        <f>IF(INDEX!$H$25=1,"",HLOOKUP(INDEX!$H$26,'LA14'!$A$170:$FI$181,'LA1'!$A171,0))</f>
        <v/>
      </c>
      <c r="G8" s="162" t="str">
        <f>IF(INDEX!$H$25=1,"",HLOOKUP(INDEX!$H$26,'LA15'!$A$170:$FI$181,'LA1'!$A171,0))</f>
        <v/>
      </c>
      <c r="H8" s="163" t="str">
        <f>IF(INDEX!$H$25=1,"",HLOOKUP(INDEX!$H$26,'LA16'!$A$170:$FI$181,'LA1'!$A171,0))</f>
        <v/>
      </c>
      <c r="I8" s="164" t="str">
        <f>IF(INDEX!$H$25=1,"",HLOOKUP(INDEX!$H$26,'LA33'!$A$170:$FI$181,'LA33'!$A171,0))</f>
        <v/>
      </c>
      <c r="J8" s="162" t="str">
        <f>IF(INDEX!$H$25=1,"",HLOOKUP(INDEX!$H$26,'LA33'!$A$182:$FI$193,'LA33'!$A183,0))</f>
        <v/>
      </c>
      <c r="K8" s="162" t="str">
        <f>IF(INDEX!$H$25=1,"",HLOOKUP(INDEX!$H$26,'LA34'!$A$170:$FI$181,'LA34'!$A171,0))</f>
        <v/>
      </c>
      <c r="L8" s="162" t="str">
        <f>IF(INDEX!$H$25=1,"",HLOOKUP(INDEX!$H$26,'LA34'!$A$182:$FI$193,'LA34'!$A183,0))</f>
        <v/>
      </c>
      <c r="M8" s="162" t="str">
        <f>IF(INDEX!$H$25=1,"",HLOOKUP(INDEX!$H$26,'LA41'!$A$170:$FI$181,'LA41'!$A171,0))</f>
        <v/>
      </c>
      <c r="N8" s="162" t="str">
        <f>IF(INDEX!$H$25=1,"",HLOOKUP(INDEX!$H$26,'LA41'!$A$182:$FI$193,'LA41'!$A183,0))</f>
        <v/>
      </c>
      <c r="O8" s="163" t="str">
        <f>IF(INDEX!$H$25=1,"",HLOOKUP(INDEX!$H$26,'LA41'!$A$194:$FI$205,'LA41'!$A195,0))</f>
        <v/>
      </c>
      <c r="P8" s="135"/>
    </row>
    <row r="9" spans="1:16" x14ac:dyDescent="0.2">
      <c r="A9" s="70"/>
      <c r="B9" s="67"/>
      <c r="C9" s="165"/>
      <c r="D9" s="166"/>
      <c r="E9" s="62"/>
      <c r="F9" s="62"/>
      <c r="G9" s="62"/>
      <c r="H9" s="167"/>
      <c r="I9" s="168"/>
      <c r="J9" s="62"/>
      <c r="K9" s="62"/>
      <c r="L9" s="62"/>
      <c r="M9" s="62"/>
      <c r="N9" s="62"/>
      <c r="O9" s="167"/>
      <c r="P9" s="62"/>
    </row>
    <row r="10" spans="1:16" ht="22.5" customHeight="1" x14ac:dyDescent="0.2">
      <c r="A10" s="203" t="s">
        <v>481</v>
      </c>
      <c r="B10" s="203"/>
      <c r="C10" s="169" t="str">
        <f>IF(INDEX!$H$25=1,"",'LA1'!C172)</f>
        <v/>
      </c>
      <c r="D10" s="170" t="str">
        <f>IF(INDEX!$H$25=1,"",HLOOKUP(INDEX!$H$27,'LA1'!$A$170:$FI$181,'LA1'!$A172,0))</f>
        <v/>
      </c>
      <c r="E10" s="135" t="str">
        <f>IF(INDEX!$H$25=1,"",HLOOKUP(INDEX!$H$26,'LA1'!$A$170:$FI$181,'LA1'!$A172,0))</f>
        <v/>
      </c>
      <c r="F10" s="135" t="str">
        <f>IF(INDEX!$H$25=1,"",HLOOKUP(INDEX!$H$26,'LA14'!$A$170:$FI$181,'LA1'!$A172,0))</f>
        <v/>
      </c>
      <c r="G10" s="135" t="str">
        <f>IF(INDEX!$H$25=1,"",HLOOKUP(INDEX!$H$26,'LA15'!$A$170:$FI$181,'LA1'!$A172,0))</f>
        <v/>
      </c>
      <c r="H10" s="171" t="str">
        <f>IF(INDEX!$H$25=1,"",HLOOKUP(INDEX!$H$26,'LA16'!$A$170:$FI$181,'LA1'!$A172,0))</f>
        <v/>
      </c>
      <c r="I10" s="172" t="str">
        <f>IF(INDEX!$H$25=1,"",HLOOKUP(INDEX!$H$26,'LA33'!$A$170:$FI$181,'LA33'!$A172,0))</f>
        <v/>
      </c>
      <c r="J10" s="135" t="str">
        <f>IF(INDEX!$H$25=1,"",HLOOKUP(INDEX!$H$26,'LA33'!$A$182:$FI$193,'LA33'!$A184,0))</f>
        <v/>
      </c>
      <c r="K10" s="135" t="str">
        <f>IF(INDEX!$H$25=1,"",HLOOKUP(INDEX!$H$26,'LA34'!$A$170:$FI$181,'LA34'!$A172,0))</f>
        <v/>
      </c>
      <c r="L10" s="135" t="str">
        <f>IF(INDEX!$H$25=1,"",HLOOKUP(INDEX!$H$26,'LA34'!$A$182:$FI$193,'LA34'!$A184,0))</f>
        <v/>
      </c>
      <c r="M10" s="135" t="str">
        <f>IF(INDEX!$H$25=1,"",HLOOKUP(INDEX!$H$26,'LA41'!$A$170:$FI$181,'LA41'!$A172,0))</f>
        <v/>
      </c>
      <c r="N10" s="135" t="str">
        <f>IF(INDEX!$H$25=1,"",HLOOKUP(INDEX!$H$26,'LA41'!$A$182:$FI$193,'LA41'!$A184,0))</f>
        <v/>
      </c>
      <c r="O10" s="171" t="str">
        <f>IF(INDEX!$H$25=1,"",HLOOKUP(INDEX!$H$26,'LA41'!$A$194:$FI$205,'LA41'!$A196,0))</f>
        <v/>
      </c>
      <c r="P10" s="135"/>
    </row>
    <row r="11" spans="1:16" ht="14.25" customHeight="1" x14ac:dyDescent="0.2">
      <c r="A11" s="73"/>
      <c r="B11" s="74" t="s">
        <v>479</v>
      </c>
      <c r="C11" s="173" t="str">
        <f>IF(INDEX!$H$25=1,"",'LA1'!C173)</f>
        <v/>
      </c>
      <c r="D11" s="174" t="str">
        <f>IF(INDEX!$H$25=1,"",HLOOKUP(INDEX!$H$27,'LA1'!$A$170:$FI$181,'LA1'!$A173,0))</f>
        <v/>
      </c>
      <c r="E11" s="95" t="str">
        <f>IF(INDEX!$H$25=1,"",HLOOKUP(INDEX!$H$26,'LA1'!$A$170:$FI$181,'LA1'!$A173,0))</f>
        <v/>
      </c>
      <c r="F11" s="95" t="str">
        <f>IF(INDEX!$H$25=1,"",HLOOKUP(INDEX!$H$26,'LA14'!$A$170:$FI$181,'LA1'!$A173,0))</f>
        <v/>
      </c>
      <c r="G11" s="95" t="str">
        <f>IF(INDEX!$H$25=1,"",HLOOKUP(INDEX!$H$26,'LA15'!$A$170:$FI$181,'LA1'!$A173,0))</f>
        <v/>
      </c>
      <c r="H11" s="175" t="str">
        <f>IF(INDEX!$H$25=1,"",HLOOKUP(INDEX!$H$26,'LA16'!$A$170:$FI$181,'LA1'!$A173,0))</f>
        <v/>
      </c>
      <c r="I11" s="176" t="str">
        <f>IF(INDEX!$H$25=1,"",HLOOKUP(INDEX!$H$26,'LA33'!$A$170:$FI$181,'LA33'!$A173,0))</f>
        <v/>
      </c>
      <c r="J11" s="95" t="str">
        <f>IF(INDEX!$H$25=1,"",HLOOKUP(INDEX!$H$26,'LA33'!$A$182:$FI$193,'LA33'!$A185,0))</f>
        <v/>
      </c>
      <c r="K11" s="95" t="str">
        <f>IF(INDEX!$H$25=1,"",HLOOKUP(INDEX!$H$26,'LA34'!$A$170:$FI$181,'LA34'!$A173,0))</f>
        <v/>
      </c>
      <c r="L11" s="95" t="str">
        <f>IF(INDEX!$H$25=1,"",HLOOKUP(INDEX!$H$26,'LA34'!$A$182:$FI$193,'LA34'!$A185,0))</f>
        <v/>
      </c>
      <c r="M11" s="95" t="str">
        <f>IF(INDEX!$H$25=1,"",HLOOKUP(INDEX!$H$26,'LA41'!$A$170:$FI$181,'LA41'!$A173,0))</f>
        <v/>
      </c>
      <c r="N11" s="95" t="str">
        <f>IF(INDEX!$H$25=1,"",HLOOKUP(INDEX!$H$26,'LA41'!$A$182:$FI$193,'LA41'!$A185,0))</f>
        <v/>
      </c>
      <c r="O11" s="175" t="str">
        <f>IF(INDEX!$H$25=1,"",HLOOKUP(INDEX!$H$26,'LA41'!$A$194:$FI$205,'LA41'!$A197,0))</f>
        <v/>
      </c>
      <c r="P11" s="95"/>
    </row>
    <row r="12" spans="1:16" x14ac:dyDescent="0.2">
      <c r="A12" s="73"/>
      <c r="B12" s="74"/>
      <c r="C12" s="177"/>
      <c r="D12" s="166"/>
      <c r="E12" s="178"/>
      <c r="F12" s="178"/>
      <c r="G12" s="178"/>
      <c r="H12" s="179"/>
      <c r="I12" s="168"/>
      <c r="J12" s="62"/>
      <c r="K12" s="62"/>
      <c r="L12" s="62"/>
      <c r="M12" s="62"/>
      <c r="N12" s="62"/>
      <c r="O12" s="167"/>
      <c r="P12" s="62"/>
    </row>
    <row r="13" spans="1:16" x14ac:dyDescent="0.2">
      <c r="A13" s="75" t="s">
        <v>482</v>
      </c>
      <c r="B13" s="75"/>
      <c r="C13" s="169" t="str">
        <f>IF(INDEX!$H$25=1,"",'LA1'!C174)</f>
        <v/>
      </c>
      <c r="D13" s="170" t="str">
        <f>IF(INDEX!$H$25=1,"",HLOOKUP(INDEX!$H$27,'LA1'!$A$170:$FI$181,'LA1'!$A174,0))</f>
        <v/>
      </c>
      <c r="E13" s="135" t="str">
        <f>IF(INDEX!$H$25=1,"",HLOOKUP(INDEX!$H$26,'LA1'!$A$170:$FI$181,'LA1'!$A174,0))</f>
        <v/>
      </c>
      <c r="F13" s="135" t="str">
        <f>IF(INDEX!$H$25=1,"",HLOOKUP(INDEX!$H$26,'LA14'!$A$170:$FI$181,'LA1'!$A174,0))</f>
        <v/>
      </c>
      <c r="G13" s="135" t="str">
        <f>IF(INDEX!$H$25=1,"",HLOOKUP(INDEX!$H$26,'LA15'!$A$170:$FI$181,'LA1'!$A174,0))</f>
        <v/>
      </c>
      <c r="H13" s="171" t="str">
        <f>IF(INDEX!$H$25=1,"",HLOOKUP(INDEX!$H$26,'LA16'!$A$170:$FI$181,'LA1'!$A174,0))</f>
        <v/>
      </c>
      <c r="I13" s="172" t="str">
        <f>IF(INDEX!$H$25=1,"",HLOOKUP(INDEX!$H$26,'LA33'!$A$170:$FI$181,'LA33'!$A174,0))</f>
        <v/>
      </c>
      <c r="J13" s="135" t="str">
        <f>IF(INDEX!$H$25=1,"",HLOOKUP(INDEX!$H$26,'LA33'!$A$182:$FI$193,'LA33'!$A186,0))</f>
        <v/>
      </c>
      <c r="K13" s="135" t="str">
        <f>IF(INDEX!$H$25=1,"",HLOOKUP(INDEX!$H$26,'LA34'!$A$170:$FI$181,'LA34'!$A174,0))</f>
        <v/>
      </c>
      <c r="L13" s="135" t="str">
        <f>IF(INDEX!$H$25=1,"",HLOOKUP(INDEX!$H$26,'LA34'!$A$182:$FI$193,'LA34'!$A186,0))</f>
        <v/>
      </c>
      <c r="M13" s="135" t="str">
        <f>IF(INDEX!$H$25=1,"",HLOOKUP(INDEX!$H$26,'LA41'!$A$170:$FI$181,'LA41'!$A174,0))</f>
        <v/>
      </c>
      <c r="N13" s="135" t="str">
        <f>IF(INDEX!$H$25=1,"",HLOOKUP(INDEX!$H$26,'LA41'!$A$182:$FI$193,'LA41'!$A186,0))</f>
        <v/>
      </c>
      <c r="O13" s="171" t="str">
        <f>IF(INDEX!$H$25=1,"",HLOOKUP(INDEX!$H$26,'LA41'!$A$194:$FI$205,'LA41'!$A198,0))</f>
        <v/>
      </c>
      <c r="P13" s="135"/>
    </row>
    <row r="14" spans="1:16" x14ac:dyDescent="0.2">
      <c r="A14" s="76"/>
      <c r="B14" s="76" t="s">
        <v>494</v>
      </c>
      <c r="C14" s="173" t="str">
        <f>IF(INDEX!$H$25=1,"",'LA1'!C175)</f>
        <v/>
      </c>
      <c r="D14" s="174" t="str">
        <f>IF(INDEX!$H$25=1,"",HLOOKUP(INDEX!$H$27,'LA1'!$A$170:$FI$181,'LA1'!$A175,0))</f>
        <v/>
      </c>
      <c r="E14" s="95" t="str">
        <f>IF(INDEX!$H$25=1,"",HLOOKUP(INDEX!$H$26,'LA1'!$A$170:$FI$181,'LA1'!$A175,0))</f>
        <v/>
      </c>
      <c r="F14" s="95" t="str">
        <f>IF(INDEX!$H$25=1,"",HLOOKUP(INDEX!$H$26,'LA14'!$A$170:$FI$181,'LA1'!$A175,0))</f>
        <v/>
      </c>
      <c r="G14" s="95" t="str">
        <f>IF(INDEX!$H$25=1,"",HLOOKUP(INDEX!$H$26,'LA15'!$A$170:$FI$181,'LA1'!$A175,0))</f>
        <v/>
      </c>
      <c r="H14" s="175" t="str">
        <f>IF(INDEX!$H$25=1,"",HLOOKUP(INDEX!$H$26,'LA16'!$A$170:$FI$181,'LA1'!$A175,0))</f>
        <v/>
      </c>
      <c r="I14" s="176" t="str">
        <f>IF(INDEX!$H$25=1,"",HLOOKUP(INDEX!$H$26,'LA33'!$A$170:$FI$181,'LA33'!$A175,0))</f>
        <v/>
      </c>
      <c r="J14" s="95" t="str">
        <f>IF(INDEX!$H$25=1,"",HLOOKUP(INDEX!$H$26,'LA33'!$A$182:$FI$193,'LA33'!$A187,0))</f>
        <v/>
      </c>
      <c r="K14" s="95" t="str">
        <f>IF(INDEX!$H$25=1,"",HLOOKUP(INDEX!$H$26,'LA34'!$A$170:$FI$181,'LA34'!$A175,0))</f>
        <v/>
      </c>
      <c r="L14" s="95" t="str">
        <f>IF(INDEX!$H$25=1,"",HLOOKUP(INDEX!$H$26,'LA34'!$A$182:$FI$193,'LA34'!$A187,0))</f>
        <v/>
      </c>
      <c r="M14" s="95" t="str">
        <f>IF(INDEX!$H$25=1,"",HLOOKUP(INDEX!$H$26,'LA41'!$A$170:$FI$181,'LA41'!$A175,0))</f>
        <v/>
      </c>
      <c r="N14" s="95" t="str">
        <f>IF(INDEX!$H$25=1,"",HLOOKUP(INDEX!$H$26,'LA41'!$A$182:$FI$193,'LA41'!$A187,0))</f>
        <v/>
      </c>
      <c r="O14" s="175" t="str">
        <f>IF(INDEX!$H$25=1,"",HLOOKUP(INDEX!$H$26,'LA41'!$A$194:$FI$205,'LA41'!$A199,0))</f>
        <v/>
      </c>
      <c r="P14" s="95"/>
    </row>
    <row r="15" spans="1:16" x14ac:dyDescent="0.2">
      <c r="A15" s="76"/>
      <c r="B15" s="76" t="s">
        <v>5</v>
      </c>
      <c r="C15" s="173" t="str">
        <f>IF(INDEX!$H$25=1,"",'LA1'!C176)</f>
        <v/>
      </c>
      <c r="D15" s="174" t="str">
        <f>IF(INDEX!$H$25=1,"",HLOOKUP(INDEX!$H$27,'LA1'!$A$170:$FI$181,'LA1'!$A176,0))</f>
        <v/>
      </c>
      <c r="E15" s="95" t="str">
        <f>IF(INDEX!$H$25=1,"",HLOOKUP(INDEX!$H$26,'LA1'!$A$170:$FI$181,'LA1'!$A176,0))</f>
        <v/>
      </c>
      <c r="F15" s="95" t="str">
        <f>IF(INDEX!$H$25=1,"",HLOOKUP(INDEX!$H$26,'LA14'!$A$170:$FI$181,'LA1'!$A176,0))</f>
        <v/>
      </c>
      <c r="G15" s="95" t="str">
        <f>IF(INDEX!$H$25=1,"",HLOOKUP(INDEX!$H$26,'LA15'!$A$170:$FI$181,'LA1'!$A176,0))</f>
        <v/>
      </c>
      <c r="H15" s="175" t="str">
        <f>IF(INDEX!$H$25=1,"",HLOOKUP(INDEX!$H$26,'LA16'!$A$170:$FI$181,'LA1'!$A176,0))</f>
        <v/>
      </c>
      <c r="I15" s="176" t="str">
        <f>IF(INDEX!$H$25=1,"",HLOOKUP(INDEX!$H$26,'LA33'!$A$170:$FI$181,'LA33'!$A176,0))</f>
        <v/>
      </c>
      <c r="J15" s="95" t="str">
        <f>IF(INDEX!$H$25=1,"",HLOOKUP(INDEX!$H$26,'LA33'!$A$182:$FI$193,'LA33'!$A188,0))</f>
        <v/>
      </c>
      <c r="K15" s="95" t="str">
        <f>IF(INDEX!$H$25=1,"",HLOOKUP(INDEX!$H$26,'LA34'!$A$170:$FI$181,'LA34'!$A176,0))</f>
        <v/>
      </c>
      <c r="L15" s="95" t="str">
        <f>IF(INDEX!$H$25=1,"",HLOOKUP(INDEX!$H$26,'LA34'!$A$182:$FI$193,'LA34'!$A188,0))</f>
        <v/>
      </c>
      <c r="M15" s="95" t="str">
        <f>IF(INDEX!$H$25=1,"",HLOOKUP(INDEX!$H$26,'LA41'!$A$170:$FI$181,'LA41'!$A176,0))</f>
        <v/>
      </c>
      <c r="N15" s="95" t="str">
        <f>IF(INDEX!$H$25=1,"",HLOOKUP(INDEX!$H$26,'LA41'!$A$182:$FI$193,'LA41'!$A188,0))</f>
        <v/>
      </c>
      <c r="O15" s="175" t="str">
        <f>IF(INDEX!$H$25=1,"",HLOOKUP(INDEX!$H$26,'LA41'!$A$194:$FI$205,'LA41'!$A200,0))</f>
        <v/>
      </c>
      <c r="P15" s="95"/>
    </row>
    <row r="16" spans="1:16" x14ac:dyDescent="0.2">
      <c r="A16" s="76"/>
      <c r="B16" s="76" t="s">
        <v>6</v>
      </c>
      <c r="C16" s="173" t="str">
        <f>IF(INDEX!$H$25=1,"",'LA1'!C177)</f>
        <v/>
      </c>
      <c r="D16" s="174" t="str">
        <f>IF(INDEX!$H$25=1,"",HLOOKUP(INDEX!$H$27,'LA1'!$A$170:$FI$181,'LA1'!$A177,0))</f>
        <v/>
      </c>
      <c r="E16" s="95" t="str">
        <f>IF(INDEX!$H$25=1,"",HLOOKUP(INDEX!$H$26,'LA1'!$A$170:$FI$181,'LA1'!$A177,0))</f>
        <v/>
      </c>
      <c r="F16" s="95" t="str">
        <f>IF(INDEX!$H$25=1,"",HLOOKUP(INDEX!$H$26,'LA14'!$A$170:$FI$181,'LA1'!$A177,0))</f>
        <v/>
      </c>
      <c r="G16" s="95" t="str">
        <f>IF(INDEX!$H$25=1,"",HLOOKUP(INDEX!$H$26,'LA15'!$A$170:$FI$181,'LA1'!$A177,0))</f>
        <v/>
      </c>
      <c r="H16" s="175" t="str">
        <f>IF(INDEX!$H$25=1,"",HLOOKUP(INDEX!$H$26,'LA16'!$A$170:$FI$181,'LA1'!$A177,0))</f>
        <v/>
      </c>
      <c r="I16" s="176" t="str">
        <f>IF(INDEX!$H$25=1,"",HLOOKUP(INDEX!$H$26,'LA33'!$A$170:$FI$181,'LA33'!$A177,0))</f>
        <v/>
      </c>
      <c r="J16" s="95" t="str">
        <f>IF(INDEX!$H$25=1,"",HLOOKUP(INDEX!$H$26,'LA33'!$A$182:$FI$193,'LA33'!$A189,0))</f>
        <v/>
      </c>
      <c r="K16" s="95" t="str">
        <f>IF(INDEX!$H$25=1,"",HLOOKUP(INDEX!$H$26,'LA34'!$A$170:$FI$181,'LA34'!$A177,0))</f>
        <v/>
      </c>
      <c r="L16" s="95" t="str">
        <f>IF(INDEX!$H$25=1,"",HLOOKUP(INDEX!$H$26,'LA34'!$A$182:$FI$193,'LA34'!$A189,0))</f>
        <v/>
      </c>
      <c r="M16" s="95" t="str">
        <f>IF(INDEX!$H$25=1,"",HLOOKUP(INDEX!$H$26,'LA41'!$A$170:$FI$181,'LA41'!$A177,0))</f>
        <v/>
      </c>
      <c r="N16" s="95" t="str">
        <f>IF(INDEX!$H$25=1,"",HLOOKUP(INDEX!$H$26,'LA41'!$A$182:$FI$193,'LA41'!$A189,0))</f>
        <v/>
      </c>
      <c r="O16" s="175" t="str">
        <f>IF(INDEX!$H$25=1,"",HLOOKUP(INDEX!$H$26,'LA41'!$A$194:$FI$205,'LA41'!$A201,0))</f>
        <v/>
      </c>
      <c r="P16" s="95"/>
    </row>
    <row r="17" spans="1:16" x14ac:dyDescent="0.2">
      <c r="A17" s="76"/>
      <c r="B17" s="76" t="s">
        <v>483</v>
      </c>
      <c r="C17" s="173" t="str">
        <f>IF(INDEX!$H$25=1,"",'LA1'!C178)</f>
        <v/>
      </c>
      <c r="D17" s="174" t="str">
        <f>IF(INDEX!$H$25=1,"",HLOOKUP(INDEX!$H$27,'LA1'!$A$170:$FI$181,'LA1'!$A178,0))</f>
        <v/>
      </c>
      <c r="E17" s="95" t="str">
        <f>IF(INDEX!$H$25=1,"",HLOOKUP(INDEX!$H$26,'LA1'!$A$170:$FI$181,'LA1'!$A178,0))</f>
        <v/>
      </c>
      <c r="F17" s="95" t="str">
        <f>IF(INDEX!$H$25=1,"",HLOOKUP(INDEX!$H$26,'LA14'!$A$170:$FI$181,'LA1'!$A178,0))</f>
        <v/>
      </c>
      <c r="G17" s="95" t="str">
        <f>IF(INDEX!$H$25=1,"",HLOOKUP(INDEX!$H$26,'LA15'!$A$170:$FI$181,'LA1'!$A178,0))</f>
        <v/>
      </c>
      <c r="H17" s="175" t="str">
        <f>IF(INDEX!$H$25=1,"",HLOOKUP(INDEX!$H$26,'LA16'!$A$170:$FI$181,'LA1'!$A178,0))</f>
        <v/>
      </c>
      <c r="I17" s="176" t="str">
        <f>IF(INDEX!$H$25=1,"",HLOOKUP(INDEX!$H$26,'LA33'!$A$170:$FI$181,'LA33'!$A178,0))</f>
        <v/>
      </c>
      <c r="J17" s="95" t="str">
        <f>IF(INDEX!$H$25=1,"",HLOOKUP(INDEX!$H$26,'LA33'!$A$182:$FI$193,'LA33'!$A190,0))</f>
        <v/>
      </c>
      <c r="K17" s="95" t="str">
        <f>IF(INDEX!$H$25=1,"",HLOOKUP(INDEX!$H$26,'LA34'!$A$170:$FI$181,'LA34'!$A178,0))</f>
        <v/>
      </c>
      <c r="L17" s="95" t="str">
        <f>IF(INDEX!$H$25=1,"",HLOOKUP(INDEX!$H$26,'LA34'!$A$182:$FI$193,'LA34'!$A190,0))</f>
        <v/>
      </c>
      <c r="M17" s="95" t="str">
        <f>IF(INDEX!$H$25=1,"",HLOOKUP(INDEX!$H$26,'LA41'!$A$170:$FI$181,'LA41'!$A178,0))</f>
        <v/>
      </c>
      <c r="N17" s="95" t="str">
        <f>IF(INDEX!$H$25=1,"",HLOOKUP(INDEX!$H$26,'LA41'!$A$182:$FI$193,'LA41'!$A190,0))</f>
        <v/>
      </c>
      <c r="O17" s="175" t="str">
        <f>IF(INDEX!$H$25=1,"",HLOOKUP(INDEX!$H$26,'LA41'!$A$194:$FI$205,'LA41'!$A202,0))</f>
        <v/>
      </c>
      <c r="P17" s="95"/>
    </row>
    <row r="18" spans="1:16" x14ac:dyDescent="0.2">
      <c r="A18" s="76"/>
      <c r="B18" s="76"/>
      <c r="C18" s="177"/>
      <c r="D18" s="166"/>
      <c r="E18" s="178"/>
      <c r="F18" s="178"/>
      <c r="G18" s="178"/>
      <c r="H18" s="179"/>
      <c r="I18" s="168"/>
      <c r="J18" s="62"/>
      <c r="K18" s="62"/>
      <c r="L18" s="62"/>
      <c r="M18" s="62"/>
      <c r="N18" s="62"/>
      <c r="O18" s="167"/>
      <c r="P18" s="62"/>
    </row>
    <row r="19" spans="1:16" x14ac:dyDescent="0.2">
      <c r="A19" s="70" t="s">
        <v>480</v>
      </c>
      <c r="B19" s="70"/>
      <c r="C19" s="169" t="str">
        <f>IF(INDEX!$H$25=1,"",'LA1'!C179)</f>
        <v/>
      </c>
      <c r="D19" s="170" t="str">
        <f>IF(INDEX!$H$25=1,"",HLOOKUP(INDEX!$H$27,'LA1'!$A$170:$FI$181,'LA1'!$A179,0))</f>
        <v/>
      </c>
      <c r="E19" s="135" t="str">
        <f>IF(INDEX!$H$25=1,"",HLOOKUP(INDEX!$H$26,'LA1'!$A$170:$FI$181,'LA1'!$A179,0))</f>
        <v/>
      </c>
      <c r="F19" s="135" t="str">
        <f>IF(INDEX!$H$25=1,"",HLOOKUP(INDEX!$H$26,'LA14'!$A$170:$FI$181,'LA1'!$A179,0))</f>
        <v/>
      </c>
      <c r="G19" s="135" t="str">
        <f>IF(INDEX!$H$25=1,"",HLOOKUP(INDEX!$H$26,'LA15'!$A$170:$FI$181,'LA1'!$A179,0))</f>
        <v/>
      </c>
      <c r="H19" s="171" t="str">
        <f>IF(INDEX!$H$25=1,"",HLOOKUP(INDEX!$H$26,'LA16'!$A$170:$FI$181,'LA1'!$A179,0))</f>
        <v/>
      </c>
      <c r="I19" s="172" t="str">
        <f>IF(INDEX!$H$25=1,"",HLOOKUP(INDEX!$H$26,'LA33'!$A$170:$FI$181,'LA33'!$A179,0))</f>
        <v/>
      </c>
      <c r="J19" s="135" t="str">
        <f>IF(INDEX!$H$25=1,"",HLOOKUP(INDEX!$H$26,'LA33'!$A$182:$FI$193,'LA33'!$A191,0))</f>
        <v/>
      </c>
      <c r="K19" s="135" t="str">
        <f>IF(INDEX!$H$25=1,"",HLOOKUP(INDEX!$H$26,'LA34'!$A$170:$FI$181,'LA34'!$A179,0))</f>
        <v/>
      </c>
      <c r="L19" s="135" t="str">
        <f>IF(INDEX!$H$25=1,"",HLOOKUP(INDEX!$H$26,'LA34'!$A$182:$FI$193,'LA34'!$A191,0))</f>
        <v/>
      </c>
      <c r="M19" s="135" t="str">
        <f>IF(INDEX!$H$25=1,"",HLOOKUP(INDEX!$H$26,'LA41'!$A$170:$FI$181,'LA41'!$A179,0))</f>
        <v/>
      </c>
      <c r="N19" s="135" t="str">
        <f>IF(INDEX!$H$25=1,"",HLOOKUP(INDEX!$H$26,'LA41'!$A$182:$FI$193,'LA41'!$A191,0))</f>
        <v/>
      </c>
      <c r="O19" s="171" t="str">
        <f>IF(INDEX!$H$25=1,"",HLOOKUP(INDEX!$H$26,'LA41'!$A$194:$FI$205,'LA41'!$A203,0))</f>
        <v/>
      </c>
      <c r="P19" s="135"/>
    </row>
    <row r="20" spans="1:16" ht="15" x14ac:dyDescent="0.25">
      <c r="A20" s="70"/>
      <c r="B20" s="78"/>
      <c r="C20" s="180"/>
      <c r="D20" s="181"/>
      <c r="E20" s="182"/>
      <c r="F20" s="182"/>
      <c r="G20" s="182"/>
      <c r="H20" s="183"/>
      <c r="I20" s="184"/>
      <c r="J20" s="185"/>
      <c r="K20" s="185"/>
      <c r="L20" s="185"/>
      <c r="M20" s="62"/>
      <c r="N20" s="62"/>
      <c r="O20" s="167"/>
      <c r="P20" s="62"/>
    </row>
    <row r="21" spans="1:16" x14ac:dyDescent="0.2">
      <c r="A21" s="79" t="s">
        <v>487</v>
      </c>
      <c r="B21" s="80"/>
      <c r="C21" s="169" t="str">
        <f>IF(INDEX!$H$25=1,"",'LA1'!C180)</f>
        <v/>
      </c>
      <c r="D21" s="170" t="str">
        <f>IF(INDEX!$H$25=1,"",HLOOKUP(INDEX!$H$27,'LA1'!$A$170:$FI$181,'LA1'!$A180,0))</f>
        <v/>
      </c>
      <c r="E21" s="135" t="str">
        <f>IF(INDEX!$H$25=1,"",HLOOKUP(INDEX!$H$26,'LA1'!$A$170:$FI$181,'LA1'!$A180,0))</f>
        <v/>
      </c>
      <c r="F21" s="135" t="str">
        <f>IF(INDEX!$H$25=1,"",HLOOKUP(INDEX!$H$26,'LA14'!$A$170:$FI$181,'LA1'!$A180,0))</f>
        <v/>
      </c>
      <c r="G21" s="135" t="str">
        <f>IF(INDEX!$H$25=1,"",HLOOKUP(INDEX!$H$26,'LA15'!$A$170:$FI$181,'LA1'!$A180,0))</f>
        <v/>
      </c>
      <c r="H21" s="171" t="str">
        <f>IF(INDEX!$H$25=1,"",HLOOKUP(INDEX!$H$26,'LA16'!$A$170:$FI$181,'LA1'!$A180,0))</f>
        <v/>
      </c>
      <c r="I21" s="172" t="str">
        <f>IF(INDEX!$H$25=1,"",HLOOKUP(INDEX!$H$26,'LA33'!$A$170:$FI$181,'LA33'!$A180,0))</f>
        <v/>
      </c>
      <c r="J21" s="135" t="str">
        <f>IF(INDEX!$H$25=1,"",HLOOKUP(INDEX!$H$26,'LA33'!$A$182:$FI$193,'LA33'!$A192,0))</f>
        <v/>
      </c>
      <c r="K21" s="135" t="str">
        <f>IF(INDEX!$H$25=1,"",HLOOKUP(INDEX!$H$26,'LA34'!$A$170:$FI$181,'LA34'!$A180,0))</f>
        <v/>
      </c>
      <c r="L21" s="135" t="str">
        <f>IF(INDEX!$H$25=1,"",HLOOKUP(INDEX!$H$26,'LA34'!$A$182:$FI$193,'LA34'!$A192,0))</f>
        <v/>
      </c>
      <c r="M21" s="135" t="str">
        <f>IF(INDEX!$H$25=1,"",HLOOKUP(INDEX!$H$26,'LA41'!$A$170:$FI$181,'LA41'!$A180,0))</f>
        <v/>
      </c>
      <c r="N21" s="135" t="str">
        <f>IF(INDEX!$H$25=1,"",HLOOKUP(INDEX!$H$26,'LA41'!$A$182:$FI$193,'LA41'!$A192,0))</f>
        <v/>
      </c>
      <c r="O21" s="171" t="str">
        <f>IF(INDEX!$H$25=1,"",HLOOKUP(INDEX!$H$26,'LA41'!$A$194:$FI$205,'LA41'!$A204,0))</f>
        <v/>
      </c>
      <c r="P21" s="135"/>
    </row>
    <row r="22" spans="1:16" ht="15" x14ac:dyDescent="0.25">
      <c r="A22" s="74"/>
      <c r="B22" s="74"/>
      <c r="C22" s="180"/>
      <c r="D22" s="181"/>
      <c r="E22" s="182"/>
      <c r="F22" s="182"/>
      <c r="G22" s="182"/>
      <c r="H22" s="183"/>
      <c r="I22" s="184"/>
      <c r="J22" s="185"/>
      <c r="K22" s="185"/>
      <c r="L22" s="185"/>
      <c r="M22" s="62"/>
      <c r="N22" s="62"/>
      <c r="O22" s="167"/>
      <c r="P22" s="62"/>
    </row>
    <row r="23" spans="1:16" x14ac:dyDescent="0.2">
      <c r="A23" s="79" t="s">
        <v>491</v>
      </c>
      <c r="B23" s="79"/>
      <c r="C23" s="169" t="str">
        <f>IF(INDEX!$H$25=1,"",'LA1'!C181)</f>
        <v/>
      </c>
      <c r="D23" s="170" t="str">
        <f>IF(INDEX!$H$25=1,"",HLOOKUP(INDEX!$H$27,'LA1'!$A$170:$FI$181,'LA1'!$A181,0))</f>
        <v/>
      </c>
      <c r="E23" s="135" t="str">
        <f>IF(INDEX!$H$25=1,"",HLOOKUP(INDEX!$H$26,'LA1'!$A$170:$FI$181,'LA1'!$A181,0))</f>
        <v/>
      </c>
      <c r="F23" s="135" t="str">
        <f>IF(INDEX!$H$25=1,"",HLOOKUP(INDEX!$H$26,'LA14'!$A$170:$FI$181,'LA1'!$A181,0))</f>
        <v/>
      </c>
      <c r="G23" s="135" t="str">
        <f>IF(INDEX!$H$25=1,"",HLOOKUP(INDEX!$H$26,'LA15'!$A$170:$FI$181,'LA1'!$A181,0))</f>
        <v/>
      </c>
      <c r="H23" s="171" t="str">
        <f>IF(INDEX!$H$25=1,"",HLOOKUP(INDEX!$H$26,'LA16'!$A$170:$FI$181,'LA1'!$A181,0))</f>
        <v/>
      </c>
      <c r="I23" s="172" t="str">
        <f>IF(INDEX!$H$25=1,"",HLOOKUP(INDEX!$H$26,'LA33'!$A$170:$FI$181,'LA33'!$A181,0))</f>
        <v/>
      </c>
      <c r="J23" s="135" t="str">
        <f>IF(INDEX!$H$25=1,"",HLOOKUP(INDEX!$H$26,'LA33'!$A$182:$FI$193,'LA33'!$A193,0))</f>
        <v/>
      </c>
      <c r="K23" s="135" t="str">
        <f>IF(INDEX!$H$25=1,"",HLOOKUP(INDEX!$H$26,'LA34'!$A$170:$FI$181,'LA34'!$A181,0))</f>
        <v/>
      </c>
      <c r="L23" s="135" t="str">
        <f>IF(INDEX!$H$25=1,"",HLOOKUP(INDEX!$H$26,'LA34'!$A$182:$FI$193,'LA34'!$A193,0))</f>
        <v/>
      </c>
      <c r="M23" s="135" t="str">
        <f>IF(INDEX!$H$25=1,"",HLOOKUP(INDEX!$H$26,'LA41'!$A$170:$FI$181,'LA41'!$A181,0))</f>
        <v/>
      </c>
      <c r="N23" s="135" t="str">
        <f>IF(INDEX!$H$25=1,"",HLOOKUP(INDEX!$H$26,'LA41'!$A$182:$FI$193,'LA41'!$A193,0))</f>
        <v/>
      </c>
      <c r="O23" s="171" t="str">
        <f>IF(INDEX!$H$25=1,"",HLOOKUP(INDEX!$H$26,'LA41'!$A$194:$FI$205,'LA41'!$A205,0))</f>
        <v/>
      </c>
      <c r="P23" s="135"/>
    </row>
    <row r="24" spans="1:16" x14ac:dyDescent="0.2">
      <c r="A24" s="88"/>
      <c r="B24" s="88"/>
      <c r="C24" s="186"/>
      <c r="D24" s="187"/>
      <c r="E24" s="187"/>
      <c r="F24" s="187"/>
      <c r="G24" s="187"/>
      <c r="H24" s="188"/>
      <c r="I24" s="186"/>
      <c r="J24" s="187"/>
      <c r="K24" s="187"/>
      <c r="L24" s="187"/>
      <c r="M24" s="187"/>
      <c r="N24" s="187"/>
      <c r="O24" s="188"/>
      <c r="P24" s="62"/>
    </row>
    <row r="25" spans="1:16" x14ac:dyDescent="0.2">
      <c r="A25" s="76"/>
      <c r="B25" s="83" t="s">
        <v>673</v>
      </c>
      <c r="O25" s="85" t="s">
        <v>685</v>
      </c>
      <c r="P25" s="85"/>
    </row>
  </sheetData>
  <sheetProtection sort="0" autoFilter="0"/>
  <mergeCells count="11">
    <mergeCell ref="C4:H4"/>
    <mergeCell ref="A10:B10"/>
    <mergeCell ref="M6:O6"/>
    <mergeCell ref="I4:O4"/>
    <mergeCell ref="C6:E6"/>
    <mergeCell ref="I6:J6"/>
    <mergeCell ref="K6:L6"/>
    <mergeCell ref="M5:O5"/>
    <mergeCell ref="C5:E5"/>
    <mergeCell ref="G5:H5"/>
    <mergeCell ref="I5:L5"/>
  </mergeCells>
  <pageMargins left="0.70866141732283472" right="0.70866141732283472" top="0.74803149606299213" bottom="0.74803149606299213" header="0.31496062992125984" footer="0.31496062992125984"/>
  <pageSetup paperSize="9"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22529" r:id="rId4" name="Drop Down 1">
              <controlPr defaultSize="0" autoLine="0" autoPict="0">
                <anchor moveWithCells="1">
                  <from>
                    <xdr:col>1</xdr:col>
                    <xdr:colOff>57150</xdr:colOff>
                    <xdr:row>5</xdr:row>
                    <xdr:rowOff>209550</xdr:rowOff>
                  </from>
                  <to>
                    <xdr:col>1</xdr:col>
                    <xdr:colOff>2019300</xdr:colOff>
                    <xdr:row>5</xdr:row>
                    <xdr:rowOff>447675</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9"/>
  <sheetViews>
    <sheetView workbookViewId="0"/>
  </sheetViews>
  <sheetFormatPr defaultColWidth="9.140625" defaultRowHeight="15" x14ac:dyDescent="0.25"/>
  <cols>
    <col min="1" max="1" width="6.7109375" style="190" customWidth="1"/>
    <col min="2" max="2" width="123.140625" style="190" customWidth="1"/>
    <col min="3" max="16384" width="9.140625" style="190"/>
  </cols>
  <sheetData>
    <row r="1" spans="1:2" x14ac:dyDescent="0.25">
      <c r="A1" s="189"/>
      <c r="B1" s="94" t="s">
        <v>467</v>
      </c>
    </row>
    <row r="2" spans="1:2" x14ac:dyDescent="0.25">
      <c r="A2" s="191">
        <v>1</v>
      </c>
      <c r="B2" s="192" t="s">
        <v>677</v>
      </c>
    </row>
    <row r="3" spans="1:2" x14ac:dyDescent="0.25">
      <c r="A3" s="191">
        <v>2</v>
      </c>
      <c r="B3" s="192" t="s">
        <v>468</v>
      </c>
    </row>
    <row r="4" spans="1:2" ht="75" x14ac:dyDescent="0.25">
      <c r="A4" s="191">
        <v>3</v>
      </c>
      <c r="B4" s="192" t="s">
        <v>469</v>
      </c>
    </row>
    <row r="5" spans="1:2" ht="30" x14ac:dyDescent="0.25">
      <c r="A5" s="191">
        <v>4</v>
      </c>
      <c r="B5" s="193" t="s">
        <v>656</v>
      </c>
    </row>
    <row r="6" spans="1:2" ht="30" x14ac:dyDescent="0.25">
      <c r="A6" s="191">
        <v>5</v>
      </c>
      <c r="B6" s="193" t="s">
        <v>657</v>
      </c>
    </row>
    <row r="7" spans="1:2" ht="30" x14ac:dyDescent="0.25">
      <c r="A7" s="191">
        <v>6</v>
      </c>
      <c r="B7" s="192" t="s">
        <v>658</v>
      </c>
    </row>
    <row r="8" spans="1:2" ht="30" x14ac:dyDescent="0.25">
      <c r="A8" s="191">
        <v>7</v>
      </c>
      <c r="B8" s="192" t="s">
        <v>678</v>
      </c>
    </row>
    <row r="9" spans="1:2" ht="30" x14ac:dyDescent="0.25">
      <c r="A9" s="191">
        <v>8</v>
      </c>
      <c r="B9" s="192" t="s">
        <v>660</v>
      </c>
    </row>
    <row r="10" spans="1:2" x14ac:dyDescent="0.25">
      <c r="A10" s="191">
        <v>9</v>
      </c>
      <c r="B10" s="192" t="s">
        <v>654</v>
      </c>
    </row>
    <row r="11" spans="1:2" x14ac:dyDescent="0.25">
      <c r="A11" s="191">
        <v>10</v>
      </c>
      <c r="B11" s="192" t="s">
        <v>470</v>
      </c>
    </row>
    <row r="12" spans="1:2" ht="30" x14ac:dyDescent="0.25">
      <c r="A12" s="191">
        <v>11</v>
      </c>
      <c r="B12" s="192" t="s">
        <v>536</v>
      </c>
    </row>
    <row r="13" spans="1:2" ht="60" x14ac:dyDescent="0.25">
      <c r="A13" s="191">
        <v>12</v>
      </c>
      <c r="B13" s="192" t="s">
        <v>471</v>
      </c>
    </row>
    <row r="14" spans="1:2" ht="60" x14ac:dyDescent="0.25">
      <c r="A14" s="191">
        <v>13</v>
      </c>
      <c r="B14" s="193" t="s">
        <v>659</v>
      </c>
    </row>
    <row r="15" spans="1:2" ht="45" x14ac:dyDescent="0.25">
      <c r="A15" s="191">
        <v>14</v>
      </c>
      <c r="B15" s="193" t="s">
        <v>679</v>
      </c>
    </row>
    <row r="16" spans="1:2" ht="45" x14ac:dyDescent="0.25">
      <c r="A16" s="191">
        <v>15</v>
      </c>
      <c r="B16" s="193" t="s">
        <v>680</v>
      </c>
    </row>
    <row r="17" spans="1:2" ht="30" x14ac:dyDescent="0.25">
      <c r="A17" s="191">
        <v>16</v>
      </c>
      <c r="B17" s="193" t="s">
        <v>681</v>
      </c>
    </row>
    <row r="18" spans="1:2" ht="120" x14ac:dyDescent="0.25">
      <c r="A18" s="191">
        <v>17</v>
      </c>
      <c r="B18" s="193" t="s">
        <v>472</v>
      </c>
    </row>
    <row r="19" spans="1:2" ht="45" x14ac:dyDescent="0.25">
      <c r="A19" s="191">
        <v>18</v>
      </c>
      <c r="B19" s="193" t="s">
        <v>682</v>
      </c>
    </row>
    <row r="20" spans="1:2" ht="45" x14ac:dyDescent="0.25">
      <c r="A20" s="194">
        <v>19</v>
      </c>
      <c r="B20" s="193" t="s">
        <v>501</v>
      </c>
    </row>
    <row r="21" spans="1:2" ht="45" x14ac:dyDescent="0.25">
      <c r="A21" s="191">
        <v>20</v>
      </c>
      <c r="B21" s="195" t="s">
        <v>683</v>
      </c>
    </row>
    <row r="22" spans="1:2" ht="20.25" customHeight="1" x14ac:dyDescent="0.25">
      <c r="A22" s="194">
        <v>21</v>
      </c>
      <c r="B22" s="196" t="s">
        <v>665</v>
      </c>
    </row>
    <row r="23" spans="1:2" x14ac:dyDescent="0.25">
      <c r="A23" s="191">
        <v>22</v>
      </c>
      <c r="B23" s="196" t="s">
        <v>666</v>
      </c>
    </row>
    <row r="24" spans="1:2" ht="45" x14ac:dyDescent="0.25">
      <c r="A24" s="194">
        <v>23</v>
      </c>
      <c r="B24" s="196" t="s">
        <v>684</v>
      </c>
    </row>
    <row r="25" spans="1:2" ht="30" x14ac:dyDescent="0.25">
      <c r="A25" s="191">
        <v>24</v>
      </c>
      <c r="B25" s="196" t="s">
        <v>667</v>
      </c>
    </row>
    <row r="26" spans="1:2" x14ac:dyDescent="0.25">
      <c r="A26" s="191"/>
      <c r="B26" s="197" t="s">
        <v>661</v>
      </c>
    </row>
    <row r="27" spans="1:2" ht="90" x14ac:dyDescent="0.25">
      <c r="A27" s="191" t="s">
        <v>473</v>
      </c>
      <c r="B27" s="198" t="s">
        <v>537</v>
      </c>
    </row>
    <row r="28" spans="1:2" x14ac:dyDescent="0.25">
      <c r="A28" s="191" t="s">
        <v>474</v>
      </c>
      <c r="B28" s="195" t="s">
        <v>475</v>
      </c>
    </row>
    <row r="29" spans="1:2" x14ac:dyDescent="0.25">
      <c r="A29" s="191" t="s">
        <v>476</v>
      </c>
      <c r="B29" s="195" t="s">
        <v>477</v>
      </c>
    </row>
  </sheetData>
  <printOptions gridLines="1"/>
  <pageMargins left="0.70866141732283472" right="0.70866141732283472" top="0.74803149606299213" bottom="0.74803149606299213" header="0.31496062992125984" footer="0.31496062992125984"/>
  <pageSetup paperSize="9" fitToHeight="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Z154"/>
  <sheetViews>
    <sheetView workbookViewId="0"/>
  </sheetViews>
  <sheetFormatPr defaultColWidth="9.140625" defaultRowHeight="15" x14ac:dyDescent="0.25"/>
  <cols>
    <col min="1" max="1" width="9.140625" style="3"/>
    <col min="2" max="2" width="27.7109375" style="4" bestFit="1" customWidth="1"/>
    <col min="3" max="3" width="4" style="4" bestFit="1" customWidth="1"/>
    <col min="4" max="4" width="7.85546875" style="4" bestFit="1" customWidth="1"/>
    <col min="5" max="5" width="24.42578125" style="4" customWidth="1"/>
    <col min="6" max="6" width="9.140625" style="3"/>
    <col min="7" max="7" width="7.85546875" style="3" bestFit="1" customWidth="1"/>
    <col min="8" max="8" width="4.7109375" style="3" customWidth="1"/>
    <col min="9" max="9" width="55.140625" style="5" bestFit="1" customWidth="1"/>
    <col min="10" max="10" width="50.85546875" style="3" bestFit="1" customWidth="1"/>
    <col min="11" max="11" width="19.7109375" style="3" customWidth="1"/>
    <col min="12" max="12" width="11.42578125" style="3" customWidth="1"/>
    <col min="13" max="16384" width="9.140625" style="3"/>
  </cols>
  <sheetData>
    <row r="1" spans="1:26" ht="20.25" x14ac:dyDescent="0.3">
      <c r="A1" s="3" t="s">
        <v>51</v>
      </c>
      <c r="B1" s="4" t="s">
        <v>52</v>
      </c>
      <c r="C1" s="4" t="s">
        <v>53</v>
      </c>
      <c r="D1" s="4" t="s">
        <v>54</v>
      </c>
      <c r="E1" s="4" t="s">
        <v>55</v>
      </c>
      <c r="F1" s="3" t="s">
        <v>56</v>
      </c>
      <c r="H1" s="3">
        <v>1</v>
      </c>
      <c r="I1" s="5" t="s">
        <v>57</v>
      </c>
      <c r="J1" s="3" t="s">
        <v>58</v>
      </c>
      <c r="K1" s="6" t="s">
        <v>59</v>
      </c>
      <c r="L1" s="7">
        <v>1</v>
      </c>
      <c r="M1" s="8" t="s">
        <v>11</v>
      </c>
      <c r="N1" s="7"/>
      <c r="O1" s="7"/>
      <c r="P1" s="7"/>
      <c r="Q1" s="7"/>
      <c r="R1" s="7"/>
      <c r="S1" s="7"/>
      <c r="T1" s="7"/>
      <c r="U1" s="7"/>
      <c r="V1" s="7"/>
      <c r="W1" s="7"/>
      <c r="X1" s="7"/>
      <c r="Y1" s="9"/>
      <c r="Z1" s="10"/>
    </row>
    <row r="2" spans="1:26" ht="20.25" x14ac:dyDescent="0.3">
      <c r="A2" s="3">
        <v>1</v>
      </c>
      <c r="B2" s="4" t="s">
        <v>60</v>
      </c>
      <c r="C2" s="4" t="s">
        <v>60</v>
      </c>
      <c r="D2" s="4" t="s">
        <v>60</v>
      </c>
      <c r="E2" s="4" t="s">
        <v>60</v>
      </c>
      <c r="H2" s="3">
        <v>2</v>
      </c>
      <c r="I2" s="5" t="s">
        <v>65</v>
      </c>
      <c r="J2" s="3" t="s">
        <v>66</v>
      </c>
      <c r="K2" s="11"/>
      <c r="L2" s="12">
        <v>2</v>
      </c>
      <c r="M2" s="13" t="s">
        <v>61</v>
      </c>
      <c r="N2" s="12"/>
      <c r="O2" s="12"/>
      <c r="P2" s="12"/>
      <c r="Q2" s="12"/>
      <c r="R2" s="12"/>
      <c r="S2" s="12"/>
      <c r="T2" s="12"/>
      <c r="U2" s="12"/>
      <c r="V2" s="12"/>
      <c r="W2" s="12"/>
      <c r="X2" s="12"/>
      <c r="Y2" s="14"/>
      <c r="Z2" s="15"/>
    </row>
    <row r="3" spans="1:26" x14ac:dyDescent="0.25">
      <c r="A3" s="3">
        <v>2</v>
      </c>
      <c r="B3" s="4" t="s">
        <v>62</v>
      </c>
      <c r="C3" s="4">
        <v>301</v>
      </c>
      <c r="D3" s="4" t="s">
        <v>404</v>
      </c>
      <c r="E3" s="4" t="s">
        <v>63</v>
      </c>
      <c r="H3" s="3">
        <v>3</v>
      </c>
      <c r="I3" s="5" t="s">
        <v>70</v>
      </c>
      <c r="J3" s="3" t="s">
        <v>71</v>
      </c>
      <c r="K3" s="11"/>
      <c r="L3" s="12"/>
      <c r="M3" s="12"/>
      <c r="N3" s="12"/>
      <c r="O3" s="12"/>
      <c r="P3" s="12"/>
      <c r="Q3" s="12"/>
      <c r="R3" s="12"/>
      <c r="S3" s="12"/>
      <c r="T3" s="12"/>
      <c r="U3" s="12"/>
      <c r="V3" s="12"/>
      <c r="W3" s="12"/>
      <c r="X3" s="12"/>
      <c r="Y3" s="14"/>
      <c r="Z3" s="15"/>
    </row>
    <row r="4" spans="1:26" ht="15.75" x14ac:dyDescent="0.25">
      <c r="A4" s="3">
        <v>3</v>
      </c>
      <c r="B4" s="4" t="s">
        <v>64</v>
      </c>
      <c r="C4" s="4">
        <v>302</v>
      </c>
      <c r="D4" s="4" t="s">
        <v>404</v>
      </c>
      <c r="E4" s="4" t="s">
        <v>63</v>
      </c>
      <c r="H4" s="3">
        <v>4</v>
      </c>
      <c r="I4" s="5" t="s">
        <v>75</v>
      </c>
      <c r="J4" s="3" t="s">
        <v>76</v>
      </c>
      <c r="K4" s="11"/>
      <c r="L4" s="12"/>
      <c r="M4" s="16" t="s">
        <v>67</v>
      </c>
      <c r="N4" s="12"/>
      <c r="O4" s="12"/>
      <c r="P4" s="12"/>
      <c r="Q4" s="12"/>
      <c r="R4" s="12"/>
      <c r="S4" s="12"/>
      <c r="T4" s="12"/>
      <c r="U4" s="12"/>
      <c r="V4" s="12"/>
      <c r="W4" s="12"/>
      <c r="X4" s="12"/>
      <c r="Y4" s="14"/>
      <c r="Z4" s="15"/>
    </row>
    <row r="5" spans="1:26" ht="15.75" x14ac:dyDescent="0.25">
      <c r="A5" s="3">
        <v>4</v>
      </c>
      <c r="B5" s="4" t="s">
        <v>68</v>
      </c>
      <c r="C5" s="4">
        <v>370</v>
      </c>
      <c r="D5" s="4" t="s">
        <v>293</v>
      </c>
      <c r="E5" s="4" t="s">
        <v>69</v>
      </c>
      <c r="K5" s="11"/>
      <c r="L5" s="12"/>
      <c r="M5" s="16" t="s">
        <v>72</v>
      </c>
      <c r="N5" s="12"/>
      <c r="O5" s="12"/>
      <c r="P5" s="12"/>
      <c r="Q5" s="12"/>
      <c r="R5" s="12"/>
      <c r="S5" s="12"/>
      <c r="T5" s="12"/>
      <c r="U5" s="12"/>
      <c r="V5" s="12"/>
      <c r="W5" s="12"/>
      <c r="X5" s="12"/>
      <c r="Y5" s="14"/>
      <c r="Z5" s="15"/>
    </row>
    <row r="6" spans="1:26" x14ac:dyDescent="0.25">
      <c r="A6" s="3">
        <v>5</v>
      </c>
      <c r="B6" s="4" t="s">
        <v>73</v>
      </c>
      <c r="C6" s="4">
        <v>800</v>
      </c>
      <c r="D6" s="4" t="s">
        <v>371</v>
      </c>
      <c r="E6" s="4" t="s">
        <v>74</v>
      </c>
      <c r="K6" s="11"/>
      <c r="L6" s="12"/>
      <c r="M6" s="12"/>
      <c r="N6" s="12"/>
      <c r="O6" s="12"/>
      <c r="P6" s="12"/>
      <c r="Q6" s="12"/>
      <c r="R6" s="12"/>
      <c r="S6" s="12"/>
      <c r="T6" s="12"/>
      <c r="U6" s="12"/>
      <c r="V6" s="12"/>
      <c r="W6" s="12"/>
      <c r="X6" s="12"/>
      <c r="Y6" s="14"/>
      <c r="Z6" s="15"/>
    </row>
    <row r="7" spans="1:26" ht="15.75" thickBot="1" x14ac:dyDescent="0.3">
      <c r="A7" s="3">
        <v>6</v>
      </c>
      <c r="B7" s="4" t="s">
        <v>77</v>
      </c>
      <c r="C7" s="4">
        <v>822</v>
      </c>
      <c r="D7" s="4" t="s">
        <v>337</v>
      </c>
      <c r="E7" s="4" t="s">
        <v>78</v>
      </c>
      <c r="K7" s="11"/>
      <c r="L7" s="12" t="s">
        <v>79</v>
      </c>
      <c r="M7" s="12">
        <v>1</v>
      </c>
      <c r="N7" s="12"/>
      <c r="O7" s="12"/>
      <c r="P7" s="12"/>
      <c r="Q7" s="12"/>
      <c r="R7" s="12"/>
      <c r="S7" s="12"/>
      <c r="T7" s="12"/>
      <c r="U7" s="12"/>
      <c r="V7" s="12"/>
      <c r="W7" s="12"/>
      <c r="X7" s="12"/>
      <c r="Y7" s="14"/>
      <c r="Z7" s="15"/>
    </row>
    <row r="8" spans="1:26" ht="15.75" thickBot="1" x14ac:dyDescent="0.3">
      <c r="A8" s="3">
        <v>7</v>
      </c>
      <c r="B8" s="4" t="s">
        <v>80</v>
      </c>
      <c r="C8" s="4">
        <v>303</v>
      </c>
      <c r="D8" s="4" t="s">
        <v>404</v>
      </c>
      <c r="E8" s="4" t="s">
        <v>63</v>
      </c>
      <c r="G8" s="3" t="s">
        <v>51</v>
      </c>
      <c r="H8" s="17">
        <v>1</v>
      </c>
      <c r="K8" s="18"/>
      <c r="L8" s="19"/>
      <c r="M8" s="19"/>
      <c r="N8" s="19"/>
      <c r="O8" s="19"/>
      <c r="P8" s="19"/>
      <c r="Q8" s="19"/>
      <c r="R8" s="19"/>
      <c r="S8" s="19"/>
      <c r="T8" s="19"/>
      <c r="U8" s="19"/>
      <c r="V8" s="19"/>
      <c r="W8" s="19"/>
      <c r="X8" s="19"/>
      <c r="Y8" s="19"/>
      <c r="Z8" s="20"/>
    </row>
    <row r="9" spans="1:26" x14ac:dyDescent="0.25">
      <c r="A9" s="3">
        <v>8</v>
      </c>
      <c r="B9" s="4" t="s">
        <v>81</v>
      </c>
      <c r="C9" s="4">
        <v>330</v>
      </c>
      <c r="D9" s="4" t="s">
        <v>321</v>
      </c>
      <c r="E9" s="4" t="s">
        <v>82</v>
      </c>
    </row>
    <row r="10" spans="1:26" x14ac:dyDescent="0.25">
      <c r="A10" s="3">
        <v>9</v>
      </c>
      <c r="B10" s="4" t="s">
        <v>83</v>
      </c>
      <c r="C10" s="4">
        <v>889</v>
      </c>
      <c r="D10" s="4" t="s">
        <v>268</v>
      </c>
      <c r="E10" s="4" t="s">
        <v>84</v>
      </c>
    </row>
    <row r="11" spans="1:26" x14ac:dyDescent="0.25">
      <c r="A11" s="3">
        <v>10</v>
      </c>
      <c r="B11" s="4" t="s">
        <v>85</v>
      </c>
      <c r="C11" s="4">
        <v>890</v>
      </c>
      <c r="D11" s="4" t="s">
        <v>268</v>
      </c>
      <c r="E11" s="4" t="s">
        <v>84</v>
      </c>
      <c r="I11"/>
    </row>
    <row r="12" spans="1:26" x14ac:dyDescent="0.25">
      <c r="A12" s="3">
        <v>11</v>
      </c>
      <c r="B12" s="4" t="s">
        <v>87</v>
      </c>
      <c r="C12" s="4">
        <v>350</v>
      </c>
      <c r="D12" s="4" t="s">
        <v>268</v>
      </c>
      <c r="E12" s="4" t="s">
        <v>84</v>
      </c>
      <c r="F12" s="4" t="s">
        <v>427</v>
      </c>
    </row>
    <row r="13" spans="1:26" x14ac:dyDescent="0.25">
      <c r="A13" s="3">
        <v>12</v>
      </c>
      <c r="B13" s="4" t="s">
        <v>88</v>
      </c>
      <c r="C13" s="4">
        <v>837</v>
      </c>
      <c r="D13" s="4" t="s">
        <v>371</v>
      </c>
      <c r="E13" s="4" t="s">
        <v>74</v>
      </c>
      <c r="H13" s="3">
        <v>1</v>
      </c>
      <c r="I13" s="4" t="s">
        <v>428</v>
      </c>
      <c r="J13" s="4" t="s">
        <v>86</v>
      </c>
    </row>
    <row r="14" spans="1:26" x14ac:dyDescent="0.25">
      <c r="A14" s="3">
        <v>13</v>
      </c>
      <c r="B14" s="4" t="s">
        <v>89</v>
      </c>
      <c r="C14" s="4">
        <v>867</v>
      </c>
      <c r="D14" s="4" t="s">
        <v>350</v>
      </c>
      <c r="E14" s="4" t="s">
        <v>90</v>
      </c>
      <c r="H14" s="14">
        <v>2</v>
      </c>
      <c r="I14" s="5" t="s">
        <v>429</v>
      </c>
      <c r="J14" s="3" t="s">
        <v>430</v>
      </c>
    </row>
    <row r="15" spans="1:26" x14ac:dyDescent="0.25">
      <c r="A15" s="3">
        <v>14</v>
      </c>
      <c r="B15" s="4" t="s">
        <v>91</v>
      </c>
      <c r="C15" s="4">
        <v>380</v>
      </c>
      <c r="D15" s="4" t="s">
        <v>293</v>
      </c>
      <c r="E15" s="4" t="s">
        <v>69</v>
      </c>
    </row>
    <row r="16" spans="1:26" ht="15.75" thickBot="1" x14ac:dyDescent="0.3">
      <c r="A16" s="3">
        <v>15</v>
      </c>
      <c r="B16" s="4" t="s">
        <v>92</v>
      </c>
      <c r="C16" s="4">
        <v>304</v>
      </c>
      <c r="D16" s="4" t="s">
        <v>404</v>
      </c>
      <c r="E16" s="4" t="s">
        <v>63</v>
      </c>
      <c r="G16" s="14"/>
      <c r="H16" s="14"/>
      <c r="I16" s="4"/>
    </row>
    <row r="17" spans="1:12" ht="15.75" thickBot="1" x14ac:dyDescent="0.3">
      <c r="A17" s="3">
        <v>16</v>
      </c>
      <c r="B17" s="4" t="s">
        <v>93</v>
      </c>
      <c r="C17" s="4">
        <v>846</v>
      </c>
      <c r="D17" s="4" t="s">
        <v>350</v>
      </c>
      <c r="E17" s="4" t="s">
        <v>90</v>
      </c>
      <c r="G17" s="3" t="s">
        <v>51</v>
      </c>
      <c r="H17" s="17">
        <v>1</v>
      </c>
    </row>
    <row r="18" spans="1:12" x14ac:dyDescent="0.25">
      <c r="A18" s="3">
        <v>17</v>
      </c>
      <c r="B18" s="4" t="s">
        <v>94</v>
      </c>
      <c r="C18" s="4">
        <v>801</v>
      </c>
      <c r="D18" s="4" t="s">
        <v>371</v>
      </c>
      <c r="E18" s="4" t="s">
        <v>74</v>
      </c>
      <c r="J18" s="21"/>
    </row>
    <row r="19" spans="1:12" x14ac:dyDescent="0.25">
      <c r="A19" s="3">
        <v>18</v>
      </c>
      <c r="B19" s="4" t="s">
        <v>95</v>
      </c>
      <c r="C19" s="4">
        <v>305</v>
      </c>
      <c r="D19" s="4" t="s">
        <v>404</v>
      </c>
      <c r="E19" s="4" t="s">
        <v>63</v>
      </c>
      <c r="I19" s="5" t="s">
        <v>96</v>
      </c>
      <c r="J19" s="3" t="s">
        <v>97</v>
      </c>
      <c r="K19" s="21" t="s">
        <v>18</v>
      </c>
      <c r="L19" s="21" t="s">
        <v>98</v>
      </c>
    </row>
    <row r="20" spans="1:12" x14ac:dyDescent="0.25">
      <c r="A20" s="3">
        <v>19</v>
      </c>
      <c r="B20" s="4" t="s">
        <v>99</v>
      </c>
      <c r="C20" s="4">
        <v>825</v>
      </c>
      <c r="D20" s="4" t="s">
        <v>350</v>
      </c>
      <c r="E20" s="4" t="s">
        <v>90</v>
      </c>
      <c r="J20" s="21" t="s">
        <v>100</v>
      </c>
      <c r="K20" s="3" t="str">
        <f>"Disadv"&amp;CHAR(178)&amp;CHAR(186)</f>
        <v>Disadv²º</v>
      </c>
      <c r="L20" s="3" t="s">
        <v>98</v>
      </c>
    </row>
    <row r="21" spans="1:12" x14ac:dyDescent="0.25">
      <c r="A21" s="3">
        <v>20</v>
      </c>
      <c r="B21" s="4" t="s">
        <v>101</v>
      </c>
      <c r="C21" s="4">
        <v>351</v>
      </c>
      <c r="D21" s="4" t="s">
        <v>268</v>
      </c>
      <c r="E21" s="4" t="s">
        <v>84</v>
      </c>
    </row>
    <row r="22" spans="1:12" x14ac:dyDescent="0.25">
      <c r="A22" s="3">
        <v>21</v>
      </c>
      <c r="B22" s="4" t="s">
        <v>102</v>
      </c>
      <c r="C22" s="4">
        <v>381</v>
      </c>
      <c r="D22" s="4" t="s">
        <v>293</v>
      </c>
      <c r="E22" s="4" t="s">
        <v>69</v>
      </c>
      <c r="F22" s="4" t="s">
        <v>103</v>
      </c>
    </row>
    <row r="23" spans="1:12" x14ac:dyDescent="0.25">
      <c r="A23" s="3">
        <v>22</v>
      </c>
      <c r="B23" s="4" t="s">
        <v>104</v>
      </c>
      <c r="C23" s="4">
        <v>873</v>
      </c>
      <c r="D23" s="4" t="s">
        <v>337</v>
      </c>
      <c r="E23" s="4" t="s">
        <v>78</v>
      </c>
    </row>
    <row r="24" spans="1:12" ht="15.75" thickBot="1" x14ac:dyDescent="0.3">
      <c r="A24" s="3">
        <v>23</v>
      </c>
      <c r="B24" s="4" t="s">
        <v>105</v>
      </c>
      <c r="C24" s="4">
        <v>202</v>
      </c>
      <c r="D24" s="4" t="s">
        <v>389</v>
      </c>
      <c r="E24" s="4" t="s">
        <v>106</v>
      </c>
    </row>
    <row r="25" spans="1:12" x14ac:dyDescent="0.25">
      <c r="A25" s="3">
        <v>24</v>
      </c>
      <c r="B25" s="4" t="s">
        <v>107</v>
      </c>
      <c r="C25" s="4">
        <v>823</v>
      </c>
      <c r="D25" s="4" t="s">
        <v>337</v>
      </c>
      <c r="E25" s="4" t="s">
        <v>78</v>
      </c>
      <c r="G25" s="3" t="s">
        <v>51</v>
      </c>
      <c r="H25" s="22">
        <v>1</v>
      </c>
    </row>
    <row r="26" spans="1:12" x14ac:dyDescent="0.25">
      <c r="A26" s="3">
        <v>25</v>
      </c>
      <c r="B26" s="4" t="s">
        <v>108</v>
      </c>
      <c r="C26" s="4">
        <v>895</v>
      </c>
      <c r="D26" s="4" t="s">
        <v>268</v>
      </c>
      <c r="E26" s="4" t="s">
        <v>84</v>
      </c>
      <c r="G26" s="3" t="s">
        <v>53</v>
      </c>
      <c r="H26" s="23" t="str">
        <f>VLOOKUP($H$25,$A$1:$E$154,3,0)</f>
        <v xml:space="preserve"> </v>
      </c>
    </row>
    <row r="27" spans="1:12" x14ac:dyDescent="0.25">
      <c r="A27" s="3">
        <v>26</v>
      </c>
      <c r="B27" s="4" t="s">
        <v>109</v>
      </c>
      <c r="C27" s="4">
        <v>896</v>
      </c>
      <c r="D27" s="4" t="s">
        <v>268</v>
      </c>
      <c r="E27" s="4" t="s">
        <v>84</v>
      </c>
      <c r="G27" s="3" t="s">
        <v>54</v>
      </c>
      <c r="H27" s="24" t="str">
        <f>VLOOKUP($H$25,$A$1:$E$154,4,0)</f>
        <v xml:space="preserve"> </v>
      </c>
    </row>
    <row r="28" spans="1:12" ht="15.75" thickBot="1" x14ac:dyDescent="0.3">
      <c r="A28" s="3">
        <v>27</v>
      </c>
      <c r="B28" s="4" t="s">
        <v>110</v>
      </c>
      <c r="C28" s="4">
        <v>201</v>
      </c>
      <c r="D28" s="4" t="s">
        <v>389</v>
      </c>
      <c r="E28" s="4" t="s">
        <v>106</v>
      </c>
      <c r="G28" s="3" t="s">
        <v>111</v>
      </c>
      <c r="H28" s="25" t="s">
        <v>111</v>
      </c>
    </row>
    <row r="29" spans="1:12" x14ac:dyDescent="0.25">
      <c r="A29" s="3">
        <v>28</v>
      </c>
      <c r="B29" s="4" t="s">
        <v>112</v>
      </c>
      <c r="C29" s="4">
        <v>908</v>
      </c>
      <c r="D29" s="4" t="s">
        <v>371</v>
      </c>
      <c r="E29" s="4" t="s">
        <v>74</v>
      </c>
    </row>
    <row r="30" spans="1:12" x14ac:dyDescent="0.25">
      <c r="A30" s="3">
        <v>29</v>
      </c>
      <c r="B30" s="4" t="s">
        <v>113</v>
      </c>
      <c r="C30" s="4">
        <v>331</v>
      </c>
      <c r="D30" s="4" t="s">
        <v>321</v>
      </c>
      <c r="E30" s="4" t="s">
        <v>82</v>
      </c>
    </row>
    <row r="31" spans="1:12" x14ac:dyDescent="0.25">
      <c r="A31" s="3">
        <v>30</v>
      </c>
      <c r="B31" s="4" t="s">
        <v>114</v>
      </c>
      <c r="C31" s="4">
        <v>306</v>
      </c>
      <c r="D31" s="4" t="s">
        <v>404</v>
      </c>
      <c r="E31" s="4" t="s">
        <v>63</v>
      </c>
    </row>
    <row r="32" spans="1:12" x14ac:dyDescent="0.25">
      <c r="A32" s="3">
        <v>31</v>
      </c>
      <c r="B32" s="4" t="s">
        <v>115</v>
      </c>
      <c r="C32" s="4">
        <v>909</v>
      </c>
      <c r="D32" s="4" t="s">
        <v>268</v>
      </c>
      <c r="E32" s="4" t="s">
        <v>84</v>
      </c>
      <c r="F32" s="4" t="s">
        <v>116</v>
      </c>
    </row>
    <row r="33" spans="1:10" ht="15.75" thickBot="1" x14ac:dyDescent="0.3">
      <c r="A33" s="3">
        <v>32</v>
      </c>
      <c r="B33" s="4" t="s">
        <v>117</v>
      </c>
      <c r="C33" s="4">
        <v>841</v>
      </c>
      <c r="D33" s="4" t="s">
        <v>256</v>
      </c>
      <c r="E33" s="4" t="s">
        <v>118</v>
      </c>
      <c r="I33" s="4" t="s">
        <v>119</v>
      </c>
      <c r="J33" s="4" t="s">
        <v>86</v>
      </c>
    </row>
    <row r="34" spans="1:10" ht="15.75" thickBot="1" x14ac:dyDescent="0.3">
      <c r="A34" s="3">
        <v>33</v>
      </c>
      <c r="B34" s="4" t="s">
        <v>120</v>
      </c>
      <c r="C34" s="4">
        <v>831</v>
      </c>
      <c r="D34" s="4" t="s">
        <v>310</v>
      </c>
      <c r="E34" s="4" t="s">
        <v>121</v>
      </c>
      <c r="G34" s="3" t="s">
        <v>51</v>
      </c>
      <c r="H34" s="17">
        <v>1</v>
      </c>
      <c r="I34" s="5" t="s">
        <v>122</v>
      </c>
      <c r="J34" s="3" t="s">
        <v>123</v>
      </c>
    </row>
    <row r="35" spans="1:10" x14ac:dyDescent="0.25">
      <c r="A35" s="3">
        <v>34</v>
      </c>
      <c r="B35" s="4" t="s">
        <v>124</v>
      </c>
      <c r="C35" s="4">
        <v>830</v>
      </c>
      <c r="D35" s="4" t="s">
        <v>310</v>
      </c>
      <c r="E35" s="4" t="s">
        <v>121</v>
      </c>
      <c r="I35" s="5" t="s">
        <v>125</v>
      </c>
      <c r="J35" s="3" t="s">
        <v>126</v>
      </c>
    </row>
    <row r="36" spans="1:10" x14ac:dyDescent="0.25">
      <c r="A36" s="3">
        <v>35</v>
      </c>
      <c r="B36" s="4" t="s">
        <v>127</v>
      </c>
      <c r="C36" s="4">
        <v>878</v>
      </c>
      <c r="D36" s="4" t="s">
        <v>371</v>
      </c>
      <c r="E36" s="4" t="s">
        <v>74</v>
      </c>
    </row>
    <row r="37" spans="1:10" x14ac:dyDescent="0.25">
      <c r="A37" s="3">
        <v>36</v>
      </c>
      <c r="B37" s="4" t="s">
        <v>128</v>
      </c>
      <c r="C37" s="4">
        <v>371</v>
      </c>
      <c r="D37" s="4" t="s">
        <v>293</v>
      </c>
      <c r="E37" s="4" t="s">
        <v>69</v>
      </c>
    </row>
    <row r="38" spans="1:10" x14ac:dyDescent="0.25">
      <c r="A38" s="3">
        <v>37</v>
      </c>
      <c r="B38" s="4" t="s">
        <v>129</v>
      </c>
      <c r="C38" s="4">
        <v>835</v>
      </c>
      <c r="D38" s="4" t="s">
        <v>371</v>
      </c>
      <c r="E38" s="4" t="s">
        <v>74</v>
      </c>
    </row>
    <row r="39" spans="1:10" x14ac:dyDescent="0.25">
      <c r="A39" s="3">
        <v>38</v>
      </c>
      <c r="B39" s="4" t="s">
        <v>130</v>
      </c>
      <c r="C39" s="4">
        <v>332</v>
      </c>
      <c r="D39" s="4" t="s">
        <v>321</v>
      </c>
      <c r="E39" s="4" t="s">
        <v>82</v>
      </c>
    </row>
    <row r="40" spans="1:10" x14ac:dyDescent="0.25">
      <c r="A40" s="3">
        <v>39</v>
      </c>
      <c r="B40" s="4" t="s">
        <v>131</v>
      </c>
      <c r="C40" s="4">
        <v>840</v>
      </c>
      <c r="D40" s="4" t="s">
        <v>256</v>
      </c>
      <c r="E40" s="4" t="s">
        <v>118</v>
      </c>
    </row>
    <row r="41" spans="1:10" x14ac:dyDescent="0.25">
      <c r="A41" s="3">
        <v>40</v>
      </c>
      <c r="B41" s="4" t="s">
        <v>132</v>
      </c>
      <c r="C41" s="4">
        <v>307</v>
      </c>
      <c r="D41" s="4" t="s">
        <v>404</v>
      </c>
      <c r="E41" s="4" t="s">
        <v>63</v>
      </c>
    </row>
    <row r="42" spans="1:10" x14ac:dyDescent="0.25">
      <c r="A42" s="3">
        <v>41</v>
      </c>
      <c r="B42" s="4" t="s">
        <v>133</v>
      </c>
      <c r="C42" s="4">
        <v>811</v>
      </c>
      <c r="D42" s="4" t="s">
        <v>293</v>
      </c>
      <c r="E42" s="4" t="s">
        <v>69</v>
      </c>
    </row>
    <row r="43" spans="1:10" x14ac:dyDescent="0.25">
      <c r="A43" s="3">
        <v>42</v>
      </c>
      <c r="B43" s="4" t="s">
        <v>134</v>
      </c>
      <c r="C43" s="4">
        <v>845</v>
      </c>
      <c r="D43" s="4" t="s">
        <v>350</v>
      </c>
      <c r="E43" s="4" t="s">
        <v>90</v>
      </c>
    </row>
    <row r="44" spans="1:10" x14ac:dyDescent="0.25">
      <c r="A44" s="3">
        <v>43</v>
      </c>
      <c r="B44" s="4" t="s">
        <v>135</v>
      </c>
      <c r="C44" s="4">
        <v>308</v>
      </c>
      <c r="D44" s="4" t="s">
        <v>404</v>
      </c>
      <c r="E44" s="4" t="s">
        <v>63</v>
      </c>
    </row>
    <row r="45" spans="1:10" x14ac:dyDescent="0.25">
      <c r="A45" s="3">
        <v>44</v>
      </c>
      <c r="B45" s="4" t="s">
        <v>136</v>
      </c>
      <c r="C45" s="4">
        <v>881</v>
      </c>
      <c r="D45" s="4" t="s">
        <v>337</v>
      </c>
      <c r="E45" s="4" t="s">
        <v>78</v>
      </c>
    </row>
    <row r="46" spans="1:10" x14ac:dyDescent="0.25">
      <c r="A46" s="3">
        <v>45</v>
      </c>
      <c r="B46" s="4" t="s">
        <v>137</v>
      </c>
      <c r="C46" s="4">
        <v>390</v>
      </c>
      <c r="D46" s="4" t="s">
        <v>256</v>
      </c>
      <c r="E46" s="4" t="s">
        <v>118</v>
      </c>
    </row>
    <row r="47" spans="1:10" x14ac:dyDescent="0.25">
      <c r="A47" s="3">
        <v>46</v>
      </c>
      <c r="B47" s="4" t="s">
        <v>138</v>
      </c>
      <c r="C47" s="4">
        <v>916</v>
      </c>
      <c r="D47" s="4" t="s">
        <v>371</v>
      </c>
      <c r="E47" s="4" t="s">
        <v>74</v>
      </c>
    </row>
    <row r="48" spans="1:10" x14ac:dyDescent="0.25">
      <c r="A48" s="3">
        <v>47</v>
      </c>
      <c r="B48" s="4" t="s">
        <v>139</v>
      </c>
      <c r="C48" s="4">
        <v>203</v>
      </c>
      <c r="D48" s="4" t="s">
        <v>404</v>
      </c>
      <c r="E48" s="4" t="s">
        <v>63</v>
      </c>
    </row>
    <row r="49" spans="1:5" x14ac:dyDescent="0.25">
      <c r="A49" s="3">
        <v>48</v>
      </c>
      <c r="B49" s="4" t="s">
        <v>140</v>
      </c>
      <c r="C49" s="4">
        <v>204</v>
      </c>
      <c r="D49" s="4" t="s">
        <v>389</v>
      </c>
      <c r="E49" s="4" t="s">
        <v>106</v>
      </c>
    </row>
    <row r="50" spans="1:5" x14ac:dyDescent="0.25">
      <c r="A50" s="3">
        <v>49</v>
      </c>
      <c r="B50" s="4" t="s">
        <v>141</v>
      </c>
      <c r="C50" s="4">
        <v>876</v>
      </c>
      <c r="D50" s="4" t="s">
        <v>268</v>
      </c>
      <c r="E50" s="4" t="s">
        <v>84</v>
      </c>
    </row>
    <row r="51" spans="1:5" x14ac:dyDescent="0.25">
      <c r="A51" s="3">
        <v>50</v>
      </c>
      <c r="B51" s="4" t="s">
        <v>142</v>
      </c>
      <c r="C51" s="4">
        <v>205</v>
      </c>
      <c r="D51" s="4" t="s">
        <v>389</v>
      </c>
      <c r="E51" s="4" t="s">
        <v>106</v>
      </c>
    </row>
    <row r="52" spans="1:5" x14ac:dyDescent="0.25">
      <c r="A52" s="3">
        <v>51</v>
      </c>
      <c r="B52" s="4" t="s">
        <v>143</v>
      </c>
      <c r="C52" s="4">
        <v>850</v>
      </c>
      <c r="D52" s="4" t="s">
        <v>350</v>
      </c>
      <c r="E52" s="4" t="s">
        <v>90</v>
      </c>
    </row>
    <row r="53" spans="1:5" x14ac:dyDescent="0.25">
      <c r="A53" s="3">
        <v>52</v>
      </c>
      <c r="B53" s="4" t="s">
        <v>144</v>
      </c>
      <c r="C53" s="4">
        <v>309</v>
      </c>
      <c r="D53" s="4" t="s">
        <v>389</v>
      </c>
      <c r="E53" s="4" t="s">
        <v>106</v>
      </c>
    </row>
    <row r="54" spans="1:5" x14ac:dyDescent="0.25">
      <c r="A54" s="3">
        <v>53</v>
      </c>
      <c r="B54" s="4" t="s">
        <v>145</v>
      </c>
      <c r="C54" s="4">
        <v>310</v>
      </c>
      <c r="D54" s="4" t="s">
        <v>404</v>
      </c>
      <c r="E54" s="4" t="s">
        <v>63</v>
      </c>
    </row>
    <row r="55" spans="1:5" x14ac:dyDescent="0.25">
      <c r="A55" s="3">
        <v>54</v>
      </c>
      <c r="B55" s="4" t="s">
        <v>146</v>
      </c>
      <c r="C55" s="4">
        <v>805</v>
      </c>
      <c r="D55" s="4" t="s">
        <v>256</v>
      </c>
      <c r="E55" s="4" t="s">
        <v>118</v>
      </c>
    </row>
    <row r="56" spans="1:5" x14ac:dyDescent="0.25">
      <c r="A56" s="3">
        <v>55</v>
      </c>
      <c r="B56" s="4" t="s">
        <v>147</v>
      </c>
      <c r="C56" s="4">
        <v>311</v>
      </c>
      <c r="D56" s="4" t="s">
        <v>404</v>
      </c>
      <c r="E56" s="4" t="s">
        <v>63</v>
      </c>
    </row>
    <row r="57" spans="1:5" x14ac:dyDescent="0.25">
      <c r="A57" s="3">
        <v>56</v>
      </c>
      <c r="B57" s="4" t="s">
        <v>148</v>
      </c>
      <c r="C57" s="4">
        <v>884</v>
      </c>
      <c r="D57" s="4" t="s">
        <v>321</v>
      </c>
      <c r="E57" s="4" t="s">
        <v>82</v>
      </c>
    </row>
    <row r="58" spans="1:5" x14ac:dyDescent="0.25">
      <c r="A58" s="3">
        <v>57</v>
      </c>
      <c r="B58" s="4" t="s">
        <v>149</v>
      </c>
      <c r="C58" s="4">
        <v>919</v>
      </c>
      <c r="D58" s="4" t="s">
        <v>337</v>
      </c>
      <c r="E58" s="4" t="s">
        <v>78</v>
      </c>
    </row>
    <row r="59" spans="1:5" x14ac:dyDescent="0.25">
      <c r="A59" s="3">
        <v>58</v>
      </c>
      <c r="B59" s="4" t="s">
        <v>150</v>
      </c>
      <c r="C59" s="4">
        <v>312</v>
      </c>
      <c r="D59" s="4" t="s">
        <v>404</v>
      </c>
      <c r="E59" s="4" t="s">
        <v>63</v>
      </c>
    </row>
    <row r="60" spans="1:5" x14ac:dyDescent="0.25">
      <c r="A60" s="3">
        <v>59</v>
      </c>
      <c r="B60" s="4" t="s">
        <v>151</v>
      </c>
      <c r="C60" s="4">
        <v>313</v>
      </c>
      <c r="D60" s="4" t="s">
        <v>404</v>
      </c>
      <c r="E60" s="4" t="s">
        <v>63</v>
      </c>
    </row>
    <row r="61" spans="1:5" x14ac:dyDescent="0.25">
      <c r="A61" s="3">
        <v>60</v>
      </c>
      <c r="B61" s="4" t="s">
        <v>152</v>
      </c>
      <c r="C61" s="4">
        <v>921</v>
      </c>
      <c r="D61" s="4" t="s">
        <v>350</v>
      </c>
      <c r="E61" s="4" t="s">
        <v>90</v>
      </c>
    </row>
    <row r="62" spans="1:5" x14ac:dyDescent="0.25">
      <c r="A62" s="3">
        <v>61</v>
      </c>
      <c r="B62" s="4" t="s">
        <v>153</v>
      </c>
      <c r="C62" s="4">
        <v>420</v>
      </c>
      <c r="D62" s="4" t="s">
        <v>371</v>
      </c>
      <c r="E62" s="4" t="s">
        <v>74</v>
      </c>
    </row>
    <row r="63" spans="1:5" x14ac:dyDescent="0.25">
      <c r="A63" s="3">
        <v>62</v>
      </c>
      <c r="B63" s="4" t="s">
        <v>154</v>
      </c>
      <c r="C63" s="4">
        <v>206</v>
      </c>
      <c r="D63" s="4" t="s">
        <v>389</v>
      </c>
      <c r="E63" s="4" t="s">
        <v>106</v>
      </c>
    </row>
    <row r="64" spans="1:5" x14ac:dyDescent="0.25">
      <c r="A64" s="3">
        <v>63</v>
      </c>
      <c r="B64" s="4" t="s">
        <v>155</v>
      </c>
      <c r="C64" s="4">
        <v>207</v>
      </c>
      <c r="D64" s="4" t="s">
        <v>389</v>
      </c>
      <c r="E64" s="4" t="s">
        <v>106</v>
      </c>
    </row>
    <row r="65" spans="1:5" x14ac:dyDescent="0.25">
      <c r="A65" s="3">
        <v>64</v>
      </c>
      <c r="B65" s="4" t="s">
        <v>156</v>
      </c>
      <c r="C65" s="4">
        <v>886</v>
      </c>
      <c r="D65" s="4" t="s">
        <v>350</v>
      </c>
      <c r="E65" s="4" t="s">
        <v>90</v>
      </c>
    </row>
    <row r="66" spans="1:5" x14ac:dyDescent="0.25">
      <c r="A66" s="3">
        <v>65</v>
      </c>
      <c r="B66" s="4" t="s">
        <v>157</v>
      </c>
      <c r="C66" s="4">
        <v>810</v>
      </c>
      <c r="D66" s="4" t="s">
        <v>293</v>
      </c>
      <c r="E66" s="4" t="s">
        <v>69</v>
      </c>
    </row>
    <row r="67" spans="1:5" x14ac:dyDescent="0.25">
      <c r="A67" s="3">
        <v>66</v>
      </c>
      <c r="B67" s="4" t="s">
        <v>158</v>
      </c>
      <c r="C67" s="4">
        <v>314</v>
      </c>
      <c r="D67" s="4" t="s">
        <v>404</v>
      </c>
      <c r="E67" s="4" t="s">
        <v>63</v>
      </c>
    </row>
    <row r="68" spans="1:5" x14ac:dyDescent="0.25">
      <c r="A68" s="3">
        <v>67</v>
      </c>
      <c r="B68" s="4" t="s">
        <v>159</v>
      </c>
      <c r="C68" s="4">
        <v>382</v>
      </c>
      <c r="D68" s="4" t="s">
        <v>293</v>
      </c>
      <c r="E68" s="4" t="s">
        <v>69</v>
      </c>
    </row>
    <row r="69" spans="1:5" x14ac:dyDescent="0.25">
      <c r="A69" s="3">
        <v>68</v>
      </c>
      <c r="B69" s="4" t="s">
        <v>160</v>
      </c>
      <c r="C69" s="4">
        <v>340</v>
      </c>
      <c r="D69" s="4" t="s">
        <v>268</v>
      </c>
      <c r="E69" s="4" t="s">
        <v>84</v>
      </c>
    </row>
    <row r="70" spans="1:5" x14ac:dyDescent="0.25">
      <c r="A70" s="3">
        <v>69</v>
      </c>
      <c r="B70" s="4" t="s">
        <v>161</v>
      </c>
      <c r="C70" s="4">
        <v>208</v>
      </c>
      <c r="D70" s="4" t="s">
        <v>389</v>
      </c>
      <c r="E70" s="4" t="s">
        <v>106</v>
      </c>
    </row>
    <row r="71" spans="1:5" x14ac:dyDescent="0.25">
      <c r="A71" s="3">
        <v>70</v>
      </c>
      <c r="B71" s="4" t="s">
        <v>162</v>
      </c>
      <c r="C71" s="4">
        <v>888</v>
      </c>
      <c r="D71" s="4" t="s">
        <v>268</v>
      </c>
      <c r="E71" s="4" t="s">
        <v>84</v>
      </c>
    </row>
    <row r="72" spans="1:5" x14ac:dyDescent="0.25">
      <c r="A72" s="3">
        <v>71</v>
      </c>
      <c r="B72" s="4" t="s">
        <v>163</v>
      </c>
      <c r="C72" s="4">
        <v>383</v>
      </c>
      <c r="D72" s="4" t="s">
        <v>293</v>
      </c>
      <c r="E72" s="4" t="s">
        <v>69</v>
      </c>
    </row>
    <row r="73" spans="1:5" x14ac:dyDescent="0.25">
      <c r="A73" s="3">
        <v>72</v>
      </c>
      <c r="B73" s="4" t="s">
        <v>164</v>
      </c>
      <c r="C73" s="4">
        <v>856</v>
      </c>
      <c r="D73" s="4" t="s">
        <v>310</v>
      </c>
      <c r="E73" s="4" t="s">
        <v>121</v>
      </c>
    </row>
    <row r="74" spans="1:5" x14ac:dyDescent="0.25">
      <c r="A74" s="3">
        <v>73</v>
      </c>
      <c r="B74" s="4" t="s">
        <v>165</v>
      </c>
      <c r="C74" s="4">
        <v>855</v>
      </c>
      <c r="D74" s="4" t="s">
        <v>310</v>
      </c>
      <c r="E74" s="4" t="s">
        <v>121</v>
      </c>
    </row>
    <row r="75" spans="1:5" x14ac:dyDescent="0.25">
      <c r="A75" s="3">
        <v>74</v>
      </c>
      <c r="B75" s="4" t="s">
        <v>166</v>
      </c>
      <c r="C75" s="4">
        <v>209</v>
      </c>
      <c r="D75" s="4" t="s">
        <v>389</v>
      </c>
      <c r="E75" s="4" t="s">
        <v>106</v>
      </c>
    </row>
    <row r="76" spans="1:5" x14ac:dyDescent="0.25">
      <c r="A76" s="3">
        <v>75</v>
      </c>
      <c r="B76" s="4" t="s">
        <v>167</v>
      </c>
      <c r="C76" s="4">
        <v>925</v>
      </c>
      <c r="D76" s="4" t="s">
        <v>310</v>
      </c>
      <c r="E76" s="4" t="s">
        <v>121</v>
      </c>
    </row>
    <row r="77" spans="1:5" x14ac:dyDescent="0.25">
      <c r="A77" s="3">
        <v>76</v>
      </c>
      <c r="B77" s="4" t="s">
        <v>168</v>
      </c>
      <c r="C77" s="4">
        <v>341</v>
      </c>
      <c r="D77" s="4" t="s">
        <v>268</v>
      </c>
      <c r="E77" s="4" t="s">
        <v>84</v>
      </c>
    </row>
    <row r="78" spans="1:5" x14ac:dyDescent="0.25">
      <c r="A78" s="3">
        <v>77</v>
      </c>
      <c r="B78" s="4" t="s">
        <v>169</v>
      </c>
      <c r="C78" s="4">
        <v>821</v>
      </c>
      <c r="D78" s="4" t="s">
        <v>337</v>
      </c>
      <c r="E78" s="4" t="s">
        <v>78</v>
      </c>
    </row>
    <row r="79" spans="1:5" x14ac:dyDescent="0.25">
      <c r="A79" s="3">
        <v>78</v>
      </c>
      <c r="B79" s="4" t="s">
        <v>170</v>
      </c>
      <c r="C79" s="4">
        <v>352</v>
      </c>
      <c r="D79" s="4" t="s">
        <v>268</v>
      </c>
      <c r="E79" s="4" t="s">
        <v>84</v>
      </c>
    </row>
    <row r="80" spans="1:5" x14ac:dyDescent="0.25">
      <c r="A80" s="3">
        <v>79</v>
      </c>
      <c r="B80" s="4" t="s">
        <v>171</v>
      </c>
      <c r="C80" s="4">
        <v>887</v>
      </c>
      <c r="D80" s="4" t="s">
        <v>350</v>
      </c>
      <c r="E80" s="4" t="s">
        <v>90</v>
      </c>
    </row>
    <row r="81" spans="1:5" x14ac:dyDescent="0.25">
      <c r="A81" s="3">
        <v>80</v>
      </c>
      <c r="B81" s="4" t="s">
        <v>172</v>
      </c>
      <c r="C81" s="4">
        <v>315</v>
      </c>
      <c r="D81" s="4" t="s">
        <v>404</v>
      </c>
      <c r="E81" s="4" t="s">
        <v>63</v>
      </c>
    </row>
    <row r="82" spans="1:5" x14ac:dyDescent="0.25">
      <c r="A82" s="3">
        <v>81</v>
      </c>
      <c r="B82" s="4" t="s">
        <v>173</v>
      </c>
      <c r="C82" s="4">
        <v>806</v>
      </c>
      <c r="D82" s="4" t="s">
        <v>256</v>
      </c>
      <c r="E82" s="4" t="s">
        <v>118</v>
      </c>
    </row>
    <row r="83" spans="1:5" x14ac:dyDescent="0.25">
      <c r="A83" s="3">
        <v>82</v>
      </c>
      <c r="B83" s="4" t="s">
        <v>174</v>
      </c>
      <c r="C83" s="4">
        <v>826</v>
      </c>
      <c r="D83" s="4" t="s">
        <v>350</v>
      </c>
      <c r="E83" s="4" t="s">
        <v>90</v>
      </c>
    </row>
    <row r="84" spans="1:5" x14ac:dyDescent="0.25">
      <c r="A84" s="3">
        <v>83</v>
      </c>
      <c r="B84" s="4" t="s">
        <v>175</v>
      </c>
      <c r="C84" s="4">
        <v>391</v>
      </c>
      <c r="D84" s="4" t="s">
        <v>256</v>
      </c>
      <c r="E84" s="4" t="s">
        <v>118</v>
      </c>
    </row>
    <row r="85" spans="1:5" x14ac:dyDescent="0.25">
      <c r="A85" s="3">
        <v>84</v>
      </c>
      <c r="B85" s="4" t="s">
        <v>176</v>
      </c>
      <c r="C85" s="4">
        <v>316</v>
      </c>
      <c r="D85" s="4" t="s">
        <v>389</v>
      </c>
      <c r="E85" s="4" t="s">
        <v>106</v>
      </c>
    </row>
    <row r="86" spans="1:5" x14ac:dyDescent="0.25">
      <c r="A86" s="3">
        <v>85</v>
      </c>
      <c r="B86" s="4" t="s">
        <v>177</v>
      </c>
      <c r="C86" s="4">
        <v>926</v>
      </c>
      <c r="D86" s="4" t="s">
        <v>337</v>
      </c>
      <c r="E86" s="4" t="s">
        <v>78</v>
      </c>
    </row>
    <row r="87" spans="1:5" x14ac:dyDescent="0.25">
      <c r="A87" s="3">
        <v>86</v>
      </c>
      <c r="B87" s="4" t="s">
        <v>178</v>
      </c>
      <c r="C87" s="4">
        <v>812</v>
      </c>
      <c r="D87" s="4" t="s">
        <v>293</v>
      </c>
      <c r="E87" s="4" t="s">
        <v>69</v>
      </c>
    </row>
    <row r="88" spans="1:5" x14ac:dyDescent="0.25">
      <c r="A88" s="3">
        <v>87</v>
      </c>
      <c r="B88" s="4" t="s">
        <v>179</v>
      </c>
      <c r="C88" s="4">
        <v>813</v>
      </c>
      <c r="D88" s="4" t="s">
        <v>293</v>
      </c>
      <c r="E88" s="4" t="s">
        <v>69</v>
      </c>
    </row>
    <row r="89" spans="1:5" x14ac:dyDescent="0.25">
      <c r="A89" s="3">
        <v>88</v>
      </c>
      <c r="B89" s="4" t="s">
        <v>180</v>
      </c>
      <c r="C89" s="4">
        <v>802</v>
      </c>
      <c r="D89" s="4" t="s">
        <v>371</v>
      </c>
      <c r="E89" s="4" t="s">
        <v>74</v>
      </c>
    </row>
    <row r="90" spans="1:5" x14ac:dyDescent="0.25">
      <c r="A90" s="3">
        <v>89</v>
      </c>
      <c r="B90" s="4" t="s">
        <v>181</v>
      </c>
      <c r="C90" s="4">
        <v>392</v>
      </c>
      <c r="D90" s="4" t="s">
        <v>256</v>
      </c>
      <c r="E90" s="4" t="s">
        <v>118</v>
      </c>
    </row>
    <row r="91" spans="1:5" x14ac:dyDescent="0.25">
      <c r="A91" s="3">
        <v>90</v>
      </c>
      <c r="B91" s="4" t="s">
        <v>182</v>
      </c>
      <c r="C91" s="4">
        <v>815</v>
      </c>
      <c r="D91" s="4" t="s">
        <v>293</v>
      </c>
      <c r="E91" s="4" t="s">
        <v>69</v>
      </c>
    </row>
    <row r="92" spans="1:5" x14ac:dyDescent="0.25">
      <c r="A92" s="3">
        <v>91</v>
      </c>
      <c r="B92" s="4" t="s">
        <v>183</v>
      </c>
      <c r="C92" s="4">
        <v>928</v>
      </c>
      <c r="D92" s="4" t="s">
        <v>310</v>
      </c>
      <c r="E92" s="4" t="s">
        <v>121</v>
      </c>
    </row>
    <row r="93" spans="1:5" x14ac:dyDescent="0.25">
      <c r="A93" s="3">
        <v>92</v>
      </c>
      <c r="B93" s="4" t="s">
        <v>184</v>
      </c>
      <c r="C93" s="4">
        <v>929</v>
      </c>
      <c r="D93" s="4" t="s">
        <v>256</v>
      </c>
      <c r="E93" s="4" t="s">
        <v>118</v>
      </c>
    </row>
    <row r="94" spans="1:5" x14ac:dyDescent="0.25">
      <c r="A94" s="3">
        <v>93</v>
      </c>
      <c r="B94" s="4" t="s">
        <v>185</v>
      </c>
      <c r="C94" s="4">
        <v>892</v>
      </c>
      <c r="D94" s="4" t="s">
        <v>310</v>
      </c>
      <c r="E94" s="4" t="s">
        <v>121</v>
      </c>
    </row>
    <row r="95" spans="1:5" x14ac:dyDescent="0.25">
      <c r="A95" s="3">
        <v>94</v>
      </c>
      <c r="B95" s="4" t="s">
        <v>186</v>
      </c>
      <c r="C95" s="4">
        <v>891</v>
      </c>
      <c r="D95" s="4" t="s">
        <v>310</v>
      </c>
      <c r="E95" s="4" t="s">
        <v>121</v>
      </c>
    </row>
    <row r="96" spans="1:5" x14ac:dyDescent="0.25">
      <c r="A96" s="3">
        <v>95</v>
      </c>
      <c r="B96" s="4" t="s">
        <v>187</v>
      </c>
      <c r="C96" s="4">
        <v>353</v>
      </c>
      <c r="D96" s="4" t="s">
        <v>268</v>
      </c>
      <c r="E96" s="4" t="s">
        <v>84</v>
      </c>
    </row>
    <row r="97" spans="1:5" x14ac:dyDescent="0.25">
      <c r="A97" s="3">
        <v>96</v>
      </c>
      <c r="B97" s="4" t="s">
        <v>188</v>
      </c>
      <c r="C97" s="4">
        <v>931</v>
      </c>
      <c r="D97" s="4" t="s">
        <v>350</v>
      </c>
      <c r="E97" s="4" t="s">
        <v>90</v>
      </c>
    </row>
    <row r="98" spans="1:5" x14ac:dyDescent="0.25">
      <c r="A98" s="3">
        <v>97</v>
      </c>
      <c r="B98" s="4" t="s">
        <v>189</v>
      </c>
      <c r="C98" s="4">
        <v>874</v>
      </c>
      <c r="D98" s="4" t="s">
        <v>337</v>
      </c>
      <c r="E98" s="4" t="s">
        <v>78</v>
      </c>
    </row>
    <row r="99" spans="1:5" x14ac:dyDescent="0.25">
      <c r="A99" s="3">
        <v>98</v>
      </c>
      <c r="B99" s="4" t="s">
        <v>190</v>
      </c>
      <c r="C99" s="4">
        <v>879</v>
      </c>
      <c r="D99" s="4" t="s">
        <v>371</v>
      </c>
      <c r="E99" s="4" t="s">
        <v>74</v>
      </c>
    </row>
    <row r="100" spans="1:5" x14ac:dyDescent="0.25">
      <c r="A100" s="3">
        <v>99</v>
      </c>
      <c r="B100" s="4" t="s">
        <v>191</v>
      </c>
      <c r="C100" s="4">
        <v>836</v>
      </c>
      <c r="D100" s="4" t="s">
        <v>371</v>
      </c>
      <c r="E100" s="4" t="s">
        <v>74</v>
      </c>
    </row>
    <row r="101" spans="1:5" x14ac:dyDescent="0.25">
      <c r="A101" s="3">
        <v>100</v>
      </c>
      <c r="B101" s="4" t="s">
        <v>192</v>
      </c>
      <c r="C101" s="4">
        <v>851</v>
      </c>
      <c r="D101" s="4" t="s">
        <v>350</v>
      </c>
      <c r="E101" s="4" t="s">
        <v>90</v>
      </c>
    </row>
    <row r="102" spans="1:5" x14ac:dyDescent="0.25">
      <c r="A102" s="3">
        <v>101</v>
      </c>
      <c r="B102" s="4" t="s">
        <v>193</v>
      </c>
      <c r="C102" s="4">
        <v>870</v>
      </c>
      <c r="D102" s="4" t="s">
        <v>350</v>
      </c>
      <c r="E102" s="4" t="s">
        <v>90</v>
      </c>
    </row>
    <row r="103" spans="1:5" x14ac:dyDescent="0.25">
      <c r="A103" s="3">
        <v>102</v>
      </c>
      <c r="B103" s="4" t="s">
        <v>194</v>
      </c>
      <c r="C103" s="4">
        <v>317</v>
      </c>
      <c r="D103" s="4" t="s">
        <v>404</v>
      </c>
      <c r="E103" s="4" t="s">
        <v>63</v>
      </c>
    </row>
    <row r="104" spans="1:5" x14ac:dyDescent="0.25">
      <c r="A104" s="3">
        <v>103</v>
      </c>
      <c r="B104" s="4" t="s">
        <v>195</v>
      </c>
      <c r="C104" s="4">
        <v>807</v>
      </c>
      <c r="D104" s="4" t="s">
        <v>256</v>
      </c>
      <c r="E104" s="4" t="s">
        <v>118</v>
      </c>
    </row>
    <row r="105" spans="1:5" x14ac:dyDescent="0.25">
      <c r="A105" s="3">
        <v>104</v>
      </c>
      <c r="B105" s="4" t="s">
        <v>196</v>
      </c>
      <c r="C105" s="4">
        <v>318</v>
      </c>
      <c r="D105" s="4" t="s">
        <v>404</v>
      </c>
      <c r="E105" s="4" t="s">
        <v>63</v>
      </c>
    </row>
    <row r="106" spans="1:5" x14ac:dyDescent="0.25">
      <c r="A106" s="3">
        <v>105</v>
      </c>
      <c r="B106" s="4" t="s">
        <v>197</v>
      </c>
      <c r="C106" s="4">
        <v>354</v>
      </c>
      <c r="D106" s="4" t="s">
        <v>268</v>
      </c>
      <c r="E106" s="4" t="s">
        <v>84</v>
      </c>
    </row>
    <row r="107" spans="1:5" x14ac:dyDescent="0.25">
      <c r="A107" s="3">
        <v>106</v>
      </c>
      <c r="B107" s="4" t="s">
        <v>198</v>
      </c>
      <c r="C107" s="4">
        <v>372</v>
      </c>
      <c r="D107" s="4" t="s">
        <v>293</v>
      </c>
      <c r="E107" s="4" t="s">
        <v>69</v>
      </c>
    </row>
    <row r="108" spans="1:5" x14ac:dyDescent="0.25">
      <c r="A108" s="3">
        <v>107</v>
      </c>
      <c r="B108" s="4" t="s">
        <v>199</v>
      </c>
      <c r="C108" s="4">
        <v>857</v>
      </c>
      <c r="D108" s="4" t="s">
        <v>310</v>
      </c>
      <c r="E108" s="4" t="s">
        <v>121</v>
      </c>
    </row>
    <row r="109" spans="1:5" x14ac:dyDescent="0.25">
      <c r="A109" s="3">
        <v>108</v>
      </c>
      <c r="B109" s="4" t="s">
        <v>200</v>
      </c>
      <c r="C109" s="4">
        <v>355</v>
      </c>
      <c r="D109" s="4" t="s">
        <v>268</v>
      </c>
      <c r="E109" s="4" t="s">
        <v>84</v>
      </c>
    </row>
    <row r="110" spans="1:5" x14ac:dyDescent="0.25">
      <c r="A110" s="3">
        <v>109</v>
      </c>
      <c r="B110" s="4" t="s">
        <v>201</v>
      </c>
      <c r="C110" s="4">
        <v>333</v>
      </c>
      <c r="D110" s="4" t="s">
        <v>321</v>
      </c>
      <c r="E110" s="4" t="s">
        <v>82</v>
      </c>
    </row>
    <row r="111" spans="1:5" x14ac:dyDescent="0.25">
      <c r="A111" s="3">
        <v>110</v>
      </c>
      <c r="B111" s="4" t="s">
        <v>202</v>
      </c>
      <c r="C111" s="4">
        <v>343</v>
      </c>
      <c r="D111" s="4" t="s">
        <v>268</v>
      </c>
      <c r="E111" s="4" t="s">
        <v>84</v>
      </c>
    </row>
    <row r="112" spans="1:5" x14ac:dyDescent="0.25">
      <c r="A112" s="3">
        <v>111</v>
      </c>
      <c r="B112" s="4" t="s">
        <v>203</v>
      </c>
      <c r="C112" s="4">
        <v>373</v>
      </c>
      <c r="D112" s="4" t="s">
        <v>293</v>
      </c>
      <c r="E112" s="4" t="s">
        <v>69</v>
      </c>
    </row>
    <row r="113" spans="1:5" x14ac:dyDescent="0.25">
      <c r="A113" s="3">
        <v>112</v>
      </c>
      <c r="B113" s="4" t="s">
        <v>204</v>
      </c>
      <c r="C113" s="4">
        <v>893</v>
      </c>
      <c r="D113" s="4" t="s">
        <v>321</v>
      </c>
      <c r="E113" s="4" t="s">
        <v>82</v>
      </c>
    </row>
    <row r="114" spans="1:5" x14ac:dyDescent="0.25">
      <c r="A114" s="3">
        <v>113</v>
      </c>
      <c r="B114" s="4" t="s">
        <v>205</v>
      </c>
      <c r="C114" s="4">
        <v>871</v>
      </c>
      <c r="D114" s="4" t="s">
        <v>350</v>
      </c>
      <c r="E114" s="4" t="s">
        <v>90</v>
      </c>
    </row>
    <row r="115" spans="1:5" x14ac:dyDescent="0.25">
      <c r="A115" s="3">
        <v>114</v>
      </c>
      <c r="B115" s="4" t="s">
        <v>206</v>
      </c>
      <c r="C115" s="4">
        <v>334</v>
      </c>
      <c r="D115" s="4" t="s">
        <v>321</v>
      </c>
      <c r="E115" s="4" t="s">
        <v>82</v>
      </c>
    </row>
    <row r="116" spans="1:5" x14ac:dyDescent="0.25">
      <c r="A116" s="3">
        <v>115</v>
      </c>
      <c r="B116" s="4" t="s">
        <v>207</v>
      </c>
      <c r="C116" s="4">
        <v>933</v>
      </c>
      <c r="D116" s="4" t="s">
        <v>371</v>
      </c>
      <c r="E116" s="4" t="s">
        <v>74</v>
      </c>
    </row>
    <row r="117" spans="1:5" x14ac:dyDescent="0.25">
      <c r="A117" s="3">
        <v>116</v>
      </c>
      <c r="B117" s="4" t="s">
        <v>208</v>
      </c>
      <c r="C117" s="4">
        <v>803</v>
      </c>
      <c r="D117" s="4" t="s">
        <v>371</v>
      </c>
      <c r="E117" s="4" t="s">
        <v>74</v>
      </c>
    </row>
    <row r="118" spans="1:5" x14ac:dyDescent="0.25">
      <c r="A118" s="3">
        <v>117</v>
      </c>
      <c r="B118" s="4" t="s">
        <v>209</v>
      </c>
      <c r="C118" s="4">
        <v>393</v>
      </c>
      <c r="D118" s="4" t="s">
        <v>256</v>
      </c>
      <c r="E118" s="4" t="s">
        <v>118</v>
      </c>
    </row>
    <row r="119" spans="1:5" x14ac:dyDescent="0.25">
      <c r="A119" s="3">
        <v>118</v>
      </c>
      <c r="B119" s="4" t="s">
        <v>210</v>
      </c>
      <c r="C119" s="4">
        <v>852</v>
      </c>
      <c r="D119" s="4" t="s">
        <v>350</v>
      </c>
      <c r="E119" s="4" t="s">
        <v>90</v>
      </c>
    </row>
    <row r="120" spans="1:5" x14ac:dyDescent="0.25">
      <c r="A120" s="3">
        <v>119</v>
      </c>
      <c r="B120" s="4" t="s">
        <v>211</v>
      </c>
      <c r="C120" s="4">
        <v>882</v>
      </c>
      <c r="D120" s="4" t="s">
        <v>337</v>
      </c>
      <c r="E120" s="4" t="s">
        <v>78</v>
      </c>
    </row>
    <row r="121" spans="1:5" x14ac:dyDescent="0.25">
      <c r="A121" s="3">
        <v>120</v>
      </c>
      <c r="B121" s="4" t="s">
        <v>212</v>
      </c>
      <c r="C121" s="4">
        <v>210</v>
      </c>
      <c r="D121" s="4" t="s">
        <v>389</v>
      </c>
      <c r="E121" s="4" t="s">
        <v>106</v>
      </c>
    </row>
    <row r="122" spans="1:5" x14ac:dyDescent="0.25">
      <c r="A122" s="3">
        <v>121</v>
      </c>
      <c r="B122" s="4" t="s">
        <v>213</v>
      </c>
      <c r="C122" s="4">
        <v>342</v>
      </c>
      <c r="D122" s="4" t="s">
        <v>268</v>
      </c>
      <c r="E122" s="4" t="s">
        <v>84</v>
      </c>
    </row>
    <row r="123" spans="1:5" x14ac:dyDescent="0.25">
      <c r="A123" s="3">
        <v>122</v>
      </c>
      <c r="B123" s="4" t="s">
        <v>214</v>
      </c>
      <c r="C123" s="4">
        <v>860</v>
      </c>
      <c r="D123" s="4" t="s">
        <v>321</v>
      </c>
      <c r="E123" s="4" t="s">
        <v>82</v>
      </c>
    </row>
    <row r="124" spans="1:5" x14ac:dyDescent="0.25">
      <c r="A124" s="3">
        <v>123</v>
      </c>
      <c r="B124" s="4" t="s">
        <v>215</v>
      </c>
      <c r="C124" s="4">
        <v>356</v>
      </c>
      <c r="D124" s="4" t="s">
        <v>268</v>
      </c>
      <c r="E124" s="4" t="s">
        <v>84</v>
      </c>
    </row>
    <row r="125" spans="1:5" x14ac:dyDescent="0.25">
      <c r="A125" s="3">
        <v>124</v>
      </c>
      <c r="B125" s="4" t="s">
        <v>216</v>
      </c>
      <c r="C125" s="4">
        <v>808</v>
      </c>
      <c r="D125" s="4" t="s">
        <v>256</v>
      </c>
      <c r="E125" s="4" t="s">
        <v>118</v>
      </c>
    </row>
    <row r="126" spans="1:5" x14ac:dyDescent="0.25">
      <c r="A126" s="3">
        <v>125</v>
      </c>
      <c r="B126" s="4" t="s">
        <v>217</v>
      </c>
      <c r="C126" s="4">
        <v>861</v>
      </c>
      <c r="D126" s="4" t="s">
        <v>321</v>
      </c>
      <c r="E126" s="4" t="s">
        <v>82</v>
      </c>
    </row>
    <row r="127" spans="1:5" x14ac:dyDescent="0.25">
      <c r="A127" s="3">
        <v>126</v>
      </c>
      <c r="B127" s="4" t="s">
        <v>218</v>
      </c>
      <c r="C127" s="4">
        <v>935</v>
      </c>
      <c r="D127" s="4" t="s">
        <v>337</v>
      </c>
      <c r="E127" s="4" t="s">
        <v>78</v>
      </c>
    </row>
    <row r="128" spans="1:5" x14ac:dyDescent="0.25">
      <c r="A128" s="3">
        <v>127</v>
      </c>
      <c r="B128" s="4" t="s">
        <v>219</v>
      </c>
      <c r="C128" s="4">
        <v>394</v>
      </c>
      <c r="D128" s="4" t="s">
        <v>256</v>
      </c>
      <c r="E128" s="4" t="s">
        <v>118</v>
      </c>
    </row>
    <row r="129" spans="1:5" x14ac:dyDescent="0.25">
      <c r="A129" s="3">
        <v>128</v>
      </c>
      <c r="B129" s="4" t="s">
        <v>220</v>
      </c>
      <c r="C129" s="4">
        <v>936</v>
      </c>
      <c r="D129" s="4" t="s">
        <v>350</v>
      </c>
      <c r="E129" s="4" t="s">
        <v>90</v>
      </c>
    </row>
    <row r="130" spans="1:5" x14ac:dyDescent="0.25">
      <c r="A130" s="3">
        <v>129</v>
      </c>
      <c r="B130" s="4" t="s">
        <v>221</v>
      </c>
      <c r="C130" s="4">
        <v>319</v>
      </c>
      <c r="D130" s="4" t="s">
        <v>404</v>
      </c>
      <c r="E130" s="4" t="s">
        <v>63</v>
      </c>
    </row>
    <row r="131" spans="1:5" x14ac:dyDescent="0.25">
      <c r="A131" s="3">
        <v>130</v>
      </c>
      <c r="B131" s="4" t="s">
        <v>222</v>
      </c>
      <c r="C131" s="4">
        <v>866</v>
      </c>
      <c r="D131" s="4" t="s">
        <v>371</v>
      </c>
      <c r="E131" s="4" t="s">
        <v>74</v>
      </c>
    </row>
    <row r="132" spans="1:5" x14ac:dyDescent="0.25">
      <c r="A132" s="3">
        <v>131</v>
      </c>
      <c r="B132" s="4" t="s">
        <v>223</v>
      </c>
      <c r="C132" s="4">
        <v>357</v>
      </c>
      <c r="D132" s="4" t="s">
        <v>268</v>
      </c>
      <c r="E132" s="4" t="s">
        <v>84</v>
      </c>
    </row>
    <row r="133" spans="1:5" x14ac:dyDescent="0.25">
      <c r="A133" s="3">
        <v>132</v>
      </c>
      <c r="B133" s="4" t="s">
        <v>224</v>
      </c>
      <c r="C133" s="4">
        <v>894</v>
      </c>
      <c r="D133" s="4" t="s">
        <v>321</v>
      </c>
      <c r="E133" s="4" t="s">
        <v>82</v>
      </c>
    </row>
    <row r="134" spans="1:5" x14ac:dyDescent="0.25">
      <c r="A134" s="3">
        <v>133</v>
      </c>
      <c r="B134" s="4" t="s">
        <v>225</v>
      </c>
      <c r="C134" s="4">
        <v>883</v>
      </c>
      <c r="D134" s="4" t="s">
        <v>337</v>
      </c>
      <c r="E134" s="4" t="s">
        <v>78</v>
      </c>
    </row>
    <row r="135" spans="1:5" x14ac:dyDescent="0.25">
      <c r="A135" s="3">
        <v>134</v>
      </c>
      <c r="B135" s="4" t="s">
        <v>226</v>
      </c>
      <c r="C135" s="4">
        <v>880</v>
      </c>
      <c r="D135" s="4" t="s">
        <v>371</v>
      </c>
      <c r="E135" s="4" t="s">
        <v>74</v>
      </c>
    </row>
    <row r="136" spans="1:5" x14ac:dyDescent="0.25">
      <c r="A136" s="3">
        <v>135</v>
      </c>
      <c r="B136" s="4" t="s">
        <v>227</v>
      </c>
      <c r="C136" s="4">
        <v>211</v>
      </c>
      <c r="D136" s="4" t="s">
        <v>389</v>
      </c>
      <c r="E136" s="4" t="s">
        <v>106</v>
      </c>
    </row>
    <row r="137" spans="1:5" x14ac:dyDescent="0.25">
      <c r="A137" s="3">
        <v>136</v>
      </c>
      <c r="B137" s="4" t="s">
        <v>228</v>
      </c>
      <c r="C137" s="4">
        <v>358</v>
      </c>
      <c r="D137" s="4" t="s">
        <v>268</v>
      </c>
      <c r="E137" s="4" t="s">
        <v>84</v>
      </c>
    </row>
    <row r="138" spans="1:5" x14ac:dyDescent="0.25">
      <c r="A138" s="3">
        <v>137</v>
      </c>
      <c r="B138" s="4" t="s">
        <v>229</v>
      </c>
      <c r="C138" s="4">
        <v>384</v>
      </c>
      <c r="D138" s="4" t="s">
        <v>293</v>
      </c>
      <c r="E138" s="4" t="s">
        <v>69</v>
      </c>
    </row>
    <row r="139" spans="1:5" x14ac:dyDescent="0.25">
      <c r="A139" s="3">
        <v>138</v>
      </c>
      <c r="B139" s="4" t="s">
        <v>230</v>
      </c>
      <c r="C139" s="4">
        <v>335</v>
      </c>
      <c r="D139" s="4" t="s">
        <v>321</v>
      </c>
      <c r="E139" s="4" t="s">
        <v>82</v>
      </c>
    </row>
    <row r="140" spans="1:5" x14ac:dyDescent="0.25">
      <c r="A140" s="3">
        <v>139</v>
      </c>
      <c r="B140" s="4" t="s">
        <v>231</v>
      </c>
      <c r="C140" s="4">
        <v>320</v>
      </c>
      <c r="D140" s="4" t="s">
        <v>404</v>
      </c>
      <c r="E140" s="4" t="s">
        <v>63</v>
      </c>
    </row>
    <row r="141" spans="1:5" x14ac:dyDescent="0.25">
      <c r="A141" s="3">
        <v>140</v>
      </c>
      <c r="B141" s="4" t="s">
        <v>232</v>
      </c>
      <c r="C141" s="4">
        <v>212</v>
      </c>
      <c r="D141" s="4" t="s">
        <v>389</v>
      </c>
      <c r="E141" s="4" t="s">
        <v>106</v>
      </c>
    </row>
    <row r="142" spans="1:5" x14ac:dyDescent="0.25">
      <c r="A142" s="3">
        <v>141</v>
      </c>
      <c r="B142" s="4" t="s">
        <v>233</v>
      </c>
      <c r="C142" s="4">
        <v>877</v>
      </c>
      <c r="D142" s="4" t="s">
        <v>268</v>
      </c>
      <c r="E142" s="4" t="s">
        <v>84</v>
      </c>
    </row>
    <row r="143" spans="1:5" x14ac:dyDescent="0.25">
      <c r="A143" s="3">
        <v>142</v>
      </c>
      <c r="B143" s="4" t="s">
        <v>234</v>
      </c>
      <c r="C143" s="4">
        <v>937</v>
      </c>
      <c r="D143" s="4" t="s">
        <v>321</v>
      </c>
      <c r="E143" s="4" t="s">
        <v>82</v>
      </c>
    </row>
    <row r="144" spans="1:5" x14ac:dyDescent="0.25">
      <c r="A144" s="3">
        <v>143</v>
      </c>
      <c r="B144" s="4" t="s">
        <v>235</v>
      </c>
      <c r="C144" s="4">
        <v>869</v>
      </c>
      <c r="D144" s="4" t="s">
        <v>350</v>
      </c>
      <c r="E144" s="4" t="s">
        <v>90</v>
      </c>
    </row>
    <row r="145" spans="1:5" x14ac:dyDescent="0.25">
      <c r="A145" s="3">
        <v>144</v>
      </c>
      <c r="B145" s="4" t="s">
        <v>236</v>
      </c>
      <c r="C145" s="4">
        <v>938</v>
      </c>
      <c r="D145" s="4" t="s">
        <v>350</v>
      </c>
      <c r="E145" s="4" t="s">
        <v>90</v>
      </c>
    </row>
    <row r="146" spans="1:5" x14ac:dyDescent="0.25">
      <c r="A146" s="3">
        <v>145</v>
      </c>
      <c r="B146" s="4" t="s">
        <v>237</v>
      </c>
      <c r="C146" s="4">
        <v>213</v>
      </c>
      <c r="D146" s="4" t="s">
        <v>389</v>
      </c>
      <c r="E146" s="4" t="s">
        <v>106</v>
      </c>
    </row>
    <row r="147" spans="1:5" x14ac:dyDescent="0.25">
      <c r="A147" s="3">
        <v>146</v>
      </c>
      <c r="B147" s="4" t="s">
        <v>238</v>
      </c>
      <c r="C147" s="4">
        <v>359</v>
      </c>
      <c r="D147" s="4" t="s">
        <v>268</v>
      </c>
      <c r="E147" s="4" t="s">
        <v>84</v>
      </c>
    </row>
    <row r="148" spans="1:5" x14ac:dyDescent="0.25">
      <c r="A148" s="3">
        <v>147</v>
      </c>
      <c r="B148" s="4" t="s">
        <v>239</v>
      </c>
      <c r="C148" s="4">
        <v>865</v>
      </c>
      <c r="D148" s="4" t="s">
        <v>371</v>
      </c>
      <c r="E148" s="4" t="s">
        <v>74</v>
      </c>
    </row>
    <row r="149" spans="1:5" x14ac:dyDescent="0.25">
      <c r="A149" s="3">
        <v>148</v>
      </c>
      <c r="B149" s="4" t="s">
        <v>240</v>
      </c>
      <c r="C149" s="4">
        <v>868</v>
      </c>
      <c r="D149" s="4" t="s">
        <v>350</v>
      </c>
      <c r="E149" s="4" t="s">
        <v>90</v>
      </c>
    </row>
    <row r="150" spans="1:5" x14ac:dyDescent="0.25">
      <c r="A150" s="3">
        <v>149</v>
      </c>
      <c r="B150" s="4" t="s">
        <v>241</v>
      </c>
      <c r="C150" s="4">
        <v>344</v>
      </c>
      <c r="D150" s="4" t="s">
        <v>268</v>
      </c>
      <c r="E150" s="4" t="s">
        <v>84</v>
      </c>
    </row>
    <row r="151" spans="1:5" x14ac:dyDescent="0.25">
      <c r="A151" s="3">
        <v>150</v>
      </c>
      <c r="B151" s="4" t="s">
        <v>242</v>
      </c>
      <c r="C151" s="4">
        <v>872</v>
      </c>
      <c r="D151" s="4" t="s">
        <v>350</v>
      </c>
      <c r="E151" s="4" t="s">
        <v>90</v>
      </c>
    </row>
    <row r="152" spans="1:5" x14ac:dyDescent="0.25">
      <c r="A152" s="3">
        <v>151</v>
      </c>
      <c r="B152" s="4" t="s">
        <v>243</v>
      </c>
      <c r="C152" s="4">
        <v>336</v>
      </c>
      <c r="D152" s="4" t="s">
        <v>321</v>
      </c>
      <c r="E152" s="4" t="s">
        <v>82</v>
      </c>
    </row>
    <row r="153" spans="1:5" x14ac:dyDescent="0.25">
      <c r="A153" s="3">
        <v>152</v>
      </c>
      <c r="B153" s="4" t="s">
        <v>244</v>
      </c>
      <c r="C153" s="4">
        <v>885</v>
      </c>
      <c r="D153" s="4" t="s">
        <v>321</v>
      </c>
      <c r="E153" s="4" t="s">
        <v>82</v>
      </c>
    </row>
    <row r="154" spans="1:5" x14ac:dyDescent="0.25">
      <c r="A154" s="3">
        <v>153</v>
      </c>
      <c r="B154" s="4" t="s">
        <v>245</v>
      </c>
      <c r="C154" s="4">
        <v>816</v>
      </c>
      <c r="D154" s="4" t="s">
        <v>293</v>
      </c>
      <c r="E154" s="4" t="s">
        <v>69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FW181"/>
  <sheetViews>
    <sheetView workbookViewId="0"/>
  </sheetViews>
  <sheetFormatPr defaultRowHeight="15" x14ac:dyDescent="0.25"/>
  <sheetData>
    <row r="1" spans="1:179" x14ac:dyDescent="0.25">
      <c r="A1">
        <v>1</v>
      </c>
      <c r="B1">
        <v>2</v>
      </c>
      <c r="C1">
        <f>B1+1</f>
        <v>3</v>
      </c>
      <c r="D1">
        <f t="shared" ref="D1:L1" si="0">C1+1</f>
        <v>4</v>
      </c>
      <c r="E1">
        <f t="shared" si="0"/>
        <v>5</v>
      </c>
      <c r="F1">
        <f t="shared" si="0"/>
        <v>6</v>
      </c>
      <c r="G1">
        <f t="shared" si="0"/>
        <v>7</v>
      </c>
      <c r="H1">
        <f t="shared" si="0"/>
        <v>8</v>
      </c>
      <c r="I1">
        <f t="shared" si="0"/>
        <v>9</v>
      </c>
      <c r="J1">
        <f t="shared" si="0"/>
        <v>10</v>
      </c>
      <c r="K1">
        <f t="shared" si="0"/>
        <v>11</v>
      </c>
      <c r="L1">
        <f t="shared" si="0"/>
        <v>12</v>
      </c>
    </row>
    <row r="3" spans="1:179" x14ac:dyDescent="0.25">
      <c r="A3" t="s">
        <v>546</v>
      </c>
      <c r="B3" t="s">
        <v>555</v>
      </c>
      <c r="C3" t="s">
        <v>556</v>
      </c>
      <c r="D3" t="s">
        <v>557</v>
      </c>
      <c r="E3" t="s">
        <v>558</v>
      </c>
      <c r="F3" t="s">
        <v>559</v>
      </c>
      <c r="G3" t="s">
        <v>560</v>
      </c>
      <c r="H3" t="s">
        <v>561</v>
      </c>
      <c r="I3" t="s">
        <v>562</v>
      </c>
      <c r="J3" t="s">
        <v>569</v>
      </c>
      <c r="K3" t="s">
        <v>570</v>
      </c>
      <c r="L3" t="s">
        <v>574</v>
      </c>
      <c r="O3" s="33"/>
      <c r="P3" s="33"/>
      <c r="Q3" s="33"/>
      <c r="R3" s="33"/>
      <c r="S3" s="33"/>
      <c r="T3" s="33"/>
      <c r="U3" s="33"/>
      <c r="V3" s="33"/>
      <c r="W3" s="33"/>
      <c r="X3" s="33"/>
      <c r="Y3" s="33"/>
      <c r="Z3" s="33"/>
      <c r="AA3" s="33"/>
      <c r="AB3" s="33"/>
      <c r="AC3" s="33"/>
      <c r="AD3" s="33"/>
      <c r="AE3" s="33"/>
      <c r="AF3" s="33"/>
      <c r="AG3" s="33"/>
      <c r="AH3" s="33"/>
      <c r="AI3" s="33"/>
      <c r="AJ3" s="33"/>
      <c r="AK3" s="33"/>
    </row>
    <row r="4" spans="1:179" x14ac:dyDescent="0.25">
      <c r="A4" s="31" t="s">
        <v>111</v>
      </c>
      <c r="B4" s="31">
        <v>548280</v>
      </c>
      <c r="C4" s="31">
        <v>94</v>
      </c>
      <c r="D4" s="31">
        <v>6</v>
      </c>
      <c r="E4" s="31">
        <v>91</v>
      </c>
      <c r="F4" s="31">
        <v>38</v>
      </c>
      <c r="G4" s="31">
        <v>39</v>
      </c>
      <c r="H4" s="31">
        <v>13</v>
      </c>
      <c r="I4" s="31">
        <v>1</v>
      </c>
      <c r="J4" s="31">
        <v>3</v>
      </c>
      <c r="K4" s="31">
        <v>5</v>
      </c>
      <c r="L4" s="31">
        <v>1</v>
      </c>
      <c r="O4" s="33"/>
      <c r="P4" s="33"/>
      <c r="Q4" s="33"/>
      <c r="R4" s="33"/>
      <c r="S4" s="33"/>
      <c r="T4" s="33"/>
      <c r="U4" s="33"/>
      <c r="V4" s="33"/>
      <c r="W4" s="33"/>
      <c r="X4" s="33"/>
      <c r="Y4" s="33"/>
      <c r="Z4" s="33"/>
      <c r="AA4" s="33"/>
      <c r="AB4" s="33"/>
      <c r="AC4" s="33"/>
      <c r="AD4" s="33"/>
      <c r="AE4" s="33"/>
      <c r="AF4" s="33"/>
      <c r="AG4" s="33"/>
      <c r="AH4" s="33"/>
      <c r="AI4" s="33"/>
      <c r="AJ4" s="33"/>
      <c r="AK4" s="33"/>
    </row>
    <row r="5" spans="1:179" x14ac:dyDescent="0.25">
      <c r="A5" s="31" t="s">
        <v>389</v>
      </c>
      <c r="B5" s="31">
        <v>23555</v>
      </c>
      <c r="C5" s="31">
        <v>93</v>
      </c>
      <c r="D5" s="31">
        <v>2</v>
      </c>
      <c r="E5" s="31">
        <v>92</v>
      </c>
      <c r="F5" s="31">
        <v>27</v>
      </c>
      <c r="G5" s="31">
        <v>49</v>
      </c>
      <c r="H5" s="31">
        <v>15</v>
      </c>
      <c r="I5" s="31">
        <v>1</v>
      </c>
      <c r="J5" s="31">
        <v>1</v>
      </c>
      <c r="K5" s="31">
        <v>6</v>
      </c>
      <c r="L5" s="31">
        <v>2</v>
      </c>
      <c r="O5" s="33"/>
      <c r="P5" s="33"/>
      <c r="Q5" s="33"/>
      <c r="R5" s="33"/>
      <c r="S5" s="33"/>
      <c r="T5" s="33"/>
      <c r="U5" s="33"/>
      <c r="V5" s="33"/>
      <c r="W5" s="33"/>
      <c r="X5" s="33"/>
      <c r="Y5" s="33"/>
      <c r="Z5" s="33"/>
      <c r="AA5" s="33"/>
      <c r="AB5" s="33"/>
      <c r="AC5" s="33"/>
      <c r="AD5" s="33"/>
      <c r="AE5" s="33"/>
      <c r="AF5" s="33"/>
      <c r="AG5" s="33"/>
      <c r="AH5" s="33"/>
      <c r="AI5" s="33"/>
      <c r="AJ5" s="33"/>
      <c r="AK5" s="33"/>
    </row>
    <row r="6" spans="1:179" x14ac:dyDescent="0.25">
      <c r="A6" s="31" t="s">
        <v>404</v>
      </c>
      <c r="B6" s="31">
        <v>50740</v>
      </c>
      <c r="C6" s="31">
        <v>95</v>
      </c>
      <c r="D6" s="31">
        <v>3</v>
      </c>
      <c r="E6" s="31">
        <v>93</v>
      </c>
      <c r="F6" s="31">
        <v>25</v>
      </c>
      <c r="G6" s="31">
        <v>57</v>
      </c>
      <c r="H6" s="31">
        <v>10</v>
      </c>
      <c r="I6" s="31">
        <v>1</v>
      </c>
      <c r="J6" s="31">
        <v>2</v>
      </c>
      <c r="K6" s="31">
        <v>4</v>
      </c>
      <c r="L6" s="31">
        <v>1</v>
      </c>
      <c r="O6" s="33"/>
      <c r="P6" s="33"/>
      <c r="Q6" s="33"/>
      <c r="R6" s="33"/>
      <c r="S6" s="33"/>
      <c r="T6" s="33"/>
      <c r="U6" s="33"/>
      <c r="V6" s="33"/>
      <c r="W6" s="33"/>
      <c r="X6" s="33"/>
      <c r="Y6" s="33"/>
      <c r="Z6" s="33"/>
      <c r="AA6" s="33"/>
      <c r="AB6" s="33"/>
      <c r="AC6" s="33"/>
      <c r="AD6" s="33"/>
      <c r="AE6" s="33"/>
      <c r="AF6" s="33"/>
      <c r="AG6" s="33"/>
      <c r="AH6" s="33"/>
      <c r="AI6" s="33"/>
      <c r="AJ6" s="33"/>
      <c r="AK6" s="33"/>
    </row>
    <row r="7" spans="1:179" x14ac:dyDescent="0.25">
      <c r="A7" s="31" t="s">
        <v>256</v>
      </c>
      <c r="B7" s="31">
        <v>26925</v>
      </c>
      <c r="C7" s="31">
        <v>92</v>
      </c>
      <c r="D7" s="31">
        <v>8</v>
      </c>
      <c r="E7" s="31">
        <v>89</v>
      </c>
      <c r="F7" s="31">
        <v>46</v>
      </c>
      <c r="G7" s="31">
        <v>35</v>
      </c>
      <c r="H7" s="31">
        <v>7</v>
      </c>
      <c r="I7" s="31">
        <v>1</v>
      </c>
      <c r="J7" s="31">
        <v>3</v>
      </c>
      <c r="K7" s="31">
        <v>7</v>
      </c>
      <c r="L7" s="31">
        <v>1</v>
      </c>
      <c r="O7" s="33"/>
      <c r="P7" s="33"/>
      <c r="Q7" s="33"/>
      <c r="R7" s="33"/>
      <c r="S7" s="33"/>
      <c r="T7" s="33"/>
      <c r="U7" s="33"/>
      <c r="V7" s="33"/>
      <c r="W7" s="33"/>
      <c r="X7" s="33"/>
      <c r="Y7" s="33"/>
      <c r="Z7" s="33"/>
      <c r="AA7" s="33"/>
      <c r="AB7" s="33"/>
      <c r="AC7" s="33"/>
      <c r="AD7" s="33"/>
      <c r="AE7" s="33"/>
      <c r="AF7" s="33"/>
      <c r="AG7" s="33"/>
      <c r="AH7" s="33"/>
      <c r="AI7" s="33"/>
      <c r="AJ7" s="33"/>
      <c r="AK7" s="33"/>
    </row>
    <row r="8" spans="1:179" x14ac:dyDescent="0.25">
      <c r="A8" s="31" t="s">
        <v>268</v>
      </c>
      <c r="B8" s="31">
        <v>75545</v>
      </c>
      <c r="C8" s="31">
        <v>93</v>
      </c>
      <c r="D8" s="31">
        <v>7</v>
      </c>
      <c r="E8" s="31">
        <v>90</v>
      </c>
      <c r="F8" s="31">
        <v>42</v>
      </c>
      <c r="G8" s="31">
        <v>27</v>
      </c>
      <c r="H8" s="31">
        <v>21</v>
      </c>
      <c r="I8" s="31">
        <v>1</v>
      </c>
      <c r="J8" s="31">
        <v>3</v>
      </c>
      <c r="K8" s="31">
        <v>6</v>
      </c>
      <c r="L8" s="31">
        <v>1</v>
      </c>
      <c r="O8" s="33"/>
      <c r="P8" s="33"/>
      <c r="Q8" s="33"/>
      <c r="R8" s="33"/>
      <c r="S8" s="33"/>
      <c r="T8" s="33"/>
      <c r="U8" s="33"/>
      <c r="V8" s="33"/>
      <c r="W8" s="33"/>
      <c r="X8" s="33"/>
      <c r="Y8" s="33"/>
      <c r="Z8" s="33"/>
      <c r="AA8" s="33"/>
      <c r="AB8" s="33"/>
      <c r="AC8" s="33"/>
      <c r="AD8" s="33"/>
      <c r="AE8" s="33"/>
      <c r="AF8" s="33"/>
      <c r="AG8" s="33"/>
      <c r="AH8" s="33"/>
      <c r="AI8" s="33"/>
      <c r="AJ8" s="33"/>
      <c r="AK8" s="33"/>
    </row>
    <row r="9" spans="1:179" x14ac:dyDescent="0.25">
      <c r="A9" s="31" t="s">
        <v>293</v>
      </c>
      <c r="B9" s="31">
        <v>56250</v>
      </c>
      <c r="C9" s="31">
        <v>93</v>
      </c>
      <c r="D9" s="31">
        <v>8</v>
      </c>
      <c r="E9" s="31">
        <v>90</v>
      </c>
      <c r="F9" s="31">
        <v>38</v>
      </c>
      <c r="G9" s="31">
        <v>36</v>
      </c>
      <c r="H9" s="31">
        <v>15</v>
      </c>
      <c r="I9" s="31">
        <v>1</v>
      </c>
      <c r="J9" s="31">
        <v>3</v>
      </c>
      <c r="K9" s="31">
        <v>6</v>
      </c>
      <c r="L9" s="31">
        <v>1</v>
      </c>
      <c r="O9" s="33"/>
      <c r="P9" s="33"/>
      <c r="Q9" s="33"/>
      <c r="R9" s="33"/>
      <c r="S9" s="33"/>
      <c r="T9" s="33"/>
      <c r="U9" s="33"/>
      <c r="V9" s="33"/>
      <c r="W9" s="33"/>
      <c r="X9" s="33"/>
      <c r="Y9" s="33"/>
      <c r="Z9" s="33"/>
      <c r="AA9" s="33"/>
      <c r="AB9" s="33"/>
      <c r="AC9" s="33"/>
      <c r="AD9" s="33"/>
      <c r="AE9" s="33"/>
      <c r="AF9" s="33"/>
      <c r="AG9" s="33"/>
      <c r="AH9" s="33"/>
      <c r="AI9" s="33"/>
      <c r="AJ9" s="33"/>
      <c r="AK9" s="33"/>
    </row>
    <row r="10" spans="1:179" x14ac:dyDescent="0.25">
      <c r="A10" s="31" t="s">
        <v>310</v>
      </c>
      <c r="B10" s="31">
        <v>48530</v>
      </c>
      <c r="C10" s="31">
        <v>93</v>
      </c>
      <c r="D10" s="31">
        <v>7</v>
      </c>
      <c r="E10" s="31">
        <v>89</v>
      </c>
      <c r="F10" s="31">
        <v>40</v>
      </c>
      <c r="G10" s="31">
        <v>42</v>
      </c>
      <c r="H10" s="31">
        <v>7</v>
      </c>
      <c r="I10" s="31">
        <v>1</v>
      </c>
      <c r="J10" s="31">
        <v>4</v>
      </c>
      <c r="K10" s="31">
        <v>6</v>
      </c>
      <c r="L10" s="31">
        <v>1</v>
      </c>
      <c r="O10" s="33"/>
      <c r="P10" s="33"/>
      <c r="Q10" s="33"/>
      <c r="R10" s="33"/>
      <c r="S10" s="33"/>
      <c r="T10" s="33"/>
      <c r="U10" s="33"/>
      <c r="V10" s="33"/>
      <c r="W10" s="33"/>
      <c r="X10" s="33"/>
      <c r="Y10" s="33"/>
      <c r="Z10" s="33"/>
      <c r="AA10" s="33"/>
      <c r="AB10" s="33"/>
      <c r="AC10" s="33"/>
      <c r="AD10" s="33"/>
      <c r="AE10" s="33"/>
      <c r="AF10" s="33"/>
      <c r="AG10" s="33"/>
      <c r="AH10" s="33"/>
      <c r="AI10" s="33"/>
      <c r="AJ10" s="33"/>
      <c r="AK10" s="33"/>
    </row>
    <row r="11" spans="1:179" x14ac:dyDescent="0.25">
      <c r="A11" s="31" t="s">
        <v>321</v>
      </c>
      <c r="B11" s="31">
        <v>60990</v>
      </c>
      <c r="C11" s="31">
        <v>94</v>
      </c>
      <c r="D11" s="31">
        <v>6</v>
      </c>
      <c r="E11" s="31">
        <v>90</v>
      </c>
      <c r="F11" s="31">
        <v>41</v>
      </c>
      <c r="G11" s="31">
        <v>37</v>
      </c>
      <c r="H11" s="31">
        <v>11</v>
      </c>
      <c r="I11" s="31">
        <v>1</v>
      </c>
      <c r="J11" s="31">
        <v>3</v>
      </c>
      <c r="K11" s="31">
        <v>6</v>
      </c>
      <c r="L11" s="31">
        <v>1</v>
      </c>
      <c r="O11" s="33"/>
      <c r="P11" s="33"/>
      <c r="Q11" s="33"/>
      <c r="R11" s="33"/>
      <c r="S11" s="33"/>
      <c r="T11" s="33"/>
      <c r="U11" s="33"/>
      <c r="V11" s="33"/>
      <c r="W11" s="33"/>
      <c r="X11" s="33"/>
      <c r="Y11" s="33"/>
      <c r="Z11" s="33"/>
      <c r="AA11" s="33"/>
      <c r="AB11" s="33"/>
      <c r="AC11" s="33"/>
      <c r="AD11" s="33"/>
      <c r="AE11" s="33"/>
      <c r="AF11" s="33"/>
      <c r="AG11" s="33"/>
      <c r="AH11" s="33"/>
      <c r="AI11" s="33"/>
      <c r="AJ11" s="33"/>
      <c r="AK11" s="33"/>
    </row>
    <row r="12" spans="1:179" x14ac:dyDescent="0.25">
      <c r="A12" s="31" t="s">
        <v>337</v>
      </c>
      <c r="B12" s="31">
        <v>62655</v>
      </c>
      <c r="C12" s="31">
        <v>95</v>
      </c>
      <c r="D12" s="31">
        <v>6</v>
      </c>
      <c r="E12" s="31">
        <v>91</v>
      </c>
      <c r="F12" s="31">
        <v>37</v>
      </c>
      <c r="G12" s="31">
        <v>43</v>
      </c>
      <c r="H12" s="31">
        <v>11</v>
      </c>
      <c r="I12" s="31">
        <v>1</v>
      </c>
      <c r="J12" s="31">
        <v>3</v>
      </c>
      <c r="K12" s="31">
        <v>5</v>
      </c>
      <c r="L12" s="31">
        <v>1</v>
      </c>
      <c r="O12" s="33"/>
      <c r="P12" s="33"/>
      <c r="Q12" s="33"/>
      <c r="R12" s="33"/>
      <c r="S12" s="33"/>
      <c r="T12" s="33"/>
      <c r="U12" s="33"/>
      <c r="V12" s="33"/>
      <c r="W12" s="33"/>
      <c r="X12" s="33"/>
      <c r="Y12" s="33"/>
      <c r="Z12" s="33"/>
      <c r="AA12" s="33"/>
      <c r="AB12" s="33"/>
      <c r="AC12" s="33"/>
      <c r="AD12" s="33"/>
      <c r="AE12" s="33"/>
      <c r="AF12" s="33"/>
      <c r="AG12" s="33"/>
      <c r="AH12" s="33"/>
      <c r="AI12" s="33"/>
      <c r="AJ12" s="33"/>
      <c r="AK12" s="33"/>
    </row>
    <row r="13" spans="1:179" x14ac:dyDescent="0.25">
      <c r="A13" s="31" t="s">
        <v>350</v>
      </c>
      <c r="B13" s="31">
        <v>86750</v>
      </c>
      <c r="C13" s="31">
        <v>95</v>
      </c>
      <c r="D13" s="31">
        <v>5</v>
      </c>
      <c r="E13" s="31">
        <v>91</v>
      </c>
      <c r="F13" s="31">
        <v>34</v>
      </c>
      <c r="G13" s="31">
        <v>39</v>
      </c>
      <c r="H13" s="31">
        <v>18</v>
      </c>
      <c r="I13" s="31">
        <v>1</v>
      </c>
      <c r="J13" s="31">
        <v>3</v>
      </c>
      <c r="K13" s="31">
        <v>5</v>
      </c>
      <c r="L13" s="31">
        <v>1</v>
      </c>
      <c r="O13" s="33"/>
      <c r="P13" s="33"/>
      <c r="Q13" s="33"/>
      <c r="R13" s="33"/>
      <c r="S13" s="33"/>
      <c r="T13" s="33"/>
      <c r="U13" s="33"/>
      <c r="V13" s="33"/>
      <c r="W13" s="33"/>
      <c r="X13" s="33"/>
      <c r="Y13" s="33"/>
      <c r="Z13" s="33"/>
      <c r="AA13" s="33"/>
      <c r="AB13" s="33"/>
      <c r="AC13" s="33"/>
      <c r="AD13" s="33"/>
      <c r="AE13" s="33"/>
      <c r="AF13" s="33"/>
      <c r="AG13" s="33"/>
      <c r="AH13" s="33"/>
      <c r="AI13" s="33"/>
      <c r="AJ13" s="33"/>
      <c r="AK13" s="33"/>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row>
    <row r="14" spans="1:179" x14ac:dyDescent="0.25">
      <c r="A14" s="31" t="s">
        <v>371</v>
      </c>
      <c r="B14" s="31">
        <v>53895</v>
      </c>
      <c r="C14" s="31">
        <v>95</v>
      </c>
      <c r="D14" s="31">
        <v>7</v>
      </c>
      <c r="E14" s="31">
        <v>91</v>
      </c>
      <c r="F14" s="31">
        <v>45</v>
      </c>
      <c r="G14" s="31">
        <v>41</v>
      </c>
      <c r="H14" s="31">
        <v>5</v>
      </c>
      <c r="I14" s="31">
        <v>1</v>
      </c>
      <c r="J14" s="31">
        <v>3</v>
      </c>
      <c r="K14" s="31">
        <v>5</v>
      </c>
      <c r="L14" s="31">
        <v>1</v>
      </c>
      <c r="O14" s="33"/>
      <c r="P14" s="33"/>
      <c r="Q14" s="33"/>
      <c r="R14" s="33"/>
      <c r="S14" s="33"/>
      <c r="T14" s="33"/>
      <c r="U14" s="33"/>
      <c r="V14" s="33"/>
      <c r="W14" s="33"/>
      <c r="X14" s="33"/>
      <c r="Y14" s="33"/>
      <c r="Z14" s="33"/>
      <c r="AA14" s="33"/>
      <c r="AB14" s="33"/>
      <c r="AC14" s="33"/>
      <c r="AD14" s="33"/>
      <c r="AE14" s="33"/>
      <c r="AF14" s="33"/>
      <c r="AG14" s="33"/>
      <c r="AH14" s="33"/>
      <c r="AI14" s="33"/>
      <c r="AJ14" s="33"/>
      <c r="AK14" s="33"/>
    </row>
    <row r="15" spans="1:179" x14ac:dyDescent="0.25">
      <c r="A15" s="31">
        <v>201</v>
      </c>
      <c r="B15" s="31" t="s">
        <v>578</v>
      </c>
      <c r="C15" s="31" t="s">
        <v>578</v>
      </c>
      <c r="D15" s="31" t="s">
        <v>578</v>
      </c>
      <c r="E15" s="31" t="s">
        <v>578</v>
      </c>
      <c r="F15" s="31" t="s">
        <v>578</v>
      </c>
      <c r="G15" s="31" t="s">
        <v>578</v>
      </c>
      <c r="H15" s="31" t="s">
        <v>578</v>
      </c>
      <c r="I15" s="31" t="s">
        <v>578</v>
      </c>
      <c r="J15" s="31" t="s">
        <v>578</v>
      </c>
      <c r="K15" s="31" t="s">
        <v>578</v>
      </c>
      <c r="L15" s="31" t="s">
        <v>578</v>
      </c>
      <c r="O15" s="33"/>
      <c r="P15" s="33"/>
      <c r="Q15" s="33"/>
      <c r="R15" s="33"/>
      <c r="S15" s="33"/>
      <c r="T15" s="33"/>
      <c r="U15" s="33"/>
      <c r="V15" s="33"/>
      <c r="W15" s="33"/>
      <c r="X15" s="33"/>
      <c r="Y15" s="33"/>
      <c r="Z15" s="33"/>
      <c r="AA15" s="33"/>
      <c r="AB15" s="33"/>
      <c r="AC15" s="33"/>
      <c r="AD15" s="33"/>
      <c r="AE15" s="33"/>
      <c r="AF15" s="33"/>
      <c r="AG15" s="33"/>
      <c r="AH15" s="33"/>
      <c r="AI15" s="33"/>
      <c r="AJ15" s="33"/>
      <c r="AK15" s="33"/>
    </row>
    <row r="16" spans="1:179" x14ac:dyDescent="0.25">
      <c r="A16" s="31">
        <v>202</v>
      </c>
      <c r="B16" s="31">
        <v>1370</v>
      </c>
      <c r="C16" s="31">
        <v>92</v>
      </c>
      <c r="D16" s="31">
        <v>2</v>
      </c>
      <c r="E16" s="31">
        <v>90</v>
      </c>
      <c r="F16" s="31">
        <v>18</v>
      </c>
      <c r="G16" s="31">
        <v>66</v>
      </c>
      <c r="H16" s="31">
        <v>4</v>
      </c>
      <c r="I16" s="31">
        <v>1</v>
      </c>
      <c r="J16" s="31">
        <v>2</v>
      </c>
      <c r="K16" s="31">
        <v>7</v>
      </c>
      <c r="L16" s="31">
        <v>1</v>
      </c>
      <c r="O16" s="33"/>
      <c r="P16" s="33"/>
      <c r="Q16" s="33"/>
      <c r="R16" s="33"/>
      <c r="S16" s="33"/>
      <c r="T16" s="33"/>
      <c r="U16" s="33"/>
      <c r="V16" s="33"/>
      <c r="W16" s="33"/>
      <c r="X16" s="33"/>
      <c r="Y16" s="33"/>
      <c r="Z16" s="33"/>
      <c r="AA16" s="33"/>
      <c r="AB16" s="33"/>
      <c r="AC16" s="33"/>
      <c r="AD16" s="33"/>
      <c r="AE16" s="33"/>
      <c r="AF16" s="33"/>
      <c r="AG16" s="33"/>
      <c r="AH16" s="33"/>
      <c r="AI16" s="33"/>
      <c r="AJ16" s="33"/>
      <c r="AK16" s="33"/>
    </row>
    <row r="17" spans="1:37" x14ac:dyDescent="0.25">
      <c r="A17" s="31">
        <v>203</v>
      </c>
      <c r="B17" s="31">
        <v>2110</v>
      </c>
      <c r="C17" s="31">
        <v>94</v>
      </c>
      <c r="D17" s="31">
        <v>5</v>
      </c>
      <c r="E17" s="31">
        <v>92</v>
      </c>
      <c r="F17" s="31">
        <v>25</v>
      </c>
      <c r="G17" s="31">
        <v>60</v>
      </c>
      <c r="H17" s="31">
        <v>12</v>
      </c>
      <c r="I17" s="31">
        <v>1</v>
      </c>
      <c r="J17" s="31">
        <v>2</v>
      </c>
      <c r="K17" s="31">
        <v>5</v>
      </c>
      <c r="L17" s="31">
        <v>1</v>
      </c>
      <c r="O17" s="33"/>
      <c r="P17" s="33"/>
      <c r="Q17" s="33"/>
      <c r="R17" s="33"/>
      <c r="S17" s="33"/>
      <c r="T17" s="33"/>
      <c r="U17" s="33"/>
      <c r="V17" s="33"/>
      <c r="W17" s="33"/>
      <c r="X17" s="33"/>
      <c r="Y17" s="33"/>
      <c r="Z17" s="33"/>
      <c r="AA17" s="33"/>
      <c r="AB17" s="33"/>
      <c r="AC17" s="33"/>
      <c r="AD17" s="33"/>
      <c r="AE17" s="33"/>
      <c r="AF17" s="33"/>
      <c r="AG17" s="33"/>
      <c r="AH17" s="33"/>
      <c r="AI17" s="33"/>
      <c r="AJ17" s="33"/>
      <c r="AK17" s="33"/>
    </row>
    <row r="18" spans="1:37" x14ac:dyDescent="0.25">
      <c r="A18" s="31">
        <v>204</v>
      </c>
      <c r="B18" s="31">
        <v>1780</v>
      </c>
      <c r="C18" s="31">
        <v>92</v>
      </c>
      <c r="D18" s="31">
        <v>2</v>
      </c>
      <c r="E18" s="31">
        <v>91</v>
      </c>
      <c r="F18" s="31">
        <v>28</v>
      </c>
      <c r="G18" s="31">
        <v>52</v>
      </c>
      <c r="H18" s="31">
        <v>11</v>
      </c>
      <c r="I18" s="31">
        <v>1</v>
      </c>
      <c r="J18" s="31">
        <v>1</v>
      </c>
      <c r="K18" s="31">
        <v>5</v>
      </c>
      <c r="L18" s="31">
        <v>2</v>
      </c>
      <c r="O18" s="33"/>
      <c r="P18" s="33"/>
      <c r="Q18" s="33"/>
      <c r="R18" s="33"/>
      <c r="S18" s="33"/>
      <c r="T18" s="33"/>
      <c r="U18" s="33"/>
      <c r="V18" s="33"/>
      <c r="W18" s="33"/>
      <c r="X18" s="33"/>
      <c r="Y18" s="33"/>
      <c r="Z18" s="33"/>
      <c r="AA18" s="33"/>
      <c r="AB18" s="33"/>
      <c r="AC18" s="33"/>
      <c r="AD18" s="33"/>
      <c r="AE18" s="33"/>
      <c r="AF18" s="33"/>
      <c r="AG18" s="33"/>
      <c r="AH18" s="33"/>
      <c r="AI18" s="33"/>
      <c r="AJ18" s="33"/>
      <c r="AK18" s="33"/>
    </row>
    <row r="19" spans="1:37" x14ac:dyDescent="0.25">
      <c r="A19" s="31">
        <v>205</v>
      </c>
      <c r="B19" s="31">
        <v>1050</v>
      </c>
      <c r="C19" s="31">
        <v>94</v>
      </c>
      <c r="D19" s="31">
        <v>1</v>
      </c>
      <c r="E19" s="31">
        <v>93</v>
      </c>
      <c r="F19" s="31">
        <v>21</v>
      </c>
      <c r="G19" s="31">
        <v>65</v>
      </c>
      <c r="H19" s="31">
        <v>4</v>
      </c>
      <c r="I19" s="31">
        <v>2</v>
      </c>
      <c r="J19" s="31">
        <v>1</v>
      </c>
      <c r="K19" s="31">
        <v>5</v>
      </c>
      <c r="L19" s="31">
        <v>1</v>
      </c>
      <c r="O19" s="33"/>
      <c r="P19" s="33"/>
      <c r="Q19" s="33"/>
      <c r="R19" s="33"/>
      <c r="S19" s="33"/>
      <c r="T19" s="33"/>
      <c r="U19" s="33"/>
      <c r="V19" s="33"/>
      <c r="W19" s="33"/>
      <c r="X19" s="33"/>
      <c r="Y19" s="33"/>
      <c r="Z19" s="33"/>
      <c r="AA19" s="33"/>
      <c r="AB19" s="33"/>
      <c r="AC19" s="33"/>
      <c r="AD19" s="33"/>
      <c r="AE19" s="33"/>
      <c r="AF19" s="33"/>
      <c r="AG19" s="33"/>
      <c r="AH19" s="33"/>
      <c r="AI19" s="33"/>
      <c r="AJ19" s="33"/>
      <c r="AK19" s="33"/>
    </row>
    <row r="20" spans="1:37" x14ac:dyDescent="0.25">
      <c r="A20" s="31">
        <v>206</v>
      </c>
      <c r="B20" s="31">
        <v>1380</v>
      </c>
      <c r="C20" s="31">
        <v>92</v>
      </c>
      <c r="D20" s="31">
        <v>3</v>
      </c>
      <c r="E20" s="31">
        <v>90</v>
      </c>
      <c r="F20" s="31">
        <v>43</v>
      </c>
      <c r="G20" s="31">
        <v>35</v>
      </c>
      <c r="H20" s="31">
        <v>11</v>
      </c>
      <c r="I20" s="31">
        <v>1</v>
      </c>
      <c r="J20" s="31">
        <v>2</v>
      </c>
      <c r="K20" s="31">
        <v>6</v>
      </c>
      <c r="L20" s="31">
        <v>1</v>
      </c>
      <c r="O20" s="33"/>
      <c r="P20" s="33"/>
      <c r="Q20" s="33"/>
      <c r="R20" s="33"/>
      <c r="S20" s="33"/>
      <c r="T20" s="33"/>
      <c r="U20" s="33"/>
      <c r="V20" s="33"/>
      <c r="W20" s="33"/>
      <c r="X20" s="33"/>
      <c r="Y20" s="33"/>
      <c r="Z20" s="33"/>
      <c r="AA20" s="33"/>
      <c r="AB20" s="33"/>
      <c r="AC20" s="33"/>
      <c r="AD20" s="33"/>
      <c r="AE20" s="33"/>
      <c r="AF20" s="33"/>
      <c r="AG20" s="33"/>
      <c r="AH20" s="33"/>
      <c r="AI20" s="33"/>
      <c r="AJ20" s="33"/>
      <c r="AK20" s="33"/>
    </row>
    <row r="21" spans="1:37" x14ac:dyDescent="0.25">
      <c r="A21" s="31">
        <v>207</v>
      </c>
      <c r="B21" s="31">
        <v>740</v>
      </c>
      <c r="C21" s="31">
        <v>93</v>
      </c>
      <c r="D21" s="31">
        <v>3</v>
      </c>
      <c r="E21" s="31">
        <v>91</v>
      </c>
      <c r="F21" s="31">
        <v>19</v>
      </c>
      <c r="G21" s="31">
        <v>56</v>
      </c>
      <c r="H21" s="31">
        <v>15</v>
      </c>
      <c r="I21" s="31">
        <v>2</v>
      </c>
      <c r="J21" s="31">
        <v>2</v>
      </c>
      <c r="K21" s="31">
        <v>6</v>
      </c>
      <c r="L21" s="31">
        <v>1</v>
      </c>
      <c r="O21" s="33"/>
      <c r="P21" s="33"/>
      <c r="Q21" s="33"/>
      <c r="R21" s="33"/>
      <c r="S21" s="33"/>
      <c r="T21" s="33"/>
      <c r="U21" s="33"/>
      <c r="V21" s="33"/>
      <c r="W21" s="33"/>
      <c r="X21" s="33"/>
      <c r="Y21" s="33"/>
      <c r="Z21" s="33"/>
      <c r="AA21" s="33"/>
      <c r="AB21" s="33"/>
      <c r="AC21" s="33"/>
      <c r="AD21" s="33"/>
      <c r="AE21" s="33"/>
      <c r="AF21" s="33"/>
      <c r="AG21" s="33"/>
      <c r="AH21" s="33"/>
      <c r="AI21" s="33"/>
      <c r="AJ21" s="33"/>
      <c r="AK21" s="33"/>
    </row>
    <row r="22" spans="1:37" x14ac:dyDescent="0.25">
      <c r="A22" s="31">
        <v>208</v>
      </c>
      <c r="B22" s="31">
        <v>1785</v>
      </c>
      <c r="C22" s="31">
        <v>92</v>
      </c>
      <c r="D22" s="31">
        <v>2</v>
      </c>
      <c r="E22" s="31">
        <v>91</v>
      </c>
      <c r="F22" s="31">
        <v>27</v>
      </c>
      <c r="G22" s="31">
        <v>51</v>
      </c>
      <c r="H22" s="31">
        <v>13</v>
      </c>
      <c r="I22" s="31">
        <v>1</v>
      </c>
      <c r="J22" s="31">
        <v>1</v>
      </c>
      <c r="K22" s="31">
        <v>7</v>
      </c>
      <c r="L22" s="31">
        <v>1</v>
      </c>
      <c r="O22" s="33"/>
      <c r="P22" s="33"/>
      <c r="Q22" s="33"/>
      <c r="R22" s="33"/>
      <c r="S22" s="33"/>
      <c r="T22" s="33"/>
      <c r="U22" s="33"/>
      <c r="V22" s="33"/>
      <c r="W22" s="33"/>
      <c r="X22" s="33"/>
      <c r="Y22" s="33"/>
      <c r="Z22" s="33"/>
      <c r="AA22" s="33"/>
      <c r="AB22" s="33"/>
      <c r="AC22" s="33"/>
      <c r="AD22" s="33"/>
      <c r="AE22" s="33"/>
      <c r="AF22" s="33"/>
      <c r="AG22" s="33"/>
      <c r="AH22" s="33"/>
      <c r="AI22" s="33"/>
      <c r="AJ22" s="33"/>
      <c r="AK22" s="33"/>
    </row>
    <row r="23" spans="1:37" x14ac:dyDescent="0.25">
      <c r="A23" s="31">
        <v>209</v>
      </c>
      <c r="B23" s="31">
        <v>2165</v>
      </c>
      <c r="C23" s="31">
        <v>92</v>
      </c>
      <c r="D23" s="31">
        <v>2</v>
      </c>
      <c r="E23" s="31">
        <v>91</v>
      </c>
      <c r="F23" s="31">
        <v>23</v>
      </c>
      <c r="G23" s="31">
        <v>48</v>
      </c>
      <c r="H23" s="31">
        <v>19</v>
      </c>
      <c r="I23" s="31">
        <v>1</v>
      </c>
      <c r="J23" s="31">
        <v>1</v>
      </c>
      <c r="K23" s="31">
        <v>6</v>
      </c>
      <c r="L23" s="31">
        <v>2</v>
      </c>
      <c r="O23" s="33"/>
      <c r="P23" s="33"/>
      <c r="Q23" s="33"/>
      <c r="R23" s="33"/>
      <c r="S23" s="33"/>
      <c r="T23" s="33"/>
      <c r="U23" s="33"/>
      <c r="V23" s="33"/>
      <c r="W23" s="33"/>
      <c r="X23" s="33"/>
      <c r="Y23" s="33"/>
      <c r="Z23" s="33"/>
      <c r="AA23" s="33"/>
      <c r="AB23" s="33"/>
      <c r="AC23" s="33"/>
      <c r="AD23" s="33"/>
      <c r="AE23" s="33"/>
      <c r="AF23" s="33"/>
      <c r="AG23" s="33"/>
      <c r="AH23" s="33"/>
      <c r="AI23" s="33"/>
      <c r="AJ23" s="33"/>
      <c r="AK23" s="33"/>
    </row>
    <row r="24" spans="1:37" x14ac:dyDescent="0.25">
      <c r="A24" s="31">
        <v>210</v>
      </c>
      <c r="B24" s="31">
        <v>2240</v>
      </c>
      <c r="C24" s="31">
        <v>93</v>
      </c>
      <c r="D24" s="31">
        <v>2</v>
      </c>
      <c r="E24" s="31">
        <v>92</v>
      </c>
      <c r="F24" s="31">
        <v>25</v>
      </c>
      <c r="G24" s="31">
        <v>45</v>
      </c>
      <c r="H24" s="31">
        <v>22</v>
      </c>
      <c r="I24" s="31">
        <v>1</v>
      </c>
      <c r="J24" s="31">
        <v>1</v>
      </c>
      <c r="K24" s="31">
        <v>5</v>
      </c>
      <c r="L24" s="31">
        <v>2</v>
      </c>
      <c r="O24" s="33"/>
      <c r="P24" s="33"/>
      <c r="Q24" s="33"/>
      <c r="R24" s="33"/>
      <c r="S24" s="33"/>
      <c r="T24" s="33"/>
      <c r="U24" s="33"/>
      <c r="V24" s="33"/>
      <c r="W24" s="33"/>
      <c r="X24" s="33"/>
      <c r="Y24" s="33"/>
      <c r="Z24" s="33"/>
      <c r="AA24" s="33"/>
      <c r="AB24" s="33"/>
      <c r="AC24" s="33"/>
      <c r="AD24" s="33"/>
      <c r="AE24" s="33"/>
      <c r="AF24" s="33"/>
      <c r="AG24" s="33"/>
      <c r="AH24" s="33"/>
      <c r="AI24" s="33"/>
      <c r="AJ24" s="33"/>
      <c r="AK24" s="33"/>
    </row>
    <row r="25" spans="1:37" x14ac:dyDescent="0.25">
      <c r="A25" s="31">
        <v>211</v>
      </c>
      <c r="B25" s="31">
        <v>2450</v>
      </c>
      <c r="C25" s="31">
        <v>93</v>
      </c>
      <c r="D25" s="31">
        <v>3</v>
      </c>
      <c r="E25" s="31">
        <v>91</v>
      </c>
      <c r="F25" s="31">
        <v>33</v>
      </c>
      <c r="G25" s="31">
        <v>53</v>
      </c>
      <c r="H25" s="31">
        <v>6</v>
      </c>
      <c r="I25" s="31">
        <v>1</v>
      </c>
      <c r="J25" s="31">
        <v>2</v>
      </c>
      <c r="K25" s="31">
        <v>6</v>
      </c>
      <c r="L25" s="31">
        <v>1</v>
      </c>
      <c r="O25" s="33"/>
      <c r="P25" s="33"/>
      <c r="Q25" s="33"/>
      <c r="R25" s="33"/>
      <c r="S25" s="33"/>
      <c r="T25" s="33"/>
      <c r="U25" s="33"/>
      <c r="V25" s="33"/>
      <c r="W25" s="33"/>
      <c r="X25" s="33"/>
      <c r="Y25" s="33"/>
      <c r="Z25" s="33"/>
      <c r="AA25" s="33"/>
      <c r="AB25" s="33"/>
      <c r="AC25" s="33"/>
      <c r="AD25" s="33"/>
      <c r="AE25" s="33"/>
      <c r="AF25" s="33"/>
      <c r="AG25" s="33"/>
      <c r="AH25" s="33"/>
      <c r="AI25" s="33"/>
      <c r="AJ25" s="33"/>
      <c r="AK25" s="33"/>
    </row>
    <row r="26" spans="1:37" x14ac:dyDescent="0.25">
      <c r="A26" s="31">
        <v>212</v>
      </c>
      <c r="B26" s="31">
        <v>1665</v>
      </c>
      <c r="C26" s="31">
        <v>94</v>
      </c>
      <c r="D26" s="31">
        <v>2</v>
      </c>
      <c r="E26" s="31">
        <v>93</v>
      </c>
      <c r="F26" s="31">
        <v>19</v>
      </c>
      <c r="G26" s="31">
        <v>70</v>
      </c>
      <c r="H26" s="31">
        <v>4</v>
      </c>
      <c r="I26" s="31" t="s">
        <v>577</v>
      </c>
      <c r="J26" s="31">
        <v>1</v>
      </c>
      <c r="K26" s="31">
        <v>4</v>
      </c>
      <c r="L26" s="31">
        <v>2</v>
      </c>
      <c r="O26" s="33"/>
      <c r="P26" s="33"/>
      <c r="Q26" s="33"/>
      <c r="R26" s="33"/>
      <c r="S26" s="33"/>
      <c r="T26" s="33"/>
      <c r="U26" s="33"/>
      <c r="V26" s="33"/>
      <c r="W26" s="33"/>
      <c r="X26" s="33"/>
      <c r="Y26" s="33"/>
      <c r="Z26" s="33"/>
      <c r="AA26" s="33"/>
      <c r="AB26" s="33"/>
      <c r="AC26" s="33"/>
      <c r="AD26" s="33"/>
      <c r="AE26" s="33"/>
      <c r="AF26" s="33"/>
      <c r="AG26" s="33"/>
      <c r="AH26" s="33"/>
      <c r="AI26" s="33"/>
      <c r="AJ26" s="33"/>
      <c r="AK26" s="33"/>
    </row>
    <row r="27" spans="1:37" x14ac:dyDescent="0.25">
      <c r="A27" s="31">
        <v>213</v>
      </c>
      <c r="B27" s="31">
        <v>1465</v>
      </c>
      <c r="C27" s="31">
        <v>93</v>
      </c>
      <c r="D27" s="31">
        <v>2</v>
      </c>
      <c r="E27" s="31">
        <v>92</v>
      </c>
      <c r="F27" s="31">
        <v>18</v>
      </c>
      <c r="G27" s="31">
        <v>69</v>
      </c>
      <c r="H27" s="31">
        <v>4</v>
      </c>
      <c r="I27" s="31">
        <v>1</v>
      </c>
      <c r="J27" s="31">
        <v>1</v>
      </c>
      <c r="K27" s="31">
        <v>5</v>
      </c>
      <c r="L27" s="31">
        <v>2</v>
      </c>
      <c r="O27" s="33"/>
      <c r="P27" s="33"/>
      <c r="Q27" s="33"/>
      <c r="R27" s="33"/>
      <c r="S27" s="33"/>
      <c r="T27" s="33"/>
      <c r="U27" s="33"/>
      <c r="V27" s="33"/>
      <c r="W27" s="33"/>
      <c r="X27" s="33"/>
      <c r="Y27" s="33"/>
      <c r="Z27" s="33"/>
      <c r="AA27" s="33"/>
      <c r="AB27" s="33"/>
      <c r="AC27" s="33"/>
      <c r="AD27" s="33"/>
      <c r="AE27" s="33"/>
      <c r="AF27" s="33"/>
      <c r="AG27" s="33"/>
      <c r="AH27" s="33"/>
      <c r="AI27" s="33"/>
      <c r="AJ27" s="33"/>
      <c r="AK27" s="33"/>
    </row>
    <row r="28" spans="1:37" x14ac:dyDescent="0.25">
      <c r="A28" s="31">
        <v>301</v>
      </c>
      <c r="B28" s="31">
        <v>2105</v>
      </c>
      <c r="C28" s="31">
        <v>93</v>
      </c>
      <c r="D28" s="31">
        <v>4</v>
      </c>
      <c r="E28" s="31">
        <v>91</v>
      </c>
      <c r="F28" s="31">
        <v>32</v>
      </c>
      <c r="G28" s="31">
        <v>52</v>
      </c>
      <c r="H28" s="31">
        <v>7</v>
      </c>
      <c r="I28" s="31" t="s">
        <v>577</v>
      </c>
      <c r="J28" s="31">
        <v>2</v>
      </c>
      <c r="K28" s="31">
        <v>6</v>
      </c>
      <c r="L28" s="31">
        <v>2</v>
      </c>
      <c r="O28" s="33"/>
      <c r="P28" s="33"/>
      <c r="Q28" s="33"/>
      <c r="R28" s="33"/>
      <c r="S28" s="33"/>
      <c r="T28" s="33"/>
      <c r="U28" s="33"/>
      <c r="V28" s="33"/>
      <c r="W28" s="33"/>
      <c r="X28" s="33"/>
      <c r="Y28" s="33"/>
      <c r="Z28" s="33"/>
      <c r="AA28" s="33"/>
      <c r="AB28" s="33"/>
      <c r="AC28" s="33"/>
      <c r="AD28" s="33"/>
      <c r="AE28" s="33"/>
      <c r="AF28" s="33"/>
      <c r="AG28" s="33"/>
      <c r="AH28" s="33"/>
      <c r="AI28" s="33"/>
      <c r="AJ28" s="33"/>
      <c r="AK28" s="33"/>
    </row>
    <row r="29" spans="1:37" x14ac:dyDescent="0.25">
      <c r="A29" s="31">
        <v>302</v>
      </c>
      <c r="B29" s="31">
        <v>3395</v>
      </c>
      <c r="C29" s="31">
        <v>95</v>
      </c>
      <c r="D29" s="31">
        <v>2</v>
      </c>
      <c r="E29" s="31">
        <v>93</v>
      </c>
      <c r="F29" s="31">
        <v>23</v>
      </c>
      <c r="G29" s="31">
        <v>63</v>
      </c>
      <c r="H29" s="31">
        <v>7</v>
      </c>
      <c r="I29" s="31">
        <v>1</v>
      </c>
      <c r="J29" s="31">
        <v>1</v>
      </c>
      <c r="K29" s="31">
        <v>4</v>
      </c>
      <c r="L29" s="31">
        <v>1</v>
      </c>
      <c r="O29" s="33"/>
      <c r="P29" s="33"/>
      <c r="Q29" s="33"/>
      <c r="R29" s="33"/>
      <c r="S29" s="33"/>
      <c r="T29" s="33"/>
      <c r="U29" s="33"/>
      <c r="V29" s="33"/>
      <c r="W29" s="33"/>
      <c r="X29" s="33"/>
      <c r="Y29" s="33"/>
      <c r="Z29" s="33"/>
      <c r="AA29" s="33"/>
      <c r="AB29" s="33"/>
      <c r="AC29" s="33"/>
      <c r="AD29" s="33"/>
      <c r="AE29" s="33"/>
      <c r="AF29" s="33"/>
      <c r="AG29" s="33"/>
      <c r="AH29" s="33"/>
      <c r="AI29" s="33"/>
      <c r="AJ29" s="33"/>
      <c r="AK29" s="33"/>
    </row>
    <row r="30" spans="1:37" x14ac:dyDescent="0.25">
      <c r="A30" s="31">
        <v>303</v>
      </c>
      <c r="B30" s="31">
        <v>3130</v>
      </c>
      <c r="C30" s="31">
        <v>96</v>
      </c>
      <c r="D30" s="31">
        <v>6</v>
      </c>
      <c r="E30" s="31">
        <v>94</v>
      </c>
      <c r="F30" s="31">
        <v>28</v>
      </c>
      <c r="G30" s="31">
        <v>61</v>
      </c>
      <c r="H30" s="31">
        <v>6</v>
      </c>
      <c r="I30" s="31">
        <v>1</v>
      </c>
      <c r="J30" s="31">
        <v>2</v>
      </c>
      <c r="K30" s="31">
        <v>4</v>
      </c>
      <c r="L30" s="31">
        <v>1</v>
      </c>
      <c r="O30" s="33"/>
      <c r="P30" s="33"/>
      <c r="Q30" s="33"/>
      <c r="R30" s="33"/>
      <c r="S30" s="33"/>
      <c r="T30" s="33"/>
      <c r="U30" s="33"/>
      <c r="V30" s="33"/>
      <c r="W30" s="33"/>
      <c r="X30" s="33"/>
      <c r="Y30" s="33"/>
      <c r="Z30" s="33"/>
      <c r="AA30" s="33"/>
      <c r="AB30" s="33"/>
      <c r="AC30" s="33"/>
      <c r="AD30" s="33"/>
      <c r="AE30" s="33"/>
      <c r="AF30" s="33"/>
      <c r="AG30" s="33"/>
      <c r="AH30" s="33"/>
      <c r="AI30" s="33"/>
      <c r="AJ30" s="33"/>
      <c r="AK30" s="33"/>
    </row>
    <row r="31" spans="1:37" x14ac:dyDescent="0.25">
      <c r="A31" s="31">
        <v>304</v>
      </c>
      <c r="B31" s="31">
        <v>2875</v>
      </c>
      <c r="C31" s="31">
        <v>95</v>
      </c>
      <c r="D31" s="31">
        <v>1</v>
      </c>
      <c r="E31" s="31">
        <v>94</v>
      </c>
      <c r="F31" s="31">
        <v>27</v>
      </c>
      <c r="G31" s="31">
        <v>59</v>
      </c>
      <c r="H31" s="31">
        <v>7</v>
      </c>
      <c r="I31" s="31">
        <v>1</v>
      </c>
      <c r="J31" s="31">
        <v>1</v>
      </c>
      <c r="K31" s="31">
        <v>3</v>
      </c>
      <c r="L31" s="31">
        <v>1</v>
      </c>
      <c r="O31" s="33"/>
      <c r="P31" s="33"/>
      <c r="Q31" s="33"/>
      <c r="R31" s="33"/>
      <c r="S31" s="33"/>
      <c r="T31" s="33"/>
      <c r="U31" s="33"/>
      <c r="V31" s="33"/>
      <c r="W31" s="33"/>
      <c r="X31" s="33"/>
      <c r="Y31" s="33"/>
      <c r="Z31" s="33"/>
      <c r="AA31" s="33"/>
      <c r="AB31" s="33"/>
      <c r="AC31" s="33"/>
      <c r="AD31" s="33"/>
      <c r="AE31" s="33"/>
      <c r="AF31" s="33"/>
      <c r="AG31" s="33"/>
      <c r="AH31" s="33"/>
      <c r="AI31" s="33"/>
      <c r="AJ31" s="33"/>
      <c r="AK31" s="33"/>
    </row>
    <row r="32" spans="1:37" x14ac:dyDescent="0.25">
      <c r="A32" s="31">
        <v>305</v>
      </c>
      <c r="B32" s="31">
        <v>3290</v>
      </c>
      <c r="C32" s="31">
        <v>96</v>
      </c>
      <c r="D32" s="31">
        <v>5</v>
      </c>
      <c r="E32" s="31">
        <v>93</v>
      </c>
      <c r="F32" s="31">
        <v>23</v>
      </c>
      <c r="G32" s="31">
        <v>68</v>
      </c>
      <c r="H32" s="31">
        <v>2</v>
      </c>
      <c r="I32" s="31">
        <v>1</v>
      </c>
      <c r="J32" s="31">
        <v>3</v>
      </c>
      <c r="K32" s="31">
        <v>3</v>
      </c>
      <c r="L32" s="31">
        <v>1</v>
      </c>
      <c r="O32" s="33"/>
      <c r="P32" s="33"/>
      <c r="Q32" s="33"/>
      <c r="R32" s="33"/>
      <c r="S32" s="33"/>
      <c r="T32" s="33"/>
      <c r="U32" s="33"/>
      <c r="V32" s="33"/>
      <c r="W32" s="33"/>
      <c r="X32" s="33"/>
      <c r="Y32" s="33"/>
      <c r="Z32" s="33"/>
      <c r="AA32" s="33"/>
      <c r="AB32" s="33"/>
      <c r="AC32" s="33"/>
      <c r="AD32" s="33"/>
      <c r="AE32" s="33"/>
      <c r="AF32" s="33"/>
      <c r="AG32" s="33"/>
      <c r="AH32" s="33"/>
      <c r="AI32" s="33"/>
      <c r="AJ32" s="33"/>
      <c r="AK32" s="33"/>
    </row>
    <row r="33" spans="1:37" x14ac:dyDescent="0.25">
      <c r="A33" s="31">
        <v>306</v>
      </c>
      <c r="B33" s="31">
        <v>3650</v>
      </c>
      <c r="C33" s="31">
        <v>93</v>
      </c>
      <c r="D33" s="31">
        <v>3</v>
      </c>
      <c r="E33" s="31">
        <v>92</v>
      </c>
      <c r="F33" s="31">
        <v>22</v>
      </c>
      <c r="G33" s="31">
        <v>53</v>
      </c>
      <c r="H33" s="31">
        <v>17</v>
      </c>
      <c r="I33" s="31">
        <v>1</v>
      </c>
      <c r="J33" s="31">
        <v>2</v>
      </c>
      <c r="K33" s="31">
        <v>5</v>
      </c>
      <c r="L33" s="31">
        <v>1</v>
      </c>
      <c r="O33" s="33"/>
      <c r="P33" s="33"/>
      <c r="Q33" s="33"/>
      <c r="R33" s="33"/>
      <c r="S33" s="33"/>
      <c r="T33" s="33"/>
      <c r="U33" s="33"/>
      <c r="V33" s="33"/>
      <c r="W33" s="33"/>
      <c r="X33" s="33"/>
      <c r="Y33" s="33"/>
      <c r="Z33" s="33"/>
      <c r="AA33" s="33"/>
      <c r="AB33" s="33"/>
      <c r="AC33" s="33"/>
      <c r="AD33" s="33"/>
      <c r="AE33" s="33"/>
      <c r="AF33" s="33"/>
      <c r="AG33" s="33"/>
      <c r="AH33" s="33"/>
      <c r="AI33" s="33"/>
      <c r="AJ33" s="33"/>
      <c r="AK33" s="33"/>
    </row>
    <row r="34" spans="1:37" x14ac:dyDescent="0.25">
      <c r="A34" s="31">
        <v>307</v>
      </c>
      <c r="B34" s="31">
        <v>2875</v>
      </c>
      <c r="C34" s="31">
        <v>95</v>
      </c>
      <c r="D34" s="31">
        <v>2</v>
      </c>
      <c r="E34" s="31">
        <v>93</v>
      </c>
      <c r="F34" s="31">
        <v>25</v>
      </c>
      <c r="G34" s="31">
        <v>65</v>
      </c>
      <c r="H34" s="31">
        <v>2</v>
      </c>
      <c r="I34" s="31">
        <v>1</v>
      </c>
      <c r="J34" s="31">
        <v>1</v>
      </c>
      <c r="K34" s="31">
        <v>4</v>
      </c>
      <c r="L34" s="31">
        <v>1</v>
      </c>
      <c r="O34" s="33"/>
      <c r="P34" s="33"/>
      <c r="Q34" s="33"/>
      <c r="R34" s="33"/>
      <c r="S34" s="33"/>
      <c r="T34" s="33"/>
      <c r="U34" s="33"/>
      <c r="V34" s="33"/>
      <c r="W34" s="33"/>
      <c r="X34" s="33"/>
      <c r="Y34" s="33"/>
      <c r="Z34" s="33"/>
      <c r="AA34" s="33"/>
      <c r="AB34" s="33"/>
      <c r="AC34" s="33"/>
      <c r="AD34" s="33"/>
      <c r="AE34" s="33"/>
      <c r="AF34" s="33"/>
      <c r="AG34" s="33"/>
      <c r="AH34" s="33"/>
      <c r="AI34" s="33"/>
      <c r="AJ34" s="33"/>
      <c r="AK34" s="33"/>
    </row>
    <row r="35" spans="1:37" x14ac:dyDescent="0.25">
      <c r="A35" s="31">
        <v>308</v>
      </c>
      <c r="B35" s="31">
        <v>3665</v>
      </c>
      <c r="C35" s="31">
        <v>94</v>
      </c>
      <c r="D35" s="31">
        <v>2</v>
      </c>
      <c r="E35" s="31">
        <v>93</v>
      </c>
      <c r="F35" s="31">
        <v>24</v>
      </c>
      <c r="G35" s="31">
        <v>58</v>
      </c>
      <c r="H35" s="31">
        <v>9</v>
      </c>
      <c r="I35" s="31">
        <v>1</v>
      </c>
      <c r="J35" s="31">
        <v>1</v>
      </c>
      <c r="K35" s="31">
        <v>5</v>
      </c>
      <c r="L35" s="31">
        <v>1</v>
      </c>
      <c r="O35" s="33"/>
      <c r="P35" s="33"/>
      <c r="Q35" s="33"/>
      <c r="R35" s="33"/>
      <c r="S35" s="33"/>
      <c r="T35" s="33"/>
      <c r="U35" s="33"/>
      <c r="V35" s="33"/>
      <c r="W35" s="33"/>
      <c r="X35" s="33"/>
      <c r="Y35" s="33"/>
      <c r="Z35" s="33"/>
      <c r="AA35" s="33"/>
      <c r="AB35" s="33"/>
      <c r="AC35" s="33"/>
      <c r="AD35" s="33"/>
      <c r="AE35" s="33"/>
      <c r="AF35" s="33"/>
      <c r="AG35" s="33"/>
      <c r="AH35" s="33"/>
      <c r="AI35" s="33"/>
      <c r="AJ35" s="33"/>
      <c r="AK35" s="33"/>
    </row>
    <row r="36" spans="1:37" x14ac:dyDescent="0.25">
      <c r="A36" s="31">
        <v>309</v>
      </c>
      <c r="B36" s="31">
        <v>2055</v>
      </c>
      <c r="C36" s="31">
        <v>92</v>
      </c>
      <c r="D36" s="31">
        <v>1</v>
      </c>
      <c r="E36" s="31">
        <v>91</v>
      </c>
      <c r="F36" s="31">
        <v>31</v>
      </c>
      <c r="G36" s="31">
        <v>42</v>
      </c>
      <c r="H36" s="31">
        <v>17</v>
      </c>
      <c r="I36" s="31">
        <v>1</v>
      </c>
      <c r="J36" s="31">
        <v>1</v>
      </c>
      <c r="K36" s="31">
        <v>6</v>
      </c>
      <c r="L36" s="31">
        <v>2</v>
      </c>
      <c r="O36" s="33"/>
      <c r="P36" s="33"/>
      <c r="Q36" s="33"/>
      <c r="R36" s="33"/>
      <c r="S36" s="33"/>
      <c r="T36" s="33"/>
      <c r="U36" s="33"/>
      <c r="V36" s="33"/>
      <c r="W36" s="33"/>
      <c r="X36" s="33"/>
      <c r="Y36" s="33"/>
      <c r="Z36" s="33"/>
      <c r="AA36" s="33"/>
      <c r="AB36" s="33"/>
      <c r="AC36" s="33"/>
      <c r="AD36" s="33"/>
      <c r="AE36" s="33"/>
      <c r="AF36" s="33"/>
      <c r="AG36" s="33"/>
      <c r="AH36" s="33"/>
      <c r="AI36" s="33"/>
      <c r="AJ36" s="33"/>
      <c r="AK36" s="33"/>
    </row>
    <row r="37" spans="1:37" x14ac:dyDescent="0.25">
      <c r="A37" s="31">
        <v>310</v>
      </c>
      <c r="B37" s="31">
        <v>2090</v>
      </c>
      <c r="C37" s="31">
        <v>95</v>
      </c>
      <c r="D37" s="31">
        <v>1</v>
      </c>
      <c r="E37" s="31">
        <v>94</v>
      </c>
      <c r="F37" s="31">
        <v>33</v>
      </c>
      <c r="G37" s="31">
        <v>46</v>
      </c>
      <c r="H37" s="31">
        <v>14</v>
      </c>
      <c r="I37" s="31">
        <v>1</v>
      </c>
      <c r="J37" s="31">
        <v>1</v>
      </c>
      <c r="K37" s="31">
        <v>4</v>
      </c>
      <c r="L37" s="31">
        <v>1</v>
      </c>
      <c r="O37" s="33"/>
      <c r="P37" s="33"/>
      <c r="Q37" s="33"/>
      <c r="R37" s="33"/>
      <c r="S37" s="33"/>
      <c r="T37" s="33"/>
      <c r="U37" s="33"/>
      <c r="V37" s="33"/>
      <c r="W37" s="33"/>
      <c r="X37" s="33"/>
      <c r="Y37" s="33"/>
      <c r="Z37" s="33"/>
      <c r="AA37" s="33"/>
      <c r="AB37" s="33"/>
      <c r="AC37" s="33"/>
      <c r="AD37" s="33"/>
      <c r="AE37" s="33"/>
      <c r="AF37" s="33"/>
      <c r="AG37" s="33"/>
      <c r="AH37" s="33"/>
      <c r="AI37" s="33"/>
      <c r="AJ37" s="33"/>
      <c r="AK37" s="33"/>
    </row>
    <row r="38" spans="1:37" x14ac:dyDescent="0.25">
      <c r="A38" s="31">
        <v>311</v>
      </c>
      <c r="B38" s="31">
        <v>3030</v>
      </c>
      <c r="C38" s="31">
        <v>95</v>
      </c>
      <c r="D38" s="31">
        <v>7</v>
      </c>
      <c r="E38" s="31">
        <v>92</v>
      </c>
      <c r="F38" s="31">
        <v>32</v>
      </c>
      <c r="G38" s="31">
        <v>28</v>
      </c>
      <c r="H38" s="31">
        <v>32</v>
      </c>
      <c r="I38" s="31" t="s">
        <v>577</v>
      </c>
      <c r="J38" s="31">
        <v>3</v>
      </c>
      <c r="K38" s="31">
        <v>5</v>
      </c>
      <c r="L38" s="31">
        <v>1</v>
      </c>
      <c r="O38" s="33"/>
      <c r="P38" s="33"/>
      <c r="Q38" s="33"/>
      <c r="R38" s="33"/>
      <c r="S38" s="33"/>
      <c r="T38" s="33"/>
      <c r="U38" s="33"/>
      <c r="V38" s="33"/>
      <c r="W38" s="33"/>
      <c r="X38" s="33"/>
      <c r="Y38" s="33"/>
      <c r="Z38" s="33"/>
      <c r="AA38" s="33"/>
      <c r="AB38" s="33"/>
      <c r="AC38" s="33"/>
      <c r="AD38" s="33"/>
      <c r="AE38" s="33"/>
      <c r="AF38" s="33"/>
      <c r="AG38" s="33"/>
      <c r="AH38" s="33"/>
      <c r="AI38" s="33"/>
      <c r="AJ38" s="33"/>
      <c r="AK38" s="33"/>
    </row>
    <row r="39" spans="1:37" x14ac:dyDescent="0.25">
      <c r="A39" s="31">
        <v>312</v>
      </c>
      <c r="B39" s="31">
        <v>3065</v>
      </c>
      <c r="C39" s="31">
        <v>93</v>
      </c>
      <c r="D39" s="31">
        <v>5</v>
      </c>
      <c r="E39" s="31">
        <v>90</v>
      </c>
      <c r="F39" s="31">
        <v>27</v>
      </c>
      <c r="G39" s="31">
        <v>61</v>
      </c>
      <c r="H39" s="31">
        <v>1</v>
      </c>
      <c r="I39" s="31">
        <v>1</v>
      </c>
      <c r="J39" s="31">
        <v>3</v>
      </c>
      <c r="K39" s="31">
        <v>5</v>
      </c>
      <c r="L39" s="31">
        <v>2</v>
      </c>
      <c r="O39" s="33"/>
      <c r="P39" s="33"/>
      <c r="Q39" s="33"/>
      <c r="R39" s="33"/>
      <c r="S39" s="33"/>
      <c r="T39" s="33"/>
      <c r="U39" s="33"/>
      <c r="V39" s="33"/>
      <c r="W39" s="33"/>
      <c r="X39" s="33"/>
      <c r="Y39" s="33"/>
      <c r="Z39" s="33"/>
      <c r="AA39" s="33"/>
      <c r="AB39" s="33"/>
      <c r="AC39" s="33"/>
      <c r="AD39" s="33"/>
      <c r="AE39" s="33"/>
      <c r="AF39" s="33"/>
      <c r="AG39" s="33"/>
      <c r="AH39" s="33"/>
      <c r="AI39" s="33"/>
      <c r="AJ39" s="33"/>
      <c r="AK39" s="33"/>
    </row>
    <row r="40" spans="1:37" x14ac:dyDescent="0.25">
      <c r="A40" s="31">
        <v>313</v>
      </c>
      <c r="B40" s="31">
        <v>2630</v>
      </c>
      <c r="C40" s="31">
        <v>95</v>
      </c>
      <c r="D40" s="31">
        <v>2</v>
      </c>
      <c r="E40" s="31">
        <v>93</v>
      </c>
      <c r="F40" s="31">
        <v>25</v>
      </c>
      <c r="G40" s="31">
        <v>65</v>
      </c>
      <c r="H40" s="31">
        <v>3</v>
      </c>
      <c r="I40" s="31">
        <v>1</v>
      </c>
      <c r="J40" s="31">
        <v>1</v>
      </c>
      <c r="K40" s="31">
        <v>4</v>
      </c>
      <c r="L40" s="31">
        <v>1</v>
      </c>
      <c r="O40" s="33"/>
      <c r="P40" s="33"/>
      <c r="Q40" s="33"/>
      <c r="R40" s="33"/>
      <c r="S40" s="33"/>
      <c r="T40" s="33"/>
      <c r="U40" s="33"/>
      <c r="V40" s="33"/>
      <c r="W40" s="33"/>
      <c r="X40" s="33"/>
      <c r="Y40" s="33"/>
      <c r="Z40" s="33"/>
      <c r="AA40" s="33"/>
      <c r="AB40" s="33"/>
      <c r="AC40" s="33"/>
      <c r="AD40" s="33"/>
      <c r="AE40" s="33"/>
      <c r="AF40" s="33"/>
      <c r="AG40" s="33"/>
      <c r="AH40" s="33"/>
      <c r="AI40" s="33"/>
      <c r="AJ40" s="33"/>
      <c r="AK40" s="33"/>
    </row>
    <row r="41" spans="1:37" x14ac:dyDescent="0.25">
      <c r="A41" s="31">
        <v>314</v>
      </c>
      <c r="B41" s="31">
        <v>1550</v>
      </c>
      <c r="C41" s="31">
        <v>96</v>
      </c>
      <c r="D41" s="31">
        <v>3</v>
      </c>
      <c r="E41" s="31">
        <v>94</v>
      </c>
      <c r="F41" s="31">
        <v>19</v>
      </c>
      <c r="G41" s="31">
        <v>63</v>
      </c>
      <c r="H41" s="31">
        <v>10</v>
      </c>
      <c r="I41" s="31">
        <v>2</v>
      </c>
      <c r="J41" s="31">
        <v>2</v>
      </c>
      <c r="K41" s="31">
        <v>3</v>
      </c>
      <c r="L41" s="31">
        <v>1</v>
      </c>
      <c r="O41" s="33"/>
      <c r="P41" s="33"/>
      <c r="Q41" s="33"/>
      <c r="R41" s="33"/>
      <c r="S41" s="33"/>
      <c r="T41" s="33"/>
      <c r="U41" s="33"/>
      <c r="V41" s="33"/>
      <c r="W41" s="33"/>
      <c r="X41" s="33"/>
      <c r="Y41" s="33"/>
      <c r="Z41" s="33"/>
      <c r="AA41" s="33"/>
      <c r="AB41" s="33"/>
      <c r="AC41" s="33"/>
      <c r="AD41" s="33"/>
      <c r="AE41" s="33"/>
      <c r="AF41" s="33"/>
      <c r="AG41" s="33"/>
      <c r="AH41" s="33"/>
      <c r="AI41" s="33"/>
      <c r="AJ41" s="33"/>
      <c r="AK41" s="33"/>
    </row>
    <row r="42" spans="1:37" x14ac:dyDescent="0.25">
      <c r="A42" s="31">
        <v>315</v>
      </c>
      <c r="B42" s="31">
        <v>1525</v>
      </c>
      <c r="C42" s="31">
        <v>93</v>
      </c>
      <c r="D42" s="31">
        <v>2</v>
      </c>
      <c r="E42" s="31">
        <v>92</v>
      </c>
      <c r="F42" s="31">
        <v>28</v>
      </c>
      <c r="G42" s="31">
        <v>56</v>
      </c>
      <c r="H42" s="31">
        <v>7</v>
      </c>
      <c r="I42" s="31">
        <v>1</v>
      </c>
      <c r="J42" s="31">
        <v>2</v>
      </c>
      <c r="K42" s="31">
        <v>5</v>
      </c>
      <c r="L42" s="31">
        <v>1</v>
      </c>
      <c r="O42" s="33"/>
      <c r="P42" s="33"/>
      <c r="Q42" s="33"/>
      <c r="R42" s="33"/>
      <c r="S42" s="33"/>
      <c r="T42" s="33"/>
      <c r="U42" s="33"/>
      <c r="V42" s="33"/>
      <c r="W42" s="33"/>
      <c r="X42" s="33"/>
      <c r="Y42" s="33"/>
      <c r="Z42" s="33"/>
      <c r="AA42" s="33"/>
      <c r="AB42" s="33"/>
      <c r="AC42" s="33"/>
      <c r="AD42" s="33"/>
      <c r="AE42" s="33"/>
      <c r="AF42" s="33"/>
      <c r="AG42" s="33"/>
      <c r="AH42" s="33"/>
      <c r="AI42" s="33"/>
      <c r="AJ42" s="33"/>
      <c r="AK42" s="33"/>
    </row>
    <row r="43" spans="1:37" x14ac:dyDescent="0.25">
      <c r="A43" s="31">
        <v>316</v>
      </c>
      <c r="B43" s="31">
        <v>3405</v>
      </c>
      <c r="C43" s="31">
        <v>93</v>
      </c>
      <c r="D43" s="31">
        <v>2</v>
      </c>
      <c r="E43" s="31">
        <v>92</v>
      </c>
      <c r="F43" s="31">
        <v>29</v>
      </c>
      <c r="G43" s="31">
        <v>25</v>
      </c>
      <c r="H43" s="31">
        <v>37</v>
      </c>
      <c r="I43" s="31">
        <v>1</v>
      </c>
      <c r="J43" s="31">
        <v>1</v>
      </c>
      <c r="K43" s="31">
        <v>5</v>
      </c>
      <c r="L43" s="31">
        <v>2</v>
      </c>
      <c r="O43" s="33"/>
      <c r="P43" s="33"/>
      <c r="Q43" s="33"/>
      <c r="R43" s="33"/>
      <c r="S43" s="33"/>
      <c r="T43" s="33"/>
      <c r="U43" s="33"/>
      <c r="V43" s="33"/>
      <c r="W43" s="33"/>
      <c r="X43" s="33"/>
      <c r="Y43" s="33"/>
      <c r="Z43" s="33"/>
      <c r="AA43" s="33"/>
      <c r="AB43" s="33"/>
      <c r="AC43" s="33"/>
      <c r="AD43" s="33"/>
      <c r="AE43" s="33"/>
      <c r="AF43" s="33"/>
      <c r="AG43" s="33"/>
      <c r="AH43" s="33"/>
      <c r="AI43" s="33"/>
      <c r="AJ43" s="33"/>
      <c r="AK43" s="33"/>
    </row>
    <row r="44" spans="1:37" x14ac:dyDescent="0.25">
      <c r="A44" s="31">
        <v>317</v>
      </c>
      <c r="B44" s="31">
        <v>3265</v>
      </c>
      <c r="C44" s="31">
        <v>96</v>
      </c>
      <c r="D44" s="31">
        <v>2</v>
      </c>
      <c r="E44" s="31">
        <v>96</v>
      </c>
      <c r="F44" s="31">
        <v>17</v>
      </c>
      <c r="G44" s="31">
        <v>74</v>
      </c>
      <c r="H44" s="31">
        <v>3</v>
      </c>
      <c r="I44" s="31">
        <v>1</v>
      </c>
      <c r="J44" s="31">
        <v>1</v>
      </c>
      <c r="K44" s="31">
        <v>3</v>
      </c>
      <c r="L44" s="31">
        <v>1</v>
      </c>
      <c r="O44" s="33"/>
      <c r="P44" s="33"/>
      <c r="Q44" s="33"/>
      <c r="R44" s="33"/>
      <c r="S44" s="33"/>
      <c r="T44" s="33"/>
      <c r="U44" s="33"/>
      <c r="V44" s="33"/>
      <c r="W44" s="33"/>
      <c r="X44" s="33"/>
      <c r="Y44" s="33"/>
      <c r="Z44" s="33"/>
      <c r="AA44" s="33"/>
      <c r="AB44" s="33"/>
      <c r="AC44" s="33"/>
      <c r="AD44" s="33"/>
      <c r="AE44" s="33"/>
      <c r="AF44" s="33"/>
      <c r="AG44" s="33"/>
      <c r="AH44" s="33"/>
      <c r="AI44" s="33"/>
      <c r="AJ44" s="33"/>
      <c r="AK44" s="33"/>
    </row>
    <row r="45" spans="1:37" x14ac:dyDescent="0.25">
      <c r="A45" s="31">
        <v>318</v>
      </c>
      <c r="B45" s="31">
        <v>1360</v>
      </c>
      <c r="C45" s="31">
        <v>91</v>
      </c>
      <c r="D45" s="31">
        <v>3</v>
      </c>
      <c r="E45" s="31">
        <v>89</v>
      </c>
      <c r="F45" s="31">
        <v>25</v>
      </c>
      <c r="G45" s="31">
        <v>38</v>
      </c>
      <c r="H45" s="31">
        <v>25</v>
      </c>
      <c r="I45" s="31">
        <v>1</v>
      </c>
      <c r="J45" s="31">
        <v>3</v>
      </c>
      <c r="K45" s="31">
        <v>7</v>
      </c>
      <c r="L45" s="31">
        <v>1</v>
      </c>
      <c r="O45" s="33"/>
      <c r="P45" s="33"/>
      <c r="Q45" s="33"/>
      <c r="R45" s="33"/>
      <c r="S45" s="33"/>
      <c r="T45" s="33"/>
      <c r="U45" s="33"/>
      <c r="V45" s="33"/>
      <c r="W45" s="33"/>
      <c r="X45" s="33"/>
      <c r="Y45" s="33"/>
      <c r="Z45" s="33"/>
      <c r="AA45" s="33"/>
      <c r="AB45" s="33"/>
      <c r="AC45" s="33"/>
      <c r="AD45" s="33"/>
      <c r="AE45" s="33"/>
      <c r="AF45" s="33"/>
      <c r="AG45" s="33"/>
      <c r="AH45" s="33"/>
      <c r="AI45" s="33"/>
      <c r="AJ45" s="33"/>
      <c r="AK45" s="33"/>
    </row>
    <row r="46" spans="1:37" x14ac:dyDescent="0.25">
      <c r="A46" s="31">
        <v>319</v>
      </c>
      <c r="B46" s="31">
        <v>2680</v>
      </c>
      <c r="C46" s="31">
        <v>97</v>
      </c>
      <c r="D46" s="31">
        <v>5</v>
      </c>
      <c r="E46" s="31">
        <v>96</v>
      </c>
      <c r="F46" s="31">
        <v>22</v>
      </c>
      <c r="G46" s="31">
        <v>71</v>
      </c>
      <c r="H46" s="31">
        <v>2</v>
      </c>
      <c r="I46" s="31">
        <v>1</v>
      </c>
      <c r="J46" s="31">
        <v>2</v>
      </c>
      <c r="K46" s="31">
        <v>2</v>
      </c>
      <c r="L46" s="31" t="s">
        <v>577</v>
      </c>
      <c r="O46" s="33"/>
      <c r="P46" s="33"/>
      <c r="Q46" s="33"/>
      <c r="R46" s="33"/>
      <c r="S46" s="33"/>
      <c r="T46" s="33"/>
      <c r="U46" s="33"/>
      <c r="V46" s="33"/>
      <c r="W46" s="33"/>
      <c r="X46" s="33"/>
      <c r="Y46" s="33"/>
      <c r="Z46" s="33"/>
      <c r="AA46" s="33"/>
      <c r="AB46" s="33"/>
      <c r="AC46" s="33"/>
      <c r="AD46" s="33"/>
      <c r="AE46" s="33"/>
      <c r="AF46" s="33"/>
      <c r="AG46" s="33"/>
      <c r="AH46" s="33"/>
      <c r="AI46" s="33"/>
      <c r="AJ46" s="33"/>
      <c r="AK46" s="33"/>
    </row>
    <row r="47" spans="1:37" x14ac:dyDescent="0.25">
      <c r="A47" s="31">
        <v>320</v>
      </c>
      <c r="B47" s="31">
        <v>2450</v>
      </c>
      <c r="C47" s="31">
        <v>95</v>
      </c>
      <c r="D47" s="31">
        <v>2</v>
      </c>
      <c r="E47" s="31">
        <v>93</v>
      </c>
      <c r="F47" s="31">
        <v>31</v>
      </c>
      <c r="G47" s="31">
        <v>31</v>
      </c>
      <c r="H47" s="31">
        <v>31</v>
      </c>
      <c r="I47" s="31">
        <v>1</v>
      </c>
      <c r="J47" s="31">
        <v>1</v>
      </c>
      <c r="K47" s="31">
        <v>4</v>
      </c>
      <c r="L47" s="31">
        <v>1</v>
      </c>
      <c r="O47" s="33"/>
      <c r="P47" s="33"/>
      <c r="Q47" s="33"/>
      <c r="R47" s="33"/>
      <c r="S47" s="33"/>
      <c r="T47" s="33"/>
      <c r="U47" s="33"/>
      <c r="V47" s="33"/>
      <c r="W47" s="33"/>
      <c r="X47" s="33"/>
      <c r="Y47" s="33"/>
      <c r="Z47" s="33"/>
      <c r="AA47" s="33"/>
      <c r="AB47" s="33"/>
      <c r="AC47" s="33"/>
      <c r="AD47" s="33"/>
      <c r="AE47" s="33"/>
      <c r="AF47" s="33"/>
      <c r="AG47" s="33"/>
      <c r="AH47" s="33"/>
      <c r="AI47" s="33"/>
      <c r="AJ47" s="33"/>
      <c r="AK47" s="33"/>
    </row>
    <row r="48" spans="1:37" x14ac:dyDescent="0.25">
      <c r="A48" s="31">
        <v>330</v>
      </c>
      <c r="B48" s="31">
        <v>11800</v>
      </c>
      <c r="C48" s="31">
        <v>93</v>
      </c>
      <c r="D48" s="31">
        <v>4</v>
      </c>
      <c r="E48" s="31">
        <v>91</v>
      </c>
      <c r="F48" s="31">
        <v>37</v>
      </c>
      <c r="G48" s="31">
        <v>38</v>
      </c>
      <c r="H48" s="31">
        <v>14</v>
      </c>
      <c r="I48" s="31">
        <v>1</v>
      </c>
      <c r="J48" s="31">
        <v>2</v>
      </c>
      <c r="K48" s="31">
        <v>6</v>
      </c>
      <c r="L48" s="31">
        <v>1</v>
      </c>
      <c r="O48" s="33"/>
      <c r="P48" s="33"/>
      <c r="Q48" s="33"/>
      <c r="R48" s="33"/>
      <c r="S48" s="33"/>
      <c r="T48" s="33"/>
      <c r="U48" s="33"/>
      <c r="V48" s="33"/>
      <c r="W48" s="33"/>
      <c r="X48" s="33"/>
      <c r="Y48" s="33"/>
      <c r="Z48" s="33"/>
      <c r="AA48" s="33"/>
      <c r="AB48" s="33"/>
      <c r="AC48" s="33"/>
      <c r="AD48" s="33"/>
      <c r="AE48" s="33"/>
      <c r="AF48" s="33"/>
      <c r="AG48" s="33"/>
      <c r="AH48" s="33"/>
      <c r="AI48" s="33"/>
      <c r="AJ48" s="33"/>
      <c r="AK48" s="33"/>
    </row>
    <row r="49" spans="1:37" x14ac:dyDescent="0.25">
      <c r="A49" s="31">
        <v>331</v>
      </c>
      <c r="B49" s="31">
        <v>3340</v>
      </c>
      <c r="C49" s="31">
        <v>92</v>
      </c>
      <c r="D49" s="31">
        <v>6</v>
      </c>
      <c r="E49" s="31">
        <v>89</v>
      </c>
      <c r="F49" s="31">
        <v>36</v>
      </c>
      <c r="G49" s="31">
        <v>51</v>
      </c>
      <c r="H49" s="31">
        <v>1</v>
      </c>
      <c r="I49" s="31">
        <v>1</v>
      </c>
      <c r="J49" s="31">
        <v>3</v>
      </c>
      <c r="K49" s="31">
        <v>7</v>
      </c>
      <c r="L49" s="31">
        <v>1</v>
      </c>
      <c r="O49" s="33"/>
      <c r="P49" s="33"/>
      <c r="Q49" s="33"/>
      <c r="R49" s="33"/>
      <c r="S49" s="33"/>
      <c r="T49" s="33"/>
      <c r="U49" s="33"/>
      <c r="V49" s="33"/>
      <c r="W49" s="33"/>
      <c r="X49" s="33"/>
      <c r="Y49" s="33"/>
      <c r="Z49" s="33"/>
      <c r="AA49" s="33"/>
      <c r="AB49" s="33"/>
      <c r="AC49" s="33"/>
      <c r="AD49" s="33"/>
      <c r="AE49" s="33"/>
      <c r="AF49" s="33"/>
      <c r="AG49" s="33"/>
      <c r="AH49" s="33"/>
      <c r="AI49" s="33"/>
      <c r="AJ49" s="33"/>
      <c r="AK49" s="33"/>
    </row>
    <row r="50" spans="1:37" x14ac:dyDescent="0.25">
      <c r="A50" s="31">
        <v>332</v>
      </c>
      <c r="B50" s="31">
        <v>3655</v>
      </c>
      <c r="C50" s="31">
        <v>93</v>
      </c>
      <c r="D50" s="31">
        <v>8</v>
      </c>
      <c r="E50" s="31">
        <v>90</v>
      </c>
      <c r="F50" s="31">
        <v>63</v>
      </c>
      <c r="G50" s="31">
        <v>13</v>
      </c>
      <c r="H50" s="31">
        <v>14</v>
      </c>
      <c r="I50" s="31">
        <v>1</v>
      </c>
      <c r="J50" s="31">
        <v>3</v>
      </c>
      <c r="K50" s="31">
        <v>6</v>
      </c>
      <c r="L50" s="31">
        <v>1</v>
      </c>
      <c r="O50" s="33"/>
      <c r="P50" s="33"/>
      <c r="Q50" s="33"/>
      <c r="R50" s="33"/>
      <c r="S50" s="33"/>
      <c r="T50" s="33"/>
      <c r="U50" s="33"/>
      <c r="V50" s="33"/>
      <c r="W50" s="33"/>
      <c r="X50" s="33"/>
      <c r="Y50" s="33"/>
      <c r="Z50" s="33"/>
      <c r="AA50" s="33"/>
      <c r="AB50" s="33"/>
      <c r="AC50" s="33"/>
      <c r="AD50" s="33"/>
      <c r="AE50" s="33"/>
      <c r="AF50" s="33"/>
      <c r="AG50" s="33"/>
      <c r="AH50" s="33"/>
      <c r="AI50" s="33"/>
      <c r="AJ50" s="33"/>
      <c r="AK50" s="33"/>
    </row>
    <row r="51" spans="1:37" x14ac:dyDescent="0.25">
      <c r="A51" s="31">
        <v>333</v>
      </c>
      <c r="B51" s="31">
        <v>3530</v>
      </c>
      <c r="C51" s="31">
        <v>93</v>
      </c>
      <c r="D51" s="31">
        <v>7</v>
      </c>
      <c r="E51" s="31">
        <v>88</v>
      </c>
      <c r="F51" s="31">
        <v>46</v>
      </c>
      <c r="G51" s="31">
        <v>37</v>
      </c>
      <c r="H51" s="31">
        <v>3</v>
      </c>
      <c r="I51" s="31">
        <v>1</v>
      </c>
      <c r="J51" s="31">
        <v>5</v>
      </c>
      <c r="K51" s="31">
        <v>7</v>
      </c>
      <c r="L51" s="31">
        <v>1</v>
      </c>
      <c r="O51" s="33"/>
      <c r="P51" s="33"/>
      <c r="Q51" s="33"/>
      <c r="R51" s="33"/>
      <c r="S51" s="33"/>
      <c r="T51" s="33"/>
      <c r="U51" s="33"/>
      <c r="V51" s="33"/>
      <c r="W51" s="33"/>
      <c r="X51" s="33"/>
      <c r="Y51" s="33"/>
      <c r="Z51" s="33"/>
      <c r="AA51" s="33"/>
      <c r="AB51" s="33"/>
      <c r="AC51" s="33"/>
      <c r="AD51" s="33"/>
      <c r="AE51" s="33"/>
      <c r="AF51" s="33"/>
      <c r="AG51" s="33"/>
      <c r="AH51" s="33"/>
      <c r="AI51" s="33"/>
      <c r="AJ51" s="33"/>
      <c r="AK51" s="33"/>
    </row>
    <row r="52" spans="1:37" x14ac:dyDescent="0.25">
      <c r="A52" s="31">
        <v>334</v>
      </c>
      <c r="B52" s="31">
        <v>2935</v>
      </c>
      <c r="C52" s="31">
        <v>95</v>
      </c>
      <c r="D52" s="31">
        <v>6</v>
      </c>
      <c r="E52" s="31">
        <v>92</v>
      </c>
      <c r="F52" s="31">
        <v>37</v>
      </c>
      <c r="G52" s="31">
        <v>36</v>
      </c>
      <c r="H52" s="31">
        <v>18</v>
      </c>
      <c r="I52" s="31">
        <v>2</v>
      </c>
      <c r="J52" s="31">
        <v>3</v>
      </c>
      <c r="K52" s="31">
        <v>4</v>
      </c>
      <c r="L52" s="31">
        <v>1</v>
      </c>
      <c r="O52" s="33"/>
      <c r="P52" s="33"/>
      <c r="Q52" s="33"/>
      <c r="R52" s="33"/>
      <c r="S52" s="33"/>
      <c r="T52" s="33"/>
      <c r="U52" s="33"/>
      <c r="V52" s="33"/>
      <c r="W52" s="33"/>
      <c r="X52" s="33"/>
      <c r="Y52" s="33"/>
      <c r="Z52" s="33"/>
      <c r="AA52" s="33"/>
      <c r="AB52" s="33"/>
      <c r="AC52" s="33"/>
      <c r="AD52" s="33"/>
      <c r="AE52" s="33"/>
      <c r="AF52" s="33"/>
      <c r="AG52" s="33"/>
      <c r="AH52" s="33"/>
      <c r="AI52" s="33"/>
      <c r="AJ52" s="33"/>
      <c r="AK52" s="33"/>
    </row>
    <row r="53" spans="1:37" x14ac:dyDescent="0.25">
      <c r="A53" s="31">
        <v>335</v>
      </c>
      <c r="B53" s="31">
        <v>3335</v>
      </c>
      <c r="C53" s="31">
        <v>92</v>
      </c>
      <c r="D53" s="31">
        <v>6</v>
      </c>
      <c r="E53" s="31">
        <v>89</v>
      </c>
      <c r="F53" s="31">
        <v>37</v>
      </c>
      <c r="G53" s="31">
        <v>50</v>
      </c>
      <c r="H53" s="31" t="s">
        <v>577</v>
      </c>
      <c r="I53" s="31">
        <v>1</v>
      </c>
      <c r="J53" s="31">
        <v>3</v>
      </c>
      <c r="K53" s="31">
        <v>7</v>
      </c>
      <c r="L53" s="31">
        <v>1</v>
      </c>
      <c r="O53" s="33"/>
      <c r="P53" s="33"/>
      <c r="Q53" s="33"/>
      <c r="R53" s="33"/>
      <c r="S53" s="33"/>
      <c r="T53" s="33"/>
      <c r="U53" s="33"/>
      <c r="V53" s="33"/>
      <c r="W53" s="33"/>
      <c r="X53" s="33"/>
      <c r="Y53" s="33"/>
      <c r="Z53" s="33"/>
      <c r="AA53" s="33"/>
      <c r="AB53" s="33"/>
      <c r="AC53" s="33"/>
      <c r="AD53" s="33"/>
      <c r="AE53" s="33"/>
      <c r="AF53" s="33"/>
      <c r="AG53" s="33"/>
      <c r="AH53" s="33"/>
      <c r="AI53" s="33"/>
      <c r="AJ53" s="33"/>
      <c r="AK53" s="33"/>
    </row>
    <row r="54" spans="1:37" x14ac:dyDescent="0.25">
      <c r="A54" s="31">
        <v>336</v>
      </c>
      <c r="B54" s="31">
        <v>2515</v>
      </c>
      <c r="C54" s="31">
        <v>92</v>
      </c>
      <c r="D54" s="31">
        <v>5</v>
      </c>
      <c r="E54" s="31">
        <v>90</v>
      </c>
      <c r="F54" s="31">
        <v>35</v>
      </c>
      <c r="G54" s="31">
        <v>52</v>
      </c>
      <c r="H54" s="31">
        <v>1</v>
      </c>
      <c r="I54" s="31">
        <v>2</v>
      </c>
      <c r="J54" s="31">
        <v>2</v>
      </c>
      <c r="K54" s="31">
        <v>7</v>
      </c>
      <c r="L54" s="31">
        <v>1</v>
      </c>
      <c r="O54" s="33"/>
      <c r="P54" s="33"/>
      <c r="Q54" s="33"/>
      <c r="R54" s="33"/>
      <c r="S54" s="33"/>
      <c r="T54" s="33"/>
      <c r="U54" s="33"/>
      <c r="V54" s="33"/>
      <c r="W54" s="33"/>
      <c r="X54" s="33"/>
      <c r="Y54" s="33"/>
      <c r="Z54" s="33"/>
      <c r="AA54" s="33"/>
      <c r="AB54" s="33"/>
      <c r="AC54" s="33"/>
      <c r="AD54" s="33"/>
      <c r="AE54" s="33"/>
      <c r="AF54" s="33"/>
      <c r="AG54" s="33"/>
      <c r="AH54" s="33"/>
      <c r="AI54" s="33"/>
      <c r="AJ54" s="33"/>
      <c r="AK54" s="33"/>
    </row>
    <row r="55" spans="1:37" x14ac:dyDescent="0.25">
      <c r="A55" s="31">
        <v>340</v>
      </c>
      <c r="B55" s="31">
        <v>1220</v>
      </c>
      <c r="C55" s="31">
        <v>88</v>
      </c>
      <c r="D55" s="31">
        <v>8</v>
      </c>
      <c r="E55" s="31">
        <v>83</v>
      </c>
      <c r="F55" s="31">
        <v>61</v>
      </c>
      <c r="G55" s="31">
        <v>10</v>
      </c>
      <c r="H55" s="31">
        <v>12</v>
      </c>
      <c r="I55" s="31" t="s">
        <v>577</v>
      </c>
      <c r="J55" s="31">
        <v>5</v>
      </c>
      <c r="K55" s="31">
        <v>10</v>
      </c>
      <c r="L55" s="31">
        <v>1</v>
      </c>
      <c r="O55" s="33"/>
      <c r="P55" s="33"/>
      <c r="Q55" s="33"/>
      <c r="R55" s="33"/>
      <c r="S55" s="33"/>
      <c r="T55" s="33"/>
      <c r="U55" s="33"/>
      <c r="V55" s="33"/>
      <c r="W55" s="33"/>
      <c r="X55" s="33"/>
      <c r="Y55" s="33"/>
      <c r="Z55" s="33"/>
      <c r="AA55" s="33"/>
      <c r="AB55" s="33"/>
      <c r="AC55" s="33"/>
      <c r="AD55" s="33"/>
      <c r="AE55" s="33"/>
      <c r="AF55" s="33"/>
      <c r="AG55" s="33"/>
      <c r="AH55" s="33"/>
      <c r="AI55" s="33"/>
      <c r="AJ55" s="33"/>
      <c r="AK55" s="33"/>
    </row>
    <row r="56" spans="1:37" x14ac:dyDescent="0.25">
      <c r="A56" s="31">
        <v>341</v>
      </c>
      <c r="B56" s="31">
        <v>4630</v>
      </c>
      <c r="C56" s="31">
        <v>93</v>
      </c>
      <c r="D56" s="31">
        <v>7</v>
      </c>
      <c r="E56" s="31">
        <v>90</v>
      </c>
      <c r="F56" s="31">
        <v>29</v>
      </c>
      <c r="G56" s="31">
        <v>56</v>
      </c>
      <c r="H56" s="31">
        <v>3</v>
      </c>
      <c r="I56" s="31">
        <v>2</v>
      </c>
      <c r="J56" s="31">
        <v>3</v>
      </c>
      <c r="K56" s="31">
        <v>7</v>
      </c>
      <c r="L56" s="31" t="s">
        <v>577</v>
      </c>
      <c r="O56" s="33"/>
      <c r="P56" s="33"/>
      <c r="Q56" s="33"/>
      <c r="R56" s="33"/>
      <c r="S56" s="33"/>
      <c r="T56" s="33"/>
      <c r="U56" s="33"/>
      <c r="V56" s="33"/>
      <c r="W56" s="33"/>
      <c r="X56" s="33"/>
      <c r="Y56" s="33"/>
      <c r="Z56" s="33"/>
      <c r="AA56" s="33"/>
      <c r="AB56" s="33"/>
      <c r="AC56" s="33"/>
      <c r="AD56" s="33"/>
      <c r="AE56" s="33"/>
      <c r="AF56" s="33"/>
      <c r="AG56" s="33"/>
      <c r="AH56" s="33"/>
      <c r="AI56" s="33"/>
      <c r="AJ56" s="33"/>
      <c r="AK56" s="33"/>
    </row>
    <row r="57" spans="1:37" x14ac:dyDescent="0.25">
      <c r="A57" s="31">
        <v>342</v>
      </c>
      <c r="B57" s="31">
        <v>1775</v>
      </c>
      <c r="C57" s="31">
        <v>93</v>
      </c>
      <c r="D57" s="31">
        <v>7</v>
      </c>
      <c r="E57" s="31">
        <v>90</v>
      </c>
      <c r="F57" s="31">
        <v>35</v>
      </c>
      <c r="G57" s="31">
        <v>28</v>
      </c>
      <c r="H57" s="31">
        <v>26</v>
      </c>
      <c r="I57" s="31">
        <v>1</v>
      </c>
      <c r="J57" s="31">
        <v>3</v>
      </c>
      <c r="K57" s="31">
        <v>7</v>
      </c>
      <c r="L57" s="31" t="s">
        <v>577</v>
      </c>
      <c r="O57" s="33"/>
      <c r="P57" s="33"/>
      <c r="Q57" s="33"/>
      <c r="R57" s="33"/>
      <c r="S57" s="33"/>
      <c r="T57" s="33"/>
      <c r="U57" s="33"/>
      <c r="V57" s="33"/>
      <c r="W57" s="33"/>
      <c r="X57" s="33"/>
      <c r="Y57" s="33"/>
      <c r="Z57" s="33"/>
      <c r="AA57" s="33"/>
      <c r="AB57" s="33"/>
      <c r="AC57" s="33"/>
      <c r="AD57" s="33"/>
      <c r="AE57" s="33"/>
      <c r="AF57" s="33"/>
      <c r="AG57" s="33"/>
      <c r="AH57" s="33"/>
      <c r="AI57" s="33"/>
      <c r="AJ57" s="33"/>
      <c r="AK57" s="33"/>
    </row>
    <row r="58" spans="1:37" x14ac:dyDescent="0.25">
      <c r="A58" s="31">
        <v>343</v>
      </c>
      <c r="B58" s="31">
        <v>3250</v>
      </c>
      <c r="C58" s="31">
        <v>93</v>
      </c>
      <c r="D58" s="31">
        <v>7</v>
      </c>
      <c r="E58" s="31">
        <v>90</v>
      </c>
      <c r="F58" s="31">
        <v>36</v>
      </c>
      <c r="G58" s="31">
        <v>42</v>
      </c>
      <c r="H58" s="31">
        <v>12</v>
      </c>
      <c r="I58" s="31">
        <v>1</v>
      </c>
      <c r="J58" s="31">
        <v>3</v>
      </c>
      <c r="K58" s="31">
        <v>6</v>
      </c>
      <c r="L58" s="31">
        <v>1</v>
      </c>
      <c r="O58" s="33"/>
      <c r="P58" s="33"/>
      <c r="Q58" s="33"/>
      <c r="R58" s="33"/>
      <c r="S58" s="33"/>
      <c r="T58" s="33"/>
      <c r="U58" s="33"/>
      <c r="V58" s="33"/>
      <c r="W58" s="33"/>
      <c r="X58" s="33"/>
      <c r="Y58" s="33"/>
      <c r="Z58" s="33"/>
      <c r="AA58" s="33"/>
      <c r="AB58" s="33"/>
      <c r="AC58" s="33"/>
      <c r="AD58" s="33"/>
      <c r="AE58" s="33"/>
      <c r="AF58" s="33"/>
      <c r="AG58" s="33"/>
      <c r="AH58" s="33"/>
      <c r="AI58" s="33"/>
      <c r="AJ58" s="33"/>
      <c r="AK58" s="33"/>
    </row>
    <row r="59" spans="1:37" x14ac:dyDescent="0.25">
      <c r="A59" s="31">
        <v>344</v>
      </c>
      <c r="B59" s="31">
        <v>3510</v>
      </c>
      <c r="C59" s="31">
        <v>94</v>
      </c>
      <c r="D59" s="31">
        <v>5</v>
      </c>
      <c r="E59" s="31">
        <v>92</v>
      </c>
      <c r="F59" s="31">
        <v>21</v>
      </c>
      <c r="G59" s="31">
        <v>57</v>
      </c>
      <c r="H59" s="31">
        <v>13</v>
      </c>
      <c r="I59" s="31">
        <v>1</v>
      </c>
      <c r="J59" s="31">
        <v>2</v>
      </c>
      <c r="K59" s="31">
        <v>5</v>
      </c>
      <c r="L59" s="31" t="s">
        <v>577</v>
      </c>
      <c r="O59" s="33"/>
      <c r="P59" s="33"/>
      <c r="Q59" s="33"/>
      <c r="R59" s="33"/>
      <c r="S59" s="33"/>
      <c r="T59" s="33"/>
      <c r="U59" s="33"/>
      <c r="V59" s="33"/>
      <c r="W59" s="33"/>
      <c r="X59" s="33"/>
      <c r="Y59" s="33"/>
      <c r="Z59" s="33"/>
      <c r="AA59" s="33"/>
      <c r="AB59" s="33"/>
      <c r="AC59" s="33"/>
      <c r="AD59" s="33"/>
      <c r="AE59" s="33"/>
      <c r="AF59" s="33"/>
      <c r="AG59" s="33"/>
      <c r="AH59" s="33"/>
      <c r="AI59" s="33"/>
      <c r="AJ59" s="33"/>
      <c r="AK59" s="33"/>
    </row>
    <row r="60" spans="1:37" x14ac:dyDescent="0.25">
      <c r="A60" s="31">
        <v>350</v>
      </c>
      <c r="B60" s="31">
        <v>3330</v>
      </c>
      <c r="C60" s="31">
        <v>92</v>
      </c>
      <c r="D60" s="31">
        <v>7</v>
      </c>
      <c r="E60" s="31">
        <v>88</v>
      </c>
      <c r="F60" s="31">
        <v>45</v>
      </c>
      <c r="G60" s="31">
        <v>22</v>
      </c>
      <c r="H60" s="31">
        <v>21</v>
      </c>
      <c r="I60" s="31">
        <v>1</v>
      </c>
      <c r="J60" s="31">
        <v>3</v>
      </c>
      <c r="K60" s="31">
        <v>8</v>
      </c>
      <c r="L60" s="31">
        <v>1</v>
      </c>
      <c r="O60" s="33"/>
      <c r="P60" s="33"/>
      <c r="Q60" s="33"/>
      <c r="R60" s="33"/>
      <c r="S60" s="33"/>
      <c r="T60" s="33"/>
      <c r="U60" s="33"/>
      <c r="V60" s="33"/>
      <c r="W60" s="33"/>
      <c r="X60" s="33"/>
      <c r="Y60" s="33"/>
      <c r="Z60" s="33"/>
      <c r="AA60" s="33"/>
      <c r="AB60" s="33"/>
      <c r="AC60" s="33"/>
      <c r="AD60" s="33"/>
      <c r="AE60" s="33"/>
      <c r="AF60" s="33"/>
      <c r="AG60" s="33"/>
      <c r="AH60" s="33"/>
      <c r="AI60" s="33"/>
      <c r="AJ60" s="33"/>
      <c r="AK60" s="33"/>
    </row>
    <row r="61" spans="1:37" x14ac:dyDescent="0.25">
      <c r="A61" s="31">
        <v>351</v>
      </c>
      <c r="B61" s="31">
        <v>2105</v>
      </c>
      <c r="C61" s="31">
        <v>94</v>
      </c>
      <c r="D61" s="31">
        <v>5</v>
      </c>
      <c r="E61" s="31">
        <v>92</v>
      </c>
      <c r="F61" s="31">
        <v>52</v>
      </c>
      <c r="G61" s="31">
        <v>4</v>
      </c>
      <c r="H61" s="31">
        <v>36</v>
      </c>
      <c r="I61" s="31" t="s">
        <v>577</v>
      </c>
      <c r="J61" s="31">
        <v>3</v>
      </c>
      <c r="K61" s="31">
        <v>5</v>
      </c>
      <c r="L61" s="31">
        <v>1</v>
      </c>
      <c r="O61" s="33"/>
      <c r="P61" s="33"/>
      <c r="Q61" s="33"/>
      <c r="R61" s="33"/>
      <c r="S61" s="33"/>
      <c r="T61" s="33"/>
      <c r="U61" s="33"/>
      <c r="V61" s="33"/>
      <c r="W61" s="33"/>
      <c r="X61" s="33"/>
      <c r="Y61" s="33"/>
      <c r="Z61" s="33"/>
      <c r="AA61" s="33"/>
      <c r="AB61" s="33"/>
      <c r="AC61" s="33"/>
      <c r="AD61" s="33"/>
      <c r="AE61" s="33"/>
      <c r="AF61" s="33"/>
      <c r="AG61" s="33"/>
      <c r="AH61" s="33"/>
      <c r="AI61" s="33"/>
      <c r="AJ61" s="33"/>
      <c r="AK61" s="33"/>
    </row>
    <row r="62" spans="1:37" x14ac:dyDescent="0.25">
      <c r="A62" s="31">
        <v>352</v>
      </c>
      <c r="B62" s="31">
        <v>4375</v>
      </c>
      <c r="C62" s="31">
        <v>90</v>
      </c>
      <c r="D62" s="31">
        <v>4</v>
      </c>
      <c r="E62" s="31">
        <v>87</v>
      </c>
      <c r="F62" s="31">
        <v>34</v>
      </c>
      <c r="G62" s="31">
        <v>15</v>
      </c>
      <c r="H62" s="31">
        <v>37</v>
      </c>
      <c r="I62" s="31">
        <v>1</v>
      </c>
      <c r="J62" s="31">
        <v>3</v>
      </c>
      <c r="K62" s="31">
        <v>9</v>
      </c>
      <c r="L62" s="31">
        <v>1</v>
      </c>
      <c r="O62" s="33"/>
      <c r="P62" s="33"/>
      <c r="Q62" s="33"/>
      <c r="R62" s="33"/>
      <c r="S62" s="33"/>
      <c r="T62" s="33"/>
      <c r="U62" s="33"/>
      <c r="V62" s="33"/>
      <c r="W62" s="33"/>
      <c r="X62" s="33"/>
      <c r="Y62" s="33"/>
      <c r="Z62" s="33"/>
      <c r="AA62" s="33"/>
      <c r="AB62" s="33"/>
      <c r="AC62" s="33"/>
      <c r="AD62" s="33"/>
      <c r="AE62" s="33"/>
      <c r="AF62" s="33"/>
      <c r="AG62" s="33"/>
      <c r="AH62" s="33"/>
      <c r="AI62" s="33"/>
      <c r="AJ62" s="33"/>
      <c r="AK62" s="33"/>
    </row>
    <row r="63" spans="1:37" x14ac:dyDescent="0.25">
      <c r="A63" s="31">
        <v>353</v>
      </c>
      <c r="B63" s="31">
        <v>2920</v>
      </c>
      <c r="C63" s="31">
        <v>93</v>
      </c>
      <c r="D63" s="31">
        <v>6</v>
      </c>
      <c r="E63" s="31">
        <v>90</v>
      </c>
      <c r="F63" s="31">
        <v>39</v>
      </c>
      <c r="G63" s="31">
        <v>15</v>
      </c>
      <c r="H63" s="31">
        <v>36</v>
      </c>
      <c r="I63" s="31">
        <v>1</v>
      </c>
      <c r="J63" s="31">
        <v>3</v>
      </c>
      <c r="K63" s="31">
        <v>7</v>
      </c>
      <c r="L63" s="31">
        <v>1</v>
      </c>
      <c r="O63" s="33"/>
      <c r="P63" s="33"/>
      <c r="Q63" s="33"/>
      <c r="R63" s="33"/>
      <c r="S63" s="33"/>
      <c r="T63" s="33"/>
      <c r="U63" s="33"/>
      <c r="V63" s="33"/>
      <c r="W63" s="33"/>
      <c r="X63" s="33"/>
      <c r="Y63" s="33"/>
      <c r="Z63" s="33"/>
      <c r="AA63" s="33"/>
      <c r="AB63" s="33"/>
      <c r="AC63" s="33"/>
      <c r="AD63" s="33"/>
      <c r="AE63" s="33"/>
      <c r="AF63" s="33"/>
      <c r="AG63" s="33"/>
      <c r="AH63" s="33"/>
      <c r="AI63" s="33"/>
      <c r="AJ63" s="33"/>
      <c r="AK63" s="33"/>
    </row>
    <row r="64" spans="1:37" x14ac:dyDescent="0.25">
      <c r="A64" s="31">
        <v>354</v>
      </c>
      <c r="B64" s="31">
        <v>2370</v>
      </c>
      <c r="C64" s="31">
        <v>92</v>
      </c>
      <c r="D64" s="31">
        <v>6</v>
      </c>
      <c r="E64" s="31">
        <v>88</v>
      </c>
      <c r="F64" s="31">
        <v>48</v>
      </c>
      <c r="G64" s="31">
        <v>7</v>
      </c>
      <c r="H64" s="31">
        <v>32</v>
      </c>
      <c r="I64" s="31">
        <v>1</v>
      </c>
      <c r="J64" s="31">
        <v>3</v>
      </c>
      <c r="K64" s="31">
        <v>8</v>
      </c>
      <c r="L64" s="31">
        <v>1</v>
      </c>
      <c r="O64" s="33"/>
      <c r="P64" s="33"/>
      <c r="Q64" s="33"/>
      <c r="R64" s="33"/>
      <c r="S64" s="33"/>
      <c r="T64" s="33"/>
      <c r="U64" s="33"/>
      <c r="V64" s="33"/>
      <c r="W64" s="33"/>
      <c r="X64" s="33"/>
      <c r="Y64" s="33"/>
      <c r="Z64" s="33"/>
      <c r="AA64" s="33"/>
      <c r="AB64" s="33"/>
      <c r="AC64" s="33"/>
      <c r="AD64" s="33"/>
      <c r="AE64" s="33"/>
      <c r="AF64" s="33"/>
      <c r="AG64" s="33"/>
      <c r="AH64" s="33"/>
      <c r="AI64" s="33"/>
      <c r="AJ64" s="33"/>
      <c r="AK64" s="33"/>
    </row>
    <row r="65" spans="1:37" x14ac:dyDescent="0.25">
      <c r="A65" s="31">
        <v>355</v>
      </c>
      <c r="B65" s="31">
        <v>2115</v>
      </c>
      <c r="C65" s="31">
        <v>91</v>
      </c>
      <c r="D65" s="31">
        <v>9</v>
      </c>
      <c r="E65" s="31">
        <v>86</v>
      </c>
      <c r="F65" s="31">
        <v>71</v>
      </c>
      <c r="G65" s="31">
        <v>5</v>
      </c>
      <c r="H65" s="31">
        <v>10</v>
      </c>
      <c r="I65" s="31">
        <v>1</v>
      </c>
      <c r="J65" s="31">
        <v>5</v>
      </c>
      <c r="K65" s="31">
        <v>8</v>
      </c>
      <c r="L65" s="31">
        <v>1</v>
      </c>
      <c r="O65" s="33"/>
      <c r="P65" s="33"/>
      <c r="Q65" s="33"/>
      <c r="R65" s="33"/>
      <c r="S65" s="33"/>
      <c r="T65" s="33"/>
      <c r="U65" s="33"/>
      <c r="V65" s="33"/>
      <c r="W65" s="33"/>
      <c r="X65" s="33"/>
      <c r="Y65" s="33"/>
      <c r="Z65" s="33"/>
      <c r="AA65" s="33"/>
      <c r="AB65" s="33"/>
      <c r="AC65" s="33"/>
      <c r="AD65" s="33"/>
      <c r="AE65" s="33"/>
      <c r="AF65" s="33"/>
      <c r="AG65" s="33"/>
      <c r="AH65" s="33"/>
      <c r="AI65" s="33"/>
      <c r="AJ65" s="33"/>
      <c r="AK65" s="33"/>
    </row>
    <row r="66" spans="1:37" x14ac:dyDescent="0.25">
      <c r="A66" s="31">
        <v>356</v>
      </c>
      <c r="B66" s="31">
        <v>2800</v>
      </c>
      <c r="C66" s="31">
        <v>94</v>
      </c>
      <c r="D66" s="31">
        <v>7</v>
      </c>
      <c r="E66" s="31">
        <v>91</v>
      </c>
      <c r="F66" s="31">
        <v>26</v>
      </c>
      <c r="G66" s="31">
        <v>9</v>
      </c>
      <c r="H66" s="31">
        <v>55</v>
      </c>
      <c r="I66" s="31">
        <v>1</v>
      </c>
      <c r="J66" s="31">
        <v>3</v>
      </c>
      <c r="K66" s="31">
        <v>5</v>
      </c>
      <c r="L66" s="31" t="s">
        <v>577</v>
      </c>
      <c r="O66" s="33"/>
      <c r="P66" s="33"/>
      <c r="Q66" s="33"/>
      <c r="R66" s="33"/>
      <c r="S66" s="33"/>
      <c r="T66" s="33"/>
      <c r="U66" s="33"/>
      <c r="V66" s="33"/>
      <c r="W66" s="33"/>
      <c r="X66" s="33"/>
      <c r="Y66" s="33"/>
      <c r="Z66" s="33"/>
      <c r="AA66" s="33"/>
      <c r="AB66" s="33"/>
      <c r="AC66" s="33"/>
      <c r="AD66" s="33"/>
      <c r="AE66" s="33"/>
      <c r="AF66" s="33"/>
      <c r="AG66" s="33"/>
      <c r="AH66" s="33"/>
      <c r="AI66" s="33"/>
      <c r="AJ66" s="33"/>
      <c r="AK66" s="33"/>
    </row>
    <row r="67" spans="1:37" x14ac:dyDescent="0.25">
      <c r="A67" s="31">
        <v>357</v>
      </c>
      <c r="B67" s="31">
        <v>2660</v>
      </c>
      <c r="C67" s="31">
        <v>93</v>
      </c>
      <c r="D67" s="31">
        <v>8</v>
      </c>
      <c r="E67" s="31">
        <v>89</v>
      </c>
      <c r="F67" s="31">
        <v>41</v>
      </c>
      <c r="G67" s="31">
        <v>8</v>
      </c>
      <c r="H67" s="31">
        <v>39</v>
      </c>
      <c r="I67" s="31" t="s">
        <v>577</v>
      </c>
      <c r="J67" s="31">
        <v>4</v>
      </c>
      <c r="K67" s="31">
        <v>7</v>
      </c>
      <c r="L67" s="31" t="s">
        <v>577</v>
      </c>
      <c r="O67" s="33"/>
      <c r="P67" s="33"/>
      <c r="Q67" s="33"/>
      <c r="R67" s="33"/>
      <c r="S67" s="33"/>
      <c r="T67" s="33"/>
      <c r="U67" s="33"/>
      <c r="V67" s="33"/>
      <c r="W67" s="33"/>
      <c r="X67" s="33"/>
      <c r="Y67" s="33"/>
      <c r="Z67" s="33"/>
      <c r="AA67" s="33"/>
      <c r="AB67" s="33"/>
      <c r="AC67" s="33"/>
      <c r="AD67" s="33"/>
      <c r="AE67" s="33"/>
      <c r="AF67" s="33"/>
      <c r="AG67" s="33"/>
      <c r="AH67" s="33"/>
      <c r="AI67" s="33"/>
      <c r="AJ67" s="33"/>
      <c r="AK67" s="33"/>
    </row>
    <row r="68" spans="1:37" x14ac:dyDescent="0.25">
      <c r="A68" s="31">
        <v>358</v>
      </c>
      <c r="B68" s="31">
        <v>2880</v>
      </c>
      <c r="C68" s="31">
        <v>96</v>
      </c>
      <c r="D68" s="31">
        <v>5</v>
      </c>
      <c r="E68" s="31">
        <v>93</v>
      </c>
      <c r="F68" s="31">
        <v>33</v>
      </c>
      <c r="G68" s="31">
        <v>45</v>
      </c>
      <c r="H68" s="31">
        <v>15</v>
      </c>
      <c r="I68" s="31">
        <v>1</v>
      </c>
      <c r="J68" s="31">
        <v>2</v>
      </c>
      <c r="K68" s="31">
        <v>4</v>
      </c>
      <c r="L68" s="31">
        <v>1</v>
      </c>
      <c r="O68" s="33"/>
      <c r="P68" s="33"/>
      <c r="Q68" s="33"/>
      <c r="R68" s="33"/>
      <c r="S68" s="33"/>
      <c r="T68" s="33"/>
      <c r="U68" s="33"/>
      <c r="V68" s="33"/>
      <c r="W68" s="33"/>
      <c r="X68" s="33"/>
      <c r="Y68" s="33"/>
      <c r="Z68" s="33"/>
      <c r="AA68" s="33"/>
      <c r="AB68" s="33"/>
      <c r="AC68" s="33"/>
      <c r="AD68" s="33"/>
      <c r="AE68" s="33"/>
      <c r="AF68" s="33"/>
      <c r="AG68" s="33"/>
      <c r="AH68" s="33"/>
      <c r="AI68" s="33"/>
      <c r="AJ68" s="33"/>
      <c r="AK68" s="33"/>
    </row>
    <row r="69" spans="1:37" x14ac:dyDescent="0.25">
      <c r="A69" s="31">
        <v>359</v>
      </c>
      <c r="B69" s="31">
        <v>3490</v>
      </c>
      <c r="C69" s="31">
        <v>93</v>
      </c>
      <c r="D69" s="31">
        <v>10</v>
      </c>
      <c r="E69" s="31">
        <v>88</v>
      </c>
      <c r="F69" s="31">
        <v>45</v>
      </c>
      <c r="G69" s="31">
        <v>9</v>
      </c>
      <c r="H69" s="31">
        <v>33</v>
      </c>
      <c r="I69" s="31">
        <v>1</v>
      </c>
      <c r="J69" s="31">
        <v>4</v>
      </c>
      <c r="K69" s="31">
        <v>7</v>
      </c>
      <c r="L69" s="31" t="s">
        <v>577</v>
      </c>
      <c r="O69" s="33"/>
      <c r="P69" s="33"/>
      <c r="Q69" s="33"/>
      <c r="R69" s="33"/>
      <c r="S69" s="33"/>
      <c r="T69" s="33"/>
      <c r="U69" s="33"/>
      <c r="V69" s="33"/>
      <c r="W69" s="33"/>
      <c r="X69" s="33"/>
      <c r="Y69" s="33"/>
      <c r="Z69" s="33"/>
      <c r="AA69" s="33"/>
      <c r="AB69" s="33"/>
      <c r="AC69" s="33"/>
      <c r="AD69" s="33"/>
      <c r="AE69" s="33"/>
      <c r="AF69" s="33"/>
      <c r="AG69" s="33"/>
      <c r="AH69" s="33"/>
      <c r="AI69" s="33"/>
      <c r="AJ69" s="33"/>
      <c r="AK69" s="33"/>
    </row>
    <row r="70" spans="1:37" x14ac:dyDescent="0.25">
      <c r="A70" s="31">
        <v>370</v>
      </c>
      <c r="B70" s="31">
        <v>2345</v>
      </c>
      <c r="C70" s="31">
        <v>92</v>
      </c>
      <c r="D70" s="31">
        <v>12</v>
      </c>
      <c r="E70" s="31">
        <v>88</v>
      </c>
      <c r="F70" s="31">
        <v>72</v>
      </c>
      <c r="G70" s="31">
        <v>10</v>
      </c>
      <c r="H70" s="31">
        <v>5</v>
      </c>
      <c r="I70" s="31" t="s">
        <v>577</v>
      </c>
      <c r="J70" s="31">
        <v>5</v>
      </c>
      <c r="K70" s="31">
        <v>7</v>
      </c>
      <c r="L70" s="31">
        <v>1</v>
      </c>
      <c r="O70" s="33"/>
      <c r="P70" s="33"/>
      <c r="Q70" s="33"/>
      <c r="R70" s="33"/>
      <c r="S70" s="33"/>
      <c r="T70" s="33"/>
      <c r="U70" s="33"/>
      <c r="V70" s="33"/>
      <c r="W70" s="33"/>
      <c r="X70" s="33"/>
      <c r="Y70" s="33"/>
      <c r="Z70" s="33"/>
      <c r="AA70" s="33"/>
      <c r="AB70" s="33"/>
      <c r="AC70" s="33"/>
      <c r="AD70" s="33"/>
      <c r="AE70" s="33"/>
      <c r="AF70" s="33"/>
      <c r="AG70" s="33"/>
      <c r="AH70" s="33"/>
      <c r="AI70" s="33"/>
      <c r="AJ70" s="33"/>
      <c r="AK70" s="33"/>
    </row>
    <row r="71" spans="1:37" x14ac:dyDescent="0.25">
      <c r="A71" s="31">
        <v>371</v>
      </c>
      <c r="B71" s="31">
        <v>3315</v>
      </c>
      <c r="C71" s="31">
        <v>92</v>
      </c>
      <c r="D71" s="31">
        <v>7</v>
      </c>
      <c r="E71" s="31">
        <v>87</v>
      </c>
      <c r="F71" s="31">
        <v>35</v>
      </c>
      <c r="G71" s="31">
        <v>47</v>
      </c>
      <c r="H71" s="31">
        <v>3</v>
      </c>
      <c r="I71" s="31">
        <v>1</v>
      </c>
      <c r="J71" s="31">
        <v>5</v>
      </c>
      <c r="K71" s="31">
        <v>8</v>
      </c>
      <c r="L71" s="31">
        <v>1</v>
      </c>
      <c r="O71" s="33"/>
      <c r="P71" s="33"/>
      <c r="Q71" s="33"/>
      <c r="R71" s="33"/>
      <c r="S71" s="33"/>
      <c r="T71" s="33"/>
      <c r="U71" s="33"/>
      <c r="V71" s="33"/>
      <c r="W71" s="33"/>
      <c r="X71" s="33"/>
      <c r="Y71" s="33"/>
      <c r="Z71" s="33"/>
      <c r="AA71" s="33"/>
      <c r="AB71" s="33"/>
      <c r="AC71" s="33"/>
      <c r="AD71" s="33"/>
      <c r="AE71" s="33"/>
      <c r="AF71" s="33"/>
      <c r="AG71" s="33"/>
      <c r="AH71" s="33"/>
      <c r="AI71" s="33"/>
      <c r="AJ71" s="33"/>
      <c r="AK71" s="33"/>
    </row>
    <row r="72" spans="1:37" x14ac:dyDescent="0.25">
      <c r="A72" s="31">
        <v>372</v>
      </c>
      <c r="B72" s="31">
        <v>3305</v>
      </c>
      <c r="C72" s="31">
        <v>92</v>
      </c>
      <c r="D72" s="31">
        <v>9</v>
      </c>
      <c r="E72" s="31">
        <v>88</v>
      </c>
      <c r="F72" s="31">
        <v>36</v>
      </c>
      <c r="G72" s="31">
        <v>34</v>
      </c>
      <c r="H72" s="31">
        <v>17</v>
      </c>
      <c r="I72" s="31">
        <v>1</v>
      </c>
      <c r="J72" s="31">
        <v>4</v>
      </c>
      <c r="K72" s="31">
        <v>8</v>
      </c>
      <c r="L72" s="31" t="s">
        <v>577</v>
      </c>
      <c r="O72" s="33"/>
      <c r="P72" s="33"/>
      <c r="Q72" s="33"/>
      <c r="R72" s="33"/>
      <c r="S72" s="33"/>
      <c r="T72" s="33"/>
      <c r="U72" s="33"/>
      <c r="V72" s="33"/>
      <c r="W72" s="33"/>
      <c r="X72" s="33"/>
      <c r="Y72" s="33"/>
      <c r="Z72" s="33"/>
      <c r="AA72" s="33"/>
      <c r="AB72" s="33"/>
      <c r="AC72" s="33"/>
      <c r="AD72" s="33"/>
      <c r="AE72" s="33"/>
      <c r="AF72" s="33"/>
      <c r="AG72" s="33"/>
      <c r="AH72" s="33"/>
      <c r="AI72" s="33"/>
      <c r="AJ72" s="33"/>
      <c r="AK72" s="33"/>
    </row>
    <row r="73" spans="1:37" x14ac:dyDescent="0.25">
      <c r="A73" s="31">
        <v>373</v>
      </c>
      <c r="B73" s="31">
        <v>5330</v>
      </c>
      <c r="C73" s="31">
        <v>92</v>
      </c>
      <c r="D73" s="31">
        <v>9</v>
      </c>
      <c r="E73" s="31">
        <v>89</v>
      </c>
      <c r="F73" s="31">
        <v>44</v>
      </c>
      <c r="G73" s="31">
        <v>35</v>
      </c>
      <c r="H73" s="31">
        <v>9</v>
      </c>
      <c r="I73" s="31">
        <v>1</v>
      </c>
      <c r="J73" s="31">
        <v>4</v>
      </c>
      <c r="K73" s="31">
        <v>7</v>
      </c>
      <c r="L73" s="31" t="s">
        <v>577</v>
      </c>
      <c r="O73" s="33"/>
      <c r="P73" s="33"/>
      <c r="Q73" s="33"/>
      <c r="R73" s="33"/>
      <c r="S73" s="33"/>
      <c r="T73" s="33"/>
      <c r="U73" s="33"/>
      <c r="V73" s="33"/>
      <c r="W73" s="33"/>
      <c r="X73" s="33"/>
      <c r="Y73" s="33"/>
      <c r="Z73" s="33"/>
      <c r="AA73" s="33"/>
      <c r="AB73" s="33"/>
      <c r="AC73" s="33"/>
      <c r="AD73" s="33"/>
      <c r="AE73" s="33"/>
      <c r="AF73" s="33"/>
      <c r="AG73" s="33"/>
      <c r="AH73" s="33"/>
      <c r="AI73" s="33"/>
      <c r="AJ73" s="33"/>
      <c r="AK73" s="33"/>
    </row>
    <row r="74" spans="1:37" x14ac:dyDescent="0.25">
      <c r="A74" s="31">
        <v>380</v>
      </c>
      <c r="B74" s="31">
        <v>5725</v>
      </c>
      <c r="C74" s="31">
        <v>91</v>
      </c>
      <c r="D74" s="31">
        <v>5</v>
      </c>
      <c r="E74" s="31">
        <v>88</v>
      </c>
      <c r="F74" s="31">
        <v>31</v>
      </c>
      <c r="G74" s="31">
        <v>55</v>
      </c>
      <c r="H74" s="31">
        <v>1</v>
      </c>
      <c r="I74" s="31">
        <v>1</v>
      </c>
      <c r="J74" s="31">
        <v>2</v>
      </c>
      <c r="K74" s="31">
        <v>8</v>
      </c>
      <c r="L74" s="31">
        <v>1</v>
      </c>
      <c r="O74" s="33"/>
      <c r="P74" s="33"/>
      <c r="Q74" s="33"/>
      <c r="R74" s="33"/>
      <c r="S74" s="33"/>
      <c r="T74" s="33"/>
      <c r="U74" s="33"/>
      <c r="V74" s="33"/>
      <c r="W74" s="33"/>
      <c r="X74" s="33"/>
      <c r="Y74" s="33"/>
      <c r="Z74" s="33"/>
      <c r="AA74" s="33"/>
      <c r="AB74" s="33"/>
      <c r="AC74" s="33"/>
      <c r="AD74" s="33"/>
      <c r="AE74" s="33"/>
      <c r="AF74" s="33"/>
      <c r="AG74" s="33"/>
      <c r="AH74" s="33"/>
      <c r="AI74" s="33"/>
      <c r="AJ74" s="33"/>
      <c r="AK74" s="33"/>
    </row>
    <row r="75" spans="1:37" x14ac:dyDescent="0.25">
      <c r="A75" s="31">
        <v>381</v>
      </c>
      <c r="B75" s="31">
        <v>2570</v>
      </c>
      <c r="C75" s="31">
        <v>95</v>
      </c>
      <c r="D75" s="31">
        <v>6</v>
      </c>
      <c r="E75" s="31">
        <v>93</v>
      </c>
      <c r="F75" s="31">
        <v>26</v>
      </c>
      <c r="G75" s="31">
        <v>52</v>
      </c>
      <c r="H75" s="31">
        <v>13</v>
      </c>
      <c r="I75" s="31">
        <v>1</v>
      </c>
      <c r="J75" s="31">
        <v>2</v>
      </c>
      <c r="K75" s="31">
        <v>4</v>
      </c>
      <c r="L75" s="31" t="s">
        <v>577</v>
      </c>
      <c r="O75" s="33"/>
      <c r="P75" s="33"/>
      <c r="Q75" s="33"/>
      <c r="R75" s="33"/>
      <c r="S75" s="33"/>
      <c r="T75" s="33"/>
      <c r="U75" s="33"/>
      <c r="V75" s="33"/>
      <c r="W75" s="33"/>
      <c r="X75" s="33"/>
      <c r="Y75" s="33"/>
      <c r="Z75" s="33"/>
      <c r="AA75" s="33"/>
      <c r="AB75" s="33"/>
      <c r="AC75" s="33"/>
      <c r="AD75" s="33"/>
      <c r="AE75" s="33"/>
      <c r="AF75" s="33"/>
      <c r="AG75" s="33"/>
      <c r="AH75" s="33"/>
      <c r="AI75" s="33"/>
      <c r="AJ75" s="33"/>
      <c r="AK75" s="33"/>
    </row>
    <row r="76" spans="1:37" x14ac:dyDescent="0.25">
      <c r="A76" s="31">
        <v>382</v>
      </c>
      <c r="B76" s="31">
        <v>4605</v>
      </c>
      <c r="C76" s="31">
        <v>95</v>
      </c>
      <c r="D76" s="31">
        <v>8</v>
      </c>
      <c r="E76" s="31">
        <v>92</v>
      </c>
      <c r="F76" s="31">
        <v>35</v>
      </c>
      <c r="G76" s="31">
        <v>19</v>
      </c>
      <c r="H76" s="31">
        <v>37</v>
      </c>
      <c r="I76" s="31">
        <v>1</v>
      </c>
      <c r="J76" s="31">
        <v>2</v>
      </c>
      <c r="K76" s="31">
        <v>5</v>
      </c>
      <c r="L76" s="31" t="s">
        <v>577</v>
      </c>
      <c r="O76" s="33"/>
      <c r="P76" s="33"/>
      <c r="Q76" s="33"/>
      <c r="R76" s="33"/>
      <c r="S76" s="33"/>
      <c r="T76" s="33"/>
      <c r="U76" s="33"/>
      <c r="V76" s="33"/>
      <c r="W76" s="33"/>
      <c r="X76" s="33"/>
      <c r="Y76" s="33"/>
      <c r="Z76" s="33"/>
      <c r="AA76" s="33"/>
      <c r="AB76" s="33"/>
      <c r="AC76" s="33"/>
      <c r="AD76" s="33"/>
      <c r="AE76" s="33"/>
      <c r="AF76" s="33"/>
      <c r="AG76" s="33"/>
      <c r="AH76" s="33"/>
      <c r="AI76" s="33"/>
      <c r="AJ76" s="33"/>
      <c r="AK76" s="33"/>
    </row>
    <row r="77" spans="1:37" x14ac:dyDescent="0.25">
      <c r="A77" s="31">
        <v>383</v>
      </c>
      <c r="B77" s="31">
        <v>7545</v>
      </c>
      <c r="C77" s="31">
        <v>92</v>
      </c>
      <c r="D77" s="31">
        <v>7</v>
      </c>
      <c r="E77" s="31">
        <v>88</v>
      </c>
      <c r="F77" s="31">
        <v>32</v>
      </c>
      <c r="G77" s="31">
        <v>45</v>
      </c>
      <c r="H77" s="31">
        <v>11</v>
      </c>
      <c r="I77" s="31">
        <v>1</v>
      </c>
      <c r="J77" s="31">
        <v>4</v>
      </c>
      <c r="K77" s="31">
        <v>7</v>
      </c>
      <c r="L77" s="31">
        <v>1</v>
      </c>
      <c r="O77" s="33"/>
      <c r="P77" s="33"/>
      <c r="Q77" s="33"/>
      <c r="R77" s="33"/>
      <c r="S77" s="33"/>
      <c r="T77" s="33"/>
      <c r="U77" s="33"/>
      <c r="V77" s="33"/>
      <c r="W77" s="33"/>
      <c r="X77" s="33"/>
      <c r="Y77" s="33"/>
      <c r="Z77" s="33"/>
      <c r="AA77" s="33"/>
      <c r="AB77" s="33"/>
      <c r="AC77" s="33"/>
      <c r="AD77" s="33"/>
      <c r="AE77" s="33"/>
      <c r="AF77" s="33"/>
      <c r="AG77" s="33"/>
      <c r="AH77" s="33"/>
      <c r="AI77" s="33"/>
      <c r="AJ77" s="33"/>
      <c r="AK77" s="33"/>
    </row>
    <row r="78" spans="1:37" x14ac:dyDescent="0.25">
      <c r="A78" s="31">
        <v>384</v>
      </c>
      <c r="B78" s="31">
        <v>3615</v>
      </c>
      <c r="C78" s="31">
        <v>92</v>
      </c>
      <c r="D78" s="31">
        <v>7</v>
      </c>
      <c r="E78" s="31">
        <v>89</v>
      </c>
      <c r="F78" s="31">
        <v>41</v>
      </c>
      <c r="G78" s="31">
        <v>23</v>
      </c>
      <c r="H78" s="31">
        <v>25</v>
      </c>
      <c r="I78" s="31">
        <v>1</v>
      </c>
      <c r="J78" s="31">
        <v>3</v>
      </c>
      <c r="K78" s="31">
        <v>7</v>
      </c>
      <c r="L78" s="31" t="s">
        <v>577</v>
      </c>
      <c r="O78" s="33"/>
      <c r="P78" s="33"/>
      <c r="Q78" s="33"/>
      <c r="R78" s="33"/>
      <c r="S78" s="33"/>
      <c r="T78" s="33"/>
      <c r="U78" s="33"/>
      <c r="V78" s="33"/>
      <c r="W78" s="33"/>
      <c r="X78" s="33"/>
      <c r="Y78" s="33"/>
      <c r="Z78" s="33"/>
      <c r="AA78" s="33"/>
      <c r="AB78" s="33"/>
      <c r="AC78" s="33"/>
      <c r="AD78" s="33"/>
      <c r="AE78" s="33"/>
      <c r="AF78" s="33"/>
      <c r="AG78" s="33"/>
      <c r="AH78" s="33"/>
      <c r="AI78" s="33"/>
      <c r="AJ78" s="33"/>
      <c r="AK78" s="33"/>
    </row>
    <row r="79" spans="1:37" x14ac:dyDescent="0.25">
      <c r="A79" s="31">
        <v>390</v>
      </c>
      <c r="B79" s="31">
        <v>2050</v>
      </c>
      <c r="C79" s="31">
        <v>93</v>
      </c>
      <c r="D79" s="31">
        <v>10</v>
      </c>
      <c r="E79" s="31">
        <v>89</v>
      </c>
      <c r="F79" s="31">
        <v>37</v>
      </c>
      <c r="G79" s="31">
        <v>50</v>
      </c>
      <c r="H79" s="31">
        <v>0</v>
      </c>
      <c r="I79" s="31">
        <v>1</v>
      </c>
      <c r="J79" s="31">
        <v>4</v>
      </c>
      <c r="K79" s="31">
        <v>7</v>
      </c>
      <c r="L79" s="31" t="s">
        <v>577</v>
      </c>
      <c r="O79" s="33"/>
      <c r="P79" s="33"/>
      <c r="Q79" s="33"/>
      <c r="R79" s="33"/>
      <c r="S79" s="33"/>
      <c r="T79" s="33"/>
      <c r="U79" s="33"/>
      <c r="V79" s="33"/>
      <c r="W79" s="33"/>
      <c r="X79" s="33"/>
      <c r="Y79" s="33"/>
      <c r="Z79" s="33"/>
      <c r="AA79" s="33"/>
      <c r="AB79" s="33"/>
      <c r="AC79" s="33"/>
      <c r="AD79" s="33"/>
      <c r="AE79" s="33"/>
      <c r="AF79" s="33"/>
      <c r="AG79" s="33"/>
      <c r="AH79" s="33"/>
      <c r="AI79" s="33"/>
      <c r="AJ79" s="33"/>
      <c r="AK79" s="33"/>
    </row>
    <row r="80" spans="1:37" x14ac:dyDescent="0.25">
      <c r="A80" s="31">
        <v>391</v>
      </c>
      <c r="B80" s="31">
        <v>2290</v>
      </c>
      <c r="C80" s="31">
        <v>92</v>
      </c>
      <c r="D80" s="31">
        <v>6</v>
      </c>
      <c r="E80" s="31">
        <v>89</v>
      </c>
      <c r="F80" s="31">
        <v>28</v>
      </c>
      <c r="G80" s="31">
        <v>60</v>
      </c>
      <c r="H80" s="31" t="s">
        <v>566</v>
      </c>
      <c r="I80" s="31" t="s">
        <v>566</v>
      </c>
      <c r="J80" s="31">
        <v>3</v>
      </c>
      <c r="K80" s="31">
        <v>7</v>
      </c>
      <c r="L80" s="31">
        <v>1</v>
      </c>
      <c r="O80" s="33"/>
      <c r="P80" s="33"/>
      <c r="Q80" s="33"/>
      <c r="R80" s="33"/>
      <c r="S80" s="33"/>
      <c r="T80" s="33"/>
      <c r="U80" s="33"/>
      <c r="V80" s="33"/>
      <c r="W80" s="33"/>
      <c r="X80" s="33"/>
      <c r="Y80" s="33"/>
      <c r="Z80" s="33"/>
      <c r="AA80" s="33"/>
      <c r="AB80" s="33"/>
      <c r="AC80" s="33"/>
      <c r="AD80" s="33"/>
      <c r="AE80" s="33"/>
      <c r="AF80" s="33"/>
      <c r="AG80" s="33"/>
      <c r="AH80" s="33"/>
      <c r="AI80" s="33"/>
      <c r="AJ80" s="33"/>
      <c r="AK80" s="33"/>
    </row>
    <row r="81" spans="1:37" x14ac:dyDescent="0.25">
      <c r="A81" s="31">
        <v>392</v>
      </c>
      <c r="B81" s="31">
        <v>2140</v>
      </c>
      <c r="C81" s="31">
        <v>92</v>
      </c>
      <c r="D81" s="31">
        <v>8</v>
      </c>
      <c r="E81" s="31">
        <v>88</v>
      </c>
      <c r="F81" s="31">
        <v>43</v>
      </c>
      <c r="G81" s="31">
        <v>44</v>
      </c>
      <c r="H81" s="31">
        <v>0</v>
      </c>
      <c r="I81" s="31">
        <v>1</v>
      </c>
      <c r="J81" s="31">
        <v>4</v>
      </c>
      <c r="K81" s="31">
        <v>8</v>
      </c>
      <c r="L81" s="31">
        <v>1</v>
      </c>
      <c r="O81" s="33"/>
      <c r="P81" s="33"/>
      <c r="Q81" s="33"/>
      <c r="R81" s="33"/>
      <c r="S81" s="33"/>
      <c r="T81" s="33"/>
      <c r="U81" s="33"/>
      <c r="V81" s="33"/>
      <c r="W81" s="33"/>
      <c r="X81" s="33"/>
      <c r="Y81" s="33"/>
      <c r="Z81" s="33"/>
      <c r="AA81" s="33"/>
      <c r="AB81" s="33"/>
      <c r="AC81" s="33"/>
      <c r="AD81" s="33"/>
      <c r="AE81" s="33"/>
      <c r="AF81" s="33"/>
      <c r="AG81" s="33"/>
      <c r="AH81" s="33"/>
      <c r="AI81" s="33"/>
      <c r="AJ81" s="33"/>
      <c r="AK81" s="33"/>
    </row>
    <row r="82" spans="1:37" x14ac:dyDescent="0.25">
      <c r="A82" s="31">
        <v>393</v>
      </c>
      <c r="B82" s="31">
        <v>1610</v>
      </c>
      <c r="C82" s="31">
        <v>92</v>
      </c>
      <c r="D82" s="31">
        <v>11</v>
      </c>
      <c r="E82" s="31">
        <v>88</v>
      </c>
      <c r="F82" s="31">
        <v>56</v>
      </c>
      <c r="G82" s="31">
        <v>31</v>
      </c>
      <c r="H82" s="31">
        <v>0</v>
      </c>
      <c r="I82" s="31">
        <v>1</v>
      </c>
      <c r="J82" s="31">
        <v>4</v>
      </c>
      <c r="K82" s="31">
        <v>8</v>
      </c>
      <c r="L82" s="31">
        <v>1</v>
      </c>
      <c r="O82" s="33"/>
      <c r="P82" s="33"/>
      <c r="Q82" s="33"/>
      <c r="R82" s="33"/>
      <c r="S82" s="33"/>
      <c r="T82" s="33"/>
      <c r="U82" s="33"/>
      <c r="V82" s="33"/>
      <c r="W82" s="33"/>
      <c r="X82" s="33"/>
      <c r="Y82" s="33"/>
      <c r="Z82" s="33"/>
      <c r="AA82" s="33"/>
      <c r="AB82" s="33"/>
      <c r="AC82" s="33"/>
      <c r="AD82" s="33"/>
      <c r="AE82" s="33"/>
      <c r="AF82" s="33"/>
      <c r="AG82" s="33"/>
      <c r="AH82" s="33"/>
      <c r="AI82" s="33"/>
      <c r="AJ82" s="33"/>
      <c r="AK82" s="33"/>
    </row>
    <row r="83" spans="1:37" x14ac:dyDescent="0.25">
      <c r="A83" s="31">
        <v>394</v>
      </c>
      <c r="B83" s="31">
        <v>3025</v>
      </c>
      <c r="C83" s="31">
        <v>91</v>
      </c>
      <c r="D83" s="31">
        <v>12</v>
      </c>
      <c r="E83" s="31">
        <v>87</v>
      </c>
      <c r="F83" s="31">
        <v>64</v>
      </c>
      <c r="G83" s="31">
        <v>22</v>
      </c>
      <c r="H83" s="31" t="s">
        <v>566</v>
      </c>
      <c r="I83" s="31" t="s">
        <v>566</v>
      </c>
      <c r="J83" s="31">
        <v>4</v>
      </c>
      <c r="K83" s="31">
        <v>8</v>
      </c>
      <c r="L83" s="31">
        <v>1</v>
      </c>
      <c r="O83" s="33"/>
      <c r="P83" s="33"/>
      <c r="Q83" s="33"/>
      <c r="R83" s="33"/>
      <c r="S83" s="33"/>
      <c r="T83" s="33"/>
      <c r="U83" s="33"/>
      <c r="V83" s="33"/>
      <c r="W83" s="33"/>
      <c r="X83" s="33"/>
      <c r="Y83" s="33"/>
      <c r="Z83" s="33"/>
      <c r="AA83" s="33"/>
      <c r="AB83" s="33"/>
      <c r="AC83" s="33"/>
      <c r="AD83" s="33"/>
      <c r="AE83" s="33"/>
      <c r="AF83" s="33"/>
      <c r="AG83" s="33"/>
      <c r="AH83" s="33"/>
      <c r="AI83" s="33"/>
      <c r="AJ83" s="33"/>
      <c r="AK83" s="33"/>
    </row>
    <row r="84" spans="1:37" x14ac:dyDescent="0.25">
      <c r="A84" s="31">
        <v>420</v>
      </c>
      <c r="B84" s="31">
        <v>20</v>
      </c>
      <c r="C84" s="31">
        <v>91</v>
      </c>
      <c r="D84" s="31">
        <v>0</v>
      </c>
      <c r="E84" s="31" t="s">
        <v>566</v>
      </c>
      <c r="F84" s="31">
        <v>68</v>
      </c>
      <c r="G84" s="31">
        <v>14</v>
      </c>
      <c r="H84" s="31" t="s">
        <v>566</v>
      </c>
      <c r="I84" s="31" t="s">
        <v>566</v>
      </c>
      <c r="J84" s="31" t="s">
        <v>566</v>
      </c>
      <c r="K84" s="31" t="s">
        <v>566</v>
      </c>
      <c r="L84" s="31" t="s">
        <v>566</v>
      </c>
      <c r="O84" s="33"/>
      <c r="P84" s="33"/>
      <c r="Q84" s="33"/>
      <c r="R84" s="33"/>
      <c r="S84" s="33"/>
      <c r="T84" s="33"/>
      <c r="U84" s="33"/>
      <c r="V84" s="33"/>
      <c r="W84" s="33"/>
      <c r="X84" s="33"/>
      <c r="Y84" s="33"/>
      <c r="Z84" s="33"/>
      <c r="AA84" s="33"/>
      <c r="AB84" s="33"/>
      <c r="AC84" s="33"/>
      <c r="AD84" s="33"/>
      <c r="AE84" s="33"/>
      <c r="AF84" s="33"/>
      <c r="AG84" s="33"/>
      <c r="AH84" s="33"/>
      <c r="AI84" s="33"/>
      <c r="AJ84" s="33"/>
      <c r="AK84" s="33"/>
    </row>
    <row r="85" spans="1:37" x14ac:dyDescent="0.25">
      <c r="A85" s="31">
        <v>800</v>
      </c>
      <c r="B85" s="31">
        <v>2060</v>
      </c>
      <c r="C85" s="31">
        <v>96</v>
      </c>
      <c r="D85" s="31">
        <v>7</v>
      </c>
      <c r="E85" s="31">
        <v>93</v>
      </c>
      <c r="F85" s="31">
        <v>31</v>
      </c>
      <c r="G85" s="31">
        <v>53</v>
      </c>
      <c r="H85" s="31">
        <v>7</v>
      </c>
      <c r="I85" s="31">
        <v>1</v>
      </c>
      <c r="J85" s="31">
        <v>3</v>
      </c>
      <c r="K85" s="31">
        <v>4</v>
      </c>
      <c r="L85" s="31">
        <v>1</v>
      </c>
      <c r="O85" s="33"/>
      <c r="P85" s="33"/>
      <c r="Q85" s="33"/>
      <c r="R85" s="33"/>
      <c r="S85" s="33"/>
      <c r="T85" s="33"/>
      <c r="U85" s="33"/>
      <c r="V85" s="33"/>
      <c r="W85" s="33"/>
      <c r="X85" s="33"/>
      <c r="Y85" s="33"/>
      <c r="Z85" s="33"/>
      <c r="AA85" s="33"/>
      <c r="AB85" s="33"/>
      <c r="AC85" s="33"/>
      <c r="AD85" s="33"/>
      <c r="AE85" s="33"/>
      <c r="AF85" s="33"/>
      <c r="AG85" s="33"/>
      <c r="AH85" s="33"/>
      <c r="AI85" s="33"/>
      <c r="AJ85" s="33"/>
      <c r="AK85" s="33"/>
    </row>
    <row r="86" spans="1:37" x14ac:dyDescent="0.25">
      <c r="A86" s="31">
        <v>801</v>
      </c>
      <c r="B86" s="31">
        <v>3065</v>
      </c>
      <c r="C86" s="31">
        <v>91</v>
      </c>
      <c r="D86" s="31">
        <v>6</v>
      </c>
      <c r="E86" s="31">
        <v>88</v>
      </c>
      <c r="F86" s="31">
        <v>32</v>
      </c>
      <c r="G86" s="31">
        <v>41</v>
      </c>
      <c r="H86" s="31">
        <v>12</v>
      </c>
      <c r="I86" s="31">
        <v>2</v>
      </c>
      <c r="J86" s="31">
        <v>4</v>
      </c>
      <c r="K86" s="31">
        <v>8</v>
      </c>
      <c r="L86" s="31">
        <v>1</v>
      </c>
      <c r="O86" s="33"/>
      <c r="P86" s="33"/>
      <c r="Q86" s="33"/>
      <c r="R86" s="33"/>
      <c r="S86" s="33"/>
      <c r="T86" s="33"/>
      <c r="U86" s="33"/>
      <c r="V86" s="33"/>
      <c r="W86" s="33"/>
      <c r="X86" s="33"/>
      <c r="Y86" s="33"/>
      <c r="Z86" s="33"/>
      <c r="AA86" s="33"/>
      <c r="AB86" s="33"/>
      <c r="AC86" s="33"/>
      <c r="AD86" s="33"/>
      <c r="AE86" s="33"/>
      <c r="AF86" s="33"/>
      <c r="AG86" s="33"/>
      <c r="AH86" s="33"/>
      <c r="AI86" s="33"/>
      <c r="AJ86" s="33"/>
      <c r="AK86" s="33"/>
    </row>
    <row r="87" spans="1:37" x14ac:dyDescent="0.25">
      <c r="A87" s="31">
        <v>802</v>
      </c>
      <c r="B87" s="31">
        <v>2145</v>
      </c>
      <c r="C87" s="31">
        <v>96</v>
      </c>
      <c r="D87" s="31">
        <v>7</v>
      </c>
      <c r="E87" s="31">
        <v>92</v>
      </c>
      <c r="F87" s="31">
        <v>50</v>
      </c>
      <c r="G87" s="31">
        <v>41</v>
      </c>
      <c r="H87" s="31">
        <v>1</v>
      </c>
      <c r="I87" s="31">
        <v>1</v>
      </c>
      <c r="J87" s="31">
        <v>3</v>
      </c>
      <c r="K87" s="31">
        <v>4</v>
      </c>
      <c r="L87" s="31">
        <v>1</v>
      </c>
      <c r="O87" s="33"/>
      <c r="P87" s="33"/>
      <c r="Q87" s="33"/>
      <c r="R87" s="33"/>
      <c r="S87" s="33"/>
      <c r="T87" s="33"/>
      <c r="U87" s="33"/>
      <c r="V87" s="33"/>
      <c r="W87" s="33"/>
      <c r="X87" s="33"/>
      <c r="Y87" s="33"/>
      <c r="Z87" s="33"/>
      <c r="AA87" s="33"/>
      <c r="AB87" s="33"/>
      <c r="AC87" s="33"/>
      <c r="AD87" s="33"/>
      <c r="AE87" s="33"/>
      <c r="AF87" s="33"/>
      <c r="AG87" s="33"/>
      <c r="AH87" s="33"/>
      <c r="AI87" s="33"/>
      <c r="AJ87" s="33"/>
      <c r="AK87" s="33"/>
    </row>
    <row r="88" spans="1:37" x14ac:dyDescent="0.25">
      <c r="A88" s="31">
        <v>803</v>
      </c>
      <c r="B88" s="31">
        <v>3025</v>
      </c>
      <c r="C88" s="31">
        <v>95</v>
      </c>
      <c r="D88" s="31">
        <v>9</v>
      </c>
      <c r="E88" s="31">
        <v>91</v>
      </c>
      <c r="F88" s="31">
        <v>38</v>
      </c>
      <c r="G88" s="31">
        <v>43</v>
      </c>
      <c r="H88" s="31">
        <v>9</v>
      </c>
      <c r="I88" s="31">
        <v>1</v>
      </c>
      <c r="J88" s="31">
        <v>3</v>
      </c>
      <c r="K88" s="31">
        <v>5</v>
      </c>
      <c r="L88" s="31">
        <v>1</v>
      </c>
      <c r="O88" s="33"/>
      <c r="P88" s="33"/>
      <c r="Q88" s="33"/>
      <c r="R88" s="33"/>
      <c r="S88" s="33"/>
      <c r="T88" s="33"/>
      <c r="U88" s="33"/>
      <c r="V88" s="33"/>
      <c r="W88" s="33"/>
      <c r="X88" s="33"/>
      <c r="Y88" s="33"/>
      <c r="Z88" s="33"/>
      <c r="AA88" s="33"/>
      <c r="AB88" s="33"/>
      <c r="AC88" s="33"/>
      <c r="AD88" s="33"/>
      <c r="AE88" s="33"/>
      <c r="AF88" s="33"/>
      <c r="AG88" s="33"/>
      <c r="AH88" s="33"/>
      <c r="AI88" s="33"/>
      <c r="AJ88" s="33"/>
      <c r="AK88" s="33"/>
    </row>
    <row r="89" spans="1:37" x14ac:dyDescent="0.25">
      <c r="A89" s="31">
        <v>805</v>
      </c>
      <c r="B89" s="31">
        <v>1095</v>
      </c>
      <c r="C89" s="31">
        <v>93</v>
      </c>
      <c r="D89" s="31">
        <v>7</v>
      </c>
      <c r="E89" s="31">
        <v>90</v>
      </c>
      <c r="F89" s="31">
        <v>44</v>
      </c>
      <c r="G89" s="31">
        <v>17</v>
      </c>
      <c r="H89" s="31">
        <v>28</v>
      </c>
      <c r="I89" s="31">
        <v>1</v>
      </c>
      <c r="J89" s="31">
        <v>3</v>
      </c>
      <c r="K89" s="31">
        <v>7</v>
      </c>
      <c r="L89" s="31">
        <v>1</v>
      </c>
      <c r="O89" s="33"/>
      <c r="P89" s="33"/>
      <c r="Q89" s="33"/>
      <c r="R89" s="33"/>
      <c r="S89" s="33"/>
      <c r="T89" s="33"/>
      <c r="U89" s="33"/>
      <c r="V89" s="33"/>
      <c r="W89" s="33"/>
      <c r="X89" s="33"/>
      <c r="Y89" s="33"/>
      <c r="Z89" s="33"/>
      <c r="AA89" s="33"/>
      <c r="AB89" s="33"/>
      <c r="AC89" s="33"/>
      <c r="AD89" s="33"/>
      <c r="AE89" s="33"/>
      <c r="AF89" s="33"/>
      <c r="AG89" s="33"/>
      <c r="AH89" s="33"/>
      <c r="AI89" s="33"/>
      <c r="AJ89" s="33"/>
      <c r="AK89" s="33"/>
    </row>
    <row r="90" spans="1:37" x14ac:dyDescent="0.25">
      <c r="A90" s="31">
        <v>806</v>
      </c>
      <c r="B90" s="31">
        <v>1395</v>
      </c>
      <c r="C90" s="31">
        <v>91</v>
      </c>
      <c r="D90" s="31">
        <v>8</v>
      </c>
      <c r="E90" s="31">
        <v>88</v>
      </c>
      <c r="F90" s="31">
        <v>55</v>
      </c>
      <c r="G90" s="31">
        <v>26</v>
      </c>
      <c r="H90" s="31">
        <v>6</v>
      </c>
      <c r="I90" s="31">
        <v>1</v>
      </c>
      <c r="J90" s="31">
        <v>4</v>
      </c>
      <c r="K90" s="31">
        <v>8</v>
      </c>
      <c r="L90" s="31">
        <v>1</v>
      </c>
      <c r="O90" s="33"/>
      <c r="P90" s="33"/>
      <c r="Q90" s="33"/>
      <c r="R90" s="33"/>
      <c r="S90" s="33"/>
      <c r="T90" s="33"/>
      <c r="U90" s="33"/>
      <c r="V90" s="33"/>
      <c r="W90" s="33"/>
      <c r="X90" s="33"/>
      <c r="Y90" s="33"/>
      <c r="Z90" s="33"/>
      <c r="AA90" s="33"/>
      <c r="AB90" s="33"/>
      <c r="AC90" s="33"/>
      <c r="AD90" s="33"/>
      <c r="AE90" s="33"/>
      <c r="AF90" s="33"/>
      <c r="AG90" s="33"/>
      <c r="AH90" s="33"/>
      <c r="AI90" s="33"/>
      <c r="AJ90" s="33"/>
      <c r="AK90" s="33"/>
    </row>
    <row r="91" spans="1:37" x14ac:dyDescent="0.25">
      <c r="A91" s="31">
        <v>807</v>
      </c>
      <c r="B91" s="31">
        <v>1690</v>
      </c>
      <c r="C91" s="31">
        <v>92</v>
      </c>
      <c r="D91" s="31">
        <v>8</v>
      </c>
      <c r="E91" s="31">
        <v>89</v>
      </c>
      <c r="F91" s="31">
        <v>60</v>
      </c>
      <c r="G91" s="31">
        <v>9</v>
      </c>
      <c r="H91" s="31">
        <v>20</v>
      </c>
      <c r="I91" s="31" t="s">
        <v>577</v>
      </c>
      <c r="J91" s="31">
        <v>3</v>
      </c>
      <c r="K91" s="31">
        <v>7</v>
      </c>
      <c r="L91" s="31" t="s">
        <v>577</v>
      </c>
      <c r="O91" s="33"/>
      <c r="P91" s="33"/>
      <c r="Q91" s="33"/>
      <c r="R91" s="33"/>
      <c r="S91" s="33"/>
      <c r="T91" s="33"/>
      <c r="U91" s="33"/>
      <c r="V91" s="33"/>
      <c r="W91" s="33"/>
      <c r="X91" s="33"/>
      <c r="Y91" s="33"/>
      <c r="Z91" s="33"/>
      <c r="AA91" s="33"/>
      <c r="AB91" s="33"/>
      <c r="AC91" s="33"/>
      <c r="AD91" s="33"/>
      <c r="AE91" s="33"/>
      <c r="AF91" s="33"/>
      <c r="AG91" s="33"/>
      <c r="AH91" s="33"/>
      <c r="AI91" s="33"/>
      <c r="AJ91" s="33"/>
      <c r="AK91" s="33"/>
    </row>
    <row r="92" spans="1:37" x14ac:dyDescent="0.25">
      <c r="A92" s="31">
        <v>808</v>
      </c>
      <c r="B92" s="31">
        <v>2000</v>
      </c>
      <c r="C92" s="31">
        <v>93</v>
      </c>
      <c r="D92" s="31">
        <v>7</v>
      </c>
      <c r="E92" s="31">
        <v>89</v>
      </c>
      <c r="F92" s="31">
        <v>56</v>
      </c>
      <c r="G92" s="31">
        <v>15</v>
      </c>
      <c r="H92" s="31">
        <v>18</v>
      </c>
      <c r="I92" s="31" t="s">
        <v>577</v>
      </c>
      <c r="J92" s="31">
        <v>4</v>
      </c>
      <c r="K92" s="31">
        <v>6</v>
      </c>
      <c r="L92" s="31" t="s">
        <v>577</v>
      </c>
      <c r="O92" s="33"/>
      <c r="P92" s="33"/>
      <c r="Q92" s="33"/>
      <c r="R92" s="33"/>
      <c r="S92" s="33"/>
      <c r="T92" s="33"/>
      <c r="U92" s="33"/>
      <c r="V92" s="33"/>
      <c r="W92" s="33"/>
      <c r="X92" s="33"/>
      <c r="Y92" s="33"/>
      <c r="Z92" s="33"/>
      <c r="AA92" s="33"/>
      <c r="AB92" s="33"/>
      <c r="AC92" s="33"/>
      <c r="AD92" s="33"/>
      <c r="AE92" s="33"/>
      <c r="AF92" s="33"/>
      <c r="AG92" s="33"/>
      <c r="AH92" s="33"/>
      <c r="AI92" s="33"/>
      <c r="AJ92" s="33"/>
      <c r="AK92" s="33"/>
    </row>
    <row r="93" spans="1:37" x14ac:dyDescent="0.25">
      <c r="A93" s="31">
        <v>810</v>
      </c>
      <c r="B93" s="31">
        <v>2485</v>
      </c>
      <c r="C93" s="31">
        <v>91</v>
      </c>
      <c r="D93" s="31">
        <v>10</v>
      </c>
      <c r="E93" s="31">
        <v>88</v>
      </c>
      <c r="F93" s="31">
        <v>37</v>
      </c>
      <c r="G93" s="31">
        <v>13</v>
      </c>
      <c r="H93" s="31">
        <v>36</v>
      </c>
      <c r="I93" s="31">
        <v>1</v>
      </c>
      <c r="J93" s="31">
        <v>3</v>
      </c>
      <c r="K93" s="31">
        <v>9</v>
      </c>
      <c r="L93" s="31" t="s">
        <v>577</v>
      </c>
      <c r="O93" s="33"/>
      <c r="P93" s="33"/>
      <c r="Q93" s="33"/>
      <c r="R93" s="33"/>
      <c r="S93" s="33"/>
      <c r="T93" s="33"/>
      <c r="U93" s="33"/>
      <c r="V93" s="33"/>
      <c r="W93" s="33"/>
      <c r="X93" s="33"/>
      <c r="Y93" s="33"/>
      <c r="Z93" s="33"/>
      <c r="AA93" s="33"/>
      <c r="AB93" s="33"/>
      <c r="AC93" s="33"/>
      <c r="AD93" s="33"/>
      <c r="AE93" s="33"/>
      <c r="AF93" s="33"/>
      <c r="AG93" s="33"/>
      <c r="AH93" s="33"/>
      <c r="AI93" s="33"/>
      <c r="AJ93" s="33"/>
      <c r="AK93" s="33"/>
    </row>
    <row r="94" spans="1:37" x14ac:dyDescent="0.25">
      <c r="A94" s="31">
        <v>811</v>
      </c>
      <c r="B94" s="31">
        <v>3730</v>
      </c>
      <c r="C94" s="31">
        <v>95</v>
      </c>
      <c r="D94" s="31">
        <v>9</v>
      </c>
      <c r="E94" s="31">
        <v>93</v>
      </c>
      <c r="F94" s="31">
        <v>40</v>
      </c>
      <c r="G94" s="31">
        <v>37</v>
      </c>
      <c r="H94" s="31">
        <v>15</v>
      </c>
      <c r="I94" s="31">
        <v>1</v>
      </c>
      <c r="J94" s="31">
        <v>2</v>
      </c>
      <c r="K94" s="31">
        <v>4</v>
      </c>
      <c r="L94" s="31" t="s">
        <v>577</v>
      </c>
      <c r="O94" s="33"/>
      <c r="P94" s="33"/>
      <c r="Q94" s="33"/>
      <c r="R94" s="33"/>
      <c r="S94" s="33"/>
      <c r="T94" s="33"/>
      <c r="U94" s="33"/>
      <c r="V94" s="33"/>
      <c r="W94" s="33"/>
      <c r="X94" s="33"/>
      <c r="Y94" s="33"/>
      <c r="Z94" s="33"/>
      <c r="AA94" s="33"/>
      <c r="AB94" s="33"/>
      <c r="AC94" s="33"/>
      <c r="AD94" s="33"/>
      <c r="AE94" s="33"/>
      <c r="AF94" s="33"/>
      <c r="AG94" s="33"/>
      <c r="AH94" s="33"/>
      <c r="AI94" s="33"/>
      <c r="AJ94" s="33"/>
      <c r="AK94" s="33"/>
    </row>
    <row r="95" spans="1:37" x14ac:dyDescent="0.25">
      <c r="A95" s="31">
        <v>812</v>
      </c>
      <c r="B95" s="31">
        <v>1710</v>
      </c>
      <c r="C95" s="31">
        <v>91</v>
      </c>
      <c r="D95" s="31">
        <v>7</v>
      </c>
      <c r="E95" s="31">
        <v>88</v>
      </c>
      <c r="F95" s="31">
        <v>43</v>
      </c>
      <c r="G95" s="31">
        <v>14</v>
      </c>
      <c r="H95" s="31">
        <v>31</v>
      </c>
      <c r="I95" s="31">
        <v>1</v>
      </c>
      <c r="J95" s="31">
        <v>3</v>
      </c>
      <c r="K95" s="31">
        <v>9</v>
      </c>
      <c r="L95" s="31" t="s">
        <v>577</v>
      </c>
      <c r="O95" s="33"/>
      <c r="P95" s="33"/>
      <c r="Q95" s="33"/>
      <c r="R95" s="33"/>
      <c r="S95" s="33"/>
      <c r="T95" s="33"/>
      <c r="U95" s="33"/>
      <c r="V95" s="33"/>
      <c r="W95" s="33"/>
      <c r="X95" s="33"/>
      <c r="Y95" s="33"/>
      <c r="Z95" s="33"/>
      <c r="AA95" s="33"/>
      <c r="AB95" s="33"/>
      <c r="AC95" s="33"/>
      <c r="AD95" s="33"/>
      <c r="AE95" s="33"/>
      <c r="AF95" s="33"/>
      <c r="AG95" s="33"/>
      <c r="AH95" s="33"/>
      <c r="AI95" s="33"/>
      <c r="AJ95" s="33"/>
      <c r="AK95" s="33"/>
    </row>
    <row r="96" spans="1:37" x14ac:dyDescent="0.25">
      <c r="A96" s="31">
        <v>813</v>
      </c>
      <c r="B96" s="31">
        <v>1845</v>
      </c>
      <c r="C96" s="31">
        <v>93</v>
      </c>
      <c r="D96" s="31">
        <v>9</v>
      </c>
      <c r="E96" s="31">
        <v>91</v>
      </c>
      <c r="F96" s="31">
        <v>43</v>
      </c>
      <c r="G96" s="31">
        <v>7</v>
      </c>
      <c r="H96" s="31">
        <v>40</v>
      </c>
      <c r="I96" s="31" t="s">
        <v>577</v>
      </c>
      <c r="J96" s="31">
        <v>3</v>
      </c>
      <c r="K96" s="31">
        <v>6</v>
      </c>
      <c r="L96" s="31">
        <v>1</v>
      </c>
      <c r="O96" s="33"/>
      <c r="P96" s="33"/>
      <c r="Q96" s="33"/>
      <c r="R96" s="33"/>
      <c r="S96" s="33"/>
      <c r="T96" s="33"/>
      <c r="U96" s="33"/>
      <c r="V96" s="33"/>
      <c r="W96" s="33"/>
      <c r="X96" s="33"/>
      <c r="Y96" s="33"/>
      <c r="Z96" s="33"/>
      <c r="AA96" s="33"/>
      <c r="AB96" s="33"/>
      <c r="AC96" s="33"/>
      <c r="AD96" s="33"/>
      <c r="AE96" s="33"/>
      <c r="AF96" s="33"/>
      <c r="AG96" s="33"/>
      <c r="AH96" s="33"/>
      <c r="AI96" s="33"/>
      <c r="AJ96" s="33"/>
      <c r="AK96" s="33"/>
    </row>
    <row r="97" spans="1:37" x14ac:dyDescent="0.25">
      <c r="A97" s="31">
        <v>815</v>
      </c>
      <c r="B97" s="31">
        <v>6455</v>
      </c>
      <c r="C97" s="31">
        <v>96</v>
      </c>
      <c r="D97" s="31">
        <v>7</v>
      </c>
      <c r="E97" s="31">
        <v>93</v>
      </c>
      <c r="F97" s="31">
        <v>36</v>
      </c>
      <c r="G97" s="31">
        <v>44</v>
      </c>
      <c r="H97" s="31">
        <v>11</v>
      </c>
      <c r="I97" s="31">
        <v>1</v>
      </c>
      <c r="J97" s="31">
        <v>3</v>
      </c>
      <c r="K97" s="31">
        <v>4</v>
      </c>
      <c r="L97" s="31" t="s">
        <v>577</v>
      </c>
      <c r="O97" s="33"/>
      <c r="P97" s="33"/>
      <c r="Q97" s="33"/>
      <c r="R97" s="33"/>
      <c r="S97" s="33"/>
      <c r="T97" s="33"/>
      <c r="U97" s="33"/>
      <c r="V97" s="33"/>
      <c r="W97" s="33"/>
      <c r="X97" s="33"/>
      <c r="Y97" s="33"/>
      <c r="Z97" s="33"/>
      <c r="AA97" s="33"/>
      <c r="AB97" s="33"/>
      <c r="AC97" s="33"/>
      <c r="AD97" s="33"/>
      <c r="AE97" s="33"/>
      <c r="AF97" s="33"/>
      <c r="AG97" s="33"/>
      <c r="AH97" s="33"/>
      <c r="AI97" s="33"/>
      <c r="AJ97" s="33"/>
      <c r="AK97" s="33"/>
    </row>
    <row r="98" spans="1:37" x14ac:dyDescent="0.25">
      <c r="A98" s="31">
        <v>816</v>
      </c>
      <c r="B98" s="31">
        <v>1675</v>
      </c>
      <c r="C98" s="31">
        <v>96</v>
      </c>
      <c r="D98" s="31">
        <v>7</v>
      </c>
      <c r="E98" s="31">
        <v>92</v>
      </c>
      <c r="F98" s="31">
        <v>47</v>
      </c>
      <c r="G98" s="31">
        <v>44</v>
      </c>
      <c r="H98" s="31" t="s">
        <v>566</v>
      </c>
      <c r="I98" s="31" t="s">
        <v>566</v>
      </c>
      <c r="J98" s="31">
        <v>4</v>
      </c>
      <c r="K98" s="31">
        <v>4</v>
      </c>
      <c r="L98" s="31" t="s">
        <v>577</v>
      </c>
      <c r="O98" s="33"/>
      <c r="P98" s="33"/>
      <c r="Q98" s="33"/>
      <c r="R98" s="33"/>
      <c r="S98" s="33"/>
      <c r="T98" s="33"/>
      <c r="U98" s="33"/>
      <c r="V98" s="33"/>
      <c r="W98" s="33"/>
      <c r="X98" s="33"/>
      <c r="Y98" s="33"/>
      <c r="Z98" s="33"/>
      <c r="AA98" s="33"/>
      <c r="AB98" s="33"/>
      <c r="AC98" s="33"/>
      <c r="AD98" s="33"/>
      <c r="AE98" s="33"/>
      <c r="AF98" s="33"/>
      <c r="AG98" s="33"/>
      <c r="AH98" s="33"/>
      <c r="AI98" s="33"/>
      <c r="AJ98" s="33"/>
      <c r="AK98" s="33"/>
    </row>
    <row r="99" spans="1:37" x14ac:dyDescent="0.25">
      <c r="A99" s="31">
        <v>821</v>
      </c>
      <c r="B99" s="31">
        <v>2475</v>
      </c>
      <c r="C99" s="31">
        <v>93</v>
      </c>
      <c r="D99" s="31">
        <v>4</v>
      </c>
      <c r="E99" s="31">
        <v>91</v>
      </c>
      <c r="F99" s="31">
        <v>27</v>
      </c>
      <c r="G99" s="31">
        <v>11</v>
      </c>
      <c r="H99" s="31">
        <v>53</v>
      </c>
      <c r="I99" s="31" t="s">
        <v>577</v>
      </c>
      <c r="J99" s="31">
        <v>2</v>
      </c>
      <c r="K99" s="31">
        <v>6</v>
      </c>
      <c r="L99" s="31">
        <v>1</v>
      </c>
      <c r="O99" s="33"/>
      <c r="P99" s="33"/>
      <c r="Q99" s="33"/>
      <c r="R99" s="33"/>
      <c r="S99" s="33"/>
      <c r="T99" s="33"/>
      <c r="U99" s="33"/>
      <c r="V99" s="33"/>
      <c r="W99" s="33"/>
      <c r="X99" s="33"/>
      <c r="Y99" s="33"/>
      <c r="Z99" s="33"/>
      <c r="AA99" s="33"/>
      <c r="AB99" s="33"/>
      <c r="AC99" s="33"/>
      <c r="AD99" s="33"/>
      <c r="AE99" s="33"/>
      <c r="AF99" s="33"/>
      <c r="AG99" s="33"/>
      <c r="AH99" s="33"/>
      <c r="AI99" s="33"/>
      <c r="AJ99" s="33"/>
      <c r="AK99" s="33"/>
    </row>
    <row r="100" spans="1:37" x14ac:dyDescent="0.25">
      <c r="A100" s="31">
        <v>822</v>
      </c>
      <c r="B100" s="31">
        <v>1845</v>
      </c>
      <c r="C100" s="31">
        <v>93</v>
      </c>
      <c r="D100" s="31">
        <v>4</v>
      </c>
      <c r="E100" s="31">
        <v>91</v>
      </c>
      <c r="F100" s="31">
        <v>35</v>
      </c>
      <c r="G100" s="31">
        <v>56</v>
      </c>
      <c r="H100" s="31" t="s">
        <v>566</v>
      </c>
      <c r="I100" s="31" t="s">
        <v>566</v>
      </c>
      <c r="J100" s="31">
        <v>2</v>
      </c>
      <c r="K100" s="31">
        <v>6</v>
      </c>
      <c r="L100" s="31">
        <v>1</v>
      </c>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row>
    <row r="101" spans="1:37" x14ac:dyDescent="0.25">
      <c r="A101" s="31">
        <v>823</v>
      </c>
      <c r="B101" s="31">
        <v>2665</v>
      </c>
      <c r="C101" s="31">
        <v>95</v>
      </c>
      <c r="D101" s="31">
        <v>6</v>
      </c>
      <c r="E101" s="31">
        <v>92</v>
      </c>
      <c r="F101" s="31">
        <v>36</v>
      </c>
      <c r="G101" s="31">
        <v>54</v>
      </c>
      <c r="H101" s="31">
        <v>1</v>
      </c>
      <c r="I101" s="31">
        <v>1</v>
      </c>
      <c r="J101" s="31">
        <v>3</v>
      </c>
      <c r="K101" s="31">
        <v>4</v>
      </c>
      <c r="L101" s="31">
        <v>1</v>
      </c>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row>
    <row r="102" spans="1:37" x14ac:dyDescent="0.25">
      <c r="A102" s="31">
        <v>825</v>
      </c>
      <c r="B102" s="31">
        <v>5565</v>
      </c>
      <c r="C102" s="31">
        <v>97</v>
      </c>
      <c r="D102" s="31">
        <v>4</v>
      </c>
      <c r="E102" s="31">
        <v>95</v>
      </c>
      <c r="F102" s="31">
        <v>25</v>
      </c>
      <c r="G102" s="31">
        <v>66</v>
      </c>
      <c r="H102" s="31">
        <v>4</v>
      </c>
      <c r="I102" s="31">
        <v>1</v>
      </c>
      <c r="J102" s="31">
        <v>3</v>
      </c>
      <c r="K102" s="31">
        <v>2</v>
      </c>
      <c r="L102" s="31" t="s">
        <v>577</v>
      </c>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row>
    <row r="103" spans="1:37" x14ac:dyDescent="0.25">
      <c r="A103" s="31">
        <v>826</v>
      </c>
      <c r="B103" s="31">
        <v>2750</v>
      </c>
      <c r="C103" s="31">
        <v>94</v>
      </c>
      <c r="D103" s="31">
        <v>5</v>
      </c>
      <c r="E103" s="31">
        <v>89</v>
      </c>
      <c r="F103" s="31">
        <v>29</v>
      </c>
      <c r="G103" s="31">
        <v>60</v>
      </c>
      <c r="H103" s="31" t="s">
        <v>566</v>
      </c>
      <c r="I103" s="31" t="s">
        <v>566</v>
      </c>
      <c r="J103" s="31">
        <v>5</v>
      </c>
      <c r="K103" s="31">
        <v>5</v>
      </c>
      <c r="L103" s="31">
        <v>1</v>
      </c>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row>
    <row r="104" spans="1:37" x14ac:dyDescent="0.25">
      <c r="A104" s="31">
        <v>830</v>
      </c>
      <c r="B104" s="31">
        <v>8235</v>
      </c>
      <c r="C104" s="31">
        <v>94</v>
      </c>
      <c r="D104" s="31">
        <v>10</v>
      </c>
      <c r="E104" s="31">
        <v>90</v>
      </c>
      <c r="F104" s="31">
        <v>45</v>
      </c>
      <c r="G104" s="31">
        <v>38</v>
      </c>
      <c r="H104" s="31">
        <v>6</v>
      </c>
      <c r="I104" s="31">
        <v>1</v>
      </c>
      <c r="J104" s="31">
        <v>4</v>
      </c>
      <c r="K104" s="31">
        <v>5</v>
      </c>
      <c r="L104" s="31">
        <v>1</v>
      </c>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row>
    <row r="105" spans="1:37" x14ac:dyDescent="0.25">
      <c r="A105" s="31">
        <v>831</v>
      </c>
      <c r="B105" s="31">
        <v>2780</v>
      </c>
      <c r="C105" s="31">
        <v>92</v>
      </c>
      <c r="D105" s="31">
        <v>10</v>
      </c>
      <c r="E105" s="31">
        <v>88</v>
      </c>
      <c r="F105" s="31">
        <v>47</v>
      </c>
      <c r="G105" s="31">
        <v>37</v>
      </c>
      <c r="H105" s="31">
        <v>3</v>
      </c>
      <c r="I105" s="31">
        <v>1</v>
      </c>
      <c r="J105" s="31">
        <v>5</v>
      </c>
      <c r="K105" s="31">
        <v>7</v>
      </c>
      <c r="L105" s="31">
        <v>1</v>
      </c>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row>
    <row r="106" spans="1:37" x14ac:dyDescent="0.25">
      <c r="A106" s="31">
        <v>835</v>
      </c>
      <c r="B106" s="31">
        <v>4285</v>
      </c>
      <c r="C106" s="31">
        <v>96</v>
      </c>
      <c r="D106" s="31">
        <v>8</v>
      </c>
      <c r="E106" s="31">
        <v>93</v>
      </c>
      <c r="F106" s="31">
        <v>38</v>
      </c>
      <c r="G106" s="31">
        <v>53</v>
      </c>
      <c r="H106" s="31" t="s">
        <v>577</v>
      </c>
      <c r="I106" s="31">
        <v>1</v>
      </c>
      <c r="J106" s="31">
        <v>3</v>
      </c>
      <c r="K106" s="31">
        <v>4</v>
      </c>
      <c r="L106" s="31" t="s">
        <v>577</v>
      </c>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row>
    <row r="107" spans="1:37" x14ac:dyDescent="0.25">
      <c r="A107" s="31">
        <v>836</v>
      </c>
      <c r="B107" s="31">
        <v>1555</v>
      </c>
      <c r="C107" s="31">
        <v>95</v>
      </c>
      <c r="D107" s="31">
        <v>8</v>
      </c>
      <c r="E107" s="31">
        <v>90</v>
      </c>
      <c r="F107" s="31">
        <v>34</v>
      </c>
      <c r="G107" s="31">
        <v>56</v>
      </c>
      <c r="H107" s="31" t="s">
        <v>566</v>
      </c>
      <c r="I107" s="31" t="s">
        <v>566</v>
      </c>
      <c r="J107" s="31">
        <v>5</v>
      </c>
      <c r="K107" s="31">
        <v>5</v>
      </c>
      <c r="L107" s="31" t="s">
        <v>577</v>
      </c>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row>
    <row r="108" spans="1:37" x14ac:dyDescent="0.25">
      <c r="A108" s="31">
        <v>837</v>
      </c>
      <c r="B108" s="31">
        <v>1685</v>
      </c>
      <c r="C108" s="31">
        <v>92</v>
      </c>
      <c r="D108" s="31">
        <v>6</v>
      </c>
      <c r="E108" s="31">
        <v>89</v>
      </c>
      <c r="F108" s="31">
        <v>40</v>
      </c>
      <c r="G108" s="31">
        <v>47</v>
      </c>
      <c r="H108" s="31" t="s">
        <v>566</v>
      </c>
      <c r="I108" s="31" t="s">
        <v>566</v>
      </c>
      <c r="J108" s="31">
        <v>3</v>
      </c>
      <c r="K108" s="31">
        <v>7</v>
      </c>
      <c r="L108" s="31">
        <v>1</v>
      </c>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row>
    <row r="109" spans="1:37" x14ac:dyDescent="0.25">
      <c r="A109" s="31">
        <v>840</v>
      </c>
      <c r="B109" s="31">
        <v>5090</v>
      </c>
      <c r="C109" s="31">
        <v>92</v>
      </c>
      <c r="D109" s="31">
        <v>8</v>
      </c>
      <c r="E109" s="31">
        <v>88</v>
      </c>
      <c r="F109" s="31">
        <v>44</v>
      </c>
      <c r="G109" s="31">
        <v>36</v>
      </c>
      <c r="H109" s="31">
        <v>7</v>
      </c>
      <c r="I109" s="31">
        <v>1</v>
      </c>
      <c r="J109" s="31">
        <v>3</v>
      </c>
      <c r="K109" s="31">
        <v>8</v>
      </c>
      <c r="L109" s="31" t="s">
        <v>577</v>
      </c>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row>
    <row r="110" spans="1:37" x14ac:dyDescent="0.25">
      <c r="A110" s="31">
        <v>841</v>
      </c>
      <c r="B110" s="31">
        <v>1120</v>
      </c>
      <c r="C110" s="31">
        <v>93</v>
      </c>
      <c r="D110" s="31">
        <v>5</v>
      </c>
      <c r="E110" s="31">
        <v>90</v>
      </c>
      <c r="F110" s="31">
        <v>42</v>
      </c>
      <c r="G110" s="31">
        <v>11</v>
      </c>
      <c r="H110" s="31">
        <v>36</v>
      </c>
      <c r="I110" s="31">
        <v>1</v>
      </c>
      <c r="J110" s="31">
        <v>3</v>
      </c>
      <c r="K110" s="31">
        <v>7</v>
      </c>
      <c r="L110" s="31" t="s">
        <v>577</v>
      </c>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row>
    <row r="111" spans="1:37" x14ac:dyDescent="0.25">
      <c r="A111" s="31">
        <v>845</v>
      </c>
      <c r="B111" s="31">
        <v>5140</v>
      </c>
      <c r="C111" s="31">
        <v>94</v>
      </c>
      <c r="D111" s="31">
        <v>5</v>
      </c>
      <c r="E111" s="31">
        <v>91</v>
      </c>
      <c r="F111" s="31">
        <v>51</v>
      </c>
      <c r="G111" s="31">
        <v>19</v>
      </c>
      <c r="H111" s="31">
        <v>20</v>
      </c>
      <c r="I111" s="31">
        <v>1</v>
      </c>
      <c r="J111" s="31">
        <v>3</v>
      </c>
      <c r="K111" s="31">
        <v>6</v>
      </c>
      <c r="L111" s="31" t="s">
        <v>577</v>
      </c>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row>
    <row r="112" spans="1:37" x14ac:dyDescent="0.25">
      <c r="A112" s="31">
        <v>846</v>
      </c>
      <c r="B112" s="31">
        <v>2240</v>
      </c>
      <c r="C112" s="31">
        <v>94</v>
      </c>
      <c r="D112" s="31">
        <v>4</v>
      </c>
      <c r="E112" s="31">
        <v>92</v>
      </c>
      <c r="F112" s="31">
        <v>26</v>
      </c>
      <c r="G112" s="31">
        <v>21</v>
      </c>
      <c r="H112" s="31">
        <v>43</v>
      </c>
      <c r="I112" s="31">
        <v>1</v>
      </c>
      <c r="J112" s="31">
        <v>2</v>
      </c>
      <c r="K112" s="31">
        <v>5</v>
      </c>
      <c r="L112" s="31">
        <v>1</v>
      </c>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row>
    <row r="113" spans="1:37" x14ac:dyDescent="0.25">
      <c r="A113" s="31">
        <v>850</v>
      </c>
      <c r="B113" s="31">
        <v>13345</v>
      </c>
      <c r="C113" s="31">
        <v>95</v>
      </c>
      <c r="D113" s="31">
        <v>6</v>
      </c>
      <c r="E113" s="31">
        <v>91</v>
      </c>
      <c r="F113" s="31">
        <v>39</v>
      </c>
      <c r="G113" s="31">
        <v>7</v>
      </c>
      <c r="H113" s="31">
        <v>45</v>
      </c>
      <c r="I113" s="31" t="s">
        <v>577</v>
      </c>
      <c r="J113" s="31">
        <v>4</v>
      </c>
      <c r="K113" s="31">
        <v>4</v>
      </c>
      <c r="L113" s="31">
        <v>1</v>
      </c>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row>
    <row r="114" spans="1:37" x14ac:dyDescent="0.25">
      <c r="A114" s="31">
        <v>851</v>
      </c>
      <c r="B114" s="31">
        <v>1705</v>
      </c>
      <c r="C114" s="31">
        <v>92</v>
      </c>
      <c r="D114" s="31">
        <v>9</v>
      </c>
      <c r="E114" s="31">
        <v>88</v>
      </c>
      <c r="F114" s="31">
        <v>49</v>
      </c>
      <c r="G114" s="31">
        <v>1</v>
      </c>
      <c r="H114" s="31">
        <v>36</v>
      </c>
      <c r="I114" s="31">
        <v>1</v>
      </c>
      <c r="J114" s="31">
        <v>4</v>
      </c>
      <c r="K114" s="31">
        <v>7</v>
      </c>
      <c r="L114" s="31">
        <v>1</v>
      </c>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row>
    <row r="115" spans="1:37" x14ac:dyDescent="0.25">
      <c r="A115" s="31">
        <v>852</v>
      </c>
      <c r="B115" s="31">
        <v>1905</v>
      </c>
      <c r="C115" s="31">
        <v>90</v>
      </c>
      <c r="D115" s="31">
        <v>7</v>
      </c>
      <c r="E115" s="31">
        <v>85</v>
      </c>
      <c r="F115" s="31">
        <v>28</v>
      </c>
      <c r="G115" s="31" t="s">
        <v>566</v>
      </c>
      <c r="H115" s="31">
        <v>51</v>
      </c>
      <c r="I115" s="31" t="s">
        <v>566</v>
      </c>
      <c r="J115" s="31">
        <v>4</v>
      </c>
      <c r="K115" s="31">
        <v>9</v>
      </c>
      <c r="L115" s="31">
        <v>2</v>
      </c>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row>
    <row r="116" spans="1:37" x14ac:dyDescent="0.25">
      <c r="A116" s="31">
        <v>855</v>
      </c>
      <c r="B116" s="31">
        <v>7150</v>
      </c>
      <c r="C116" s="31">
        <v>94</v>
      </c>
      <c r="D116" s="31">
        <v>8</v>
      </c>
      <c r="E116" s="31">
        <v>90</v>
      </c>
      <c r="F116" s="31">
        <v>36</v>
      </c>
      <c r="G116" s="31">
        <v>48</v>
      </c>
      <c r="H116" s="31">
        <v>5</v>
      </c>
      <c r="I116" s="31">
        <v>1</v>
      </c>
      <c r="J116" s="31">
        <v>5</v>
      </c>
      <c r="K116" s="31">
        <v>5</v>
      </c>
      <c r="L116" s="31" t="s">
        <v>577</v>
      </c>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row>
    <row r="117" spans="1:37" x14ac:dyDescent="0.25">
      <c r="A117" s="31">
        <v>856</v>
      </c>
      <c r="B117" s="31">
        <v>3250</v>
      </c>
      <c r="C117" s="31">
        <v>90</v>
      </c>
      <c r="D117" s="31">
        <v>3</v>
      </c>
      <c r="E117" s="31">
        <v>88</v>
      </c>
      <c r="F117" s="31">
        <v>26</v>
      </c>
      <c r="G117" s="31">
        <v>16</v>
      </c>
      <c r="H117" s="31">
        <v>45</v>
      </c>
      <c r="I117" s="31" t="s">
        <v>577</v>
      </c>
      <c r="J117" s="31">
        <v>3</v>
      </c>
      <c r="K117" s="31">
        <v>8</v>
      </c>
      <c r="L117" s="31">
        <v>2</v>
      </c>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row>
    <row r="118" spans="1:37" x14ac:dyDescent="0.25">
      <c r="A118" s="31">
        <v>857</v>
      </c>
      <c r="B118" s="31">
        <v>465</v>
      </c>
      <c r="C118" s="31">
        <v>94</v>
      </c>
      <c r="D118" s="31">
        <v>5</v>
      </c>
      <c r="E118" s="31">
        <v>92</v>
      </c>
      <c r="F118" s="31">
        <v>40</v>
      </c>
      <c r="G118" s="31">
        <v>43</v>
      </c>
      <c r="H118" s="31">
        <v>3</v>
      </c>
      <c r="I118" s="31">
        <v>6</v>
      </c>
      <c r="J118" s="31">
        <v>3</v>
      </c>
      <c r="K118" s="31">
        <v>5</v>
      </c>
      <c r="L118" s="31">
        <v>1</v>
      </c>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row>
    <row r="119" spans="1:37" x14ac:dyDescent="0.25">
      <c r="A119" s="31">
        <v>860</v>
      </c>
      <c r="B119" s="31">
        <v>9115</v>
      </c>
      <c r="C119" s="31">
        <v>96</v>
      </c>
      <c r="D119" s="31">
        <v>8</v>
      </c>
      <c r="E119" s="31">
        <v>92</v>
      </c>
      <c r="F119" s="31">
        <v>46</v>
      </c>
      <c r="G119" s="31">
        <v>41</v>
      </c>
      <c r="H119" s="31">
        <v>3</v>
      </c>
      <c r="I119" s="31">
        <v>1</v>
      </c>
      <c r="J119" s="31">
        <v>4</v>
      </c>
      <c r="K119" s="31">
        <v>4</v>
      </c>
      <c r="L119" s="31" t="s">
        <v>577</v>
      </c>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row>
    <row r="120" spans="1:37" x14ac:dyDescent="0.25">
      <c r="A120" s="31">
        <v>861</v>
      </c>
      <c r="B120" s="31">
        <v>2385</v>
      </c>
      <c r="C120" s="31">
        <v>93</v>
      </c>
      <c r="D120" s="31">
        <v>8</v>
      </c>
      <c r="E120" s="31">
        <v>88</v>
      </c>
      <c r="F120" s="31">
        <v>54</v>
      </c>
      <c r="G120" s="31">
        <v>13</v>
      </c>
      <c r="H120" s="31">
        <v>20</v>
      </c>
      <c r="I120" s="31">
        <v>1</v>
      </c>
      <c r="J120" s="31">
        <v>4</v>
      </c>
      <c r="K120" s="31">
        <v>7</v>
      </c>
      <c r="L120" s="31" t="s">
        <v>577</v>
      </c>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row>
    <row r="121" spans="1:37" x14ac:dyDescent="0.25">
      <c r="A121" s="31">
        <v>865</v>
      </c>
      <c r="B121" s="31">
        <v>5085</v>
      </c>
      <c r="C121" s="31">
        <v>95</v>
      </c>
      <c r="D121" s="31">
        <v>5</v>
      </c>
      <c r="E121" s="31">
        <v>92</v>
      </c>
      <c r="F121" s="31">
        <v>40</v>
      </c>
      <c r="G121" s="31">
        <v>46</v>
      </c>
      <c r="H121" s="31">
        <v>4</v>
      </c>
      <c r="I121" s="31">
        <v>1</v>
      </c>
      <c r="J121" s="31">
        <v>3</v>
      </c>
      <c r="K121" s="31">
        <v>4</v>
      </c>
      <c r="L121" s="31">
        <v>1</v>
      </c>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row>
    <row r="122" spans="1:37" x14ac:dyDescent="0.25">
      <c r="A122" s="31">
        <v>866</v>
      </c>
      <c r="B122" s="31">
        <v>2215</v>
      </c>
      <c r="C122" s="31">
        <v>95</v>
      </c>
      <c r="D122" s="31">
        <v>6</v>
      </c>
      <c r="E122" s="31">
        <v>91</v>
      </c>
      <c r="F122" s="31">
        <v>64</v>
      </c>
      <c r="G122" s="31">
        <v>18</v>
      </c>
      <c r="H122" s="31">
        <v>9</v>
      </c>
      <c r="I122" s="31" t="s">
        <v>577</v>
      </c>
      <c r="J122" s="31">
        <v>3</v>
      </c>
      <c r="K122" s="31">
        <v>5</v>
      </c>
      <c r="L122" s="31" t="s">
        <v>577</v>
      </c>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row>
    <row r="123" spans="1:37" x14ac:dyDescent="0.25">
      <c r="A123" s="31">
        <v>867</v>
      </c>
      <c r="B123" s="31">
        <v>1160</v>
      </c>
      <c r="C123" s="31">
        <v>96</v>
      </c>
      <c r="D123" s="31">
        <v>5</v>
      </c>
      <c r="E123" s="31">
        <v>93</v>
      </c>
      <c r="F123" s="31">
        <v>30</v>
      </c>
      <c r="G123" s="31">
        <v>53</v>
      </c>
      <c r="H123" s="31">
        <v>9</v>
      </c>
      <c r="I123" s="31">
        <v>1</v>
      </c>
      <c r="J123" s="31">
        <v>4</v>
      </c>
      <c r="K123" s="31" t="s">
        <v>566</v>
      </c>
      <c r="L123" s="31" t="s">
        <v>566</v>
      </c>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row>
    <row r="124" spans="1:37" x14ac:dyDescent="0.25">
      <c r="A124" s="31">
        <v>868</v>
      </c>
      <c r="B124" s="31">
        <v>1510</v>
      </c>
      <c r="C124" s="31">
        <v>95</v>
      </c>
      <c r="D124" s="31">
        <v>4</v>
      </c>
      <c r="E124" s="31">
        <v>92</v>
      </c>
      <c r="F124" s="31">
        <v>30</v>
      </c>
      <c r="G124" s="31">
        <v>56</v>
      </c>
      <c r="H124" s="31">
        <v>5</v>
      </c>
      <c r="I124" s="31">
        <v>1</v>
      </c>
      <c r="J124" s="31">
        <v>4</v>
      </c>
      <c r="K124" s="31">
        <v>3</v>
      </c>
      <c r="L124" s="31">
        <v>1</v>
      </c>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row>
    <row r="125" spans="1:37" x14ac:dyDescent="0.25">
      <c r="A125" s="31">
        <v>869</v>
      </c>
      <c r="B125" s="31">
        <v>1885</v>
      </c>
      <c r="C125" s="31">
        <v>97</v>
      </c>
      <c r="D125" s="31">
        <v>7</v>
      </c>
      <c r="E125" s="31">
        <v>93</v>
      </c>
      <c r="F125" s="31">
        <v>28</v>
      </c>
      <c r="G125" s="31">
        <v>60</v>
      </c>
      <c r="H125" s="31">
        <v>4</v>
      </c>
      <c r="I125" s="31">
        <v>2</v>
      </c>
      <c r="J125" s="31">
        <v>4</v>
      </c>
      <c r="K125" s="31">
        <v>2</v>
      </c>
      <c r="L125" s="31">
        <v>1</v>
      </c>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row>
    <row r="126" spans="1:37" x14ac:dyDescent="0.25">
      <c r="A126" s="31">
        <v>870</v>
      </c>
      <c r="B126" s="31">
        <v>1045</v>
      </c>
      <c r="C126" s="31">
        <v>93</v>
      </c>
      <c r="D126" s="31">
        <v>6</v>
      </c>
      <c r="E126" s="31">
        <v>90</v>
      </c>
      <c r="F126" s="31">
        <v>25</v>
      </c>
      <c r="G126" s="31">
        <v>57</v>
      </c>
      <c r="H126" s="31">
        <v>6</v>
      </c>
      <c r="I126" s="31">
        <v>2</v>
      </c>
      <c r="J126" s="31">
        <v>3</v>
      </c>
      <c r="K126" s="31">
        <v>6</v>
      </c>
      <c r="L126" s="31">
        <v>1</v>
      </c>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row>
    <row r="127" spans="1:37" x14ac:dyDescent="0.25">
      <c r="A127" s="31">
        <v>871</v>
      </c>
      <c r="B127" s="31">
        <v>1585</v>
      </c>
      <c r="C127" s="31">
        <v>96</v>
      </c>
      <c r="D127" s="31">
        <v>2</v>
      </c>
      <c r="E127" s="31">
        <v>95</v>
      </c>
      <c r="F127" s="31">
        <v>23</v>
      </c>
      <c r="G127" s="31">
        <v>68</v>
      </c>
      <c r="H127" s="31">
        <v>3</v>
      </c>
      <c r="I127" s="31">
        <v>1</v>
      </c>
      <c r="J127" s="31">
        <v>1</v>
      </c>
      <c r="K127" s="31">
        <v>3</v>
      </c>
      <c r="L127" s="31">
        <v>1</v>
      </c>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row>
    <row r="128" spans="1:37" x14ac:dyDescent="0.25">
      <c r="A128" s="31">
        <v>872</v>
      </c>
      <c r="B128" s="31">
        <v>1640</v>
      </c>
      <c r="C128" s="31">
        <v>97</v>
      </c>
      <c r="D128" s="31">
        <v>5</v>
      </c>
      <c r="E128" s="31">
        <v>95</v>
      </c>
      <c r="F128" s="31">
        <v>24</v>
      </c>
      <c r="G128" s="31">
        <v>61</v>
      </c>
      <c r="H128" s="31">
        <v>8</v>
      </c>
      <c r="I128" s="31">
        <v>1</v>
      </c>
      <c r="J128" s="31">
        <v>2</v>
      </c>
      <c r="K128" s="31">
        <v>3</v>
      </c>
      <c r="L128" s="31">
        <v>1</v>
      </c>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row>
    <row r="129" spans="1:37" x14ac:dyDescent="0.25">
      <c r="A129" s="31">
        <v>873</v>
      </c>
      <c r="B129" s="31">
        <v>5790</v>
      </c>
      <c r="C129" s="31">
        <v>95</v>
      </c>
      <c r="D129" s="31">
        <v>6</v>
      </c>
      <c r="E129" s="31">
        <v>91</v>
      </c>
      <c r="F129" s="31">
        <v>35</v>
      </c>
      <c r="G129" s="31">
        <v>27</v>
      </c>
      <c r="H129" s="31">
        <v>28</v>
      </c>
      <c r="I129" s="31">
        <v>1</v>
      </c>
      <c r="J129" s="31">
        <v>3</v>
      </c>
      <c r="K129" s="31">
        <v>5</v>
      </c>
      <c r="L129" s="31">
        <v>1</v>
      </c>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row>
    <row r="130" spans="1:37" x14ac:dyDescent="0.25">
      <c r="A130" s="31">
        <v>874</v>
      </c>
      <c r="B130" s="31">
        <v>2160</v>
      </c>
      <c r="C130" s="31">
        <v>93</v>
      </c>
      <c r="D130" s="31">
        <v>4</v>
      </c>
      <c r="E130" s="31">
        <v>91</v>
      </c>
      <c r="F130" s="31">
        <v>34</v>
      </c>
      <c r="G130" s="31">
        <v>57</v>
      </c>
      <c r="H130" s="31" t="s">
        <v>566</v>
      </c>
      <c r="I130" s="31" t="s">
        <v>566</v>
      </c>
      <c r="J130" s="31">
        <v>2</v>
      </c>
      <c r="K130" s="31">
        <v>6</v>
      </c>
      <c r="L130" s="31">
        <v>1</v>
      </c>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row>
    <row r="131" spans="1:37" x14ac:dyDescent="0.25">
      <c r="A131" s="31">
        <v>876</v>
      </c>
      <c r="B131" s="31">
        <v>1415</v>
      </c>
      <c r="C131" s="31">
        <v>94</v>
      </c>
      <c r="D131" s="31">
        <v>7</v>
      </c>
      <c r="E131" s="31">
        <v>91</v>
      </c>
      <c r="F131" s="31">
        <v>51</v>
      </c>
      <c r="G131" s="31">
        <v>24</v>
      </c>
      <c r="H131" s="31">
        <v>14</v>
      </c>
      <c r="I131" s="31">
        <v>1</v>
      </c>
      <c r="J131" s="31">
        <v>3</v>
      </c>
      <c r="K131" s="31">
        <v>6</v>
      </c>
      <c r="L131" s="31" t="s">
        <v>577</v>
      </c>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row>
    <row r="132" spans="1:37" x14ac:dyDescent="0.25">
      <c r="A132" s="31">
        <v>877</v>
      </c>
      <c r="B132" s="31">
        <v>2360</v>
      </c>
      <c r="C132" s="31">
        <v>95</v>
      </c>
      <c r="D132" s="31">
        <v>6</v>
      </c>
      <c r="E132" s="31">
        <v>91</v>
      </c>
      <c r="F132" s="31">
        <v>26</v>
      </c>
      <c r="G132" s="31">
        <v>26</v>
      </c>
      <c r="H132" s="31">
        <v>38</v>
      </c>
      <c r="I132" s="31">
        <v>1</v>
      </c>
      <c r="J132" s="31">
        <v>4</v>
      </c>
      <c r="K132" s="31">
        <v>5</v>
      </c>
      <c r="L132" s="31" t="s">
        <v>577</v>
      </c>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row>
    <row r="133" spans="1:37" x14ac:dyDescent="0.25">
      <c r="A133" s="31">
        <v>878</v>
      </c>
      <c r="B133" s="31">
        <v>7140</v>
      </c>
      <c r="C133" s="31">
        <v>95</v>
      </c>
      <c r="D133" s="31">
        <v>7</v>
      </c>
      <c r="E133" s="31">
        <v>92</v>
      </c>
      <c r="F133" s="31">
        <v>56</v>
      </c>
      <c r="G133" s="31">
        <v>33</v>
      </c>
      <c r="H133" s="31">
        <v>1</v>
      </c>
      <c r="I133" s="31">
        <v>1</v>
      </c>
      <c r="J133" s="31">
        <v>3</v>
      </c>
      <c r="K133" s="31">
        <v>5</v>
      </c>
      <c r="L133" s="31" t="s">
        <v>577</v>
      </c>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row>
    <row r="134" spans="1:37" x14ac:dyDescent="0.25">
      <c r="A134" s="31">
        <v>879</v>
      </c>
      <c r="B134" s="31">
        <v>2705</v>
      </c>
      <c r="C134" s="31">
        <v>95</v>
      </c>
      <c r="D134" s="31">
        <v>9</v>
      </c>
      <c r="E134" s="31">
        <v>93</v>
      </c>
      <c r="F134" s="31">
        <v>24</v>
      </c>
      <c r="G134" s="31">
        <v>68</v>
      </c>
      <c r="H134" s="31">
        <v>0</v>
      </c>
      <c r="I134" s="31">
        <v>2</v>
      </c>
      <c r="J134" s="31">
        <v>2</v>
      </c>
      <c r="K134" s="31">
        <v>4</v>
      </c>
      <c r="L134" s="31" t="s">
        <v>577</v>
      </c>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row>
    <row r="135" spans="1:37" x14ac:dyDescent="0.25">
      <c r="A135" s="31">
        <v>880</v>
      </c>
      <c r="B135" s="31">
        <v>1435</v>
      </c>
      <c r="C135" s="31">
        <v>96</v>
      </c>
      <c r="D135" s="31">
        <v>4</v>
      </c>
      <c r="E135" s="31">
        <v>94</v>
      </c>
      <c r="F135" s="31">
        <v>44</v>
      </c>
      <c r="G135" s="31">
        <v>50</v>
      </c>
      <c r="H135" s="31" t="s">
        <v>566</v>
      </c>
      <c r="I135" s="31" t="s">
        <v>566</v>
      </c>
      <c r="J135" s="31">
        <v>2</v>
      </c>
      <c r="K135" s="31">
        <v>4</v>
      </c>
      <c r="L135" s="31" t="s">
        <v>577</v>
      </c>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row>
    <row r="136" spans="1:37" x14ac:dyDescent="0.25">
      <c r="A136" s="31">
        <v>881</v>
      </c>
      <c r="B136" s="31">
        <v>15215</v>
      </c>
      <c r="C136" s="31">
        <v>94</v>
      </c>
      <c r="D136" s="31">
        <v>7</v>
      </c>
      <c r="E136" s="31">
        <v>90</v>
      </c>
      <c r="F136" s="31">
        <v>42</v>
      </c>
      <c r="G136" s="31">
        <v>37</v>
      </c>
      <c r="H136" s="31">
        <v>10</v>
      </c>
      <c r="I136" s="31">
        <v>1</v>
      </c>
      <c r="J136" s="31">
        <v>4</v>
      </c>
      <c r="K136" s="31">
        <v>6</v>
      </c>
      <c r="L136" s="31">
        <v>1</v>
      </c>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row>
    <row r="137" spans="1:37" x14ac:dyDescent="0.25">
      <c r="A137" s="31">
        <v>882</v>
      </c>
      <c r="B137" s="31">
        <v>2130</v>
      </c>
      <c r="C137" s="31">
        <v>94</v>
      </c>
      <c r="D137" s="31">
        <v>4</v>
      </c>
      <c r="E137" s="31">
        <v>91</v>
      </c>
      <c r="F137" s="31">
        <v>36</v>
      </c>
      <c r="G137" s="31">
        <v>54</v>
      </c>
      <c r="H137" s="31" t="s">
        <v>577</v>
      </c>
      <c r="I137" s="31">
        <v>1</v>
      </c>
      <c r="J137" s="31">
        <v>3</v>
      </c>
      <c r="K137" s="31">
        <v>5</v>
      </c>
      <c r="L137" s="31">
        <v>1</v>
      </c>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row>
    <row r="138" spans="1:37" x14ac:dyDescent="0.25">
      <c r="A138" s="31">
        <v>883</v>
      </c>
      <c r="B138" s="31">
        <v>1720</v>
      </c>
      <c r="C138" s="31">
        <v>93</v>
      </c>
      <c r="D138" s="31">
        <v>6</v>
      </c>
      <c r="E138" s="31">
        <v>89</v>
      </c>
      <c r="F138" s="31">
        <v>35</v>
      </c>
      <c r="G138" s="31">
        <v>24</v>
      </c>
      <c r="H138" s="31">
        <v>30</v>
      </c>
      <c r="I138" s="31">
        <v>1</v>
      </c>
      <c r="J138" s="31">
        <v>4</v>
      </c>
      <c r="K138" s="31">
        <v>6</v>
      </c>
      <c r="L138" s="31" t="s">
        <v>577</v>
      </c>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row>
    <row r="139" spans="1:37" x14ac:dyDescent="0.25">
      <c r="A139" s="31">
        <v>884</v>
      </c>
      <c r="B139" s="31">
        <v>1795</v>
      </c>
      <c r="C139" s="31">
        <v>95</v>
      </c>
      <c r="D139" s="31">
        <v>7</v>
      </c>
      <c r="E139" s="31">
        <v>91</v>
      </c>
      <c r="F139" s="31">
        <v>37</v>
      </c>
      <c r="G139" s="31">
        <v>15</v>
      </c>
      <c r="H139" s="31">
        <v>37</v>
      </c>
      <c r="I139" s="31">
        <v>2</v>
      </c>
      <c r="J139" s="31">
        <v>4</v>
      </c>
      <c r="K139" s="31">
        <v>4</v>
      </c>
      <c r="L139" s="31">
        <v>1</v>
      </c>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row>
    <row r="140" spans="1:37" x14ac:dyDescent="0.25">
      <c r="A140" s="31">
        <v>885</v>
      </c>
      <c r="B140" s="31">
        <v>5765</v>
      </c>
      <c r="C140" s="31">
        <v>95</v>
      </c>
      <c r="D140" s="31">
        <v>6</v>
      </c>
      <c r="E140" s="31">
        <v>91</v>
      </c>
      <c r="F140" s="31">
        <v>37</v>
      </c>
      <c r="G140" s="31">
        <v>38</v>
      </c>
      <c r="H140" s="31">
        <v>15</v>
      </c>
      <c r="I140" s="31">
        <v>1</v>
      </c>
      <c r="J140" s="31">
        <v>3</v>
      </c>
      <c r="K140" s="31">
        <v>5</v>
      </c>
      <c r="L140" s="31" t="s">
        <v>577</v>
      </c>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row>
    <row r="141" spans="1:37" x14ac:dyDescent="0.25">
      <c r="A141" s="31">
        <v>886</v>
      </c>
      <c r="B141" s="31">
        <v>16015</v>
      </c>
      <c r="C141" s="31">
        <v>94</v>
      </c>
      <c r="D141" s="31">
        <v>5</v>
      </c>
      <c r="E141" s="31">
        <v>91</v>
      </c>
      <c r="F141" s="31">
        <v>30</v>
      </c>
      <c r="G141" s="31">
        <v>60</v>
      </c>
      <c r="H141" s="31" t="s">
        <v>577</v>
      </c>
      <c r="I141" s="31">
        <v>1</v>
      </c>
      <c r="J141" s="31">
        <v>3</v>
      </c>
      <c r="K141" s="31">
        <v>5</v>
      </c>
      <c r="L141" s="31">
        <v>1</v>
      </c>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row>
    <row r="142" spans="1:37" x14ac:dyDescent="0.25">
      <c r="A142" s="31">
        <v>887</v>
      </c>
      <c r="B142" s="31">
        <v>3010</v>
      </c>
      <c r="C142" s="31">
        <v>93</v>
      </c>
      <c r="D142" s="31">
        <v>4</v>
      </c>
      <c r="E142" s="31">
        <v>91</v>
      </c>
      <c r="F142" s="31">
        <v>33</v>
      </c>
      <c r="G142" s="31">
        <v>57</v>
      </c>
      <c r="H142" s="31" t="s">
        <v>577</v>
      </c>
      <c r="I142" s="31">
        <v>1</v>
      </c>
      <c r="J142" s="31">
        <v>2</v>
      </c>
      <c r="K142" s="31">
        <v>6</v>
      </c>
      <c r="L142" s="31">
        <v>1</v>
      </c>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row>
    <row r="143" spans="1:37" x14ac:dyDescent="0.25">
      <c r="A143" s="31">
        <v>888</v>
      </c>
      <c r="B143" s="31">
        <v>12435</v>
      </c>
      <c r="C143" s="31">
        <v>94</v>
      </c>
      <c r="D143" s="31">
        <v>8</v>
      </c>
      <c r="E143" s="31">
        <v>91</v>
      </c>
      <c r="F143" s="31">
        <v>51</v>
      </c>
      <c r="G143" s="31">
        <v>19</v>
      </c>
      <c r="H143" s="31">
        <v>20</v>
      </c>
      <c r="I143" s="31" t="s">
        <v>577</v>
      </c>
      <c r="J143" s="31">
        <v>3</v>
      </c>
      <c r="K143" s="31">
        <v>5</v>
      </c>
      <c r="L143" s="31">
        <v>1</v>
      </c>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row>
    <row r="144" spans="1:37" x14ac:dyDescent="0.25">
      <c r="A144" s="31">
        <v>889</v>
      </c>
      <c r="B144" s="31">
        <v>1635</v>
      </c>
      <c r="C144" s="31">
        <v>94</v>
      </c>
      <c r="D144" s="31">
        <v>6</v>
      </c>
      <c r="E144" s="31">
        <v>92</v>
      </c>
      <c r="F144" s="31">
        <v>57</v>
      </c>
      <c r="G144" s="31">
        <v>20</v>
      </c>
      <c r="H144" s="31">
        <v>15</v>
      </c>
      <c r="I144" s="31">
        <v>1</v>
      </c>
      <c r="J144" s="31">
        <v>2</v>
      </c>
      <c r="K144" s="31">
        <v>5</v>
      </c>
      <c r="L144" s="31">
        <v>1</v>
      </c>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row>
    <row r="145" spans="1:37" x14ac:dyDescent="0.25">
      <c r="A145" s="31">
        <v>890</v>
      </c>
      <c r="B145" s="31">
        <v>1410</v>
      </c>
      <c r="C145" s="31">
        <v>90</v>
      </c>
      <c r="D145" s="31">
        <v>9</v>
      </c>
      <c r="E145" s="31">
        <v>86</v>
      </c>
      <c r="F145" s="31">
        <v>47</v>
      </c>
      <c r="G145" s="31" t="s">
        <v>566</v>
      </c>
      <c r="H145" s="31">
        <v>34</v>
      </c>
      <c r="I145" s="31" t="s">
        <v>566</v>
      </c>
      <c r="J145" s="31">
        <v>4</v>
      </c>
      <c r="K145" s="31">
        <v>9</v>
      </c>
      <c r="L145" s="31">
        <v>1</v>
      </c>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row>
    <row r="146" spans="1:37" x14ac:dyDescent="0.25">
      <c r="A146" s="31">
        <v>891</v>
      </c>
      <c r="B146" s="31">
        <v>8295</v>
      </c>
      <c r="C146" s="31">
        <v>92</v>
      </c>
      <c r="D146" s="31">
        <v>8</v>
      </c>
      <c r="E146" s="31">
        <v>89</v>
      </c>
      <c r="F146" s="31">
        <v>41</v>
      </c>
      <c r="G146" s="31">
        <v>42</v>
      </c>
      <c r="H146" s="31">
        <v>4</v>
      </c>
      <c r="I146" s="31">
        <v>1</v>
      </c>
      <c r="J146" s="31">
        <v>4</v>
      </c>
      <c r="K146" s="31">
        <v>6</v>
      </c>
      <c r="L146" s="31">
        <v>1</v>
      </c>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row>
    <row r="147" spans="1:37" x14ac:dyDescent="0.25">
      <c r="A147" s="31">
        <v>892</v>
      </c>
      <c r="B147" s="31">
        <v>2640</v>
      </c>
      <c r="C147" s="31">
        <v>87</v>
      </c>
      <c r="D147" s="31">
        <v>5</v>
      </c>
      <c r="E147" s="31">
        <v>83</v>
      </c>
      <c r="F147" s="31">
        <v>41</v>
      </c>
      <c r="G147" s="31">
        <v>28</v>
      </c>
      <c r="H147" s="31">
        <v>13</v>
      </c>
      <c r="I147" s="31">
        <v>1</v>
      </c>
      <c r="J147" s="31">
        <v>4</v>
      </c>
      <c r="K147" s="31">
        <v>11</v>
      </c>
      <c r="L147" s="31">
        <v>2</v>
      </c>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row>
    <row r="148" spans="1:37" x14ac:dyDescent="0.25">
      <c r="A148" s="31">
        <v>893</v>
      </c>
      <c r="B148" s="31">
        <v>3065</v>
      </c>
      <c r="C148" s="31">
        <v>93</v>
      </c>
      <c r="D148" s="31">
        <v>7</v>
      </c>
      <c r="E148" s="31">
        <v>89</v>
      </c>
      <c r="F148" s="31">
        <v>43</v>
      </c>
      <c r="G148" s="31">
        <v>18</v>
      </c>
      <c r="H148" s="31">
        <v>27</v>
      </c>
      <c r="I148" s="31">
        <v>1</v>
      </c>
      <c r="J148" s="31">
        <v>5</v>
      </c>
      <c r="K148" s="31">
        <v>5</v>
      </c>
      <c r="L148" s="31">
        <v>2</v>
      </c>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row>
    <row r="149" spans="1:37" x14ac:dyDescent="0.25">
      <c r="A149" s="31">
        <v>894</v>
      </c>
      <c r="B149" s="31">
        <v>2010</v>
      </c>
      <c r="C149" s="31">
        <v>92</v>
      </c>
      <c r="D149" s="31">
        <v>7</v>
      </c>
      <c r="E149" s="31">
        <v>88</v>
      </c>
      <c r="F149" s="31">
        <v>33</v>
      </c>
      <c r="G149" s="31">
        <v>30</v>
      </c>
      <c r="H149" s="31">
        <v>24</v>
      </c>
      <c r="I149" s="31" t="s">
        <v>577</v>
      </c>
      <c r="J149" s="31">
        <v>4</v>
      </c>
      <c r="K149" s="31">
        <v>7</v>
      </c>
      <c r="L149" s="31" t="s">
        <v>577</v>
      </c>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row>
    <row r="150" spans="1:37" x14ac:dyDescent="0.25">
      <c r="A150" s="31">
        <v>895</v>
      </c>
      <c r="B150" s="31">
        <v>3840</v>
      </c>
      <c r="C150" s="31">
        <v>96</v>
      </c>
      <c r="D150" s="31">
        <v>7</v>
      </c>
      <c r="E150" s="31">
        <v>93</v>
      </c>
      <c r="F150" s="31">
        <v>44</v>
      </c>
      <c r="G150" s="31">
        <v>43</v>
      </c>
      <c r="H150" s="31">
        <v>6</v>
      </c>
      <c r="I150" s="31">
        <v>1</v>
      </c>
      <c r="J150" s="31">
        <v>3</v>
      </c>
      <c r="K150" s="31">
        <v>4</v>
      </c>
      <c r="L150" s="31" t="s">
        <v>577</v>
      </c>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row>
    <row r="151" spans="1:37" x14ac:dyDescent="0.25">
      <c r="A151" s="31">
        <v>896</v>
      </c>
      <c r="B151" s="31">
        <v>3590</v>
      </c>
      <c r="C151" s="31">
        <v>94</v>
      </c>
      <c r="D151" s="31">
        <v>6</v>
      </c>
      <c r="E151" s="31">
        <v>91</v>
      </c>
      <c r="F151" s="31">
        <v>35</v>
      </c>
      <c r="G151" s="31">
        <v>41</v>
      </c>
      <c r="H151" s="31">
        <v>13</v>
      </c>
      <c r="I151" s="31">
        <v>1</v>
      </c>
      <c r="J151" s="31">
        <v>3</v>
      </c>
      <c r="K151" s="31">
        <v>5</v>
      </c>
      <c r="L151" s="31">
        <v>1</v>
      </c>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row>
    <row r="152" spans="1:37" x14ac:dyDescent="0.25">
      <c r="A152" s="31">
        <v>908</v>
      </c>
      <c r="B152" s="31">
        <v>5640</v>
      </c>
      <c r="C152" s="31">
        <v>94</v>
      </c>
      <c r="D152" s="31">
        <v>6</v>
      </c>
      <c r="E152" s="31">
        <v>91</v>
      </c>
      <c r="F152" s="31">
        <v>64</v>
      </c>
      <c r="G152" s="31">
        <v>26</v>
      </c>
      <c r="H152" s="31" t="s">
        <v>577</v>
      </c>
      <c r="I152" s="31">
        <v>1</v>
      </c>
      <c r="J152" s="31">
        <v>3</v>
      </c>
      <c r="K152" s="31">
        <v>6</v>
      </c>
      <c r="L152" s="31" t="s">
        <v>577</v>
      </c>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row>
    <row r="153" spans="1:37" x14ac:dyDescent="0.25">
      <c r="A153" s="31">
        <v>909</v>
      </c>
      <c r="B153" s="31">
        <v>5420</v>
      </c>
      <c r="C153" s="31">
        <v>95</v>
      </c>
      <c r="D153" s="31">
        <v>13</v>
      </c>
      <c r="E153" s="31">
        <v>90</v>
      </c>
      <c r="F153" s="31">
        <v>42</v>
      </c>
      <c r="G153" s="31">
        <v>43</v>
      </c>
      <c r="H153" s="31">
        <v>4</v>
      </c>
      <c r="I153" s="31">
        <v>1</v>
      </c>
      <c r="J153" s="31">
        <v>4</v>
      </c>
      <c r="K153" s="31">
        <v>5</v>
      </c>
      <c r="L153" s="31" t="s">
        <v>577</v>
      </c>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row>
    <row r="154" spans="1:37" x14ac:dyDescent="0.25">
      <c r="A154" s="31">
        <v>916</v>
      </c>
      <c r="B154" s="31">
        <v>6480</v>
      </c>
      <c r="C154" s="31">
        <v>94</v>
      </c>
      <c r="D154" s="31">
        <v>6</v>
      </c>
      <c r="E154" s="31">
        <v>91</v>
      </c>
      <c r="F154" s="31">
        <v>33</v>
      </c>
      <c r="G154" s="31">
        <v>49</v>
      </c>
      <c r="H154" s="31">
        <v>7</v>
      </c>
      <c r="I154" s="31">
        <v>1</v>
      </c>
      <c r="J154" s="31">
        <v>4</v>
      </c>
      <c r="K154" s="31">
        <v>5</v>
      </c>
      <c r="L154" s="31">
        <v>1</v>
      </c>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row>
    <row r="155" spans="1:37" x14ac:dyDescent="0.25">
      <c r="A155" s="31">
        <v>919</v>
      </c>
      <c r="B155" s="31">
        <v>12780</v>
      </c>
      <c r="C155" s="31">
        <v>97</v>
      </c>
      <c r="D155" s="31">
        <v>4</v>
      </c>
      <c r="E155" s="31">
        <v>94</v>
      </c>
      <c r="F155" s="31">
        <v>31</v>
      </c>
      <c r="G155" s="31">
        <v>61</v>
      </c>
      <c r="H155" s="31">
        <v>1</v>
      </c>
      <c r="I155" s="31">
        <v>1</v>
      </c>
      <c r="J155" s="31">
        <v>3</v>
      </c>
      <c r="K155" s="31">
        <v>3</v>
      </c>
      <c r="L155" s="31">
        <v>1</v>
      </c>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row>
    <row r="156" spans="1:37" x14ac:dyDescent="0.25">
      <c r="A156" s="31">
        <v>921</v>
      </c>
      <c r="B156" s="31">
        <v>1395</v>
      </c>
      <c r="C156" s="31">
        <v>94</v>
      </c>
      <c r="D156" s="31">
        <v>5</v>
      </c>
      <c r="E156" s="31">
        <v>91</v>
      </c>
      <c r="F156" s="31">
        <v>49</v>
      </c>
      <c r="G156" s="31">
        <v>41</v>
      </c>
      <c r="H156" s="31">
        <v>1</v>
      </c>
      <c r="I156" s="31">
        <v>1</v>
      </c>
      <c r="J156" s="31">
        <v>3</v>
      </c>
      <c r="K156" s="31">
        <v>5</v>
      </c>
      <c r="L156" s="31">
        <v>1</v>
      </c>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row>
    <row r="157" spans="1:37" x14ac:dyDescent="0.25">
      <c r="A157" s="31">
        <v>925</v>
      </c>
      <c r="B157" s="31">
        <v>8050</v>
      </c>
      <c r="C157" s="31">
        <v>95</v>
      </c>
      <c r="D157" s="31">
        <v>6</v>
      </c>
      <c r="E157" s="31">
        <v>92</v>
      </c>
      <c r="F157" s="31">
        <v>38</v>
      </c>
      <c r="G157" s="31">
        <v>51</v>
      </c>
      <c r="H157" s="31">
        <v>2</v>
      </c>
      <c r="I157" s="31">
        <v>1</v>
      </c>
      <c r="J157" s="31">
        <v>3</v>
      </c>
      <c r="K157" s="31">
        <v>4</v>
      </c>
      <c r="L157" s="31">
        <v>1</v>
      </c>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row>
    <row r="158" spans="1:37" x14ac:dyDescent="0.25">
      <c r="A158" s="31">
        <v>926</v>
      </c>
      <c r="B158" s="31">
        <v>8550</v>
      </c>
      <c r="C158" s="31">
        <v>93</v>
      </c>
      <c r="D158" s="31">
        <v>7</v>
      </c>
      <c r="E158" s="31">
        <v>90</v>
      </c>
      <c r="F158" s="31">
        <v>43</v>
      </c>
      <c r="G158" s="31">
        <v>34</v>
      </c>
      <c r="H158" s="31">
        <v>11</v>
      </c>
      <c r="I158" s="31">
        <v>1</v>
      </c>
      <c r="J158" s="31">
        <v>4</v>
      </c>
      <c r="K158" s="31">
        <v>6</v>
      </c>
      <c r="L158" s="31">
        <v>1</v>
      </c>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row>
    <row r="159" spans="1:37" x14ac:dyDescent="0.25">
      <c r="A159" s="31">
        <v>928</v>
      </c>
      <c r="B159" s="31">
        <v>7665</v>
      </c>
      <c r="C159" s="31">
        <v>94</v>
      </c>
      <c r="D159" s="31">
        <v>6</v>
      </c>
      <c r="E159" s="31">
        <v>90</v>
      </c>
      <c r="F159" s="31">
        <v>41</v>
      </c>
      <c r="G159" s="31">
        <v>48</v>
      </c>
      <c r="H159" s="31" t="s">
        <v>577</v>
      </c>
      <c r="I159" s="31">
        <v>1</v>
      </c>
      <c r="J159" s="31">
        <v>4</v>
      </c>
      <c r="K159" s="31">
        <v>5</v>
      </c>
      <c r="L159" s="31">
        <v>1</v>
      </c>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row>
    <row r="160" spans="1:37" x14ac:dyDescent="0.25">
      <c r="A160" s="31">
        <v>929</v>
      </c>
      <c r="B160" s="31">
        <v>3420</v>
      </c>
      <c r="C160" s="31">
        <v>93</v>
      </c>
      <c r="D160" s="31">
        <v>8</v>
      </c>
      <c r="E160" s="31">
        <v>90</v>
      </c>
      <c r="F160" s="31">
        <v>34</v>
      </c>
      <c r="G160" s="31">
        <v>54</v>
      </c>
      <c r="H160" s="31" t="s">
        <v>566</v>
      </c>
      <c r="I160" s="31" t="s">
        <v>566</v>
      </c>
      <c r="J160" s="31">
        <v>3</v>
      </c>
      <c r="K160" s="31">
        <v>7</v>
      </c>
      <c r="L160" s="31" t="s">
        <v>577</v>
      </c>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row>
    <row r="161" spans="1:165" x14ac:dyDescent="0.25">
      <c r="A161" s="31">
        <v>931</v>
      </c>
      <c r="B161" s="31">
        <v>6060</v>
      </c>
      <c r="C161" s="31">
        <v>95</v>
      </c>
      <c r="D161" s="31">
        <v>6</v>
      </c>
      <c r="E161" s="31">
        <v>91</v>
      </c>
      <c r="F161" s="31">
        <v>34</v>
      </c>
      <c r="G161" s="31">
        <v>49</v>
      </c>
      <c r="H161" s="31">
        <v>6</v>
      </c>
      <c r="I161" s="31">
        <v>1</v>
      </c>
      <c r="J161" s="31">
        <v>4</v>
      </c>
      <c r="K161" s="31">
        <v>4</v>
      </c>
      <c r="L161" s="31">
        <v>1</v>
      </c>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row>
    <row r="162" spans="1:165" x14ac:dyDescent="0.25">
      <c r="A162" s="31">
        <v>933</v>
      </c>
      <c r="B162" s="31">
        <v>5350</v>
      </c>
      <c r="C162" s="31">
        <v>95</v>
      </c>
      <c r="D162" s="31">
        <v>7</v>
      </c>
      <c r="E162" s="31">
        <v>92</v>
      </c>
      <c r="F162" s="31">
        <v>57</v>
      </c>
      <c r="G162" s="31">
        <v>22</v>
      </c>
      <c r="H162" s="31">
        <v>12</v>
      </c>
      <c r="I162" s="31">
        <v>1</v>
      </c>
      <c r="J162" s="31">
        <v>3</v>
      </c>
      <c r="K162" s="31">
        <v>5</v>
      </c>
      <c r="L162" s="31">
        <v>1</v>
      </c>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row>
    <row r="163" spans="1:165" x14ac:dyDescent="0.25">
      <c r="A163" s="31">
        <v>935</v>
      </c>
      <c r="B163" s="31">
        <v>7335</v>
      </c>
      <c r="C163" s="31">
        <v>95</v>
      </c>
      <c r="D163" s="31">
        <v>7</v>
      </c>
      <c r="E163" s="31">
        <v>92</v>
      </c>
      <c r="F163" s="31">
        <v>38</v>
      </c>
      <c r="G163" s="31">
        <v>45</v>
      </c>
      <c r="H163" s="31">
        <v>8</v>
      </c>
      <c r="I163" s="31">
        <v>1</v>
      </c>
      <c r="J163" s="31">
        <v>3</v>
      </c>
      <c r="K163" s="31">
        <v>4</v>
      </c>
      <c r="L163" s="31">
        <v>1</v>
      </c>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row>
    <row r="164" spans="1:165" x14ac:dyDescent="0.25">
      <c r="A164" s="31">
        <v>936</v>
      </c>
      <c r="B164" s="31">
        <v>10540</v>
      </c>
      <c r="C164" s="31">
        <v>95</v>
      </c>
      <c r="D164" s="31">
        <v>5</v>
      </c>
      <c r="E164" s="31">
        <v>91</v>
      </c>
      <c r="F164" s="31">
        <v>25</v>
      </c>
      <c r="G164" s="31">
        <v>33</v>
      </c>
      <c r="H164" s="31">
        <v>32</v>
      </c>
      <c r="I164" s="31">
        <v>1</v>
      </c>
      <c r="J164" s="31">
        <v>4</v>
      </c>
      <c r="K164" s="31">
        <v>4</v>
      </c>
      <c r="L164" s="31">
        <v>1</v>
      </c>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row>
    <row r="165" spans="1:165" x14ac:dyDescent="0.25">
      <c r="A165" s="31">
        <v>937</v>
      </c>
      <c r="B165" s="31">
        <v>5735</v>
      </c>
      <c r="C165" s="31">
        <v>95</v>
      </c>
      <c r="D165" s="31">
        <v>5</v>
      </c>
      <c r="E165" s="31">
        <v>92</v>
      </c>
      <c r="F165" s="31">
        <v>39</v>
      </c>
      <c r="G165" s="31">
        <v>44</v>
      </c>
      <c r="H165" s="31">
        <v>8</v>
      </c>
      <c r="I165" s="31">
        <v>1</v>
      </c>
      <c r="J165" s="31">
        <v>3</v>
      </c>
      <c r="K165" s="31">
        <v>4</v>
      </c>
      <c r="L165" s="31">
        <v>1</v>
      </c>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row>
    <row r="166" spans="1:165" x14ac:dyDescent="0.25">
      <c r="A166" s="31">
        <v>938</v>
      </c>
      <c r="B166" s="31">
        <v>8245</v>
      </c>
      <c r="C166" s="31">
        <v>94</v>
      </c>
      <c r="D166" s="31">
        <v>4</v>
      </c>
      <c r="E166" s="31">
        <v>91</v>
      </c>
      <c r="F166" s="31">
        <v>44</v>
      </c>
      <c r="G166" s="31">
        <v>30</v>
      </c>
      <c r="H166" s="31">
        <v>16</v>
      </c>
      <c r="I166" s="31">
        <v>1</v>
      </c>
      <c r="J166" s="31">
        <v>3</v>
      </c>
      <c r="K166" s="31">
        <v>5</v>
      </c>
      <c r="L166" s="31">
        <v>1</v>
      </c>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row>
    <row r="170" spans="1:165" x14ac:dyDescent="0.25">
      <c r="A170">
        <v>1</v>
      </c>
      <c r="B170" t="s">
        <v>546</v>
      </c>
      <c r="C170" s="31" t="s">
        <v>111</v>
      </c>
      <c r="D170" s="31" t="s">
        <v>389</v>
      </c>
      <c r="E170" s="31" t="s">
        <v>404</v>
      </c>
      <c r="F170" s="31" t="s">
        <v>256</v>
      </c>
      <c r="G170" s="31" t="s">
        <v>268</v>
      </c>
      <c r="H170" s="31" t="s">
        <v>293</v>
      </c>
      <c r="I170" s="31" t="s">
        <v>310</v>
      </c>
      <c r="J170" s="31" t="s">
        <v>321</v>
      </c>
      <c r="K170" s="31" t="s">
        <v>337</v>
      </c>
      <c r="L170" s="31" t="s">
        <v>350</v>
      </c>
      <c r="M170" s="31" t="s">
        <v>371</v>
      </c>
      <c r="N170" s="31">
        <v>201</v>
      </c>
      <c r="O170" s="31">
        <v>202</v>
      </c>
      <c r="P170" s="31">
        <v>203</v>
      </c>
      <c r="Q170" s="31">
        <v>204</v>
      </c>
      <c r="R170" s="31">
        <v>205</v>
      </c>
      <c r="S170" s="31">
        <v>206</v>
      </c>
      <c r="T170" s="31">
        <v>207</v>
      </c>
      <c r="U170" s="31">
        <v>208</v>
      </c>
      <c r="V170" s="31">
        <v>209</v>
      </c>
      <c r="W170" s="31">
        <v>210</v>
      </c>
      <c r="X170" s="31">
        <v>211</v>
      </c>
      <c r="Y170" s="31">
        <v>212</v>
      </c>
      <c r="Z170" s="31">
        <v>213</v>
      </c>
      <c r="AA170" s="31">
        <v>301</v>
      </c>
      <c r="AB170" s="31">
        <v>302</v>
      </c>
      <c r="AC170" s="31">
        <v>303</v>
      </c>
      <c r="AD170" s="31">
        <v>304</v>
      </c>
      <c r="AE170" s="31">
        <v>305</v>
      </c>
      <c r="AF170" s="31">
        <v>306</v>
      </c>
      <c r="AG170" s="31">
        <v>307</v>
      </c>
      <c r="AH170" s="31">
        <v>308</v>
      </c>
      <c r="AI170" s="31">
        <v>309</v>
      </c>
      <c r="AJ170" s="31">
        <v>310</v>
      </c>
      <c r="AK170" s="31">
        <v>311</v>
      </c>
      <c r="AL170" s="31">
        <v>312</v>
      </c>
      <c r="AM170" s="31">
        <v>313</v>
      </c>
      <c r="AN170" s="31">
        <v>314</v>
      </c>
      <c r="AO170" s="31">
        <v>315</v>
      </c>
      <c r="AP170" s="31">
        <v>316</v>
      </c>
      <c r="AQ170" s="31">
        <v>317</v>
      </c>
      <c r="AR170" s="31">
        <v>318</v>
      </c>
      <c r="AS170" s="31">
        <v>319</v>
      </c>
      <c r="AT170" s="31">
        <v>320</v>
      </c>
      <c r="AU170" s="31">
        <v>330</v>
      </c>
      <c r="AV170" s="31">
        <v>331</v>
      </c>
      <c r="AW170" s="31">
        <v>332</v>
      </c>
      <c r="AX170" s="31">
        <v>333</v>
      </c>
      <c r="AY170" s="31">
        <v>334</v>
      </c>
      <c r="AZ170" s="31">
        <v>335</v>
      </c>
      <c r="BA170" s="31">
        <v>336</v>
      </c>
      <c r="BB170" s="31">
        <v>340</v>
      </c>
      <c r="BC170" s="31">
        <v>341</v>
      </c>
      <c r="BD170" s="31">
        <v>342</v>
      </c>
      <c r="BE170" s="31">
        <v>343</v>
      </c>
      <c r="BF170" s="31">
        <v>344</v>
      </c>
      <c r="BG170" s="31">
        <v>350</v>
      </c>
      <c r="BH170" s="31">
        <v>351</v>
      </c>
      <c r="BI170" s="31">
        <v>352</v>
      </c>
      <c r="BJ170" s="31">
        <v>353</v>
      </c>
      <c r="BK170" s="31">
        <v>354</v>
      </c>
      <c r="BL170" s="31">
        <v>355</v>
      </c>
      <c r="BM170" s="31">
        <v>356</v>
      </c>
      <c r="BN170" s="31">
        <v>357</v>
      </c>
      <c r="BO170" s="31">
        <v>358</v>
      </c>
      <c r="BP170" s="31">
        <v>359</v>
      </c>
      <c r="BQ170" s="31">
        <v>370</v>
      </c>
      <c r="BR170" s="31">
        <v>371</v>
      </c>
      <c r="BS170" s="31">
        <v>372</v>
      </c>
      <c r="BT170" s="31">
        <v>373</v>
      </c>
      <c r="BU170" s="31">
        <v>380</v>
      </c>
      <c r="BV170" s="31">
        <v>381</v>
      </c>
      <c r="BW170" s="31">
        <v>382</v>
      </c>
      <c r="BX170" s="31">
        <v>383</v>
      </c>
      <c r="BY170" s="31">
        <v>384</v>
      </c>
      <c r="BZ170" s="31">
        <v>390</v>
      </c>
      <c r="CA170" s="31">
        <v>391</v>
      </c>
      <c r="CB170" s="31">
        <v>392</v>
      </c>
      <c r="CC170" s="31">
        <v>393</v>
      </c>
      <c r="CD170" s="31">
        <v>394</v>
      </c>
      <c r="CE170" s="31">
        <v>420</v>
      </c>
      <c r="CF170" s="31">
        <v>800</v>
      </c>
      <c r="CG170" s="31">
        <v>801</v>
      </c>
      <c r="CH170" s="31">
        <v>802</v>
      </c>
      <c r="CI170" s="31">
        <v>803</v>
      </c>
      <c r="CJ170" s="31">
        <v>805</v>
      </c>
      <c r="CK170" s="31">
        <v>806</v>
      </c>
      <c r="CL170" s="31">
        <v>807</v>
      </c>
      <c r="CM170" s="31">
        <v>808</v>
      </c>
      <c r="CN170" s="31">
        <v>810</v>
      </c>
      <c r="CO170" s="31">
        <v>811</v>
      </c>
      <c r="CP170" s="31">
        <v>812</v>
      </c>
      <c r="CQ170" s="31">
        <v>813</v>
      </c>
      <c r="CR170" s="31">
        <v>815</v>
      </c>
      <c r="CS170" s="31">
        <v>816</v>
      </c>
      <c r="CT170" s="31">
        <v>821</v>
      </c>
      <c r="CU170" s="31">
        <v>822</v>
      </c>
      <c r="CV170" s="31">
        <v>823</v>
      </c>
      <c r="CW170" s="31">
        <v>825</v>
      </c>
      <c r="CX170" s="31">
        <v>826</v>
      </c>
      <c r="CY170" s="31">
        <v>830</v>
      </c>
      <c r="CZ170" s="31">
        <v>831</v>
      </c>
      <c r="DA170" s="31">
        <v>835</v>
      </c>
      <c r="DB170" s="31">
        <v>836</v>
      </c>
      <c r="DC170" s="31">
        <v>837</v>
      </c>
      <c r="DD170" s="31">
        <v>840</v>
      </c>
      <c r="DE170" s="31">
        <v>841</v>
      </c>
      <c r="DF170" s="31">
        <v>845</v>
      </c>
      <c r="DG170" s="31">
        <v>846</v>
      </c>
      <c r="DH170" s="31">
        <v>850</v>
      </c>
      <c r="DI170" s="31">
        <v>851</v>
      </c>
      <c r="DJ170" s="31">
        <v>852</v>
      </c>
      <c r="DK170" s="31">
        <v>855</v>
      </c>
      <c r="DL170" s="31">
        <v>856</v>
      </c>
      <c r="DM170" s="31">
        <v>857</v>
      </c>
      <c r="DN170" s="31">
        <v>860</v>
      </c>
      <c r="DO170" s="31">
        <v>861</v>
      </c>
      <c r="DP170" s="31">
        <v>865</v>
      </c>
      <c r="DQ170" s="31">
        <v>866</v>
      </c>
      <c r="DR170" s="31">
        <v>867</v>
      </c>
      <c r="DS170" s="31">
        <v>868</v>
      </c>
      <c r="DT170" s="31">
        <v>869</v>
      </c>
      <c r="DU170" s="31">
        <v>870</v>
      </c>
      <c r="DV170" s="31">
        <v>871</v>
      </c>
      <c r="DW170" s="31">
        <v>872</v>
      </c>
      <c r="DX170" s="31">
        <v>873</v>
      </c>
      <c r="DY170" s="31">
        <v>874</v>
      </c>
      <c r="DZ170" s="31">
        <v>876</v>
      </c>
      <c r="EA170" s="31">
        <v>877</v>
      </c>
      <c r="EB170" s="31">
        <v>878</v>
      </c>
      <c r="EC170" s="31">
        <v>879</v>
      </c>
      <c r="ED170" s="31">
        <v>880</v>
      </c>
      <c r="EE170" s="31">
        <v>881</v>
      </c>
      <c r="EF170" s="31">
        <v>882</v>
      </c>
      <c r="EG170" s="31">
        <v>883</v>
      </c>
      <c r="EH170" s="31">
        <v>884</v>
      </c>
      <c r="EI170" s="31">
        <v>885</v>
      </c>
      <c r="EJ170" s="31">
        <v>886</v>
      </c>
      <c r="EK170" s="31">
        <v>887</v>
      </c>
      <c r="EL170" s="31">
        <v>888</v>
      </c>
      <c r="EM170" s="31">
        <v>889</v>
      </c>
      <c r="EN170" s="31">
        <v>890</v>
      </c>
      <c r="EO170" s="31">
        <v>891</v>
      </c>
      <c r="EP170" s="31">
        <v>892</v>
      </c>
      <c r="EQ170" s="31">
        <v>893</v>
      </c>
      <c r="ER170" s="31">
        <v>894</v>
      </c>
      <c r="ES170" s="31">
        <v>895</v>
      </c>
      <c r="ET170" s="31">
        <v>896</v>
      </c>
      <c r="EU170" s="31">
        <v>908</v>
      </c>
      <c r="EV170" s="31">
        <v>909</v>
      </c>
      <c r="EW170" s="31">
        <v>916</v>
      </c>
      <c r="EX170" s="31">
        <v>919</v>
      </c>
      <c r="EY170" s="31">
        <v>921</v>
      </c>
      <c r="EZ170" s="31">
        <v>925</v>
      </c>
      <c r="FA170" s="31">
        <v>926</v>
      </c>
      <c r="FB170" s="31">
        <v>928</v>
      </c>
      <c r="FC170" s="31">
        <v>929</v>
      </c>
      <c r="FD170" s="31">
        <v>931</v>
      </c>
      <c r="FE170" s="31">
        <v>933</v>
      </c>
      <c r="FF170" s="31">
        <v>935</v>
      </c>
      <c r="FG170" s="31">
        <v>936</v>
      </c>
      <c r="FH170" s="31">
        <v>937</v>
      </c>
      <c r="FI170" s="31">
        <v>938</v>
      </c>
    </row>
    <row r="171" spans="1:165" x14ac:dyDescent="0.25">
      <c r="A171">
        <v>2</v>
      </c>
      <c r="B171" t="s">
        <v>555</v>
      </c>
      <c r="C171" s="31">
        <v>548280</v>
      </c>
      <c r="D171" s="31">
        <v>23555</v>
      </c>
      <c r="E171" s="31">
        <v>50740</v>
      </c>
      <c r="F171" s="31">
        <v>26925</v>
      </c>
      <c r="G171" s="31">
        <v>75545</v>
      </c>
      <c r="H171" s="31">
        <v>56250</v>
      </c>
      <c r="I171" s="31">
        <v>48530</v>
      </c>
      <c r="J171" s="31">
        <v>60990</v>
      </c>
      <c r="K171" s="31">
        <v>62655</v>
      </c>
      <c r="L171" s="31">
        <v>86750</v>
      </c>
      <c r="M171" s="31">
        <v>53895</v>
      </c>
      <c r="N171" s="31" t="s">
        <v>578</v>
      </c>
      <c r="O171" s="31">
        <v>1370</v>
      </c>
      <c r="P171" s="31">
        <v>2110</v>
      </c>
      <c r="Q171" s="31">
        <v>1780</v>
      </c>
      <c r="R171" s="31">
        <v>1050</v>
      </c>
      <c r="S171" s="31">
        <v>1380</v>
      </c>
      <c r="T171" s="31">
        <v>740</v>
      </c>
      <c r="U171" s="31">
        <v>1785</v>
      </c>
      <c r="V171" s="31">
        <v>2165</v>
      </c>
      <c r="W171" s="31">
        <v>2240</v>
      </c>
      <c r="X171" s="31">
        <v>2450</v>
      </c>
      <c r="Y171" s="31">
        <v>1665</v>
      </c>
      <c r="Z171" s="31">
        <v>1465</v>
      </c>
      <c r="AA171" s="31">
        <v>2105</v>
      </c>
      <c r="AB171" s="31">
        <v>3395</v>
      </c>
      <c r="AC171" s="31">
        <v>3130</v>
      </c>
      <c r="AD171" s="31">
        <v>2875</v>
      </c>
      <c r="AE171" s="31">
        <v>3290</v>
      </c>
      <c r="AF171" s="31">
        <v>3650</v>
      </c>
      <c r="AG171" s="31">
        <v>2875</v>
      </c>
      <c r="AH171" s="31">
        <v>3665</v>
      </c>
      <c r="AI171" s="31">
        <v>2055</v>
      </c>
      <c r="AJ171" s="31">
        <v>2090</v>
      </c>
      <c r="AK171" s="31">
        <v>3030</v>
      </c>
      <c r="AL171" s="31">
        <v>3065</v>
      </c>
      <c r="AM171" s="31">
        <v>2630</v>
      </c>
      <c r="AN171" s="31">
        <v>1550</v>
      </c>
      <c r="AO171" s="31">
        <v>1525</v>
      </c>
      <c r="AP171" s="31">
        <v>3405</v>
      </c>
      <c r="AQ171" s="31">
        <v>3265</v>
      </c>
      <c r="AR171" s="31">
        <v>1360</v>
      </c>
      <c r="AS171" s="31">
        <v>2680</v>
      </c>
      <c r="AT171" s="31">
        <v>2450</v>
      </c>
      <c r="AU171" s="31">
        <v>11800</v>
      </c>
      <c r="AV171" s="31">
        <v>3340</v>
      </c>
      <c r="AW171" s="31">
        <v>3655</v>
      </c>
      <c r="AX171" s="31">
        <v>3530</v>
      </c>
      <c r="AY171" s="31">
        <v>2935</v>
      </c>
      <c r="AZ171" s="31">
        <v>3335</v>
      </c>
      <c r="BA171" s="31">
        <v>2515</v>
      </c>
      <c r="BB171" s="31">
        <v>1220</v>
      </c>
      <c r="BC171" s="31">
        <v>4630</v>
      </c>
      <c r="BD171" s="31">
        <v>1775</v>
      </c>
      <c r="BE171" s="31">
        <v>3250</v>
      </c>
      <c r="BF171" s="31">
        <v>3510</v>
      </c>
      <c r="BG171" s="31">
        <v>3330</v>
      </c>
      <c r="BH171" s="31">
        <v>2105</v>
      </c>
      <c r="BI171" s="31">
        <v>4375</v>
      </c>
      <c r="BJ171" s="31">
        <v>2920</v>
      </c>
      <c r="BK171" s="31">
        <v>2370</v>
      </c>
      <c r="BL171" s="31">
        <v>2115</v>
      </c>
      <c r="BM171" s="31">
        <v>2800</v>
      </c>
      <c r="BN171" s="31">
        <v>2660</v>
      </c>
      <c r="BO171" s="31">
        <v>2880</v>
      </c>
      <c r="BP171" s="31">
        <v>3490</v>
      </c>
      <c r="BQ171" s="31">
        <v>2345</v>
      </c>
      <c r="BR171" s="31">
        <v>3315</v>
      </c>
      <c r="BS171" s="31">
        <v>3305</v>
      </c>
      <c r="BT171" s="31">
        <v>5330</v>
      </c>
      <c r="BU171" s="31">
        <v>5725</v>
      </c>
      <c r="BV171" s="31">
        <v>2570</v>
      </c>
      <c r="BW171" s="31">
        <v>4605</v>
      </c>
      <c r="BX171" s="31">
        <v>7545</v>
      </c>
      <c r="BY171" s="31">
        <v>3615</v>
      </c>
      <c r="BZ171" s="31">
        <v>2050</v>
      </c>
      <c r="CA171" s="31">
        <v>2290</v>
      </c>
      <c r="CB171" s="31">
        <v>2140</v>
      </c>
      <c r="CC171" s="31">
        <v>1610</v>
      </c>
      <c r="CD171" s="31">
        <v>3025</v>
      </c>
      <c r="CE171" s="31">
        <v>20</v>
      </c>
      <c r="CF171" s="31">
        <v>2060</v>
      </c>
      <c r="CG171" s="31">
        <v>3065</v>
      </c>
      <c r="CH171" s="31">
        <v>2145</v>
      </c>
      <c r="CI171" s="31">
        <v>3025</v>
      </c>
      <c r="CJ171" s="31">
        <v>1095</v>
      </c>
      <c r="CK171" s="31">
        <v>1395</v>
      </c>
      <c r="CL171" s="31">
        <v>1690</v>
      </c>
      <c r="CM171" s="31">
        <v>2000</v>
      </c>
      <c r="CN171" s="31">
        <v>2485</v>
      </c>
      <c r="CO171" s="31">
        <v>3730</v>
      </c>
      <c r="CP171" s="31">
        <v>1710</v>
      </c>
      <c r="CQ171" s="31">
        <v>1845</v>
      </c>
      <c r="CR171" s="31">
        <v>6455</v>
      </c>
      <c r="CS171" s="31">
        <v>1675</v>
      </c>
      <c r="CT171" s="31">
        <v>2475</v>
      </c>
      <c r="CU171" s="31">
        <v>1845</v>
      </c>
      <c r="CV171" s="31">
        <v>2665</v>
      </c>
      <c r="CW171" s="31">
        <v>5565</v>
      </c>
      <c r="CX171" s="31">
        <v>2750</v>
      </c>
      <c r="CY171" s="31">
        <v>8235</v>
      </c>
      <c r="CZ171" s="31">
        <v>2780</v>
      </c>
      <c r="DA171" s="31">
        <v>4285</v>
      </c>
      <c r="DB171" s="31">
        <v>1555</v>
      </c>
      <c r="DC171" s="31">
        <v>1685</v>
      </c>
      <c r="DD171" s="31">
        <v>5090</v>
      </c>
      <c r="DE171" s="31">
        <v>1120</v>
      </c>
      <c r="DF171" s="31">
        <v>5140</v>
      </c>
      <c r="DG171" s="31">
        <v>2240</v>
      </c>
      <c r="DH171" s="31">
        <v>13345</v>
      </c>
      <c r="DI171" s="31">
        <v>1705</v>
      </c>
      <c r="DJ171" s="31">
        <v>1905</v>
      </c>
      <c r="DK171" s="31">
        <v>7150</v>
      </c>
      <c r="DL171" s="31">
        <v>3250</v>
      </c>
      <c r="DM171" s="31">
        <v>465</v>
      </c>
      <c r="DN171" s="31">
        <v>9115</v>
      </c>
      <c r="DO171" s="31">
        <v>2385</v>
      </c>
      <c r="DP171" s="31">
        <v>5085</v>
      </c>
      <c r="DQ171" s="31">
        <v>2215</v>
      </c>
      <c r="DR171" s="31">
        <v>1160</v>
      </c>
      <c r="DS171" s="31">
        <v>1510</v>
      </c>
      <c r="DT171" s="31">
        <v>1885</v>
      </c>
      <c r="DU171" s="31">
        <v>1045</v>
      </c>
      <c r="DV171" s="31">
        <v>1585</v>
      </c>
      <c r="DW171" s="31">
        <v>1640</v>
      </c>
      <c r="DX171" s="31">
        <v>5790</v>
      </c>
      <c r="DY171" s="31">
        <v>2160</v>
      </c>
      <c r="DZ171" s="31">
        <v>1415</v>
      </c>
      <c r="EA171" s="31">
        <v>2360</v>
      </c>
      <c r="EB171" s="31">
        <v>7140</v>
      </c>
      <c r="EC171" s="31">
        <v>2705</v>
      </c>
      <c r="ED171" s="31">
        <v>1435</v>
      </c>
      <c r="EE171" s="31">
        <v>15215</v>
      </c>
      <c r="EF171" s="31">
        <v>2130</v>
      </c>
      <c r="EG171" s="31">
        <v>1720</v>
      </c>
      <c r="EH171" s="31">
        <v>1795</v>
      </c>
      <c r="EI171" s="31">
        <v>5765</v>
      </c>
      <c r="EJ171" s="31">
        <v>16015</v>
      </c>
      <c r="EK171" s="31">
        <v>3010</v>
      </c>
      <c r="EL171" s="31">
        <v>12435</v>
      </c>
      <c r="EM171" s="31">
        <v>1635</v>
      </c>
      <c r="EN171" s="31">
        <v>1410</v>
      </c>
      <c r="EO171" s="31">
        <v>8295</v>
      </c>
      <c r="EP171" s="31">
        <v>2640</v>
      </c>
      <c r="EQ171" s="31">
        <v>3065</v>
      </c>
      <c r="ER171" s="31">
        <v>2010</v>
      </c>
      <c r="ES171" s="31">
        <v>3840</v>
      </c>
      <c r="ET171" s="31">
        <v>3590</v>
      </c>
      <c r="EU171" s="31">
        <v>5640</v>
      </c>
      <c r="EV171" s="31">
        <v>5420</v>
      </c>
      <c r="EW171" s="31">
        <v>6480</v>
      </c>
      <c r="EX171" s="31">
        <v>12780</v>
      </c>
      <c r="EY171" s="31">
        <v>1395</v>
      </c>
      <c r="EZ171" s="31">
        <v>8050</v>
      </c>
      <c r="FA171" s="31">
        <v>8550</v>
      </c>
      <c r="FB171" s="31">
        <v>7665</v>
      </c>
      <c r="FC171" s="31">
        <v>3420</v>
      </c>
      <c r="FD171" s="31">
        <v>6060</v>
      </c>
      <c r="FE171" s="31">
        <v>5350</v>
      </c>
      <c r="FF171" s="31">
        <v>7335</v>
      </c>
      <c r="FG171" s="31">
        <v>10540</v>
      </c>
      <c r="FH171" s="31">
        <v>5735</v>
      </c>
      <c r="FI171" s="31">
        <v>8245</v>
      </c>
    </row>
    <row r="172" spans="1:165" x14ac:dyDescent="0.25">
      <c r="A172">
        <f t="shared" ref="A172:A181" si="1">A171+1</f>
        <v>3</v>
      </c>
      <c r="B172" t="s">
        <v>556</v>
      </c>
      <c r="C172" s="31">
        <v>94</v>
      </c>
      <c r="D172" s="31">
        <v>93</v>
      </c>
      <c r="E172" s="31">
        <v>95</v>
      </c>
      <c r="F172" s="31">
        <v>92</v>
      </c>
      <c r="G172" s="31">
        <v>93</v>
      </c>
      <c r="H172" s="31">
        <v>93</v>
      </c>
      <c r="I172" s="31">
        <v>93</v>
      </c>
      <c r="J172" s="31">
        <v>94</v>
      </c>
      <c r="K172" s="31">
        <v>95</v>
      </c>
      <c r="L172" s="31">
        <v>95</v>
      </c>
      <c r="M172" s="31">
        <v>95</v>
      </c>
      <c r="N172" s="31" t="s">
        <v>578</v>
      </c>
      <c r="O172" s="31">
        <v>92</v>
      </c>
      <c r="P172" s="31">
        <v>94</v>
      </c>
      <c r="Q172" s="31">
        <v>92</v>
      </c>
      <c r="R172" s="31">
        <v>94</v>
      </c>
      <c r="S172" s="31">
        <v>92</v>
      </c>
      <c r="T172" s="31">
        <v>93</v>
      </c>
      <c r="U172" s="31">
        <v>92</v>
      </c>
      <c r="V172" s="31">
        <v>92</v>
      </c>
      <c r="W172" s="31">
        <v>93</v>
      </c>
      <c r="X172" s="31">
        <v>93</v>
      </c>
      <c r="Y172" s="31">
        <v>94</v>
      </c>
      <c r="Z172" s="31">
        <v>93</v>
      </c>
      <c r="AA172" s="31">
        <v>93</v>
      </c>
      <c r="AB172" s="31">
        <v>95</v>
      </c>
      <c r="AC172" s="31">
        <v>96</v>
      </c>
      <c r="AD172" s="31">
        <v>95</v>
      </c>
      <c r="AE172" s="31">
        <v>96</v>
      </c>
      <c r="AF172" s="31">
        <v>93</v>
      </c>
      <c r="AG172" s="31">
        <v>95</v>
      </c>
      <c r="AH172" s="31">
        <v>94</v>
      </c>
      <c r="AI172" s="31">
        <v>92</v>
      </c>
      <c r="AJ172" s="31">
        <v>95</v>
      </c>
      <c r="AK172" s="31">
        <v>95</v>
      </c>
      <c r="AL172" s="31">
        <v>93</v>
      </c>
      <c r="AM172" s="31">
        <v>95</v>
      </c>
      <c r="AN172" s="31">
        <v>96</v>
      </c>
      <c r="AO172" s="31">
        <v>93</v>
      </c>
      <c r="AP172" s="31">
        <v>93</v>
      </c>
      <c r="AQ172" s="31">
        <v>96</v>
      </c>
      <c r="AR172" s="31">
        <v>91</v>
      </c>
      <c r="AS172" s="31">
        <v>97</v>
      </c>
      <c r="AT172" s="31">
        <v>95</v>
      </c>
      <c r="AU172" s="31">
        <v>93</v>
      </c>
      <c r="AV172" s="31">
        <v>92</v>
      </c>
      <c r="AW172" s="31">
        <v>93</v>
      </c>
      <c r="AX172" s="31">
        <v>93</v>
      </c>
      <c r="AY172" s="31">
        <v>95</v>
      </c>
      <c r="AZ172" s="31">
        <v>92</v>
      </c>
      <c r="BA172" s="31">
        <v>92</v>
      </c>
      <c r="BB172" s="31">
        <v>88</v>
      </c>
      <c r="BC172" s="31">
        <v>93</v>
      </c>
      <c r="BD172" s="31">
        <v>93</v>
      </c>
      <c r="BE172" s="31">
        <v>93</v>
      </c>
      <c r="BF172" s="31">
        <v>94</v>
      </c>
      <c r="BG172" s="31">
        <v>92</v>
      </c>
      <c r="BH172" s="31">
        <v>94</v>
      </c>
      <c r="BI172" s="31">
        <v>90</v>
      </c>
      <c r="BJ172" s="31">
        <v>93</v>
      </c>
      <c r="BK172" s="31">
        <v>92</v>
      </c>
      <c r="BL172" s="31">
        <v>91</v>
      </c>
      <c r="BM172" s="31">
        <v>94</v>
      </c>
      <c r="BN172" s="31">
        <v>93</v>
      </c>
      <c r="BO172" s="31">
        <v>96</v>
      </c>
      <c r="BP172" s="31">
        <v>93</v>
      </c>
      <c r="BQ172" s="31">
        <v>92</v>
      </c>
      <c r="BR172" s="31">
        <v>92</v>
      </c>
      <c r="BS172" s="31">
        <v>92</v>
      </c>
      <c r="BT172" s="31">
        <v>92</v>
      </c>
      <c r="BU172" s="31">
        <v>91</v>
      </c>
      <c r="BV172" s="31">
        <v>95</v>
      </c>
      <c r="BW172" s="31">
        <v>95</v>
      </c>
      <c r="BX172" s="31">
        <v>92</v>
      </c>
      <c r="BY172" s="31">
        <v>92</v>
      </c>
      <c r="BZ172" s="31">
        <v>93</v>
      </c>
      <c r="CA172" s="31">
        <v>92</v>
      </c>
      <c r="CB172" s="31">
        <v>92</v>
      </c>
      <c r="CC172" s="31">
        <v>92</v>
      </c>
      <c r="CD172" s="31">
        <v>91</v>
      </c>
      <c r="CE172" s="31">
        <v>91</v>
      </c>
      <c r="CF172" s="31">
        <v>96</v>
      </c>
      <c r="CG172" s="31">
        <v>91</v>
      </c>
      <c r="CH172" s="31">
        <v>96</v>
      </c>
      <c r="CI172" s="31">
        <v>95</v>
      </c>
      <c r="CJ172" s="31">
        <v>93</v>
      </c>
      <c r="CK172" s="31">
        <v>91</v>
      </c>
      <c r="CL172" s="31">
        <v>92</v>
      </c>
      <c r="CM172" s="31">
        <v>93</v>
      </c>
      <c r="CN172" s="31">
        <v>91</v>
      </c>
      <c r="CO172" s="31">
        <v>95</v>
      </c>
      <c r="CP172" s="31">
        <v>91</v>
      </c>
      <c r="CQ172" s="31">
        <v>93</v>
      </c>
      <c r="CR172" s="31">
        <v>96</v>
      </c>
      <c r="CS172" s="31">
        <v>96</v>
      </c>
      <c r="CT172" s="31">
        <v>93</v>
      </c>
      <c r="CU172" s="31">
        <v>93</v>
      </c>
      <c r="CV172" s="31">
        <v>95</v>
      </c>
      <c r="CW172" s="31">
        <v>97</v>
      </c>
      <c r="CX172" s="31">
        <v>94</v>
      </c>
      <c r="CY172" s="31">
        <v>94</v>
      </c>
      <c r="CZ172" s="31">
        <v>92</v>
      </c>
      <c r="DA172" s="31">
        <v>96</v>
      </c>
      <c r="DB172" s="31">
        <v>95</v>
      </c>
      <c r="DC172" s="31">
        <v>92</v>
      </c>
      <c r="DD172" s="31">
        <v>92</v>
      </c>
      <c r="DE172" s="31">
        <v>93</v>
      </c>
      <c r="DF172" s="31">
        <v>94</v>
      </c>
      <c r="DG172" s="31">
        <v>94</v>
      </c>
      <c r="DH172" s="31">
        <v>95</v>
      </c>
      <c r="DI172" s="31">
        <v>92</v>
      </c>
      <c r="DJ172" s="31">
        <v>90</v>
      </c>
      <c r="DK172" s="31">
        <v>94</v>
      </c>
      <c r="DL172" s="31">
        <v>90</v>
      </c>
      <c r="DM172" s="31">
        <v>94</v>
      </c>
      <c r="DN172" s="31">
        <v>96</v>
      </c>
      <c r="DO172" s="31">
        <v>93</v>
      </c>
      <c r="DP172" s="31">
        <v>95</v>
      </c>
      <c r="DQ172" s="31">
        <v>95</v>
      </c>
      <c r="DR172" s="31">
        <v>96</v>
      </c>
      <c r="DS172" s="31">
        <v>95</v>
      </c>
      <c r="DT172" s="31">
        <v>97</v>
      </c>
      <c r="DU172" s="31">
        <v>93</v>
      </c>
      <c r="DV172" s="31">
        <v>96</v>
      </c>
      <c r="DW172" s="31">
        <v>97</v>
      </c>
      <c r="DX172" s="31">
        <v>95</v>
      </c>
      <c r="DY172" s="31">
        <v>93</v>
      </c>
      <c r="DZ172" s="31">
        <v>94</v>
      </c>
      <c r="EA172" s="31">
        <v>95</v>
      </c>
      <c r="EB172" s="31">
        <v>95</v>
      </c>
      <c r="EC172" s="31">
        <v>95</v>
      </c>
      <c r="ED172" s="31">
        <v>96</v>
      </c>
      <c r="EE172" s="31">
        <v>94</v>
      </c>
      <c r="EF172" s="31">
        <v>94</v>
      </c>
      <c r="EG172" s="31">
        <v>93</v>
      </c>
      <c r="EH172" s="31">
        <v>95</v>
      </c>
      <c r="EI172" s="31">
        <v>95</v>
      </c>
      <c r="EJ172" s="31">
        <v>94</v>
      </c>
      <c r="EK172" s="31">
        <v>93</v>
      </c>
      <c r="EL172" s="31">
        <v>94</v>
      </c>
      <c r="EM172" s="31">
        <v>94</v>
      </c>
      <c r="EN172" s="31">
        <v>90</v>
      </c>
      <c r="EO172" s="31">
        <v>92</v>
      </c>
      <c r="EP172" s="31">
        <v>87</v>
      </c>
      <c r="EQ172" s="31">
        <v>93</v>
      </c>
      <c r="ER172" s="31">
        <v>92</v>
      </c>
      <c r="ES172" s="31">
        <v>96</v>
      </c>
      <c r="ET172" s="31">
        <v>94</v>
      </c>
      <c r="EU172" s="31">
        <v>94</v>
      </c>
      <c r="EV172" s="31">
        <v>95</v>
      </c>
      <c r="EW172" s="31">
        <v>94</v>
      </c>
      <c r="EX172" s="31">
        <v>97</v>
      </c>
      <c r="EY172" s="31">
        <v>94</v>
      </c>
      <c r="EZ172" s="31">
        <v>95</v>
      </c>
      <c r="FA172" s="31">
        <v>93</v>
      </c>
      <c r="FB172" s="31">
        <v>94</v>
      </c>
      <c r="FC172" s="31">
        <v>93</v>
      </c>
      <c r="FD172" s="31">
        <v>95</v>
      </c>
      <c r="FE172" s="31">
        <v>95</v>
      </c>
      <c r="FF172" s="31">
        <v>95</v>
      </c>
      <c r="FG172" s="31">
        <v>95</v>
      </c>
      <c r="FH172" s="31">
        <v>95</v>
      </c>
      <c r="FI172" s="31">
        <v>94</v>
      </c>
    </row>
    <row r="173" spans="1:165" x14ac:dyDescent="0.25">
      <c r="A173">
        <f t="shared" si="1"/>
        <v>4</v>
      </c>
      <c r="B173" t="s">
        <v>557</v>
      </c>
      <c r="C173" s="31">
        <v>6</v>
      </c>
      <c r="D173" s="31">
        <v>2</v>
      </c>
      <c r="E173" s="31">
        <v>3</v>
      </c>
      <c r="F173" s="31">
        <v>8</v>
      </c>
      <c r="G173" s="31">
        <v>7</v>
      </c>
      <c r="H173" s="31">
        <v>8</v>
      </c>
      <c r="I173" s="31">
        <v>7</v>
      </c>
      <c r="J173" s="31">
        <v>6</v>
      </c>
      <c r="K173" s="31">
        <v>6</v>
      </c>
      <c r="L173" s="31">
        <v>5</v>
      </c>
      <c r="M173" s="31">
        <v>7</v>
      </c>
      <c r="N173" s="31" t="s">
        <v>578</v>
      </c>
      <c r="O173" s="31">
        <v>2</v>
      </c>
      <c r="P173" s="31">
        <v>5</v>
      </c>
      <c r="Q173" s="31">
        <v>2</v>
      </c>
      <c r="R173" s="31">
        <v>1</v>
      </c>
      <c r="S173" s="31">
        <v>3</v>
      </c>
      <c r="T173" s="31">
        <v>3</v>
      </c>
      <c r="U173" s="31">
        <v>2</v>
      </c>
      <c r="V173" s="31">
        <v>2</v>
      </c>
      <c r="W173" s="31">
        <v>2</v>
      </c>
      <c r="X173" s="31">
        <v>3</v>
      </c>
      <c r="Y173" s="31">
        <v>2</v>
      </c>
      <c r="Z173" s="31">
        <v>2</v>
      </c>
      <c r="AA173" s="31">
        <v>4</v>
      </c>
      <c r="AB173" s="31">
        <v>2</v>
      </c>
      <c r="AC173" s="31">
        <v>6</v>
      </c>
      <c r="AD173" s="31">
        <v>1</v>
      </c>
      <c r="AE173" s="31">
        <v>5</v>
      </c>
      <c r="AF173" s="31">
        <v>3</v>
      </c>
      <c r="AG173" s="31">
        <v>2</v>
      </c>
      <c r="AH173" s="31">
        <v>2</v>
      </c>
      <c r="AI173" s="31">
        <v>1</v>
      </c>
      <c r="AJ173" s="31">
        <v>1</v>
      </c>
      <c r="AK173" s="31">
        <v>7</v>
      </c>
      <c r="AL173" s="31">
        <v>5</v>
      </c>
      <c r="AM173" s="31">
        <v>2</v>
      </c>
      <c r="AN173" s="31">
        <v>3</v>
      </c>
      <c r="AO173" s="31">
        <v>2</v>
      </c>
      <c r="AP173" s="31">
        <v>2</v>
      </c>
      <c r="AQ173" s="31">
        <v>2</v>
      </c>
      <c r="AR173" s="31">
        <v>3</v>
      </c>
      <c r="AS173" s="31">
        <v>5</v>
      </c>
      <c r="AT173" s="31">
        <v>2</v>
      </c>
      <c r="AU173" s="31">
        <v>4</v>
      </c>
      <c r="AV173" s="31">
        <v>6</v>
      </c>
      <c r="AW173" s="31">
        <v>8</v>
      </c>
      <c r="AX173" s="31">
        <v>7</v>
      </c>
      <c r="AY173" s="31">
        <v>6</v>
      </c>
      <c r="AZ173" s="31">
        <v>6</v>
      </c>
      <c r="BA173" s="31">
        <v>5</v>
      </c>
      <c r="BB173" s="31">
        <v>8</v>
      </c>
      <c r="BC173" s="31">
        <v>7</v>
      </c>
      <c r="BD173" s="31">
        <v>7</v>
      </c>
      <c r="BE173" s="31">
        <v>7</v>
      </c>
      <c r="BF173" s="31">
        <v>5</v>
      </c>
      <c r="BG173" s="31">
        <v>7</v>
      </c>
      <c r="BH173" s="31">
        <v>5</v>
      </c>
      <c r="BI173" s="31">
        <v>4</v>
      </c>
      <c r="BJ173" s="31">
        <v>6</v>
      </c>
      <c r="BK173" s="31">
        <v>6</v>
      </c>
      <c r="BL173" s="31">
        <v>9</v>
      </c>
      <c r="BM173" s="31">
        <v>7</v>
      </c>
      <c r="BN173" s="31">
        <v>8</v>
      </c>
      <c r="BO173" s="31">
        <v>5</v>
      </c>
      <c r="BP173" s="31">
        <v>10</v>
      </c>
      <c r="BQ173" s="31">
        <v>12</v>
      </c>
      <c r="BR173" s="31">
        <v>7</v>
      </c>
      <c r="BS173" s="31">
        <v>9</v>
      </c>
      <c r="BT173" s="31">
        <v>9</v>
      </c>
      <c r="BU173" s="31">
        <v>5</v>
      </c>
      <c r="BV173" s="31">
        <v>6</v>
      </c>
      <c r="BW173" s="31">
        <v>8</v>
      </c>
      <c r="BX173" s="31">
        <v>7</v>
      </c>
      <c r="BY173" s="31">
        <v>7</v>
      </c>
      <c r="BZ173" s="31">
        <v>10</v>
      </c>
      <c r="CA173" s="31">
        <v>6</v>
      </c>
      <c r="CB173" s="31">
        <v>8</v>
      </c>
      <c r="CC173" s="31">
        <v>11</v>
      </c>
      <c r="CD173" s="31">
        <v>12</v>
      </c>
      <c r="CE173" s="31">
        <v>0</v>
      </c>
      <c r="CF173" s="31">
        <v>7</v>
      </c>
      <c r="CG173" s="31">
        <v>6</v>
      </c>
      <c r="CH173" s="31">
        <v>7</v>
      </c>
      <c r="CI173" s="31">
        <v>9</v>
      </c>
      <c r="CJ173" s="31">
        <v>7</v>
      </c>
      <c r="CK173" s="31">
        <v>8</v>
      </c>
      <c r="CL173" s="31">
        <v>8</v>
      </c>
      <c r="CM173" s="31">
        <v>7</v>
      </c>
      <c r="CN173" s="31">
        <v>10</v>
      </c>
      <c r="CO173" s="31">
        <v>9</v>
      </c>
      <c r="CP173" s="31">
        <v>7</v>
      </c>
      <c r="CQ173" s="31">
        <v>9</v>
      </c>
      <c r="CR173" s="31">
        <v>7</v>
      </c>
      <c r="CS173" s="31">
        <v>7</v>
      </c>
      <c r="CT173" s="31">
        <v>4</v>
      </c>
      <c r="CU173" s="31">
        <v>4</v>
      </c>
      <c r="CV173" s="31">
        <v>6</v>
      </c>
      <c r="CW173" s="31">
        <v>4</v>
      </c>
      <c r="CX173" s="31">
        <v>5</v>
      </c>
      <c r="CY173" s="31">
        <v>10</v>
      </c>
      <c r="CZ173" s="31">
        <v>10</v>
      </c>
      <c r="DA173" s="31">
        <v>8</v>
      </c>
      <c r="DB173" s="31">
        <v>8</v>
      </c>
      <c r="DC173" s="31">
        <v>6</v>
      </c>
      <c r="DD173" s="31">
        <v>8</v>
      </c>
      <c r="DE173" s="31">
        <v>5</v>
      </c>
      <c r="DF173" s="31">
        <v>5</v>
      </c>
      <c r="DG173" s="31">
        <v>4</v>
      </c>
      <c r="DH173" s="31">
        <v>6</v>
      </c>
      <c r="DI173" s="31">
        <v>9</v>
      </c>
      <c r="DJ173" s="31">
        <v>7</v>
      </c>
      <c r="DK173" s="31">
        <v>8</v>
      </c>
      <c r="DL173" s="31">
        <v>3</v>
      </c>
      <c r="DM173" s="31">
        <v>5</v>
      </c>
      <c r="DN173" s="31">
        <v>8</v>
      </c>
      <c r="DO173" s="31">
        <v>8</v>
      </c>
      <c r="DP173" s="31">
        <v>5</v>
      </c>
      <c r="DQ173" s="31">
        <v>6</v>
      </c>
      <c r="DR173" s="31">
        <v>5</v>
      </c>
      <c r="DS173" s="31">
        <v>4</v>
      </c>
      <c r="DT173" s="31">
        <v>7</v>
      </c>
      <c r="DU173" s="31">
        <v>6</v>
      </c>
      <c r="DV173" s="31">
        <v>2</v>
      </c>
      <c r="DW173" s="31">
        <v>5</v>
      </c>
      <c r="DX173" s="31">
        <v>6</v>
      </c>
      <c r="DY173" s="31">
        <v>4</v>
      </c>
      <c r="DZ173" s="31">
        <v>7</v>
      </c>
      <c r="EA173" s="31">
        <v>6</v>
      </c>
      <c r="EB173" s="31">
        <v>7</v>
      </c>
      <c r="EC173" s="31">
        <v>9</v>
      </c>
      <c r="ED173" s="31">
        <v>4</v>
      </c>
      <c r="EE173" s="31">
        <v>7</v>
      </c>
      <c r="EF173" s="31">
        <v>4</v>
      </c>
      <c r="EG173" s="31">
        <v>6</v>
      </c>
      <c r="EH173" s="31">
        <v>7</v>
      </c>
      <c r="EI173" s="31">
        <v>6</v>
      </c>
      <c r="EJ173" s="31">
        <v>5</v>
      </c>
      <c r="EK173" s="31">
        <v>4</v>
      </c>
      <c r="EL173" s="31">
        <v>8</v>
      </c>
      <c r="EM173" s="31">
        <v>6</v>
      </c>
      <c r="EN173" s="31">
        <v>9</v>
      </c>
      <c r="EO173" s="31">
        <v>8</v>
      </c>
      <c r="EP173" s="31">
        <v>5</v>
      </c>
      <c r="EQ173" s="31">
        <v>7</v>
      </c>
      <c r="ER173" s="31">
        <v>7</v>
      </c>
      <c r="ES173" s="31">
        <v>7</v>
      </c>
      <c r="ET173" s="31">
        <v>6</v>
      </c>
      <c r="EU173" s="31">
        <v>6</v>
      </c>
      <c r="EV173" s="31">
        <v>13</v>
      </c>
      <c r="EW173" s="31">
        <v>6</v>
      </c>
      <c r="EX173" s="31">
        <v>4</v>
      </c>
      <c r="EY173" s="31">
        <v>5</v>
      </c>
      <c r="EZ173" s="31">
        <v>6</v>
      </c>
      <c r="FA173" s="31">
        <v>7</v>
      </c>
      <c r="FB173" s="31">
        <v>6</v>
      </c>
      <c r="FC173" s="31">
        <v>8</v>
      </c>
      <c r="FD173" s="31">
        <v>6</v>
      </c>
      <c r="FE173" s="31">
        <v>7</v>
      </c>
      <c r="FF173" s="31">
        <v>7</v>
      </c>
      <c r="FG173" s="31">
        <v>5</v>
      </c>
      <c r="FH173" s="31">
        <v>5</v>
      </c>
      <c r="FI173" s="31">
        <v>4</v>
      </c>
    </row>
    <row r="174" spans="1:165" x14ac:dyDescent="0.25">
      <c r="A174">
        <f t="shared" si="1"/>
        <v>5</v>
      </c>
      <c r="B174" t="s">
        <v>558</v>
      </c>
      <c r="C174" s="31">
        <v>91</v>
      </c>
      <c r="D174" s="31">
        <v>92</v>
      </c>
      <c r="E174" s="31">
        <v>93</v>
      </c>
      <c r="F174" s="31">
        <v>89</v>
      </c>
      <c r="G174" s="31">
        <v>90</v>
      </c>
      <c r="H174" s="31">
        <v>90</v>
      </c>
      <c r="I174" s="31">
        <v>89</v>
      </c>
      <c r="J174" s="31">
        <v>90</v>
      </c>
      <c r="K174" s="31">
        <v>91</v>
      </c>
      <c r="L174" s="31">
        <v>91</v>
      </c>
      <c r="M174" s="31">
        <v>91</v>
      </c>
      <c r="N174" s="31" t="s">
        <v>578</v>
      </c>
      <c r="O174" s="31">
        <v>90</v>
      </c>
      <c r="P174" s="31">
        <v>92</v>
      </c>
      <c r="Q174" s="31">
        <v>91</v>
      </c>
      <c r="R174" s="31">
        <v>93</v>
      </c>
      <c r="S174" s="31">
        <v>90</v>
      </c>
      <c r="T174" s="31">
        <v>91</v>
      </c>
      <c r="U174" s="31">
        <v>91</v>
      </c>
      <c r="V174" s="31">
        <v>91</v>
      </c>
      <c r="W174" s="31">
        <v>92</v>
      </c>
      <c r="X174" s="31">
        <v>91</v>
      </c>
      <c r="Y174" s="31">
        <v>93</v>
      </c>
      <c r="Z174" s="31">
        <v>92</v>
      </c>
      <c r="AA174" s="31">
        <v>91</v>
      </c>
      <c r="AB174" s="31">
        <v>93</v>
      </c>
      <c r="AC174" s="31">
        <v>94</v>
      </c>
      <c r="AD174" s="31">
        <v>94</v>
      </c>
      <c r="AE174" s="31">
        <v>93</v>
      </c>
      <c r="AF174" s="31">
        <v>92</v>
      </c>
      <c r="AG174" s="31">
        <v>93</v>
      </c>
      <c r="AH174" s="31">
        <v>93</v>
      </c>
      <c r="AI174" s="31">
        <v>91</v>
      </c>
      <c r="AJ174" s="31">
        <v>94</v>
      </c>
      <c r="AK174" s="31">
        <v>92</v>
      </c>
      <c r="AL174" s="31">
        <v>90</v>
      </c>
      <c r="AM174" s="31">
        <v>93</v>
      </c>
      <c r="AN174" s="31">
        <v>94</v>
      </c>
      <c r="AO174" s="31">
        <v>92</v>
      </c>
      <c r="AP174" s="31">
        <v>92</v>
      </c>
      <c r="AQ174" s="31">
        <v>96</v>
      </c>
      <c r="AR174" s="31">
        <v>89</v>
      </c>
      <c r="AS174" s="31">
        <v>96</v>
      </c>
      <c r="AT174" s="31">
        <v>93</v>
      </c>
      <c r="AU174" s="31">
        <v>91</v>
      </c>
      <c r="AV174" s="31">
        <v>89</v>
      </c>
      <c r="AW174" s="31">
        <v>90</v>
      </c>
      <c r="AX174" s="31">
        <v>88</v>
      </c>
      <c r="AY174" s="31">
        <v>92</v>
      </c>
      <c r="AZ174" s="31">
        <v>89</v>
      </c>
      <c r="BA174" s="31">
        <v>90</v>
      </c>
      <c r="BB174" s="31">
        <v>83</v>
      </c>
      <c r="BC174" s="31">
        <v>90</v>
      </c>
      <c r="BD174" s="31">
        <v>90</v>
      </c>
      <c r="BE174" s="31">
        <v>90</v>
      </c>
      <c r="BF174" s="31">
        <v>92</v>
      </c>
      <c r="BG174" s="31">
        <v>88</v>
      </c>
      <c r="BH174" s="31">
        <v>92</v>
      </c>
      <c r="BI174" s="31">
        <v>87</v>
      </c>
      <c r="BJ174" s="31">
        <v>90</v>
      </c>
      <c r="BK174" s="31">
        <v>88</v>
      </c>
      <c r="BL174" s="31">
        <v>86</v>
      </c>
      <c r="BM174" s="31">
        <v>91</v>
      </c>
      <c r="BN174" s="31">
        <v>89</v>
      </c>
      <c r="BO174" s="31">
        <v>93</v>
      </c>
      <c r="BP174" s="31">
        <v>88</v>
      </c>
      <c r="BQ174" s="31">
        <v>88</v>
      </c>
      <c r="BR174" s="31">
        <v>87</v>
      </c>
      <c r="BS174" s="31">
        <v>88</v>
      </c>
      <c r="BT174" s="31">
        <v>89</v>
      </c>
      <c r="BU174" s="31">
        <v>88</v>
      </c>
      <c r="BV174" s="31">
        <v>93</v>
      </c>
      <c r="BW174" s="31">
        <v>92</v>
      </c>
      <c r="BX174" s="31">
        <v>88</v>
      </c>
      <c r="BY174" s="31">
        <v>89</v>
      </c>
      <c r="BZ174" s="31">
        <v>89</v>
      </c>
      <c r="CA174" s="31">
        <v>89</v>
      </c>
      <c r="CB174" s="31">
        <v>88</v>
      </c>
      <c r="CC174" s="31">
        <v>88</v>
      </c>
      <c r="CD174" s="31">
        <v>87</v>
      </c>
      <c r="CE174" s="31" t="s">
        <v>566</v>
      </c>
      <c r="CF174" s="31">
        <v>93</v>
      </c>
      <c r="CG174" s="31">
        <v>88</v>
      </c>
      <c r="CH174" s="31">
        <v>92</v>
      </c>
      <c r="CI174" s="31">
        <v>91</v>
      </c>
      <c r="CJ174" s="31">
        <v>90</v>
      </c>
      <c r="CK174" s="31">
        <v>88</v>
      </c>
      <c r="CL174" s="31">
        <v>89</v>
      </c>
      <c r="CM174" s="31">
        <v>89</v>
      </c>
      <c r="CN174" s="31">
        <v>88</v>
      </c>
      <c r="CO174" s="31">
        <v>93</v>
      </c>
      <c r="CP174" s="31">
        <v>88</v>
      </c>
      <c r="CQ174" s="31">
        <v>91</v>
      </c>
      <c r="CR174" s="31">
        <v>93</v>
      </c>
      <c r="CS174" s="31">
        <v>92</v>
      </c>
      <c r="CT174" s="31">
        <v>91</v>
      </c>
      <c r="CU174" s="31">
        <v>91</v>
      </c>
      <c r="CV174" s="31">
        <v>92</v>
      </c>
      <c r="CW174" s="31">
        <v>95</v>
      </c>
      <c r="CX174" s="31">
        <v>89</v>
      </c>
      <c r="CY174" s="31">
        <v>90</v>
      </c>
      <c r="CZ174" s="31">
        <v>88</v>
      </c>
      <c r="DA174" s="31">
        <v>93</v>
      </c>
      <c r="DB174" s="31">
        <v>90</v>
      </c>
      <c r="DC174" s="31">
        <v>89</v>
      </c>
      <c r="DD174" s="31">
        <v>88</v>
      </c>
      <c r="DE174" s="31">
        <v>90</v>
      </c>
      <c r="DF174" s="31">
        <v>91</v>
      </c>
      <c r="DG174" s="31">
        <v>92</v>
      </c>
      <c r="DH174" s="31">
        <v>91</v>
      </c>
      <c r="DI174" s="31">
        <v>88</v>
      </c>
      <c r="DJ174" s="31">
        <v>85</v>
      </c>
      <c r="DK174" s="31">
        <v>90</v>
      </c>
      <c r="DL174" s="31">
        <v>88</v>
      </c>
      <c r="DM174" s="31">
        <v>92</v>
      </c>
      <c r="DN174" s="31">
        <v>92</v>
      </c>
      <c r="DO174" s="31">
        <v>88</v>
      </c>
      <c r="DP174" s="31">
        <v>92</v>
      </c>
      <c r="DQ174" s="31">
        <v>91</v>
      </c>
      <c r="DR174" s="31">
        <v>93</v>
      </c>
      <c r="DS174" s="31">
        <v>92</v>
      </c>
      <c r="DT174" s="31">
        <v>93</v>
      </c>
      <c r="DU174" s="31">
        <v>90</v>
      </c>
      <c r="DV174" s="31">
        <v>95</v>
      </c>
      <c r="DW174" s="31">
        <v>95</v>
      </c>
      <c r="DX174" s="31">
        <v>91</v>
      </c>
      <c r="DY174" s="31">
        <v>91</v>
      </c>
      <c r="DZ174" s="31">
        <v>91</v>
      </c>
      <c r="EA174" s="31">
        <v>91</v>
      </c>
      <c r="EB174" s="31">
        <v>92</v>
      </c>
      <c r="EC174" s="31">
        <v>93</v>
      </c>
      <c r="ED174" s="31">
        <v>94</v>
      </c>
      <c r="EE174" s="31">
        <v>90</v>
      </c>
      <c r="EF174" s="31">
        <v>91</v>
      </c>
      <c r="EG174" s="31">
        <v>89</v>
      </c>
      <c r="EH174" s="31">
        <v>91</v>
      </c>
      <c r="EI174" s="31">
        <v>91</v>
      </c>
      <c r="EJ174" s="31">
        <v>91</v>
      </c>
      <c r="EK174" s="31">
        <v>91</v>
      </c>
      <c r="EL174" s="31">
        <v>91</v>
      </c>
      <c r="EM174" s="31">
        <v>92</v>
      </c>
      <c r="EN174" s="31">
        <v>86</v>
      </c>
      <c r="EO174" s="31">
        <v>89</v>
      </c>
      <c r="EP174" s="31">
        <v>83</v>
      </c>
      <c r="EQ174" s="31">
        <v>89</v>
      </c>
      <c r="ER174" s="31">
        <v>88</v>
      </c>
      <c r="ES174" s="31">
        <v>93</v>
      </c>
      <c r="ET174" s="31">
        <v>91</v>
      </c>
      <c r="EU174" s="31">
        <v>91</v>
      </c>
      <c r="EV174" s="31">
        <v>90</v>
      </c>
      <c r="EW174" s="31">
        <v>91</v>
      </c>
      <c r="EX174" s="31">
        <v>94</v>
      </c>
      <c r="EY174" s="31">
        <v>91</v>
      </c>
      <c r="EZ174" s="31">
        <v>92</v>
      </c>
      <c r="FA174" s="31">
        <v>90</v>
      </c>
      <c r="FB174" s="31">
        <v>90</v>
      </c>
      <c r="FC174" s="31">
        <v>90</v>
      </c>
      <c r="FD174" s="31">
        <v>91</v>
      </c>
      <c r="FE174" s="31">
        <v>92</v>
      </c>
      <c r="FF174" s="31">
        <v>92</v>
      </c>
      <c r="FG174" s="31">
        <v>91</v>
      </c>
      <c r="FH174" s="31">
        <v>92</v>
      </c>
      <c r="FI174" s="31">
        <v>91</v>
      </c>
    </row>
    <row r="175" spans="1:165" x14ac:dyDescent="0.25">
      <c r="A175">
        <f t="shared" si="1"/>
        <v>6</v>
      </c>
      <c r="B175" t="s">
        <v>559</v>
      </c>
      <c r="C175" s="31">
        <v>38</v>
      </c>
      <c r="D175" s="31">
        <v>27</v>
      </c>
      <c r="E175" s="31">
        <v>25</v>
      </c>
      <c r="F175" s="31">
        <v>46</v>
      </c>
      <c r="G175" s="31">
        <v>42</v>
      </c>
      <c r="H175" s="31">
        <v>38</v>
      </c>
      <c r="I175" s="31">
        <v>40</v>
      </c>
      <c r="J175" s="31">
        <v>41</v>
      </c>
      <c r="K175" s="31">
        <v>37</v>
      </c>
      <c r="L175" s="31">
        <v>34</v>
      </c>
      <c r="M175" s="31">
        <v>45</v>
      </c>
      <c r="N175" s="31" t="s">
        <v>578</v>
      </c>
      <c r="O175" s="31">
        <v>18</v>
      </c>
      <c r="P175" s="31">
        <v>25</v>
      </c>
      <c r="Q175" s="31">
        <v>28</v>
      </c>
      <c r="R175" s="31">
        <v>21</v>
      </c>
      <c r="S175" s="31">
        <v>43</v>
      </c>
      <c r="T175" s="31">
        <v>19</v>
      </c>
      <c r="U175" s="31">
        <v>27</v>
      </c>
      <c r="V175" s="31">
        <v>23</v>
      </c>
      <c r="W175" s="31">
        <v>25</v>
      </c>
      <c r="X175" s="31">
        <v>33</v>
      </c>
      <c r="Y175" s="31">
        <v>19</v>
      </c>
      <c r="Z175" s="31">
        <v>18</v>
      </c>
      <c r="AA175" s="31">
        <v>32</v>
      </c>
      <c r="AB175" s="31">
        <v>23</v>
      </c>
      <c r="AC175" s="31">
        <v>28</v>
      </c>
      <c r="AD175" s="31">
        <v>27</v>
      </c>
      <c r="AE175" s="31">
        <v>23</v>
      </c>
      <c r="AF175" s="31">
        <v>22</v>
      </c>
      <c r="AG175" s="31">
        <v>25</v>
      </c>
      <c r="AH175" s="31">
        <v>24</v>
      </c>
      <c r="AI175" s="31">
        <v>31</v>
      </c>
      <c r="AJ175" s="31">
        <v>33</v>
      </c>
      <c r="AK175" s="31">
        <v>32</v>
      </c>
      <c r="AL175" s="31">
        <v>27</v>
      </c>
      <c r="AM175" s="31">
        <v>25</v>
      </c>
      <c r="AN175" s="31">
        <v>19</v>
      </c>
      <c r="AO175" s="31">
        <v>28</v>
      </c>
      <c r="AP175" s="31">
        <v>29</v>
      </c>
      <c r="AQ175" s="31">
        <v>17</v>
      </c>
      <c r="AR175" s="31">
        <v>25</v>
      </c>
      <c r="AS175" s="31">
        <v>22</v>
      </c>
      <c r="AT175" s="31">
        <v>31</v>
      </c>
      <c r="AU175" s="31">
        <v>37</v>
      </c>
      <c r="AV175" s="31">
        <v>36</v>
      </c>
      <c r="AW175" s="31">
        <v>63</v>
      </c>
      <c r="AX175" s="31">
        <v>46</v>
      </c>
      <c r="AY175" s="31">
        <v>37</v>
      </c>
      <c r="AZ175" s="31">
        <v>37</v>
      </c>
      <c r="BA175" s="31">
        <v>35</v>
      </c>
      <c r="BB175" s="31">
        <v>61</v>
      </c>
      <c r="BC175" s="31">
        <v>29</v>
      </c>
      <c r="BD175" s="31">
        <v>35</v>
      </c>
      <c r="BE175" s="31">
        <v>36</v>
      </c>
      <c r="BF175" s="31">
        <v>21</v>
      </c>
      <c r="BG175" s="31">
        <v>45</v>
      </c>
      <c r="BH175" s="31">
        <v>52</v>
      </c>
      <c r="BI175" s="31">
        <v>34</v>
      </c>
      <c r="BJ175" s="31">
        <v>39</v>
      </c>
      <c r="BK175" s="31">
        <v>48</v>
      </c>
      <c r="BL175" s="31">
        <v>71</v>
      </c>
      <c r="BM175" s="31">
        <v>26</v>
      </c>
      <c r="BN175" s="31">
        <v>41</v>
      </c>
      <c r="BO175" s="31">
        <v>33</v>
      </c>
      <c r="BP175" s="31">
        <v>45</v>
      </c>
      <c r="BQ175" s="31">
        <v>72</v>
      </c>
      <c r="BR175" s="31">
        <v>35</v>
      </c>
      <c r="BS175" s="31">
        <v>36</v>
      </c>
      <c r="BT175" s="31">
        <v>44</v>
      </c>
      <c r="BU175" s="31">
        <v>31</v>
      </c>
      <c r="BV175" s="31">
        <v>26</v>
      </c>
      <c r="BW175" s="31">
        <v>35</v>
      </c>
      <c r="BX175" s="31">
        <v>32</v>
      </c>
      <c r="BY175" s="31">
        <v>41</v>
      </c>
      <c r="BZ175" s="31">
        <v>37</v>
      </c>
      <c r="CA175" s="31">
        <v>28</v>
      </c>
      <c r="CB175" s="31">
        <v>43</v>
      </c>
      <c r="CC175" s="31">
        <v>56</v>
      </c>
      <c r="CD175" s="31">
        <v>64</v>
      </c>
      <c r="CE175" s="31">
        <v>68</v>
      </c>
      <c r="CF175" s="31">
        <v>31</v>
      </c>
      <c r="CG175" s="31">
        <v>32</v>
      </c>
      <c r="CH175" s="31">
        <v>50</v>
      </c>
      <c r="CI175" s="31">
        <v>38</v>
      </c>
      <c r="CJ175" s="31">
        <v>44</v>
      </c>
      <c r="CK175" s="31">
        <v>55</v>
      </c>
      <c r="CL175" s="31">
        <v>60</v>
      </c>
      <c r="CM175" s="31">
        <v>56</v>
      </c>
      <c r="CN175" s="31">
        <v>37</v>
      </c>
      <c r="CO175" s="31">
        <v>40</v>
      </c>
      <c r="CP175" s="31">
        <v>43</v>
      </c>
      <c r="CQ175" s="31">
        <v>43</v>
      </c>
      <c r="CR175" s="31">
        <v>36</v>
      </c>
      <c r="CS175" s="31">
        <v>47</v>
      </c>
      <c r="CT175" s="31">
        <v>27</v>
      </c>
      <c r="CU175" s="31">
        <v>35</v>
      </c>
      <c r="CV175" s="31">
        <v>36</v>
      </c>
      <c r="CW175" s="31">
        <v>25</v>
      </c>
      <c r="CX175" s="31">
        <v>29</v>
      </c>
      <c r="CY175" s="31">
        <v>45</v>
      </c>
      <c r="CZ175" s="31">
        <v>47</v>
      </c>
      <c r="DA175" s="31">
        <v>38</v>
      </c>
      <c r="DB175" s="31">
        <v>34</v>
      </c>
      <c r="DC175" s="31">
        <v>40</v>
      </c>
      <c r="DD175" s="31">
        <v>44</v>
      </c>
      <c r="DE175" s="31">
        <v>42</v>
      </c>
      <c r="DF175" s="31">
        <v>51</v>
      </c>
      <c r="DG175" s="31">
        <v>26</v>
      </c>
      <c r="DH175" s="31">
        <v>39</v>
      </c>
      <c r="DI175" s="31">
        <v>49</v>
      </c>
      <c r="DJ175" s="31">
        <v>28</v>
      </c>
      <c r="DK175" s="31">
        <v>36</v>
      </c>
      <c r="DL175" s="31">
        <v>26</v>
      </c>
      <c r="DM175" s="31">
        <v>40</v>
      </c>
      <c r="DN175" s="31">
        <v>46</v>
      </c>
      <c r="DO175" s="31">
        <v>54</v>
      </c>
      <c r="DP175" s="31">
        <v>40</v>
      </c>
      <c r="DQ175" s="31">
        <v>64</v>
      </c>
      <c r="DR175" s="31">
        <v>30</v>
      </c>
      <c r="DS175" s="31">
        <v>30</v>
      </c>
      <c r="DT175" s="31">
        <v>28</v>
      </c>
      <c r="DU175" s="31">
        <v>25</v>
      </c>
      <c r="DV175" s="31">
        <v>23</v>
      </c>
      <c r="DW175" s="31">
        <v>24</v>
      </c>
      <c r="DX175" s="31">
        <v>35</v>
      </c>
      <c r="DY175" s="31">
        <v>34</v>
      </c>
      <c r="DZ175" s="31">
        <v>51</v>
      </c>
      <c r="EA175" s="31">
        <v>26</v>
      </c>
      <c r="EB175" s="31">
        <v>56</v>
      </c>
      <c r="EC175" s="31">
        <v>24</v>
      </c>
      <c r="ED175" s="31">
        <v>44</v>
      </c>
      <c r="EE175" s="31">
        <v>42</v>
      </c>
      <c r="EF175" s="31">
        <v>36</v>
      </c>
      <c r="EG175" s="31">
        <v>35</v>
      </c>
      <c r="EH175" s="31">
        <v>37</v>
      </c>
      <c r="EI175" s="31">
        <v>37</v>
      </c>
      <c r="EJ175" s="31">
        <v>30</v>
      </c>
      <c r="EK175" s="31">
        <v>33</v>
      </c>
      <c r="EL175" s="31">
        <v>51</v>
      </c>
      <c r="EM175" s="31">
        <v>57</v>
      </c>
      <c r="EN175" s="31">
        <v>47</v>
      </c>
      <c r="EO175" s="31">
        <v>41</v>
      </c>
      <c r="EP175" s="31">
        <v>41</v>
      </c>
      <c r="EQ175" s="31">
        <v>43</v>
      </c>
      <c r="ER175" s="31">
        <v>33</v>
      </c>
      <c r="ES175" s="31">
        <v>44</v>
      </c>
      <c r="ET175" s="31">
        <v>35</v>
      </c>
      <c r="EU175" s="31">
        <v>64</v>
      </c>
      <c r="EV175" s="31">
        <v>42</v>
      </c>
      <c r="EW175" s="31">
        <v>33</v>
      </c>
      <c r="EX175" s="31">
        <v>31</v>
      </c>
      <c r="EY175" s="31">
        <v>49</v>
      </c>
      <c r="EZ175" s="31">
        <v>38</v>
      </c>
      <c r="FA175" s="31">
        <v>43</v>
      </c>
      <c r="FB175" s="31">
        <v>41</v>
      </c>
      <c r="FC175" s="31">
        <v>34</v>
      </c>
      <c r="FD175" s="31">
        <v>34</v>
      </c>
      <c r="FE175" s="31">
        <v>57</v>
      </c>
      <c r="FF175" s="31">
        <v>38</v>
      </c>
      <c r="FG175" s="31">
        <v>25</v>
      </c>
      <c r="FH175" s="31">
        <v>39</v>
      </c>
      <c r="FI175" s="31">
        <v>44</v>
      </c>
    </row>
    <row r="176" spans="1:165" x14ac:dyDescent="0.25">
      <c r="A176">
        <f t="shared" si="1"/>
        <v>7</v>
      </c>
      <c r="B176" t="s">
        <v>560</v>
      </c>
      <c r="C176" s="31">
        <v>39</v>
      </c>
      <c r="D176" s="31">
        <v>49</v>
      </c>
      <c r="E176" s="31">
        <v>57</v>
      </c>
      <c r="F176" s="31">
        <v>35</v>
      </c>
      <c r="G176" s="31">
        <v>27</v>
      </c>
      <c r="H176" s="31">
        <v>36</v>
      </c>
      <c r="I176" s="31">
        <v>42</v>
      </c>
      <c r="J176" s="31">
        <v>37</v>
      </c>
      <c r="K176" s="31">
        <v>43</v>
      </c>
      <c r="L176" s="31">
        <v>39</v>
      </c>
      <c r="M176" s="31">
        <v>41</v>
      </c>
      <c r="N176" s="31" t="s">
        <v>578</v>
      </c>
      <c r="O176" s="31">
        <v>66</v>
      </c>
      <c r="P176" s="31">
        <v>60</v>
      </c>
      <c r="Q176" s="31">
        <v>52</v>
      </c>
      <c r="R176" s="31">
        <v>65</v>
      </c>
      <c r="S176" s="31">
        <v>35</v>
      </c>
      <c r="T176" s="31">
        <v>56</v>
      </c>
      <c r="U176" s="31">
        <v>51</v>
      </c>
      <c r="V176" s="31">
        <v>48</v>
      </c>
      <c r="W176" s="31">
        <v>45</v>
      </c>
      <c r="X176" s="31">
        <v>53</v>
      </c>
      <c r="Y176" s="31">
        <v>70</v>
      </c>
      <c r="Z176" s="31">
        <v>69</v>
      </c>
      <c r="AA176" s="31">
        <v>52</v>
      </c>
      <c r="AB176" s="31">
        <v>63</v>
      </c>
      <c r="AC176" s="31">
        <v>61</v>
      </c>
      <c r="AD176" s="31">
        <v>59</v>
      </c>
      <c r="AE176" s="31">
        <v>68</v>
      </c>
      <c r="AF176" s="31">
        <v>53</v>
      </c>
      <c r="AG176" s="31">
        <v>65</v>
      </c>
      <c r="AH176" s="31">
        <v>58</v>
      </c>
      <c r="AI176" s="31">
        <v>42</v>
      </c>
      <c r="AJ176" s="31">
        <v>46</v>
      </c>
      <c r="AK176" s="31">
        <v>28</v>
      </c>
      <c r="AL176" s="31">
        <v>61</v>
      </c>
      <c r="AM176" s="31">
        <v>65</v>
      </c>
      <c r="AN176" s="31">
        <v>63</v>
      </c>
      <c r="AO176" s="31">
        <v>56</v>
      </c>
      <c r="AP176" s="31">
        <v>25</v>
      </c>
      <c r="AQ176" s="31">
        <v>74</v>
      </c>
      <c r="AR176" s="31">
        <v>38</v>
      </c>
      <c r="AS176" s="31">
        <v>71</v>
      </c>
      <c r="AT176" s="31">
        <v>31</v>
      </c>
      <c r="AU176" s="31">
        <v>38</v>
      </c>
      <c r="AV176" s="31">
        <v>51</v>
      </c>
      <c r="AW176" s="31">
        <v>13</v>
      </c>
      <c r="AX176" s="31">
        <v>37</v>
      </c>
      <c r="AY176" s="31">
        <v>36</v>
      </c>
      <c r="AZ176" s="31">
        <v>50</v>
      </c>
      <c r="BA176" s="31">
        <v>52</v>
      </c>
      <c r="BB176" s="31">
        <v>10</v>
      </c>
      <c r="BC176" s="31">
        <v>56</v>
      </c>
      <c r="BD176" s="31">
        <v>28</v>
      </c>
      <c r="BE176" s="31">
        <v>42</v>
      </c>
      <c r="BF176" s="31">
        <v>57</v>
      </c>
      <c r="BG176" s="31">
        <v>22</v>
      </c>
      <c r="BH176" s="31">
        <v>4</v>
      </c>
      <c r="BI176" s="31">
        <v>15</v>
      </c>
      <c r="BJ176" s="31">
        <v>15</v>
      </c>
      <c r="BK176" s="31">
        <v>7</v>
      </c>
      <c r="BL176" s="31">
        <v>5</v>
      </c>
      <c r="BM176" s="31">
        <v>9</v>
      </c>
      <c r="BN176" s="31">
        <v>8</v>
      </c>
      <c r="BO176" s="31">
        <v>45</v>
      </c>
      <c r="BP176" s="31">
        <v>9</v>
      </c>
      <c r="BQ176" s="31">
        <v>10</v>
      </c>
      <c r="BR176" s="31">
        <v>47</v>
      </c>
      <c r="BS176" s="31">
        <v>34</v>
      </c>
      <c r="BT176" s="31">
        <v>35</v>
      </c>
      <c r="BU176" s="31">
        <v>55</v>
      </c>
      <c r="BV176" s="31">
        <v>52</v>
      </c>
      <c r="BW176" s="31">
        <v>19</v>
      </c>
      <c r="BX176" s="31">
        <v>45</v>
      </c>
      <c r="BY176" s="31">
        <v>23</v>
      </c>
      <c r="BZ176" s="31">
        <v>50</v>
      </c>
      <c r="CA176" s="31">
        <v>60</v>
      </c>
      <c r="CB176" s="31">
        <v>44</v>
      </c>
      <c r="CC176" s="31">
        <v>31</v>
      </c>
      <c r="CD176" s="31">
        <v>22</v>
      </c>
      <c r="CE176" s="31">
        <v>14</v>
      </c>
      <c r="CF176" s="31">
        <v>53</v>
      </c>
      <c r="CG176" s="31">
        <v>41</v>
      </c>
      <c r="CH176" s="31">
        <v>41</v>
      </c>
      <c r="CI176" s="31">
        <v>43</v>
      </c>
      <c r="CJ176" s="31">
        <v>17</v>
      </c>
      <c r="CK176" s="31">
        <v>26</v>
      </c>
      <c r="CL176" s="31">
        <v>9</v>
      </c>
      <c r="CM176" s="31">
        <v>15</v>
      </c>
      <c r="CN176" s="31">
        <v>13</v>
      </c>
      <c r="CO176" s="31">
        <v>37</v>
      </c>
      <c r="CP176" s="31">
        <v>14</v>
      </c>
      <c r="CQ176" s="31">
        <v>7</v>
      </c>
      <c r="CR176" s="31">
        <v>44</v>
      </c>
      <c r="CS176" s="31">
        <v>44</v>
      </c>
      <c r="CT176" s="31">
        <v>11</v>
      </c>
      <c r="CU176" s="31">
        <v>56</v>
      </c>
      <c r="CV176" s="31">
        <v>54</v>
      </c>
      <c r="CW176" s="31">
        <v>66</v>
      </c>
      <c r="CX176" s="31">
        <v>60</v>
      </c>
      <c r="CY176" s="31">
        <v>38</v>
      </c>
      <c r="CZ176" s="31">
        <v>37</v>
      </c>
      <c r="DA176" s="31">
        <v>53</v>
      </c>
      <c r="DB176" s="31">
        <v>56</v>
      </c>
      <c r="DC176" s="31">
        <v>47</v>
      </c>
      <c r="DD176" s="31">
        <v>36</v>
      </c>
      <c r="DE176" s="31">
        <v>11</v>
      </c>
      <c r="DF176" s="31">
        <v>19</v>
      </c>
      <c r="DG176" s="31">
        <v>21</v>
      </c>
      <c r="DH176" s="31">
        <v>7</v>
      </c>
      <c r="DI176" s="31">
        <v>1</v>
      </c>
      <c r="DJ176" s="31" t="s">
        <v>566</v>
      </c>
      <c r="DK176" s="31">
        <v>48</v>
      </c>
      <c r="DL176" s="31">
        <v>16</v>
      </c>
      <c r="DM176" s="31">
        <v>43</v>
      </c>
      <c r="DN176" s="31">
        <v>41</v>
      </c>
      <c r="DO176" s="31">
        <v>13</v>
      </c>
      <c r="DP176" s="31">
        <v>46</v>
      </c>
      <c r="DQ176" s="31">
        <v>18</v>
      </c>
      <c r="DR176" s="31">
        <v>53</v>
      </c>
      <c r="DS176" s="31">
        <v>56</v>
      </c>
      <c r="DT176" s="31">
        <v>60</v>
      </c>
      <c r="DU176" s="31">
        <v>57</v>
      </c>
      <c r="DV176" s="31">
        <v>68</v>
      </c>
      <c r="DW176" s="31">
        <v>61</v>
      </c>
      <c r="DX176" s="31">
        <v>27</v>
      </c>
      <c r="DY176" s="31">
        <v>57</v>
      </c>
      <c r="DZ176" s="31">
        <v>24</v>
      </c>
      <c r="EA176" s="31">
        <v>26</v>
      </c>
      <c r="EB176" s="31">
        <v>33</v>
      </c>
      <c r="EC176" s="31">
        <v>68</v>
      </c>
      <c r="ED176" s="31">
        <v>50</v>
      </c>
      <c r="EE176" s="31">
        <v>37</v>
      </c>
      <c r="EF176" s="31">
        <v>54</v>
      </c>
      <c r="EG176" s="31">
        <v>24</v>
      </c>
      <c r="EH176" s="31">
        <v>15</v>
      </c>
      <c r="EI176" s="31">
        <v>38</v>
      </c>
      <c r="EJ176" s="31">
        <v>60</v>
      </c>
      <c r="EK176" s="31">
        <v>57</v>
      </c>
      <c r="EL176" s="31">
        <v>19</v>
      </c>
      <c r="EM176" s="31">
        <v>20</v>
      </c>
      <c r="EN176" s="31" t="s">
        <v>566</v>
      </c>
      <c r="EO176" s="31">
        <v>42</v>
      </c>
      <c r="EP176" s="31">
        <v>28</v>
      </c>
      <c r="EQ176" s="31">
        <v>18</v>
      </c>
      <c r="ER176" s="31">
        <v>30</v>
      </c>
      <c r="ES176" s="31">
        <v>43</v>
      </c>
      <c r="ET176" s="31">
        <v>41</v>
      </c>
      <c r="EU176" s="31">
        <v>26</v>
      </c>
      <c r="EV176" s="31">
        <v>43</v>
      </c>
      <c r="EW176" s="31">
        <v>49</v>
      </c>
      <c r="EX176" s="31">
        <v>61</v>
      </c>
      <c r="EY176" s="31">
        <v>41</v>
      </c>
      <c r="EZ176" s="31">
        <v>51</v>
      </c>
      <c r="FA176" s="31">
        <v>34</v>
      </c>
      <c r="FB176" s="31">
        <v>48</v>
      </c>
      <c r="FC176" s="31">
        <v>54</v>
      </c>
      <c r="FD176" s="31">
        <v>49</v>
      </c>
      <c r="FE176" s="31">
        <v>22</v>
      </c>
      <c r="FF176" s="31">
        <v>45</v>
      </c>
      <c r="FG176" s="31">
        <v>33</v>
      </c>
      <c r="FH176" s="31">
        <v>44</v>
      </c>
      <c r="FI176" s="31">
        <v>30</v>
      </c>
    </row>
    <row r="177" spans="1:165" x14ac:dyDescent="0.25">
      <c r="A177">
        <f t="shared" si="1"/>
        <v>8</v>
      </c>
      <c r="B177" t="s">
        <v>561</v>
      </c>
      <c r="C177" s="31">
        <v>13</v>
      </c>
      <c r="D177" s="31">
        <v>15</v>
      </c>
      <c r="E177" s="31">
        <v>10</v>
      </c>
      <c r="F177" s="31">
        <v>7</v>
      </c>
      <c r="G177" s="31">
        <v>21</v>
      </c>
      <c r="H177" s="31">
        <v>15</v>
      </c>
      <c r="I177" s="31">
        <v>7</v>
      </c>
      <c r="J177" s="31">
        <v>11</v>
      </c>
      <c r="K177" s="31">
        <v>11</v>
      </c>
      <c r="L177" s="31">
        <v>18</v>
      </c>
      <c r="M177" s="31">
        <v>5</v>
      </c>
      <c r="N177" s="31" t="s">
        <v>578</v>
      </c>
      <c r="O177" s="31">
        <v>4</v>
      </c>
      <c r="P177" s="31">
        <v>12</v>
      </c>
      <c r="Q177" s="31">
        <v>11</v>
      </c>
      <c r="R177" s="31">
        <v>4</v>
      </c>
      <c r="S177" s="31">
        <v>11</v>
      </c>
      <c r="T177" s="31">
        <v>15</v>
      </c>
      <c r="U177" s="31">
        <v>13</v>
      </c>
      <c r="V177" s="31">
        <v>19</v>
      </c>
      <c r="W177" s="31">
        <v>22</v>
      </c>
      <c r="X177" s="31">
        <v>6</v>
      </c>
      <c r="Y177" s="31">
        <v>4</v>
      </c>
      <c r="Z177" s="31">
        <v>4</v>
      </c>
      <c r="AA177" s="31">
        <v>7</v>
      </c>
      <c r="AB177" s="31">
        <v>7</v>
      </c>
      <c r="AC177" s="31">
        <v>6</v>
      </c>
      <c r="AD177" s="31">
        <v>7</v>
      </c>
      <c r="AE177" s="31">
        <v>2</v>
      </c>
      <c r="AF177" s="31">
        <v>17</v>
      </c>
      <c r="AG177" s="31">
        <v>2</v>
      </c>
      <c r="AH177" s="31">
        <v>9</v>
      </c>
      <c r="AI177" s="31">
        <v>17</v>
      </c>
      <c r="AJ177" s="31">
        <v>14</v>
      </c>
      <c r="AK177" s="31">
        <v>32</v>
      </c>
      <c r="AL177" s="31">
        <v>1</v>
      </c>
      <c r="AM177" s="31">
        <v>3</v>
      </c>
      <c r="AN177" s="31">
        <v>10</v>
      </c>
      <c r="AO177" s="31">
        <v>7</v>
      </c>
      <c r="AP177" s="31">
        <v>37</v>
      </c>
      <c r="AQ177" s="31">
        <v>3</v>
      </c>
      <c r="AR177" s="31">
        <v>25</v>
      </c>
      <c r="AS177" s="31">
        <v>2</v>
      </c>
      <c r="AT177" s="31">
        <v>31</v>
      </c>
      <c r="AU177" s="31">
        <v>14</v>
      </c>
      <c r="AV177" s="31">
        <v>1</v>
      </c>
      <c r="AW177" s="31">
        <v>14</v>
      </c>
      <c r="AX177" s="31">
        <v>3</v>
      </c>
      <c r="AY177" s="31">
        <v>18</v>
      </c>
      <c r="AZ177" s="31" t="s">
        <v>577</v>
      </c>
      <c r="BA177" s="31">
        <v>1</v>
      </c>
      <c r="BB177" s="31">
        <v>12</v>
      </c>
      <c r="BC177" s="31">
        <v>3</v>
      </c>
      <c r="BD177" s="31">
        <v>26</v>
      </c>
      <c r="BE177" s="31">
        <v>12</v>
      </c>
      <c r="BF177" s="31">
        <v>13</v>
      </c>
      <c r="BG177" s="31">
        <v>21</v>
      </c>
      <c r="BH177" s="31">
        <v>36</v>
      </c>
      <c r="BI177" s="31">
        <v>37</v>
      </c>
      <c r="BJ177" s="31">
        <v>36</v>
      </c>
      <c r="BK177" s="31">
        <v>32</v>
      </c>
      <c r="BL177" s="31">
        <v>10</v>
      </c>
      <c r="BM177" s="31">
        <v>55</v>
      </c>
      <c r="BN177" s="31">
        <v>39</v>
      </c>
      <c r="BO177" s="31">
        <v>15</v>
      </c>
      <c r="BP177" s="31">
        <v>33</v>
      </c>
      <c r="BQ177" s="31">
        <v>5</v>
      </c>
      <c r="BR177" s="31">
        <v>3</v>
      </c>
      <c r="BS177" s="31">
        <v>17</v>
      </c>
      <c r="BT177" s="31">
        <v>9</v>
      </c>
      <c r="BU177" s="31">
        <v>1</v>
      </c>
      <c r="BV177" s="31">
        <v>13</v>
      </c>
      <c r="BW177" s="31">
        <v>37</v>
      </c>
      <c r="BX177" s="31">
        <v>11</v>
      </c>
      <c r="BY177" s="31">
        <v>25</v>
      </c>
      <c r="BZ177" s="31">
        <v>0</v>
      </c>
      <c r="CA177" s="31" t="s">
        <v>566</v>
      </c>
      <c r="CB177" s="31">
        <v>0</v>
      </c>
      <c r="CC177" s="31">
        <v>0</v>
      </c>
      <c r="CD177" s="31" t="s">
        <v>566</v>
      </c>
      <c r="CE177" s="31" t="s">
        <v>566</v>
      </c>
      <c r="CF177" s="31">
        <v>7</v>
      </c>
      <c r="CG177" s="31">
        <v>12</v>
      </c>
      <c r="CH177" s="31">
        <v>1</v>
      </c>
      <c r="CI177" s="31">
        <v>9</v>
      </c>
      <c r="CJ177" s="31">
        <v>28</v>
      </c>
      <c r="CK177" s="31">
        <v>6</v>
      </c>
      <c r="CL177" s="31">
        <v>20</v>
      </c>
      <c r="CM177" s="31">
        <v>18</v>
      </c>
      <c r="CN177" s="31">
        <v>36</v>
      </c>
      <c r="CO177" s="31">
        <v>15</v>
      </c>
      <c r="CP177" s="31">
        <v>31</v>
      </c>
      <c r="CQ177" s="31">
        <v>40</v>
      </c>
      <c r="CR177" s="31">
        <v>11</v>
      </c>
      <c r="CS177" s="31" t="s">
        <v>566</v>
      </c>
      <c r="CT177" s="31">
        <v>53</v>
      </c>
      <c r="CU177" s="31" t="s">
        <v>566</v>
      </c>
      <c r="CV177" s="31">
        <v>1</v>
      </c>
      <c r="CW177" s="31">
        <v>4</v>
      </c>
      <c r="CX177" s="31" t="s">
        <v>566</v>
      </c>
      <c r="CY177" s="31">
        <v>6</v>
      </c>
      <c r="CZ177" s="31">
        <v>3</v>
      </c>
      <c r="DA177" s="31" t="s">
        <v>577</v>
      </c>
      <c r="DB177" s="31" t="s">
        <v>566</v>
      </c>
      <c r="DC177" s="31" t="s">
        <v>566</v>
      </c>
      <c r="DD177" s="31">
        <v>7</v>
      </c>
      <c r="DE177" s="31">
        <v>36</v>
      </c>
      <c r="DF177" s="31">
        <v>20</v>
      </c>
      <c r="DG177" s="31">
        <v>43</v>
      </c>
      <c r="DH177" s="31">
        <v>45</v>
      </c>
      <c r="DI177" s="31">
        <v>36</v>
      </c>
      <c r="DJ177" s="31">
        <v>51</v>
      </c>
      <c r="DK177" s="31">
        <v>5</v>
      </c>
      <c r="DL177" s="31">
        <v>45</v>
      </c>
      <c r="DM177" s="31">
        <v>3</v>
      </c>
      <c r="DN177" s="31">
        <v>3</v>
      </c>
      <c r="DO177" s="31">
        <v>20</v>
      </c>
      <c r="DP177" s="31">
        <v>4</v>
      </c>
      <c r="DQ177" s="31">
        <v>9</v>
      </c>
      <c r="DR177" s="31">
        <v>9</v>
      </c>
      <c r="DS177" s="31">
        <v>5</v>
      </c>
      <c r="DT177" s="31">
        <v>4</v>
      </c>
      <c r="DU177" s="31">
        <v>6</v>
      </c>
      <c r="DV177" s="31">
        <v>3</v>
      </c>
      <c r="DW177" s="31">
        <v>8</v>
      </c>
      <c r="DX177" s="31">
        <v>28</v>
      </c>
      <c r="DY177" s="31" t="s">
        <v>566</v>
      </c>
      <c r="DZ177" s="31">
        <v>14</v>
      </c>
      <c r="EA177" s="31">
        <v>38</v>
      </c>
      <c r="EB177" s="31">
        <v>1</v>
      </c>
      <c r="EC177" s="31">
        <v>0</v>
      </c>
      <c r="ED177" s="31" t="s">
        <v>566</v>
      </c>
      <c r="EE177" s="31">
        <v>10</v>
      </c>
      <c r="EF177" s="31" t="s">
        <v>577</v>
      </c>
      <c r="EG177" s="31">
        <v>30</v>
      </c>
      <c r="EH177" s="31">
        <v>37</v>
      </c>
      <c r="EI177" s="31">
        <v>15</v>
      </c>
      <c r="EJ177" s="31" t="s">
        <v>577</v>
      </c>
      <c r="EK177" s="31" t="s">
        <v>577</v>
      </c>
      <c r="EL177" s="31">
        <v>20</v>
      </c>
      <c r="EM177" s="31">
        <v>15</v>
      </c>
      <c r="EN177" s="31">
        <v>34</v>
      </c>
      <c r="EO177" s="31">
        <v>4</v>
      </c>
      <c r="EP177" s="31">
        <v>13</v>
      </c>
      <c r="EQ177" s="31">
        <v>27</v>
      </c>
      <c r="ER177" s="31">
        <v>24</v>
      </c>
      <c r="ES177" s="31">
        <v>6</v>
      </c>
      <c r="ET177" s="31">
        <v>13</v>
      </c>
      <c r="EU177" s="31" t="s">
        <v>577</v>
      </c>
      <c r="EV177" s="31">
        <v>4</v>
      </c>
      <c r="EW177" s="31">
        <v>7</v>
      </c>
      <c r="EX177" s="31">
        <v>1</v>
      </c>
      <c r="EY177" s="31">
        <v>1</v>
      </c>
      <c r="EZ177" s="31">
        <v>2</v>
      </c>
      <c r="FA177" s="31">
        <v>11</v>
      </c>
      <c r="FB177" s="31" t="s">
        <v>577</v>
      </c>
      <c r="FC177" s="31" t="s">
        <v>566</v>
      </c>
      <c r="FD177" s="31">
        <v>6</v>
      </c>
      <c r="FE177" s="31">
        <v>12</v>
      </c>
      <c r="FF177" s="31">
        <v>8</v>
      </c>
      <c r="FG177" s="31">
        <v>32</v>
      </c>
      <c r="FH177" s="31">
        <v>8</v>
      </c>
      <c r="FI177" s="31">
        <v>16</v>
      </c>
    </row>
    <row r="178" spans="1:165" x14ac:dyDescent="0.25">
      <c r="A178">
        <f t="shared" si="1"/>
        <v>9</v>
      </c>
      <c r="B178" t="s">
        <v>562</v>
      </c>
      <c r="C178" s="31">
        <v>1</v>
      </c>
      <c r="D178" s="31">
        <v>1</v>
      </c>
      <c r="E178" s="31">
        <v>1</v>
      </c>
      <c r="F178" s="31">
        <v>1</v>
      </c>
      <c r="G178" s="31">
        <v>1</v>
      </c>
      <c r="H178" s="31">
        <v>1</v>
      </c>
      <c r="I178" s="31">
        <v>1</v>
      </c>
      <c r="J178" s="31">
        <v>1</v>
      </c>
      <c r="K178" s="31">
        <v>1</v>
      </c>
      <c r="L178" s="31">
        <v>1</v>
      </c>
      <c r="M178" s="31">
        <v>1</v>
      </c>
      <c r="N178" s="31" t="s">
        <v>578</v>
      </c>
      <c r="O178" s="31">
        <v>1</v>
      </c>
      <c r="P178" s="31">
        <v>1</v>
      </c>
      <c r="Q178" s="31">
        <v>1</v>
      </c>
      <c r="R178" s="31">
        <v>2</v>
      </c>
      <c r="S178" s="31">
        <v>1</v>
      </c>
      <c r="T178" s="31">
        <v>2</v>
      </c>
      <c r="U178" s="31">
        <v>1</v>
      </c>
      <c r="V178" s="31">
        <v>1</v>
      </c>
      <c r="W178" s="31">
        <v>1</v>
      </c>
      <c r="X178" s="31">
        <v>1</v>
      </c>
      <c r="Y178" s="31" t="s">
        <v>577</v>
      </c>
      <c r="Z178" s="31">
        <v>1</v>
      </c>
      <c r="AA178" s="31" t="s">
        <v>577</v>
      </c>
      <c r="AB178" s="31">
        <v>1</v>
      </c>
      <c r="AC178" s="31">
        <v>1</v>
      </c>
      <c r="AD178" s="31">
        <v>1</v>
      </c>
      <c r="AE178" s="31">
        <v>1</v>
      </c>
      <c r="AF178" s="31">
        <v>1</v>
      </c>
      <c r="AG178" s="31">
        <v>1</v>
      </c>
      <c r="AH178" s="31">
        <v>1</v>
      </c>
      <c r="AI178" s="31">
        <v>1</v>
      </c>
      <c r="AJ178" s="31">
        <v>1</v>
      </c>
      <c r="AK178" s="31" t="s">
        <v>577</v>
      </c>
      <c r="AL178" s="31">
        <v>1</v>
      </c>
      <c r="AM178" s="31">
        <v>1</v>
      </c>
      <c r="AN178" s="31">
        <v>2</v>
      </c>
      <c r="AO178" s="31">
        <v>1</v>
      </c>
      <c r="AP178" s="31">
        <v>1</v>
      </c>
      <c r="AQ178" s="31">
        <v>1</v>
      </c>
      <c r="AR178" s="31">
        <v>1</v>
      </c>
      <c r="AS178" s="31">
        <v>1</v>
      </c>
      <c r="AT178" s="31">
        <v>1</v>
      </c>
      <c r="AU178" s="31">
        <v>1</v>
      </c>
      <c r="AV178" s="31">
        <v>1</v>
      </c>
      <c r="AW178" s="31">
        <v>1</v>
      </c>
      <c r="AX178" s="31">
        <v>1</v>
      </c>
      <c r="AY178" s="31">
        <v>2</v>
      </c>
      <c r="AZ178" s="31">
        <v>1</v>
      </c>
      <c r="BA178" s="31">
        <v>2</v>
      </c>
      <c r="BB178" s="31" t="s">
        <v>577</v>
      </c>
      <c r="BC178" s="31">
        <v>2</v>
      </c>
      <c r="BD178" s="31">
        <v>1</v>
      </c>
      <c r="BE178" s="31">
        <v>1</v>
      </c>
      <c r="BF178" s="31">
        <v>1</v>
      </c>
      <c r="BG178" s="31">
        <v>1</v>
      </c>
      <c r="BH178" s="31" t="s">
        <v>577</v>
      </c>
      <c r="BI178" s="31">
        <v>1</v>
      </c>
      <c r="BJ178" s="31">
        <v>1</v>
      </c>
      <c r="BK178" s="31">
        <v>1</v>
      </c>
      <c r="BL178" s="31">
        <v>1</v>
      </c>
      <c r="BM178" s="31">
        <v>1</v>
      </c>
      <c r="BN178" s="31" t="s">
        <v>577</v>
      </c>
      <c r="BO178" s="31">
        <v>1</v>
      </c>
      <c r="BP178" s="31">
        <v>1</v>
      </c>
      <c r="BQ178" s="31" t="s">
        <v>577</v>
      </c>
      <c r="BR178" s="31">
        <v>1</v>
      </c>
      <c r="BS178" s="31">
        <v>1</v>
      </c>
      <c r="BT178" s="31">
        <v>1</v>
      </c>
      <c r="BU178" s="31">
        <v>1</v>
      </c>
      <c r="BV178" s="31">
        <v>1</v>
      </c>
      <c r="BW178" s="31">
        <v>1</v>
      </c>
      <c r="BX178" s="31">
        <v>1</v>
      </c>
      <c r="BY178" s="31">
        <v>1</v>
      </c>
      <c r="BZ178" s="31">
        <v>1</v>
      </c>
      <c r="CA178" s="31" t="s">
        <v>566</v>
      </c>
      <c r="CB178" s="31">
        <v>1</v>
      </c>
      <c r="CC178" s="31">
        <v>1</v>
      </c>
      <c r="CD178" s="31" t="s">
        <v>566</v>
      </c>
      <c r="CE178" s="31" t="s">
        <v>566</v>
      </c>
      <c r="CF178" s="31">
        <v>1</v>
      </c>
      <c r="CG178" s="31">
        <v>2</v>
      </c>
      <c r="CH178" s="31">
        <v>1</v>
      </c>
      <c r="CI178" s="31">
        <v>1</v>
      </c>
      <c r="CJ178" s="31">
        <v>1</v>
      </c>
      <c r="CK178" s="31">
        <v>1</v>
      </c>
      <c r="CL178" s="31" t="s">
        <v>577</v>
      </c>
      <c r="CM178" s="31" t="s">
        <v>577</v>
      </c>
      <c r="CN178" s="31">
        <v>1</v>
      </c>
      <c r="CO178" s="31">
        <v>1</v>
      </c>
      <c r="CP178" s="31">
        <v>1</v>
      </c>
      <c r="CQ178" s="31" t="s">
        <v>577</v>
      </c>
      <c r="CR178" s="31">
        <v>1</v>
      </c>
      <c r="CS178" s="31" t="s">
        <v>566</v>
      </c>
      <c r="CT178" s="31" t="s">
        <v>577</v>
      </c>
      <c r="CU178" s="31" t="s">
        <v>566</v>
      </c>
      <c r="CV178" s="31">
        <v>1</v>
      </c>
      <c r="CW178" s="31">
        <v>1</v>
      </c>
      <c r="CX178" s="31" t="s">
        <v>566</v>
      </c>
      <c r="CY178" s="31">
        <v>1</v>
      </c>
      <c r="CZ178" s="31">
        <v>1</v>
      </c>
      <c r="DA178" s="31">
        <v>1</v>
      </c>
      <c r="DB178" s="31" t="s">
        <v>566</v>
      </c>
      <c r="DC178" s="31" t="s">
        <v>566</v>
      </c>
      <c r="DD178" s="31">
        <v>1</v>
      </c>
      <c r="DE178" s="31">
        <v>1</v>
      </c>
      <c r="DF178" s="31">
        <v>1</v>
      </c>
      <c r="DG178" s="31">
        <v>1</v>
      </c>
      <c r="DH178" s="31" t="s">
        <v>577</v>
      </c>
      <c r="DI178" s="31">
        <v>1</v>
      </c>
      <c r="DJ178" s="31" t="s">
        <v>566</v>
      </c>
      <c r="DK178" s="31">
        <v>1</v>
      </c>
      <c r="DL178" s="31" t="s">
        <v>577</v>
      </c>
      <c r="DM178" s="31">
        <v>6</v>
      </c>
      <c r="DN178" s="31">
        <v>1</v>
      </c>
      <c r="DO178" s="31">
        <v>1</v>
      </c>
      <c r="DP178" s="31">
        <v>1</v>
      </c>
      <c r="DQ178" s="31" t="s">
        <v>577</v>
      </c>
      <c r="DR178" s="31">
        <v>1</v>
      </c>
      <c r="DS178" s="31">
        <v>1</v>
      </c>
      <c r="DT178" s="31">
        <v>2</v>
      </c>
      <c r="DU178" s="31">
        <v>2</v>
      </c>
      <c r="DV178" s="31">
        <v>1</v>
      </c>
      <c r="DW178" s="31">
        <v>1</v>
      </c>
      <c r="DX178" s="31">
        <v>1</v>
      </c>
      <c r="DY178" s="31" t="s">
        <v>566</v>
      </c>
      <c r="DZ178" s="31">
        <v>1</v>
      </c>
      <c r="EA178" s="31">
        <v>1</v>
      </c>
      <c r="EB178" s="31">
        <v>1</v>
      </c>
      <c r="EC178" s="31">
        <v>2</v>
      </c>
      <c r="ED178" s="31" t="s">
        <v>566</v>
      </c>
      <c r="EE178" s="31">
        <v>1</v>
      </c>
      <c r="EF178" s="31">
        <v>1</v>
      </c>
      <c r="EG178" s="31">
        <v>1</v>
      </c>
      <c r="EH178" s="31">
        <v>2</v>
      </c>
      <c r="EI178" s="31">
        <v>1</v>
      </c>
      <c r="EJ178" s="31">
        <v>1</v>
      </c>
      <c r="EK178" s="31">
        <v>1</v>
      </c>
      <c r="EL178" s="31" t="s">
        <v>577</v>
      </c>
      <c r="EM178" s="31">
        <v>1</v>
      </c>
      <c r="EN178" s="31" t="s">
        <v>566</v>
      </c>
      <c r="EO178" s="31">
        <v>1</v>
      </c>
      <c r="EP178" s="31">
        <v>1</v>
      </c>
      <c r="EQ178" s="31">
        <v>1</v>
      </c>
      <c r="ER178" s="31" t="s">
        <v>577</v>
      </c>
      <c r="ES178" s="31">
        <v>1</v>
      </c>
      <c r="ET178" s="31">
        <v>1</v>
      </c>
      <c r="EU178" s="31">
        <v>1</v>
      </c>
      <c r="EV178" s="31">
        <v>1</v>
      </c>
      <c r="EW178" s="31">
        <v>1</v>
      </c>
      <c r="EX178" s="31">
        <v>1</v>
      </c>
      <c r="EY178" s="31">
        <v>1</v>
      </c>
      <c r="EZ178" s="31">
        <v>1</v>
      </c>
      <c r="FA178" s="31">
        <v>1</v>
      </c>
      <c r="FB178" s="31">
        <v>1</v>
      </c>
      <c r="FC178" s="31" t="s">
        <v>566</v>
      </c>
      <c r="FD178" s="31">
        <v>1</v>
      </c>
      <c r="FE178" s="31">
        <v>1</v>
      </c>
      <c r="FF178" s="31">
        <v>1</v>
      </c>
      <c r="FG178" s="31">
        <v>1</v>
      </c>
      <c r="FH178" s="31">
        <v>1</v>
      </c>
      <c r="FI178" s="31">
        <v>1</v>
      </c>
    </row>
    <row r="179" spans="1:165" x14ac:dyDescent="0.25">
      <c r="A179">
        <f t="shared" si="1"/>
        <v>10</v>
      </c>
      <c r="B179" t="s">
        <v>569</v>
      </c>
      <c r="C179" s="31">
        <v>3</v>
      </c>
      <c r="D179" s="31">
        <v>1</v>
      </c>
      <c r="E179" s="31">
        <v>2</v>
      </c>
      <c r="F179" s="31">
        <v>3</v>
      </c>
      <c r="G179" s="31">
        <v>3</v>
      </c>
      <c r="H179" s="31">
        <v>3</v>
      </c>
      <c r="I179" s="31">
        <v>4</v>
      </c>
      <c r="J179" s="31">
        <v>3</v>
      </c>
      <c r="K179" s="31">
        <v>3</v>
      </c>
      <c r="L179" s="31">
        <v>3</v>
      </c>
      <c r="M179" s="31">
        <v>3</v>
      </c>
      <c r="N179" s="31" t="s">
        <v>578</v>
      </c>
      <c r="O179" s="31">
        <v>2</v>
      </c>
      <c r="P179" s="31">
        <v>2</v>
      </c>
      <c r="Q179" s="31">
        <v>1</v>
      </c>
      <c r="R179" s="31">
        <v>1</v>
      </c>
      <c r="S179" s="31">
        <v>2</v>
      </c>
      <c r="T179" s="31">
        <v>2</v>
      </c>
      <c r="U179" s="31">
        <v>1</v>
      </c>
      <c r="V179" s="31">
        <v>1</v>
      </c>
      <c r="W179" s="31">
        <v>1</v>
      </c>
      <c r="X179" s="31">
        <v>2</v>
      </c>
      <c r="Y179" s="31">
        <v>1</v>
      </c>
      <c r="Z179" s="31">
        <v>1</v>
      </c>
      <c r="AA179" s="31">
        <v>2</v>
      </c>
      <c r="AB179" s="31">
        <v>1</v>
      </c>
      <c r="AC179" s="31">
        <v>2</v>
      </c>
      <c r="AD179" s="31">
        <v>1</v>
      </c>
      <c r="AE179" s="31">
        <v>3</v>
      </c>
      <c r="AF179" s="31">
        <v>2</v>
      </c>
      <c r="AG179" s="31">
        <v>1</v>
      </c>
      <c r="AH179" s="31">
        <v>1</v>
      </c>
      <c r="AI179" s="31">
        <v>1</v>
      </c>
      <c r="AJ179" s="31">
        <v>1</v>
      </c>
      <c r="AK179" s="31">
        <v>3</v>
      </c>
      <c r="AL179" s="31">
        <v>3</v>
      </c>
      <c r="AM179" s="31">
        <v>1</v>
      </c>
      <c r="AN179" s="31">
        <v>2</v>
      </c>
      <c r="AO179" s="31">
        <v>2</v>
      </c>
      <c r="AP179" s="31">
        <v>1</v>
      </c>
      <c r="AQ179" s="31">
        <v>1</v>
      </c>
      <c r="AR179" s="31">
        <v>3</v>
      </c>
      <c r="AS179" s="31">
        <v>2</v>
      </c>
      <c r="AT179" s="31">
        <v>1</v>
      </c>
      <c r="AU179" s="31">
        <v>2</v>
      </c>
      <c r="AV179" s="31">
        <v>3</v>
      </c>
      <c r="AW179" s="31">
        <v>3</v>
      </c>
      <c r="AX179" s="31">
        <v>5</v>
      </c>
      <c r="AY179" s="31">
        <v>3</v>
      </c>
      <c r="AZ179" s="31">
        <v>3</v>
      </c>
      <c r="BA179" s="31">
        <v>2</v>
      </c>
      <c r="BB179" s="31">
        <v>5</v>
      </c>
      <c r="BC179" s="31">
        <v>3</v>
      </c>
      <c r="BD179" s="31">
        <v>3</v>
      </c>
      <c r="BE179" s="31">
        <v>3</v>
      </c>
      <c r="BF179" s="31">
        <v>2</v>
      </c>
      <c r="BG179" s="31">
        <v>3</v>
      </c>
      <c r="BH179" s="31">
        <v>3</v>
      </c>
      <c r="BI179" s="31">
        <v>3</v>
      </c>
      <c r="BJ179" s="31">
        <v>3</v>
      </c>
      <c r="BK179" s="31">
        <v>3</v>
      </c>
      <c r="BL179" s="31">
        <v>5</v>
      </c>
      <c r="BM179" s="31">
        <v>3</v>
      </c>
      <c r="BN179" s="31">
        <v>4</v>
      </c>
      <c r="BO179" s="31">
        <v>2</v>
      </c>
      <c r="BP179" s="31">
        <v>4</v>
      </c>
      <c r="BQ179" s="31">
        <v>5</v>
      </c>
      <c r="BR179" s="31">
        <v>5</v>
      </c>
      <c r="BS179" s="31">
        <v>4</v>
      </c>
      <c r="BT179" s="31">
        <v>4</v>
      </c>
      <c r="BU179" s="31">
        <v>2</v>
      </c>
      <c r="BV179" s="31">
        <v>2</v>
      </c>
      <c r="BW179" s="31">
        <v>2</v>
      </c>
      <c r="BX179" s="31">
        <v>4</v>
      </c>
      <c r="BY179" s="31">
        <v>3</v>
      </c>
      <c r="BZ179" s="31">
        <v>4</v>
      </c>
      <c r="CA179" s="31">
        <v>3</v>
      </c>
      <c r="CB179" s="31">
        <v>4</v>
      </c>
      <c r="CC179" s="31">
        <v>4</v>
      </c>
      <c r="CD179" s="31">
        <v>4</v>
      </c>
      <c r="CE179" s="31" t="s">
        <v>566</v>
      </c>
      <c r="CF179" s="31">
        <v>3</v>
      </c>
      <c r="CG179" s="31">
        <v>4</v>
      </c>
      <c r="CH179" s="31">
        <v>3</v>
      </c>
      <c r="CI179" s="31">
        <v>3</v>
      </c>
      <c r="CJ179" s="31">
        <v>3</v>
      </c>
      <c r="CK179" s="31">
        <v>4</v>
      </c>
      <c r="CL179" s="31">
        <v>3</v>
      </c>
      <c r="CM179" s="31">
        <v>4</v>
      </c>
      <c r="CN179" s="31">
        <v>3</v>
      </c>
      <c r="CO179" s="31">
        <v>2</v>
      </c>
      <c r="CP179" s="31">
        <v>3</v>
      </c>
      <c r="CQ179" s="31">
        <v>3</v>
      </c>
      <c r="CR179" s="31">
        <v>3</v>
      </c>
      <c r="CS179" s="31">
        <v>4</v>
      </c>
      <c r="CT179" s="31">
        <v>2</v>
      </c>
      <c r="CU179" s="31">
        <v>2</v>
      </c>
      <c r="CV179" s="31">
        <v>3</v>
      </c>
      <c r="CW179" s="31">
        <v>3</v>
      </c>
      <c r="CX179" s="31">
        <v>5</v>
      </c>
      <c r="CY179" s="31">
        <v>4</v>
      </c>
      <c r="CZ179" s="31">
        <v>5</v>
      </c>
      <c r="DA179" s="31">
        <v>3</v>
      </c>
      <c r="DB179" s="31">
        <v>5</v>
      </c>
      <c r="DC179" s="31">
        <v>3</v>
      </c>
      <c r="DD179" s="31">
        <v>3</v>
      </c>
      <c r="DE179" s="31">
        <v>3</v>
      </c>
      <c r="DF179" s="31">
        <v>3</v>
      </c>
      <c r="DG179" s="31">
        <v>2</v>
      </c>
      <c r="DH179" s="31">
        <v>4</v>
      </c>
      <c r="DI179" s="31">
        <v>4</v>
      </c>
      <c r="DJ179" s="31">
        <v>4</v>
      </c>
      <c r="DK179" s="31">
        <v>5</v>
      </c>
      <c r="DL179" s="31">
        <v>3</v>
      </c>
      <c r="DM179" s="31">
        <v>3</v>
      </c>
      <c r="DN179" s="31">
        <v>4</v>
      </c>
      <c r="DO179" s="31">
        <v>4</v>
      </c>
      <c r="DP179" s="31">
        <v>3</v>
      </c>
      <c r="DQ179" s="31">
        <v>3</v>
      </c>
      <c r="DR179" s="31">
        <v>4</v>
      </c>
      <c r="DS179" s="31">
        <v>4</v>
      </c>
      <c r="DT179" s="31">
        <v>4</v>
      </c>
      <c r="DU179" s="31">
        <v>3</v>
      </c>
      <c r="DV179" s="31">
        <v>1</v>
      </c>
      <c r="DW179" s="31">
        <v>2</v>
      </c>
      <c r="DX179" s="31">
        <v>3</v>
      </c>
      <c r="DY179" s="31">
        <v>2</v>
      </c>
      <c r="DZ179" s="31">
        <v>3</v>
      </c>
      <c r="EA179" s="31">
        <v>4</v>
      </c>
      <c r="EB179" s="31">
        <v>3</v>
      </c>
      <c r="EC179" s="31">
        <v>2</v>
      </c>
      <c r="ED179" s="31">
        <v>2</v>
      </c>
      <c r="EE179" s="31">
        <v>4</v>
      </c>
      <c r="EF179" s="31">
        <v>3</v>
      </c>
      <c r="EG179" s="31">
        <v>4</v>
      </c>
      <c r="EH179" s="31">
        <v>4</v>
      </c>
      <c r="EI179" s="31">
        <v>3</v>
      </c>
      <c r="EJ179" s="31">
        <v>3</v>
      </c>
      <c r="EK179" s="31">
        <v>2</v>
      </c>
      <c r="EL179" s="31">
        <v>3</v>
      </c>
      <c r="EM179" s="31">
        <v>2</v>
      </c>
      <c r="EN179" s="31">
        <v>4</v>
      </c>
      <c r="EO179" s="31">
        <v>4</v>
      </c>
      <c r="EP179" s="31">
        <v>4</v>
      </c>
      <c r="EQ179" s="31">
        <v>5</v>
      </c>
      <c r="ER179" s="31">
        <v>4</v>
      </c>
      <c r="ES179" s="31">
        <v>3</v>
      </c>
      <c r="ET179" s="31">
        <v>3</v>
      </c>
      <c r="EU179" s="31">
        <v>3</v>
      </c>
      <c r="EV179" s="31">
        <v>4</v>
      </c>
      <c r="EW179" s="31">
        <v>4</v>
      </c>
      <c r="EX179" s="31">
        <v>3</v>
      </c>
      <c r="EY179" s="31">
        <v>3</v>
      </c>
      <c r="EZ179" s="31">
        <v>3</v>
      </c>
      <c r="FA179" s="31">
        <v>4</v>
      </c>
      <c r="FB179" s="31">
        <v>4</v>
      </c>
      <c r="FC179" s="31">
        <v>3</v>
      </c>
      <c r="FD179" s="31">
        <v>4</v>
      </c>
      <c r="FE179" s="31">
        <v>3</v>
      </c>
      <c r="FF179" s="31">
        <v>3</v>
      </c>
      <c r="FG179" s="31">
        <v>4</v>
      </c>
      <c r="FH179" s="31">
        <v>3</v>
      </c>
      <c r="FI179" s="31">
        <v>3</v>
      </c>
    </row>
    <row r="180" spans="1:165" x14ac:dyDescent="0.25">
      <c r="A180">
        <f t="shared" si="1"/>
        <v>11</v>
      </c>
      <c r="B180" t="s">
        <v>570</v>
      </c>
      <c r="C180" s="31">
        <v>5</v>
      </c>
      <c r="D180" s="31">
        <v>6</v>
      </c>
      <c r="E180" s="31">
        <v>4</v>
      </c>
      <c r="F180" s="31">
        <v>7</v>
      </c>
      <c r="G180" s="31">
        <v>6</v>
      </c>
      <c r="H180" s="31">
        <v>6</v>
      </c>
      <c r="I180" s="31">
        <v>6</v>
      </c>
      <c r="J180" s="31">
        <v>6</v>
      </c>
      <c r="K180" s="31">
        <v>5</v>
      </c>
      <c r="L180" s="31">
        <v>5</v>
      </c>
      <c r="M180" s="31">
        <v>5</v>
      </c>
      <c r="N180" s="31" t="s">
        <v>578</v>
      </c>
      <c r="O180" s="31">
        <v>7</v>
      </c>
      <c r="P180" s="31">
        <v>5</v>
      </c>
      <c r="Q180" s="31">
        <v>5</v>
      </c>
      <c r="R180" s="31">
        <v>5</v>
      </c>
      <c r="S180" s="31">
        <v>6</v>
      </c>
      <c r="T180" s="31">
        <v>6</v>
      </c>
      <c r="U180" s="31">
        <v>7</v>
      </c>
      <c r="V180" s="31">
        <v>6</v>
      </c>
      <c r="W180" s="31">
        <v>5</v>
      </c>
      <c r="X180" s="31">
        <v>6</v>
      </c>
      <c r="Y180" s="31">
        <v>4</v>
      </c>
      <c r="Z180" s="31">
        <v>5</v>
      </c>
      <c r="AA180" s="31">
        <v>6</v>
      </c>
      <c r="AB180" s="31">
        <v>4</v>
      </c>
      <c r="AC180" s="31">
        <v>4</v>
      </c>
      <c r="AD180" s="31">
        <v>3</v>
      </c>
      <c r="AE180" s="31">
        <v>3</v>
      </c>
      <c r="AF180" s="31">
        <v>5</v>
      </c>
      <c r="AG180" s="31">
        <v>4</v>
      </c>
      <c r="AH180" s="31">
        <v>5</v>
      </c>
      <c r="AI180" s="31">
        <v>6</v>
      </c>
      <c r="AJ180" s="31">
        <v>4</v>
      </c>
      <c r="AK180" s="31">
        <v>5</v>
      </c>
      <c r="AL180" s="31">
        <v>5</v>
      </c>
      <c r="AM180" s="31">
        <v>4</v>
      </c>
      <c r="AN180" s="31">
        <v>3</v>
      </c>
      <c r="AO180" s="31">
        <v>5</v>
      </c>
      <c r="AP180" s="31">
        <v>5</v>
      </c>
      <c r="AQ180" s="31">
        <v>3</v>
      </c>
      <c r="AR180" s="31">
        <v>7</v>
      </c>
      <c r="AS180" s="31">
        <v>2</v>
      </c>
      <c r="AT180" s="31">
        <v>4</v>
      </c>
      <c r="AU180" s="31">
        <v>6</v>
      </c>
      <c r="AV180" s="31">
        <v>7</v>
      </c>
      <c r="AW180" s="31">
        <v>6</v>
      </c>
      <c r="AX180" s="31">
        <v>7</v>
      </c>
      <c r="AY180" s="31">
        <v>4</v>
      </c>
      <c r="AZ180" s="31">
        <v>7</v>
      </c>
      <c r="BA180" s="31">
        <v>7</v>
      </c>
      <c r="BB180" s="31">
        <v>10</v>
      </c>
      <c r="BC180" s="31">
        <v>7</v>
      </c>
      <c r="BD180" s="31">
        <v>7</v>
      </c>
      <c r="BE180" s="31">
        <v>6</v>
      </c>
      <c r="BF180" s="31">
        <v>5</v>
      </c>
      <c r="BG180" s="31">
        <v>8</v>
      </c>
      <c r="BH180" s="31">
        <v>5</v>
      </c>
      <c r="BI180" s="31">
        <v>9</v>
      </c>
      <c r="BJ180" s="31">
        <v>7</v>
      </c>
      <c r="BK180" s="31">
        <v>8</v>
      </c>
      <c r="BL180" s="31">
        <v>8</v>
      </c>
      <c r="BM180" s="31">
        <v>5</v>
      </c>
      <c r="BN180" s="31">
        <v>7</v>
      </c>
      <c r="BO180" s="31">
        <v>4</v>
      </c>
      <c r="BP180" s="31">
        <v>7</v>
      </c>
      <c r="BQ180" s="31">
        <v>7</v>
      </c>
      <c r="BR180" s="31">
        <v>8</v>
      </c>
      <c r="BS180" s="31">
        <v>8</v>
      </c>
      <c r="BT180" s="31">
        <v>7</v>
      </c>
      <c r="BU180" s="31">
        <v>8</v>
      </c>
      <c r="BV180" s="31">
        <v>4</v>
      </c>
      <c r="BW180" s="31">
        <v>5</v>
      </c>
      <c r="BX180" s="31">
        <v>7</v>
      </c>
      <c r="BY180" s="31">
        <v>7</v>
      </c>
      <c r="BZ180" s="31">
        <v>7</v>
      </c>
      <c r="CA180" s="31">
        <v>7</v>
      </c>
      <c r="CB180" s="31">
        <v>8</v>
      </c>
      <c r="CC180" s="31">
        <v>8</v>
      </c>
      <c r="CD180" s="31">
        <v>8</v>
      </c>
      <c r="CE180" s="31" t="s">
        <v>566</v>
      </c>
      <c r="CF180" s="31">
        <v>4</v>
      </c>
      <c r="CG180" s="31">
        <v>8</v>
      </c>
      <c r="CH180" s="31">
        <v>4</v>
      </c>
      <c r="CI180" s="31">
        <v>5</v>
      </c>
      <c r="CJ180" s="31">
        <v>7</v>
      </c>
      <c r="CK180" s="31">
        <v>8</v>
      </c>
      <c r="CL180" s="31">
        <v>7</v>
      </c>
      <c r="CM180" s="31">
        <v>6</v>
      </c>
      <c r="CN180" s="31">
        <v>9</v>
      </c>
      <c r="CO180" s="31">
        <v>4</v>
      </c>
      <c r="CP180" s="31">
        <v>9</v>
      </c>
      <c r="CQ180" s="31">
        <v>6</v>
      </c>
      <c r="CR180" s="31">
        <v>4</v>
      </c>
      <c r="CS180" s="31">
        <v>4</v>
      </c>
      <c r="CT180" s="31">
        <v>6</v>
      </c>
      <c r="CU180" s="31">
        <v>6</v>
      </c>
      <c r="CV180" s="31">
        <v>4</v>
      </c>
      <c r="CW180" s="31">
        <v>2</v>
      </c>
      <c r="CX180" s="31">
        <v>5</v>
      </c>
      <c r="CY180" s="31">
        <v>5</v>
      </c>
      <c r="CZ180" s="31">
        <v>7</v>
      </c>
      <c r="DA180" s="31">
        <v>4</v>
      </c>
      <c r="DB180" s="31">
        <v>5</v>
      </c>
      <c r="DC180" s="31">
        <v>7</v>
      </c>
      <c r="DD180" s="31">
        <v>8</v>
      </c>
      <c r="DE180" s="31">
        <v>7</v>
      </c>
      <c r="DF180" s="31">
        <v>6</v>
      </c>
      <c r="DG180" s="31">
        <v>5</v>
      </c>
      <c r="DH180" s="31">
        <v>4</v>
      </c>
      <c r="DI180" s="31">
        <v>7</v>
      </c>
      <c r="DJ180" s="31">
        <v>9</v>
      </c>
      <c r="DK180" s="31">
        <v>5</v>
      </c>
      <c r="DL180" s="31">
        <v>8</v>
      </c>
      <c r="DM180" s="31">
        <v>5</v>
      </c>
      <c r="DN180" s="31">
        <v>4</v>
      </c>
      <c r="DO180" s="31">
        <v>7</v>
      </c>
      <c r="DP180" s="31">
        <v>4</v>
      </c>
      <c r="DQ180" s="31">
        <v>5</v>
      </c>
      <c r="DR180" s="31" t="s">
        <v>566</v>
      </c>
      <c r="DS180" s="31">
        <v>3</v>
      </c>
      <c r="DT180" s="31">
        <v>2</v>
      </c>
      <c r="DU180" s="31">
        <v>6</v>
      </c>
      <c r="DV180" s="31">
        <v>3</v>
      </c>
      <c r="DW180" s="31">
        <v>3</v>
      </c>
      <c r="DX180" s="31">
        <v>5</v>
      </c>
      <c r="DY180" s="31">
        <v>6</v>
      </c>
      <c r="DZ180" s="31">
        <v>6</v>
      </c>
      <c r="EA180" s="31">
        <v>5</v>
      </c>
      <c r="EB180" s="31">
        <v>5</v>
      </c>
      <c r="EC180" s="31">
        <v>4</v>
      </c>
      <c r="ED180" s="31">
        <v>4</v>
      </c>
      <c r="EE180" s="31">
        <v>6</v>
      </c>
      <c r="EF180" s="31">
        <v>5</v>
      </c>
      <c r="EG180" s="31">
        <v>6</v>
      </c>
      <c r="EH180" s="31">
        <v>4</v>
      </c>
      <c r="EI180" s="31">
        <v>5</v>
      </c>
      <c r="EJ180" s="31">
        <v>5</v>
      </c>
      <c r="EK180" s="31">
        <v>6</v>
      </c>
      <c r="EL180" s="31">
        <v>5</v>
      </c>
      <c r="EM180" s="31">
        <v>5</v>
      </c>
      <c r="EN180" s="31">
        <v>9</v>
      </c>
      <c r="EO180" s="31">
        <v>6</v>
      </c>
      <c r="EP180" s="31">
        <v>11</v>
      </c>
      <c r="EQ180" s="31">
        <v>5</v>
      </c>
      <c r="ER180" s="31">
        <v>7</v>
      </c>
      <c r="ES180" s="31">
        <v>4</v>
      </c>
      <c r="ET180" s="31">
        <v>5</v>
      </c>
      <c r="EU180" s="31">
        <v>6</v>
      </c>
      <c r="EV180" s="31">
        <v>5</v>
      </c>
      <c r="EW180" s="31">
        <v>5</v>
      </c>
      <c r="EX180" s="31">
        <v>3</v>
      </c>
      <c r="EY180" s="31">
        <v>5</v>
      </c>
      <c r="EZ180" s="31">
        <v>4</v>
      </c>
      <c r="FA180" s="31">
        <v>6</v>
      </c>
      <c r="FB180" s="31">
        <v>5</v>
      </c>
      <c r="FC180" s="31">
        <v>7</v>
      </c>
      <c r="FD180" s="31">
        <v>4</v>
      </c>
      <c r="FE180" s="31">
        <v>5</v>
      </c>
      <c r="FF180" s="31">
        <v>4</v>
      </c>
      <c r="FG180" s="31">
        <v>4</v>
      </c>
      <c r="FH180" s="31">
        <v>4</v>
      </c>
      <c r="FI180" s="31">
        <v>5</v>
      </c>
    </row>
    <row r="181" spans="1:165" x14ac:dyDescent="0.25">
      <c r="A181">
        <f t="shared" si="1"/>
        <v>12</v>
      </c>
      <c r="B181" t="s">
        <v>574</v>
      </c>
      <c r="C181" s="31">
        <v>1</v>
      </c>
      <c r="D181" s="31">
        <v>2</v>
      </c>
      <c r="E181" s="31">
        <v>1</v>
      </c>
      <c r="F181" s="31">
        <v>1</v>
      </c>
      <c r="G181" s="31">
        <v>1</v>
      </c>
      <c r="H181" s="31">
        <v>1</v>
      </c>
      <c r="I181" s="31">
        <v>1</v>
      </c>
      <c r="J181" s="31">
        <v>1</v>
      </c>
      <c r="K181" s="31">
        <v>1</v>
      </c>
      <c r="L181" s="31">
        <v>1</v>
      </c>
      <c r="M181" s="31">
        <v>1</v>
      </c>
      <c r="N181" s="31" t="s">
        <v>578</v>
      </c>
      <c r="O181" s="31">
        <v>1</v>
      </c>
      <c r="P181" s="31">
        <v>1</v>
      </c>
      <c r="Q181" s="31">
        <v>2</v>
      </c>
      <c r="R181" s="31">
        <v>1</v>
      </c>
      <c r="S181" s="31">
        <v>1</v>
      </c>
      <c r="T181" s="31">
        <v>1</v>
      </c>
      <c r="U181" s="31">
        <v>1</v>
      </c>
      <c r="V181" s="31">
        <v>2</v>
      </c>
      <c r="W181" s="31">
        <v>2</v>
      </c>
      <c r="X181" s="31">
        <v>1</v>
      </c>
      <c r="Y181" s="31">
        <v>2</v>
      </c>
      <c r="Z181" s="31">
        <v>2</v>
      </c>
      <c r="AA181" s="31">
        <v>2</v>
      </c>
      <c r="AB181" s="31">
        <v>1</v>
      </c>
      <c r="AC181" s="31">
        <v>1</v>
      </c>
      <c r="AD181" s="31">
        <v>1</v>
      </c>
      <c r="AE181" s="31">
        <v>1</v>
      </c>
      <c r="AF181" s="31">
        <v>1</v>
      </c>
      <c r="AG181" s="31">
        <v>1</v>
      </c>
      <c r="AH181" s="31">
        <v>1</v>
      </c>
      <c r="AI181" s="31">
        <v>2</v>
      </c>
      <c r="AJ181" s="31">
        <v>1</v>
      </c>
      <c r="AK181" s="31">
        <v>1</v>
      </c>
      <c r="AL181" s="31">
        <v>2</v>
      </c>
      <c r="AM181" s="31">
        <v>1</v>
      </c>
      <c r="AN181" s="31">
        <v>1</v>
      </c>
      <c r="AO181" s="31">
        <v>1</v>
      </c>
      <c r="AP181" s="31">
        <v>2</v>
      </c>
      <c r="AQ181" s="31">
        <v>1</v>
      </c>
      <c r="AR181" s="31">
        <v>1</v>
      </c>
      <c r="AS181" s="31" t="s">
        <v>577</v>
      </c>
      <c r="AT181" s="31">
        <v>1</v>
      </c>
      <c r="AU181" s="31">
        <v>1</v>
      </c>
      <c r="AV181" s="31">
        <v>1</v>
      </c>
      <c r="AW181" s="31">
        <v>1</v>
      </c>
      <c r="AX181" s="31">
        <v>1</v>
      </c>
      <c r="AY181" s="31">
        <v>1</v>
      </c>
      <c r="AZ181" s="31">
        <v>1</v>
      </c>
      <c r="BA181" s="31">
        <v>1</v>
      </c>
      <c r="BB181" s="31">
        <v>1</v>
      </c>
      <c r="BC181" s="31" t="s">
        <v>577</v>
      </c>
      <c r="BD181" s="31" t="s">
        <v>577</v>
      </c>
      <c r="BE181" s="31">
        <v>1</v>
      </c>
      <c r="BF181" s="31" t="s">
        <v>577</v>
      </c>
      <c r="BG181" s="31">
        <v>1</v>
      </c>
      <c r="BH181" s="31">
        <v>1</v>
      </c>
      <c r="BI181" s="31">
        <v>1</v>
      </c>
      <c r="BJ181" s="31">
        <v>1</v>
      </c>
      <c r="BK181" s="31">
        <v>1</v>
      </c>
      <c r="BL181" s="31">
        <v>1</v>
      </c>
      <c r="BM181" s="31" t="s">
        <v>577</v>
      </c>
      <c r="BN181" s="31" t="s">
        <v>577</v>
      </c>
      <c r="BO181" s="31">
        <v>1</v>
      </c>
      <c r="BP181" s="31" t="s">
        <v>577</v>
      </c>
      <c r="BQ181" s="31">
        <v>1</v>
      </c>
      <c r="BR181" s="31">
        <v>1</v>
      </c>
      <c r="BS181" s="31" t="s">
        <v>577</v>
      </c>
      <c r="BT181" s="31" t="s">
        <v>577</v>
      </c>
      <c r="BU181" s="31">
        <v>1</v>
      </c>
      <c r="BV181" s="31" t="s">
        <v>577</v>
      </c>
      <c r="BW181" s="31" t="s">
        <v>577</v>
      </c>
      <c r="BX181" s="31">
        <v>1</v>
      </c>
      <c r="BY181" s="31" t="s">
        <v>577</v>
      </c>
      <c r="BZ181" s="31" t="s">
        <v>577</v>
      </c>
      <c r="CA181" s="31">
        <v>1</v>
      </c>
      <c r="CB181" s="31">
        <v>1</v>
      </c>
      <c r="CC181" s="31">
        <v>1</v>
      </c>
      <c r="CD181" s="31">
        <v>1</v>
      </c>
      <c r="CE181" s="31" t="s">
        <v>566</v>
      </c>
      <c r="CF181" s="31">
        <v>1</v>
      </c>
      <c r="CG181" s="31">
        <v>1</v>
      </c>
      <c r="CH181" s="31">
        <v>1</v>
      </c>
      <c r="CI181" s="31">
        <v>1</v>
      </c>
      <c r="CJ181" s="31">
        <v>1</v>
      </c>
      <c r="CK181" s="31">
        <v>1</v>
      </c>
      <c r="CL181" s="31" t="s">
        <v>577</v>
      </c>
      <c r="CM181" s="31" t="s">
        <v>577</v>
      </c>
      <c r="CN181" s="31" t="s">
        <v>577</v>
      </c>
      <c r="CO181" s="31" t="s">
        <v>577</v>
      </c>
      <c r="CP181" s="31" t="s">
        <v>577</v>
      </c>
      <c r="CQ181" s="31">
        <v>1</v>
      </c>
      <c r="CR181" s="31" t="s">
        <v>577</v>
      </c>
      <c r="CS181" s="31" t="s">
        <v>577</v>
      </c>
      <c r="CT181" s="31">
        <v>1</v>
      </c>
      <c r="CU181" s="31">
        <v>1</v>
      </c>
      <c r="CV181" s="31">
        <v>1</v>
      </c>
      <c r="CW181" s="31" t="s">
        <v>577</v>
      </c>
      <c r="CX181" s="31">
        <v>1</v>
      </c>
      <c r="CY181" s="31">
        <v>1</v>
      </c>
      <c r="CZ181" s="31">
        <v>1</v>
      </c>
      <c r="DA181" s="31" t="s">
        <v>577</v>
      </c>
      <c r="DB181" s="31" t="s">
        <v>577</v>
      </c>
      <c r="DC181" s="31">
        <v>1</v>
      </c>
      <c r="DD181" s="31" t="s">
        <v>577</v>
      </c>
      <c r="DE181" s="31" t="s">
        <v>577</v>
      </c>
      <c r="DF181" s="31" t="s">
        <v>577</v>
      </c>
      <c r="DG181" s="31">
        <v>1</v>
      </c>
      <c r="DH181" s="31">
        <v>1</v>
      </c>
      <c r="DI181" s="31">
        <v>1</v>
      </c>
      <c r="DJ181" s="31">
        <v>2</v>
      </c>
      <c r="DK181" s="31" t="s">
        <v>577</v>
      </c>
      <c r="DL181" s="31">
        <v>2</v>
      </c>
      <c r="DM181" s="31">
        <v>1</v>
      </c>
      <c r="DN181" s="31" t="s">
        <v>577</v>
      </c>
      <c r="DO181" s="31" t="s">
        <v>577</v>
      </c>
      <c r="DP181" s="31">
        <v>1</v>
      </c>
      <c r="DQ181" s="31" t="s">
        <v>577</v>
      </c>
      <c r="DR181" s="31" t="s">
        <v>566</v>
      </c>
      <c r="DS181" s="31">
        <v>1</v>
      </c>
      <c r="DT181" s="31">
        <v>1</v>
      </c>
      <c r="DU181" s="31">
        <v>1</v>
      </c>
      <c r="DV181" s="31">
        <v>1</v>
      </c>
      <c r="DW181" s="31">
        <v>1</v>
      </c>
      <c r="DX181" s="31">
        <v>1</v>
      </c>
      <c r="DY181" s="31">
        <v>1</v>
      </c>
      <c r="DZ181" s="31" t="s">
        <v>577</v>
      </c>
      <c r="EA181" s="31" t="s">
        <v>577</v>
      </c>
      <c r="EB181" s="31" t="s">
        <v>577</v>
      </c>
      <c r="EC181" s="31" t="s">
        <v>577</v>
      </c>
      <c r="ED181" s="31" t="s">
        <v>577</v>
      </c>
      <c r="EE181" s="31">
        <v>1</v>
      </c>
      <c r="EF181" s="31">
        <v>1</v>
      </c>
      <c r="EG181" s="31" t="s">
        <v>577</v>
      </c>
      <c r="EH181" s="31">
        <v>1</v>
      </c>
      <c r="EI181" s="31" t="s">
        <v>577</v>
      </c>
      <c r="EJ181" s="31">
        <v>1</v>
      </c>
      <c r="EK181" s="31">
        <v>1</v>
      </c>
      <c r="EL181" s="31">
        <v>1</v>
      </c>
      <c r="EM181" s="31">
        <v>1</v>
      </c>
      <c r="EN181" s="31">
        <v>1</v>
      </c>
      <c r="EO181" s="31">
        <v>1</v>
      </c>
      <c r="EP181" s="31">
        <v>2</v>
      </c>
      <c r="EQ181" s="31">
        <v>2</v>
      </c>
      <c r="ER181" s="31" t="s">
        <v>577</v>
      </c>
      <c r="ES181" s="31" t="s">
        <v>577</v>
      </c>
      <c r="ET181" s="31">
        <v>1</v>
      </c>
      <c r="EU181" s="31" t="s">
        <v>577</v>
      </c>
      <c r="EV181" s="31" t="s">
        <v>577</v>
      </c>
      <c r="EW181" s="31">
        <v>1</v>
      </c>
      <c r="EX181" s="31">
        <v>1</v>
      </c>
      <c r="EY181" s="31">
        <v>1</v>
      </c>
      <c r="EZ181" s="31">
        <v>1</v>
      </c>
      <c r="FA181" s="31">
        <v>1</v>
      </c>
      <c r="FB181" s="31">
        <v>1</v>
      </c>
      <c r="FC181" s="31" t="s">
        <v>577</v>
      </c>
      <c r="FD181" s="31">
        <v>1</v>
      </c>
      <c r="FE181" s="31">
        <v>1</v>
      </c>
      <c r="FF181" s="31">
        <v>1</v>
      </c>
      <c r="FG181" s="31">
        <v>1</v>
      </c>
      <c r="FH181" s="31">
        <v>1</v>
      </c>
      <c r="FI181" s="31">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37" sqref="T37"/>
    </sheetView>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0" sqref="U30"/>
    </sheetView>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FI181"/>
  <sheetViews>
    <sheetView workbookViewId="0"/>
  </sheetViews>
  <sheetFormatPr defaultRowHeight="15" x14ac:dyDescent="0.25"/>
  <sheetData>
    <row r="1" spans="1:37" x14ac:dyDescent="0.25">
      <c r="A1">
        <v>1</v>
      </c>
      <c r="B1">
        <f>A1+1</f>
        <v>2</v>
      </c>
      <c r="C1">
        <f t="shared" ref="C1:L1" si="0">B1+1</f>
        <v>3</v>
      </c>
      <c r="D1">
        <f t="shared" si="0"/>
        <v>4</v>
      </c>
      <c r="E1">
        <f t="shared" si="0"/>
        <v>5</v>
      </c>
      <c r="F1">
        <f t="shared" si="0"/>
        <v>6</v>
      </c>
      <c r="G1">
        <f t="shared" si="0"/>
        <v>7</v>
      </c>
      <c r="H1">
        <f t="shared" si="0"/>
        <v>8</v>
      </c>
      <c r="I1">
        <f t="shared" si="0"/>
        <v>9</v>
      </c>
      <c r="J1">
        <f t="shared" si="0"/>
        <v>10</v>
      </c>
      <c r="K1">
        <f t="shared" si="0"/>
        <v>11</v>
      </c>
      <c r="L1">
        <f t="shared" si="0"/>
        <v>12</v>
      </c>
    </row>
    <row r="3" spans="1:37" x14ac:dyDescent="0.25">
      <c r="A3" s="31" t="s">
        <v>546</v>
      </c>
      <c r="B3" s="31" t="s">
        <v>555</v>
      </c>
      <c r="C3" s="31" t="s">
        <v>556</v>
      </c>
      <c r="D3" s="31" t="s">
        <v>557</v>
      </c>
      <c r="E3" s="31" t="s">
        <v>558</v>
      </c>
      <c r="F3" s="31" t="s">
        <v>559</v>
      </c>
      <c r="G3" s="31" t="s">
        <v>560</v>
      </c>
      <c r="H3" s="31" t="s">
        <v>561</v>
      </c>
      <c r="I3" s="31" t="s">
        <v>562</v>
      </c>
      <c r="J3" s="31" t="s">
        <v>569</v>
      </c>
      <c r="K3" s="31" t="s">
        <v>570</v>
      </c>
      <c r="L3" s="31" t="s">
        <v>574</v>
      </c>
      <c r="O3" s="34"/>
      <c r="P3" s="34"/>
      <c r="Q3" s="34"/>
      <c r="R3" s="34"/>
      <c r="S3" s="34"/>
      <c r="T3" s="34"/>
      <c r="U3" s="34"/>
      <c r="V3" s="34"/>
      <c r="W3" s="34"/>
      <c r="X3" s="34"/>
      <c r="Y3" s="34"/>
      <c r="Z3" s="34"/>
      <c r="AA3" s="34"/>
      <c r="AB3" s="34"/>
      <c r="AC3" s="34"/>
      <c r="AD3" s="34"/>
      <c r="AE3" s="34"/>
      <c r="AF3" s="34"/>
      <c r="AG3" s="34"/>
      <c r="AH3" s="34"/>
      <c r="AI3" s="34"/>
      <c r="AJ3" s="34"/>
      <c r="AK3" s="34"/>
    </row>
    <row r="4" spans="1:37" x14ac:dyDescent="0.25">
      <c r="A4" s="31" t="s">
        <v>111</v>
      </c>
      <c r="B4" s="31">
        <v>10715</v>
      </c>
      <c r="C4" s="31">
        <v>89</v>
      </c>
      <c r="D4" s="31">
        <v>1</v>
      </c>
      <c r="E4" s="31">
        <v>87</v>
      </c>
      <c r="F4" s="31">
        <v>31</v>
      </c>
      <c r="G4" s="31">
        <v>2</v>
      </c>
      <c r="H4" s="31">
        <v>2</v>
      </c>
      <c r="I4" s="31">
        <v>52</v>
      </c>
      <c r="J4" s="31">
        <v>2</v>
      </c>
      <c r="K4" s="31">
        <v>10</v>
      </c>
      <c r="L4" s="31">
        <v>1</v>
      </c>
      <c r="O4" s="34"/>
      <c r="P4" s="34"/>
      <c r="Q4" s="34"/>
      <c r="R4" s="34"/>
      <c r="S4" s="34"/>
      <c r="T4" s="34"/>
      <c r="U4" s="34"/>
      <c r="V4" s="34"/>
      <c r="W4" s="34"/>
      <c r="X4" s="34"/>
      <c r="Y4" s="34"/>
      <c r="Z4" s="34"/>
      <c r="AA4" s="33"/>
      <c r="AB4" s="33"/>
      <c r="AC4" s="33"/>
      <c r="AD4" s="33"/>
      <c r="AE4" s="33"/>
      <c r="AF4" s="33"/>
      <c r="AG4" s="33"/>
      <c r="AH4" s="33"/>
      <c r="AI4" s="33"/>
      <c r="AJ4" s="33"/>
      <c r="AK4" s="33"/>
    </row>
    <row r="5" spans="1:37" x14ac:dyDescent="0.25">
      <c r="A5" s="31" t="s">
        <v>389</v>
      </c>
      <c r="B5" s="31">
        <v>520</v>
      </c>
      <c r="C5" s="31">
        <v>91</v>
      </c>
      <c r="D5" s="31" t="s">
        <v>566</v>
      </c>
      <c r="E5" s="31">
        <v>89</v>
      </c>
      <c r="F5" s="31">
        <v>33</v>
      </c>
      <c r="G5" s="31">
        <v>5</v>
      </c>
      <c r="H5" s="31">
        <v>1</v>
      </c>
      <c r="I5" s="31">
        <v>51</v>
      </c>
      <c r="J5" s="31">
        <v>2</v>
      </c>
      <c r="K5" s="31">
        <v>7</v>
      </c>
      <c r="L5" s="31">
        <v>3</v>
      </c>
      <c r="O5" s="34"/>
      <c r="P5" s="34"/>
      <c r="Q5" s="34"/>
      <c r="R5" s="34"/>
      <c r="S5" s="34"/>
      <c r="T5" s="34"/>
      <c r="U5" s="34"/>
      <c r="V5" s="34"/>
      <c r="W5" s="34"/>
      <c r="X5" s="34"/>
      <c r="Y5" s="34"/>
      <c r="Z5" s="34"/>
      <c r="AA5" s="33"/>
      <c r="AB5" s="33"/>
      <c r="AC5" s="33"/>
      <c r="AD5" s="33"/>
      <c r="AE5" s="33"/>
      <c r="AF5" s="33"/>
      <c r="AG5" s="33"/>
      <c r="AH5" s="33"/>
      <c r="AI5" s="33"/>
      <c r="AJ5" s="33"/>
      <c r="AK5" s="33"/>
    </row>
    <row r="6" spans="1:37" x14ac:dyDescent="0.25">
      <c r="A6" s="31" t="s">
        <v>404</v>
      </c>
      <c r="B6" s="31">
        <v>800</v>
      </c>
      <c r="C6" s="31">
        <v>92</v>
      </c>
      <c r="D6" s="31">
        <v>1</v>
      </c>
      <c r="E6" s="31">
        <v>91</v>
      </c>
      <c r="F6" s="31">
        <v>28</v>
      </c>
      <c r="G6" s="31" t="s">
        <v>566</v>
      </c>
      <c r="H6" s="31" t="s">
        <v>566</v>
      </c>
      <c r="I6" s="31">
        <v>61</v>
      </c>
      <c r="J6" s="31">
        <v>1</v>
      </c>
      <c r="K6" s="31">
        <v>6</v>
      </c>
      <c r="L6" s="31">
        <v>2</v>
      </c>
      <c r="O6" s="34"/>
      <c r="P6" s="34"/>
      <c r="Q6" s="34"/>
      <c r="R6" s="34"/>
      <c r="S6" s="34"/>
      <c r="T6" s="34"/>
      <c r="U6" s="34"/>
      <c r="V6" s="34"/>
      <c r="W6" s="34"/>
      <c r="X6" s="34"/>
      <c r="Y6" s="34"/>
      <c r="Z6" s="34"/>
      <c r="AA6" s="33"/>
      <c r="AB6" s="33"/>
      <c r="AC6" s="33"/>
      <c r="AD6" s="33"/>
      <c r="AE6" s="33"/>
      <c r="AF6" s="33"/>
      <c r="AG6" s="33"/>
      <c r="AH6" s="33"/>
      <c r="AI6" s="33"/>
      <c r="AJ6" s="33"/>
      <c r="AK6" s="33"/>
    </row>
    <row r="7" spans="1:37" x14ac:dyDescent="0.25">
      <c r="A7" s="31" t="s">
        <v>256</v>
      </c>
      <c r="B7" s="31">
        <v>765</v>
      </c>
      <c r="C7" s="31">
        <v>85</v>
      </c>
      <c r="D7" s="31">
        <v>2</v>
      </c>
      <c r="E7" s="31">
        <v>81</v>
      </c>
      <c r="F7" s="31">
        <v>33</v>
      </c>
      <c r="G7" s="31">
        <v>1</v>
      </c>
      <c r="H7" s="31">
        <v>0</v>
      </c>
      <c r="I7" s="31">
        <v>48</v>
      </c>
      <c r="J7" s="31">
        <v>4</v>
      </c>
      <c r="K7" s="31">
        <v>14</v>
      </c>
      <c r="L7" s="31">
        <v>1</v>
      </c>
      <c r="O7" s="34"/>
      <c r="P7" s="34"/>
      <c r="Q7" s="34"/>
      <c r="R7" s="34"/>
      <c r="S7" s="34"/>
      <c r="T7" s="34"/>
      <c r="U7" s="34"/>
      <c r="V7" s="34"/>
      <c r="W7" s="34"/>
      <c r="X7" s="34"/>
      <c r="Y7" s="34"/>
      <c r="Z7" s="34"/>
      <c r="AA7" s="33"/>
      <c r="AB7" s="33"/>
      <c r="AC7" s="33"/>
      <c r="AD7" s="33"/>
      <c r="AE7" s="33"/>
      <c r="AF7" s="33"/>
      <c r="AG7" s="33"/>
      <c r="AH7" s="33"/>
      <c r="AI7" s="33"/>
      <c r="AJ7" s="33"/>
      <c r="AK7" s="33"/>
    </row>
    <row r="8" spans="1:37" x14ac:dyDescent="0.25">
      <c r="A8" s="31" t="s">
        <v>268</v>
      </c>
      <c r="B8" s="31">
        <v>1535</v>
      </c>
      <c r="C8" s="31">
        <v>85</v>
      </c>
      <c r="D8" s="31">
        <v>1</v>
      </c>
      <c r="E8" s="31">
        <v>82</v>
      </c>
      <c r="F8" s="31">
        <v>27</v>
      </c>
      <c r="G8" s="31">
        <v>1</v>
      </c>
      <c r="H8" s="31">
        <v>2</v>
      </c>
      <c r="I8" s="31">
        <v>52</v>
      </c>
      <c r="J8" s="31">
        <v>3</v>
      </c>
      <c r="K8" s="31">
        <v>14</v>
      </c>
      <c r="L8" s="31">
        <v>1</v>
      </c>
      <c r="O8" s="34"/>
      <c r="P8" s="34"/>
      <c r="Q8" s="34"/>
      <c r="R8" s="34"/>
      <c r="S8" s="34"/>
      <c r="T8" s="34"/>
      <c r="U8" s="34"/>
      <c r="V8" s="34"/>
      <c r="W8" s="34"/>
      <c r="X8" s="34"/>
      <c r="Y8" s="34"/>
      <c r="Z8" s="34"/>
      <c r="AA8" s="33"/>
      <c r="AB8" s="33"/>
      <c r="AC8" s="33"/>
      <c r="AD8" s="33"/>
      <c r="AE8" s="33"/>
      <c r="AF8" s="33"/>
      <c r="AG8" s="33"/>
      <c r="AH8" s="33"/>
      <c r="AI8" s="33"/>
      <c r="AJ8" s="33"/>
      <c r="AK8" s="33"/>
    </row>
    <row r="9" spans="1:37" x14ac:dyDescent="0.25">
      <c r="A9" s="31" t="s">
        <v>293</v>
      </c>
      <c r="B9" s="31">
        <v>915</v>
      </c>
      <c r="C9" s="31">
        <v>92</v>
      </c>
      <c r="D9" s="31">
        <v>1</v>
      </c>
      <c r="E9" s="31">
        <v>90</v>
      </c>
      <c r="F9" s="31">
        <v>32</v>
      </c>
      <c r="G9" s="31">
        <v>1</v>
      </c>
      <c r="H9" s="31">
        <v>1</v>
      </c>
      <c r="I9" s="31">
        <v>56</v>
      </c>
      <c r="J9" s="31">
        <v>1</v>
      </c>
      <c r="K9" s="31">
        <v>8</v>
      </c>
      <c r="L9" s="31" t="s">
        <v>577</v>
      </c>
      <c r="O9" s="34"/>
      <c r="P9" s="34"/>
      <c r="Q9" s="34"/>
      <c r="R9" s="34"/>
      <c r="S9" s="34"/>
      <c r="T9" s="34"/>
      <c r="U9" s="34"/>
      <c r="V9" s="34"/>
      <c r="W9" s="34"/>
      <c r="X9" s="34"/>
      <c r="Y9" s="34"/>
      <c r="Z9" s="34"/>
      <c r="AA9" s="33"/>
      <c r="AB9" s="33"/>
      <c r="AC9" s="33"/>
      <c r="AD9" s="33"/>
      <c r="AE9" s="33"/>
      <c r="AF9" s="33"/>
      <c r="AG9" s="33"/>
      <c r="AH9" s="33"/>
      <c r="AI9" s="33"/>
      <c r="AJ9" s="33"/>
      <c r="AK9" s="33"/>
    </row>
    <row r="10" spans="1:37" x14ac:dyDescent="0.25">
      <c r="A10" s="31" t="s">
        <v>310</v>
      </c>
      <c r="B10" s="31">
        <v>790</v>
      </c>
      <c r="C10" s="31">
        <v>92</v>
      </c>
      <c r="D10" s="31">
        <v>1</v>
      </c>
      <c r="E10" s="31">
        <v>90</v>
      </c>
      <c r="F10" s="31">
        <v>24</v>
      </c>
      <c r="G10" s="31">
        <v>3</v>
      </c>
      <c r="H10" s="31" t="s">
        <v>577</v>
      </c>
      <c r="I10" s="31">
        <v>62</v>
      </c>
      <c r="J10" s="31">
        <v>2</v>
      </c>
      <c r="K10" s="31">
        <v>7</v>
      </c>
      <c r="L10" s="31">
        <v>1</v>
      </c>
      <c r="O10" s="34"/>
      <c r="P10" s="34"/>
      <c r="Q10" s="34"/>
      <c r="R10" s="34"/>
      <c r="S10" s="34"/>
      <c r="T10" s="34"/>
      <c r="U10" s="34"/>
      <c r="V10" s="34"/>
      <c r="W10" s="34"/>
      <c r="X10" s="34"/>
      <c r="Y10" s="34"/>
      <c r="Z10" s="34"/>
      <c r="AA10" s="33"/>
      <c r="AB10" s="33"/>
      <c r="AC10" s="33"/>
      <c r="AD10" s="33"/>
      <c r="AE10" s="33"/>
      <c r="AF10" s="33"/>
      <c r="AG10" s="33"/>
      <c r="AH10" s="33"/>
      <c r="AI10" s="33"/>
      <c r="AJ10" s="33"/>
      <c r="AK10" s="33"/>
    </row>
    <row r="11" spans="1:37" x14ac:dyDescent="0.25">
      <c r="A11" s="31" t="s">
        <v>321</v>
      </c>
      <c r="B11" s="31">
        <v>1355</v>
      </c>
      <c r="C11" s="31">
        <v>90</v>
      </c>
      <c r="D11" s="31">
        <v>1</v>
      </c>
      <c r="E11" s="31">
        <v>87</v>
      </c>
      <c r="F11" s="31">
        <v>28</v>
      </c>
      <c r="G11" s="31" t="s">
        <v>577</v>
      </c>
      <c r="H11" s="31" t="s">
        <v>577</v>
      </c>
      <c r="I11" s="31">
        <v>59</v>
      </c>
      <c r="J11" s="31">
        <v>2</v>
      </c>
      <c r="K11" s="31">
        <v>10</v>
      </c>
      <c r="L11" s="31">
        <v>1</v>
      </c>
      <c r="O11" s="34"/>
      <c r="P11" s="34"/>
      <c r="Q11" s="34"/>
      <c r="R11" s="34"/>
      <c r="S11" s="34"/>
      <c r="T11" s="34"/>
      <c r="U11" s="34"/>
      <c r="V11" s="34"/>
      <c r="W11" s="34"/>
      <c r="X11" s="34"/>
      <c r="Y11" s="34"/>
      <c r="Z11" s="34"/>
      <c r="AA11" s="33"/>
      <c r="AB11" s="33"/>
      <c r="AC11" s="33"/>
      <c r="AD11" s="33"/>
      <c r="AE11" s="33"/>
      <c r="AF11" s="33"/>
      <c r="AG11" s="33"/>
      <c r="AH11" s="33"/>
      <c r="AI11" s="33"/>
      <c r="AJ11" s="33"/>
      <c r="AK11" s="33"/>
    </row>
    <row r="12" spans="1:37" x14ac:dyDescent="0.25">
      <c r="A12" s="31" t="s">
        <v>337</v>
      </c>
      <c r="B12" s="31">
        <v>1065</v>
      </c>
      <c r="C12" s="31">
        <v>91</v>
      </c>
      <c r="D12" s="31" t="s">
        <v>577</v>
      </c>
      <c r="E12" s="31">
        <v>89</v>
      </c>
      <c r="F12" s="31">
        <v>42</v>
      </c>
      <c r="G12" s="31" t="s">
        <v>566</v>
      </c>
      <c r="H12" s="31" t="s">
        <v>566</v>
      </c>
      <c r="I12" s="31">
        <v>43</v>
      </c>
      <c r="J12" s="31">
        <v>2</v>
      </c>
      <c r="K12" s="31">
        <v>8</v>
      </c>
      <c r="L12" s="31">
        <v>1</v>
      </c>
      <c r="O12" s="34"/>
      <c r="P12" s="34"/>
      <c r="Q12" s="34"/>
      <c r="R12" s="34"/>
      <c r="S12" s="34"/>
      <c r="T12" s="34"/>
      <c r="U12" s="34"/>
      <c r="V12" s="34"/>
      <c r="W12" s="34"/>
      <c r="X12" s="34"/>
      <c r="Y12" s="34"/>
      <c r="Z12" s="34"/>
      <c r="AA12" s="33"/>
      <c r="AB12" s="33"/>
      <c r="AC12" s="33"/>
      <c r="AD12" s="33"/>
      <c r="AE12" s="33"/>
      <c r="AF12" s="33"/>
      <c r="AG12" s="33"/>
      <c r="AH12" s="33"/>
      <c r="AI12" s="33"/>
      <c r="AJ12" s="33"/>
      <c r="AK12" s="33"/>
    </row>
    <row r="13" spans="1:37" x14ac:dyDescent="0.25">
      <c r="A13" s="31" t="s">
        <v>350</v>
      </c>
      <c r="B13" s="31">
        <v>2015</v>
      </c>
      <c r="C13" s="31">
        <v>88</v>
      </c>
      <c r="D13" s="31">
        <v>1</v>
      </c>
      <c r="E13" s="31">
        <v>87</v>
      </c>
      <c r="F13" s="31">
        <v>31</v>
      </c>
      <c r="G13" s="31">
        <v>1</v>
      </c>
      <c r="H13" s="31">
        <v>5</v>
      </c>
      <c r="I13" s="31">
        <v>49</v>
      </c>
      <c r="J13" s="31">
        <v>2</v>
      </c>
      <c r="K13" s="31">
        <v>10</v>
      </c>
      <c r="L13" s="31">
        <v>1</v>
      </c>
      <c r="O13" s="34"/>
      <c r="P13" s="34"/>
      <c r="Q13" s="34"/>
      <c r="R13" s="34"/>
      <c r="S13" s="34"/>
      <c r="T13" s="34"/>
      <c r="U13" s="34"/>
      <c r="V13" s="34"/>
      <c r="W13" s="34"/>
      <c r="X13" s="34"/>
      <c r="Y13" s="34"/>
      <c r="Z13" s="34"/>
      <c r="AA13" s="33"/>
      <c r="AB13" s="33"/>
      <c r="AC13" s="33"/>
      <c r="AD13" s="33"/>
      <c r="AE13" s="33"/>
      <c r="AF13" s="33"/>
      <c r="AG13" s="33"/>
      <c r="AH13" s="33"/>
      <c r="AI13" s="33"/>
      <c r="AJ13" s="33"/>
      <c r="AK13" s="33"/>
    </row>
    <row r="14" spans="1:37" x14ac:dyDescent="0.25">
      <c r="A14" s="31" t="s">
        <v>371</v>
      </c>
      <c r="B14" s="31">
        <v>960</v>
      </c>
      <c r="C14" s="31">
        <v>89</v>
      </c>
      <c r="D14" s="31">
        <v>1</v>
      </c>
      <c r="E14" s="31">
        <v>87</v>
      </c>
      <c r="F14" s="31">
        <v>39</v>
      </c>
      <c r="G14" s="31" t="s">
        <v>566</v>
      </c>
      <c r="H14" s="31" t="s">
        <v>566</v>
      </c>
      <c r="I14" s="31">
        <v>47</v>
      </c>
      <c r="J14" s="31">
        <v>2</v>
      </c>
      <c r="K14" s="31">
        <v>10</v>
      </c>
      <c r="L14" s="31">
        <v>1</v>
      </c>
      <c r="O14" s="34"/>
      <c r="P14" s="34"/>
      <c r="Q14" s="34"/>
      <c r="R14" s="34"/>
      <c r="S14" s="34"/>
      <c r="T14" s="34"/>
      <c r="U14" s="34"/>
      <c r="V14" s="34"/>
      <c r="W14" s="34"/>
      <c r="X14" s="34"/>
      <c r="Y14" s="34"/>
      <c r="Z14" s="34"/>
      <c r="AA14" s="33"/>
      <c r="AB14" s="33"/>
      <c r="AC14" s="33"/>
      <c r="AD14" s="33"/>
      <c r="AE14" s="33"/>
      <c r="AF14" s="33"/>
      <c r="AG14" s="33"/>
      <c r="AH14" s="33"/>
      <c r="AI14" s="33"/>
      <c r="AJ14" s="33"/>
      <c r="AK14" s="33"/>
    </row>
    <row r="15" spans="1:37" x14ac:dyDescent="0.25">
      <c r="A15" s="31">
        <v>201</v>
      </c>
      <c r="B15" s="31" t="s">
        <v>578</v>
      </c>
      <c r="C15" s="31" t="s">
        <v>578</v>
      </c>
      <c r="D15" s="31" t="s">
        <v>578</v>
      </c>
      <c r="E15" s="31" t="s">
        <v>578</v>
      </c>
      <c r="F15" s="31" t="s">
        <v>578</v>
      </c>
      <c r="G15" s="31" t="s">
        <v>578</v>
      </c>
      <c r="H15" s="31" t="s">
        <v>578</v>
      </c>
      <c r="I15" s="31" t="s">
        <v>578</v>
      </c>
      <c r="J15" s="31" t="s">
        <v>578</v>
      </c>
      <c r="K15" s="31" t="s">
        <v>578</v>
      </c>
      <c r="L15" s="31" t="s">
        <v>578</v>
      </c>
      <c r="O15" s="34"/>
      <c r="P15" s="34"/>
      <c r="Q15" s="34"/>
      <c r="R15" s="34"/>
      <c r="S15" s="34"/>
      <c r="T15" s="34"/>
      <c r="U15" s="34"/>
      <c r="V15" s="34"/>
      <c r="W15" s="34"/>
      <c r="X15" s="34"/>
      <c r="Y15" s="34"/>
      <c r="Z15" s="34"/>
      <c r="AA15" s="33"/>
      <c r="AB15" s="33"/>
      <c r="AC15" s="33"/>
      <c r="AD15" s="33"/>
      <c r="AE15" s="33"/>
      <c r="AF15" s="33"/>
      <c r="AG15" s="33"/>
      <c r="AH15" s="33"/>
      <c r="AI15" s="33"/>
      <c r="AJ15" s="33"/>
      <c r="AK15" s="33"/>
    </row>
    <row r="16" spans="1:37" x14ac:dyDescent="0.25">
      <c r="A16" s="31">
        <v>202</v>
      </c>
      <c r="B16" s="31">
        <v>40</v>
      </c>
      <c r="C16" s="31">
        <v>62</v>
      </c>
      <c r="D16" s="31" t="s">
        <v>566</v>
      </c>
      <c r="E16" s="31" t="s">
        <v>566</v>
      </c>
      <c r="F16" s="31">
        <v>44</v>
      </c>
      <c r="G16" s="31" t="s">
        <v>566</v>
      </c>
      <c r="H16" s="31" t="s">
        <v>566</v>
      </c>
      <c r="I16" s="31">
        <v>13</v>
      </c>
      <c r="J16" s="31" t="s">
        <v>566</v>
      </c>
      <c r="K16" s="31" t="s">
        <v>566</v>
      </c>
      <c r="L16" s="31" t="s">
        <v>566</v>
      </c>
      <c r="O16" s="34"/>
      <c r="P16" s="34"/>
      <c r="Q16" s="34"/>
      <c r="R16" s="34"/>
      <c r="S16" s="34"/>
      <c r="T16" s="34"/>
      <c r="U16" s="34"/>
      <c r="V16" s="34"/>
      <c r="W16" s="34"/>
      <c r="X16" s="34"/>
      <c r="Y16" s="34"/>
      <c r="Z16" s="34"/>
      <c r="AA16" s="33"/>
      <c r="AB16" s="33"/>
      <c r="AC16" s="33"/>
      <c r="AD16" s="33"/>
      <c r="AE16" s="33"/>
      <c r="AF16" s="33"/>
      <c r="AG16" s="33"/>
      <c r="AH16" s="33"/>
      <c r="AI16" s="33"/>
      <c r="AJ16" s="33"/>
      <c r="AK16" s="33"/>
    </row>
    <row r="17" spans="1:37" x14ac:dyDescent="0.25">
      <c r="A17" s="31">
        <v>203</v>
      </c>
      <c r="B17" s="31">
        <v>40</v>
      </c>
      <c r="C17" s="31">
        <v>87</v>
      </c>
      <c r="D17" s="31">
        <v>0</v>
      </c>
      <c r="E17" s="31" t="s">
        <v>566</v>
      </c>
      <c r="F17" s="31">
        <v>13</v>
      </c>
      <c r="G17" s="31" t="s">
        <v>566</v>
      </c>
      <c r="H17" s="31" t="s">
        <v>566</v>
      </c>
      <c r="I17" s="31">
        <v>71</v>
      </c>
      <c r="J17" s="31" t="s">
        <v>566</v>
      </c>
      <c r="K17" s="31" t="s">
        <v>566</v>
      </c>
      <c r="L17" s="31" t="s">
        <v>566</v>
      </c>
      <c r="O17" s="34"/>
      <c r="P17" s="34"/>
      <c r="Q17" s="34"/>
      <c r="R17" s="34"/>
      <c r="S17" s="34"/>
      <c r="T17" s="34"/>
      <c r="U17" s="34"/>
      <c r="V17" s="34"/>
      <c r="W17" s="34"/>
      <c r="X17" s="34"/>
      <c r="Y17" s="34"/>
      <c r="Z17" s="34"/>
      <c r="AA17" s="33"/>
      <c r="AB17" s="33"/>
      <c r="AC17" s="33"/>
      <c r="AD17" s="33"/>
      <c r="AE17" s="33"/>
      <c r="AF17" s="33"/>
      <c r="AG17" s="33"/>
      <c r="AH17" s="33"/>
      <c r="AI17" s="33"/>
      <c r="AJ17" s="33"/>
      <c r="AK17" s="33"/>
    </row>
    <row r="18" spans="1:37" x14ac:dyDescent="0.25">
      <c r="A18" s="31">
        <v>204</v>
      </c>
      <c r="B18" s="31">
        <v>40</v>
      </c>
      <c r="C18" s="31">
        <v>90</v>
      </c>
      <c r="D18" s="31" t="s">
        <v>566</v>
      </c>
      <c r="E18" s="31" t="s">
        <v>566</v>
      </c>
      <c r="F18" s="31">
        <v>41</v>
      </c>
      <c r="G18" s="31" t="s">
        <v>566</v>
      </c>
      <c r="H18" s="31" t="s">
        <v>566</v>
      </c>
      <c r="I18" s="31">
        <v>44</v>
      </c>
      <c r="J18" s="31" t="s">
        <v>566</v>
      </c>
      <c r="K18" s="31">
        <v>10</v>
      </c>
      <c r="L18" s="31">
        <v>0</v>
      </c>
      <c r="O18" s="34"/>
      <c r="P18" s="34"/>
      <c r="Q18" s="34"/>
      <c r="R18" s="34"/>
      <c r="S18" s="34"/>
      <c r="T18" s="34"/>
      <c r="U18" s="34"/>
      <c r="V18" s="34"/>
      <c r="W18" s="34"/>
      <c r="X18" s="34"/>
      <c r="Y18" s="34"/>
      <c r="Z18" s="34"/>
      <c r="AA18" s="33"/>
      <c r="AB18" s="33"/>
      <c r="AC18" s="33"/>
      <c r="AD18" s="33"/>
      <c r="AE18" s="33"/>
      <c r="AF18" s="33"/>
      <c r="AG18" s="33"/>
      <c r="AH18" s="33"/>
      <c r="AI18" s="33"/>
      <c r="AJ18" s="33"/>
      <c r="AK18" s="33"/>
    </row>
    <row r="19" spans="1:37" x14ac:dyDescent="0.25">
      <c r="A19" s="31">
        <v>205</v>
      </c>
      <c r="B19" s="31">
        <v>60</v>
      </c>
      <c r="C19" s="31">
        <v>98</v>
      </c>
      <c r="D19" s="31">
        <v>0</v>
      </c>
      <c r="E19" s="31" t="s">
        <v>566</v>
      </c>
      <c r="F19" s="31">
        <v>43</v>
      </c>
      <c r="G19" s="31" t="s">
        <v>566</v>
      </c>
      <c r="H19" s="31" t="s">
        <v>566</v>
      </c>
      <c r="I19" s="31">
        <v>28</v>
      </c>
      <c r="J19" s="31" t="s">
        <v>566</v>
      </c>
      <c r="K19" s="31" t="s">
        <v>566</v>
      </c>
      <c r="L19" s="31" t="s">
        <v>566</v>
      </c>
      <c r="O19" s="34"/>
      <c r="P19" s="34"/>
      <c r="Q19" s="34"/>
      <c r="R19" s="34"/>
      <c r="S19" s="34"/>
      <c r="T19" s="34"/>
      <c r="U19" s="34"/>
      <c r="V19" s="34"/>
      <c r="W19" s="34"/>
      <c r="X19" s="34"/>
      <c r="Y19" s="34"/>
      <c r="Z19" s="34"/>
      <c r="AA19" s="33"/>
      <c r="AB19" s="33"/>
      <c r="AC19" s="33"/>
      <c r="AD19" s="33"/>
      <c r="AE19" s="33"/>
      <c r="AF19" s="33"/>
      <c r="AG19" s="33"/>
      <c r="AH19" s="33"/>
      <c r="AI19" s="33"/>
      <c r="AJ19" s="33"/>
      <c r="AK19" s="33"/>
    </row>
    <row r="20" spans="1:37" x14ac:dyDescent="0.25">
      <c r="A20" s="31">
        <v>206</v>
      </c>
      <c r="B20" s="31">
        <v>30</v>
      </c>
      <c r="C20" s="31">
        <v>100</v>
      </c>
      <c r="D20" s="31">
        <v>0</v>
      </c>
      <c r="E20" s="31">
        <v>100</v>
      </c>
      <c r="F20" s="31">
        <v>13</v>
      </c>
      <c r="G20" s="31">
        <v>0</v>
      </c>
      <c r="H20" s="31">
        <v>0</v>
      </c>
      <c r="I20" s="31">
        <v>87</v>
      </c>
      <c r="J20" s="31">
        <v>0</v>
      </c>
      <c r="K20" s="31">
        <v>0</v>
      </c>
      <c r="L20" s="31">
        <v>0</v>
      </c>
      <c r="O20" s="34"/>
      <c r="P20" s="34"/>
      <c r="Q20" s="34"/>
      <c r="R20" s="34"/>
      <c r="S20" s="34"/>
      <c r="T20" s="34"/>
      <c r="U20" s="34"/>
      <c r="V20" s="34"/>
      <c r="W20" s="34"/>
      <c r="X20" s="34"/>
      <c r="Y20" s="34"/>
      <c r="Z20" s="34"/>
      <c r="AA20" s="33"/>
      <c r="AB20" s="33"/>
      <c r="AC20" s="33"/>
      <c r="AD20" s="33"/>
      <c r="AE20" s="33"/>
      <c r="AF20" s="33"/>
      <c r="AG20" s="33"/>
      <c r="AH20" s="33"/>
      <c r="AI20" s="33"/>
      <c r="AJ20" s="33"/>
      <c r="AK20" s="33"/>
    </row>
    <row r="21" spans="1:37" x14ac:dyDescent="0.25">
      <c r="A21" s="31">
        <v>207</v>
      </c>
      <c r="B21" s="31">
        <v>5</v>
      </c>
      <c r="C21" s="31" t="s">
        <v>566</v>
      </c>
      <c r="D21" s="31" t="s">
        <v>566</v>
      </c>
      <c r="E21" s="31" t="s">
        <v>566</v>
      </c>
      <c r="F21" s="31" t="s">
        <v>566</v>
      </c>
      <c r="G21" s="31" t="s">
        <v>566</v>
      </c>
      <c r="H21" s="31" t="s">
        <v>566</v>
      </c>
      <c r="I21" s="31" t="s">
        <v>566</v>
      </c>
      <c r="J21" s="31" t="s">
        <v>566</v>
      </c>
      <c r="K21" s="31" t="s">
        <v>566</v>
      </c>
      <c r="L21" s="31" t="s">
        <v>566</v>
      </c>
      <c r="O21" s="34"/>
      <c r="P21" s="34"/>
      <c r="Q21" s="34"/>
      <c r="R21" s="34"/>
      <c r="S21" s="34"/>
      <c r="T21" s="34"/>
      <c r="U21" s="34"/>
      <c r="V21" s="34"/>
      <c r="W21" s="34"/>
      <c r="X21" s="34"/>
      <c r="Y21" s="34"/>
      <c r="Z21" s="34"/>
      <c r="AA21" s="33"/>
      <c r="AB21" s="33"/>
      <c r="AC21" s="33"/>
      <c r="AD21" s="33"/>
      <c r="AE21" s="33"/>
      <c r="AF21" s="33"/>
      <c r="AG21" s="33"/>
      <c r="AH21" s="33"/>
      <c r="AI21" s="33"/>
      <c r="AJ21" s="33"/>
      <c r="AK21" s="33"/>
    </row>
    <row r="22" spans="1:37" x14ac:dyDescent="0.25">
      <c r="A22" s="31">
        <v>208</v>
      </c>
      <c r="B22" s="31">
        <v>60</v>
      </c>
      <c r="C22" s="31">
        <v>85</v>
      </c>
      <c r="D22" s="31">
        <v>0</v>
      </c>
      <c r="E22" s="31" t="s">
        <v>566</v>
      </c>
      <c r="F22" s="31">
        <v>62</v>
      </c>
      <c r="G22" s="31" t="s">
        <v>566</v>
      </c>
      <c r="H22" s="31" t="s">
        <v>566</v>
      </c>
      <c r="I22" s="31">
        <v>22</v>
      </c>
      <c r="J22" s="31" t="s">
        <v>566</v>
      </c>
      <c r="K22" s="31">
        <v>8</v>
      </c>
      <c r="L22" s="31">
        <v>7</v>
      </c>
      <c r="O22" s="34"/>
      <c r="P22" s="34"/>
      <c r="Q22" s="34"/>
      <c r="R22" s="34"/>
      <c r="S22" s="34"/>
      <c r="T22" s="34"/>
      <c r="U22" s="34"/>
      <c r="V22" s="34"/>
      <c r="W22" s="34"/>
      <c r="X22" s="34"/>
      <c r="Y22" s="34"/>
      <c r="Z22" s="34"/>
      <c r="AA22" s="33"/>
      <c r="AB22" s="33"/>
      <c r="AC22" s="33"/>
      <c r="AD22" s="33"/>
      <c r="AE22" s="33"/>
      <c r="AF22" s="33"/>
      <c r="AG22" s="33"/>
      <c r="AH22" s="33"/>
      <c r="AI22" s="33"/>
      <c r="AJ22" s="33"/>
      <c r="AK22" s="33"/>
    </row>
    <row r="23" spans="1:37" x14ac:dyDescent="0.25">
      <c r="A23" s="31">
        <v>209</v>
      </c>
      <c r="B23" s="31">
        <v>45</v>
      </c>
      <c r="C23" s="31">
        <v>98</v>
      </c>
      <c r="D23" s="31">
        <v>0</v>
      </c>
      <c r="E23" s="31" t="s">
        <v>566</v>
      </c>
      <c r="F23" s="31">
        <v>37</v>
      </c>
      <c r="G23" s="31" t="s">
        <v>566</v>
      </c>
      <c r="H23" s="31" t="s">
        <v>566</v>
      </c>
      <c r="I23" s="31">
        <v>50</v>
      </c>
      <c r="J23" s="31" t="s">
        <v>566</v>
      </c>
      <c r="K23" s="31" t="s">
        <v>566</v>
      </c>
      <c r="L23" s="31" t="s">
        <v>566</v>
      </c>
      <c r="O23" s="34"/>
      <c r="P23" s="34"/>
      <c r="Q23" s="34"/>
      <c r="R23" s="34"/>
      <c r="S23" s="34"/>
      <c r="T23" s="34"/>
      <c r="U23" s="34"/>
      <c r="V23" s="34"/>
      <c r="W23" s="34"/>
      <c r="X23" s="34"/>
      <c r="Y23" s="34"/>
      <c r="Z23" s="34"/>
      <c r="AA23" s="33"/>
      <c r="AB23" s="33"/>
      <c r="AC23" s="33"/>
      <c r="AD23" s="33"/>
      <c r="AE23" s="33"/>
      <c r="AF23" s="33"/>
      <c r="AG23" s="33"/>
      <c r="AH23" s="33"/>
      <c r="AI23" s="33"/>
      <c r="AJ23" s="33"/>
      <c r="AK23" s="33"/>
    </row>
    <row r="24" spans="1:37" x14ac:dyDescent="0.25">
      <c r="A24" s="31">
        <v>210</v>
      </c>
      <c r="B24" s="31">
        <v>50</v>
      </c>
      <c r="C24" s="31">
        <v>82</v>
      </c>
      <c r="D24" s="31">
        <v>0</v>
      </c>
      <c r="E24" s="31">
        <v>72</v>
      </c>
      <c r="F24" s="31">
        <v>8</v>
      </c>
      <c r="G24" s="31" t="s">
        <v>566</v>
      </c>
      <c r="H24" s="31" t="s">
        <v>566</v>
      </c>
      <c r="I24" s="31">
        <v>62</v>
      </c>
      <c r="J24" s="31">
        <v>10</v>
      </c>
      <c r="K24" s="31" t="s">
        <v>566</v>
      </c>
      <c r="L24" s="31" t="s">
        <v>566</v>
      </c>
      <c r="O24" s="34"/>
      <c r="P24" s="34"/>
      <c r="Q24" s="34"/>
      <c r="R24" s="34"/>
      <c r="S24" s="34"/>
      <c r="T24" s="34"/>
      <c r="U24" s="34"/>
      <c r="V24" s="34"/>
      <c r="W24" s="34"/>
      <c r="X24" s="34"/>
      <c r="Y24" s="34"/>
      <c r="Z24" s="34"/>
      <c r="AA24" s="33"/>
      <c r="AB24" s="33"/>
      <c r="AC24" s="33"/>
      <c r="AD24" s="33"/>
      <c r="AE24" s="33"/>
      <c r="AF24" s="33"/>
      <c r="AG24" s="33"/>
      <c r="AH24" s="33"/>
      <c r="AI24" s="33"/>
      <c r="AJ24" s="33"/>
      <c r="AK24" s="33"/>
    </row>
    <row r="25" spans="1:37" x14ac:dyDescent="0.25">
      <c r="A25" s="31">
        <v>211</v>
      </c>
      <c r="B25" s="31">
        <v>30</v>
      </c>
      <c r="C25" s="31">
        <v>83</v>
      </c>
      <c r="D25" s="31">
        <v>0</v>
      </c>
      <c r="E25" s="31" t="s">
        <v>566</v>
      </c>
      <c r="F25" s="31" t="s">
        <v>566</v>
      </c>
      <c r="G25" s="31" t="s">
        <v>566</v>
      </c>
      <c r="H25" s="31">
        <v>0</v>
      </c>
      <c r="I25" s="31">
        <v>73</v>
      </c>
      <c r="J25" s="31" t="s">
        <v>566</v>
      </c>
      <c r="K25" s="31" t="s">
        <v>566</v>
      </c>
      <c r="L25" s="31" t="s">
        <v>566</v>
      </c>
      <c r="O25" s="34"/>
      <c r="P25" s="34"/>
      <c r="Q25" s="34"/>
      <c r="R25" s="34"/>
      <c r="S25" s="34"/>
      <c r="T25" s="34"/>
      <c r="U25" s="34"/>
      <c r="V25" s="34"/>
      <c r="W25" s="34"/>
      <c r="X25" s="34"/>
      <c r="Y25" s="34"/>
      <c r="Z25" s="34"/>
      <c r="AA25" s="33"/>
      <c r="AB25" s="33"/>
      <c r="AC25" s="33"/>
      <c r="AD25" s="33"/>
      <c r="AE25" s="33"/>
      <c r="AF25" s="33"/>
      <c r="AG25" s="33"/>
      <c r="AH25" s="33"/>
      <c r="AI25" s="33"/>
      <c r="AJ25" s="33"/>
      <c r="AK25" s="33"/>
    </row>
    <row r="26" spans="1:37" x14ac:dyDescent="0.25">
      <c r="A26" s="31">
        <v>212</v>
      </c>
      <c r="B26" s="31">
        <v>85</v>
      </c>
      <c r="C26" s="31">
        <v>100</v>
      </c>
      <c r="D26" s="31">
        <v>0</v>
      </c>
      <c r="E26" s="31">
        <v>100</v>
      </c>
      <c r="F26" s="31">
        <v>6</v>
      </c>
      <c r="G26" s="31">
        <v>0</v>
      </c>
      <c r="H26" s="31">
        <v>0</v>
      </c>
      <c r="I26" s="31">
        <v>94</v>
      </c>
      <c r="J26" s="31">
        <v>0</v>
      </c>
      <c r="K26" s="31">
        <v>0</v>
      </c>
      <c r="L26" s="31">
        <v>0</v>
      </c>
      <c r="O26" s="34"/>
      <c r="P26" s="34"/>
      <c r="Q26" s="34"/>
      <c r="R26" s="34"/>
      <c r="S26" s="34"/>
      <c r="T26" s="34"/>
      <c r="U26" s="34"/>
      <c r="V26" s="34"/>
      <c r="W26" s="34"/>
      <c r="X26" s="34"/>
      <c r="Y26" s="34"/>
      <c r="Z26" s="34"/>
      <c r="AA26" s="33"/>
      <c r="AB26" s="33"/>
      <c r="AC26" s="33"/>
      <c r="AD26" s="33"/>
      <c r="AE26" s="33"/>
      <c r="AF26" s="33"/>
      <c r="AG26" s="33"/>
      <c r="AH26" s="33"/>
      <c r="AI26" s="33"/>
      <c r="AJ26" s="33"/>
      <c r="AK26" s="33"/>
    </row>
    <row r="27" spans="1:37" x14ac:dyDescent="0.25">
      <c r="A27" s="31">
        <v>213</v>
      </c>
      <c r="B27" s="31">
        <v>10</v>
      </c>
      <c r="C27" s="31">
        <v>91</v>
      </c>
      <c r="D27" s="31">
        <v>0</v>
      </c>
      <c r="E27" s="31" t="s">
        <v>566</v>
      </c>
      <c r="F27" s="31" t="s">
        <v>566</v>
      </c>
      <c r="G27" s="31" t="s">
        <v>566</v>
      </c>
      <c r="H27" s="31">
        <v>0</v>
      </c>
      <c r="I27" s="31">
        <v>55</v>
      </c>
      <c r="J27" s="31" t="s">
        <v>566</v>
      </c>
      <c r="K27" s="31" t="s">
        <v>566</v>
      </c>
      <c r="L27" s="31" t="s">
        <v>566</v>
      </c>
      <c r="O27" s="34"/>
      <c r="P27" s="34"/>
      <c r="Q27" s="34"/>
      <c r="R27" s="34"/>
      <c r="S27" s="34"/>
      <c r="T27" s="34"/>
      <c r="U27" s="34"/>
      <c r="V27" s="34"/>
      <c r="W27" s="34"/>
      <c r="X27" s="34"/>
      <c r="Y27" s="34"/>
      <c r="Z27" s="34"/>
      <c r="AA27" s="33"/>
      <c r="AB27" s="33"/>
      <c r="AC27" s="33"/>
      <c r="AD27" s="33"/>
      <c r="AE27" s="33"/>
      <c r="AF27" s="33"/>
      <c r="AG27" s="33"/>
      <c r="AH27" s="33"/>
      <c r="AI27" s="33"/>
      <c r="AJ27" s="33"/>
      <c r="AK27" s="33"/>
    </row>
    <row r="28" spans="1:37" x14ac:dyDescent="0.25">
      <c r="A28" s="31">
        <v>301</v>
      </c>
      <c r="B28" s="31">
        <v>10</v>
      </c>
      <c r="C28" s="31">
        <v>100</v>
      </c>
      <c r="D28" s="31">
        <v>0</v>
      </c>
      <c r="E28" s="31">
        <v>100</v>
      </c>
      <c r="F28" s="31" t="s">
        <v>566</v>
      </c>
      <c r="G28" s="31" t="s">
        <v>566</v>
      </c>
      <c r="H28" s="31">
        <v>0</v>
      </c>
      <c r="I28" s="31">
        <v>92</v>
      </c>
      <c r="J28" s="31">
        <v>0</v>
      </c>
      <c r="K28" s="31">
        <v>0</v>
      </c>
      <c r="L28" s="31">
        <v>0</v>
      </c>
      <c r="O28" s="34"/>
      <c r="P28" s="34"/>
      <c r="Q28" s="34"/>
      <c r="R28" s="34"/>
      <c r="S28" s="34"/>
      <c r="T28" s="34"/>
      <c r="U28" s="34"/>
      <c r="V28" s="34"/>
      <c r="W28" s="34"/>
      <c r="X28" s="34"/>
      <c r="Y28" s="34"/>
      <c r="Z28" s="34"/>
      <c r="AA28" s="33"/>
      <c r="AB28" s="33"/>
      <c r="AC28" s="33"/>
      <c r="AD28" s="33"/>
      <c r="AE28" s="33"/>
      <c r="AF28" s="33"/>
      <c r="AG28" s="33"/>
      <c r="AH28" s="33"/>
      <c r="AI28" s="33"/>
      <c r="AJ28" s="33"/>
      <c r="AK28" s="33"/>
    </row>
    <row r="29" spans="1:37" x14ac:dyDescent="0.25">
      <c r="A29" s="31">
        <v>302</v>
      </c>
      <c r="B29" s="31">
        <v>25</v>
      </c>
      <c r="C29" s="31">
        <v>100</v>
      </c>
      <c r="D29" s="31">
        <v>0</v>
      </c>
      <c r="E29" s="31">
        <v>100</v>
      </c>
      <c r="F29" s="31">
        <v>12</v>
      </c>
      <c r="G29" s="31">
        <v>0</v>
      </c>
      <c r="H29" s="31">
        <v>0</v>
      </c>
      <c r="I29" s="31">
        <v>88</v>
      </c>
      <c r="J29" s="31">
        <v>0</v>
      </c>
      <c r="K29" s="31">
        <v>0</v>
      </c>
      <c r="L29" s="31">
        <v>0</v>
      </c>
      <c r="O29" s="34"/>
      <c r="P29" s="34"/>
      <c r="Q29" s="34"/>
      <c r="R29" s="34"/>
      <c r="S29" s="34"/>
      <c r="T29" s="34"/>
      <c r="U29" s="34"/>
      <c r="V29" s="34"/>
      <c r="W29" s="34"/>
      <c r="X29" s="34"/>
      <c r="Y29" s="34"/>
      <c r="Z29" s="34"/>
      <c r="AA29" s="33"/>
      <c r="AB29" s="33"/>
      <c r="AC29" s="33"/>
      <c r="AD29" s="33"/>
      <c r="AE29" s="33"/>
      <c r="AF29" s="33"/>
      <c r="AG29" s="33"/>
      <c r="AH29" s="33"/>
      <c r="AI29" s="33"/>
      <c r="AJ29" s="33"/>
      <c r="AK29" s="33"/>
    </row>
    <row r="30" spans="1:37" x14ac:dyDescent="0.25">
      <c r="A30" s="31">
        <v>303</v>
      </c>
      <c r="B30" s="31">
        <v>55</v>
      </c>
      <c r="C30" s="31">
        <v>82</v>
      </c>
      <c r="D30" s="31" t="s">
        <v>566</v>
      </c>
      <c r="E30" s="31" t="s">
        <v>566</v>
      </c>
      <c r="F30" s="31">
        <v>32</v>
      </c>
      <c r="G30" s="31" t="s">
        <v>566</v>
      </c>
      <c r="H30" s="31" t="s">
        <v>566</v>
      </c>
      <c r="I30" s="31">
        <v>42</v>
      </c>
      <c r="J30" s="31" t="s">
        <v>566</v>
      </c>
      <c r="K30" s="31">
        <v>12</v>
      </c>
      <c r="L30" s="31">
        <v>5</v>
      </c>
      <c r="O30" s="34"/>
      <c r="P30" s="34"/>
      <c r="Q30" s="34"/>
      <c r="R30" s="34"/>
      <c r="S30" s="34"/>
      <c r="T30" s="34"/>
      <c r="U30" s="34"/>
      <c r="V30" s="34"/>
      <c r="W30" s="34"/>
      <c r="X30" s="34"/>
      <c r="Y30" s="34"/>
      <c r="Z30" s="34"/>
      <c r="AA30" s="33"/>
      <c r="AB30" s="33"/>
      <c r="AC30" s="33"/>
      <c r="AD30" s="33"/>
      <c r="AE30" s="33"/>
      <c r="AF30" s="33"/>
      <c r="AG30" s="33"/>
      <c r="AH30" s="33"/>
      <c r="AI30" s="33"/>
      <c r="AJ30" s="33"/>
      <c r="AK30" s="33"/>
    </row>
    <row r="31" spans="1:37" x14ac:dyDescent="0.25">
      <c r="A31" s="31">
        <v>304</v>
      </c>
      <c r="B31" s="31">
        <v>35</v>
      </c>
      <c r="C31" s="31">
        <v>100</v>
      </c>
      <c r="D31" s="31">
        <v>0</v>
      </c>
      <c r="E31" s="31">
        <v>100</v>
      </c>
      <c r="F31" s="31">
        <v>0</v>
      </c>
      <c r="G31" s="31">
        <v>0</v>
      </c>
      <c r="H31" s="31">
        <v>0</v>
      </c>
      <c r="I31" s="31">
        <v>100</v>
      </c>
      <c r="J31" s="31">
        <v>0</v>
      </c>
      <c r="K31" s="31">
        <v>0</v>
      </c>
      <c r="L31" s="31">
        <v>0</v>
      </c>
      <c r="O31" s="34"/>
      <c r="P31" s="34"/>
      <c r="Q31" s="34"/>
      <c r="R31" s="34"/>
      <c r="S31" s="34"/>
      <c r="T31" s="34"/>
      <c r="U31" s="34"/>
      <c r="V31" s="34"/>
      <c r="W31" s="34"/>
      <c r="X31" s="34"/>
      <c r="Y31" s="34"/>
      <c r="Z31" s="34"/>
      <c r="AA31" s="33"/>
      <c r="AB31" s="33"/>
      <c r="AC31" s="33"/>
      <c r="AD31" s="33"/>
      <c r="AE31" s="33"/>
      <c r="AF31" s="33"/>
      <c r="AG31" s="33"/>
      <c r="AH31" s="33"/>
      <c r="AI31" s="33"/>
      <c r="AJ31" s="33"/>
      <c r="AK31" s="33"/>
    </row>
    <row r="32" spans="1:37" x14ac:dyDescent="0.25">
      <c r="A32" s="31">
        <v>305</v>
      </c>
      <c r="B32" s="31">
        <v>45</v>
      </c>
      <c r="C32" s="31">
        <v>95</v>
      </c>
      <c r="D32" s="31">
        <v>0</v>
      </c>
      <c r="E32" s="31" t="s">
        <v>566</v>
      </c>
      <c r="F32" s="31">
        <v>56</v>
      </c>
      <c r="G32" s="31" t="s">
        <v>566</v>
      </c>
      <c r="H32" s="31">
        <v>0</v>
      </c>
      <c r="I32" s="31" t="s">
        <v>566</v>
      </c>
      <c r="J32" s="31" t="s">
        <v>566</v>
      </c>
      <c r="K32" s="31" t="s">
        <v>566</v>
      </c>
      <c r="L32" s="31" t="s">
        <v>566</v>
      </c>
      <c r="O32" s="34"/>
      <c r="P32" s="34"/>
      <c r="Q32" s="34"/>
      <c r="R32" s="34"/>
      <c r="S32" s="34"/>
      <c r="T32" s="34"/>
      <c r="U32" s="34"/>
      <c r="V32" s="34"/>
      <c r="W32" s="34"/>
      <c r="X32" s="34"/>
      <c r="Y32" s="34"/>
      <c r="Z32" s="34"/>
      <c r="AA32" s="33"/>
      <c r="AB32" s="33"/>
      <c r="AC32" s="33"/>
      <c r="AD32" s="33"/>
      <c r="AE32" s="33"/>
      <c r="AF32" s="33"/>
      <c r="AG32" s="33"/>
      <c r="AH32" s="33"/>
      <c r="AI32" s="33"/>
      <c r="AJ32" s="33"/>
      <c r="AK32" s="33"/>
    </row>
    <row r="33" spans="1:37" x14ac:dyDescent="0.25">
      <c r="A33" s="31">
        <v>306</v>
      </c>
      <c r="B33" s="31">
        <v>70</v>
      </c>
      <c r="C33" s="31">
        <v>94</v>
      </c>
      <c r="D33" s="31">
        <v>0</v>
      </c>
      <c r="E33" s="31" t="s">
        <v>566</v>
      </c>
      <c r="F33" s="31">
        <v>54</v>
      </c>
      <c r="G33" s="31" t="s">
        <v>566</v>
      </c>
      <c r="H33" s="31" t="s">
        <v>566</v>
      </c>
      <c r="I33" s="31">
        <v>38</v>
      </c>
      <c r="J33" s="31" t="s">
        <v>566</v>
      </c>
      <c r="K33" s="31" t="s">
        <v>566</v>
      </c>
      <c r="L33" s="31" t="s">
        <v>566</v>
      </c>
      <c r="O33" s="34"/>
      <c r="P33" s="34"/>
      <c r="Q33" s="34"/>
      <c r="R33" s="34"/>
      <c r="S33" s="34"/>
      <c r="T33" s="34"/>
      <c r="U33" s="34"/>
      <c r="V33" s="34"/>
      <c r="W33" s="34"/>
      <c r="X33" s="34"/>
      <c r="Y33" s="34"/>
      <c r="Z33" s="34"/>
      <c r="AA33" s="33"/>
      <c r="AB33" s="33"/>
      <c r="AC33" s="33"/>
      <c r="AD33" s="33"/>
      <c r="AE33" s="33"/>
      <c r="AF33" s="33"/>
      <c r="AG33" s="33"/>
      <c r="AH33" s="33"/>
      <c r="AI33" s="33"/>
      <c r="AJ33" s="33"/>
      <c r="AK33" s="33"/>
    </row>
    <row r="34" spans="1:37" x14ac:dyDescent="0.25">
      <c r="A34" s="31">
        <v>307</v>
      </c>
      <c r="B34" s="31">
        <v>50</v>
      </c>
      <c r="C34" s="31">
        <v>100</v>
      </c>
      <c r="D34" s="31">
        <v>0</v>
      </c>
      <c r="E34" s="31">
        <v>100</v>
      </c>
      <c r="F34" s="31">
        <v>27</v>
      </c>
      <c r="G34" s="31">
        <v>0</v>
      </c>
      <c r="H34" s="31">
        <v>0</v>
      </c>
      <c r="I34" s="31">
        <v>73</v>
      </c>
      <c r="J34" s="31">
        <v>0</v>
      </c>
      <c r="K34" s="31">
        <v>0</v>
      </c>
      <c r="L34" s="31">
        <v>0</v>
      </c>
      <c r="O34" s="34"/>
      <c r="P34" s="34"/>
      <c r="Q34" s="34"/>
      <c r="R34" s="34"/>
      <c r="S34" s="34"/>
      <c r="T34" s="34"/>
      <c r="U34" s="34"/>
      <c r="V34" s="34"/>
      <c r="W34" s="34"/>
      <c r="X34" s="34"/>
      <c r="Y34" s="34"/>
      <c r="Z34" s="34"/>
      <c r="AA34" s="33"/>
      <c r="AB34" s="33"/>
      <c r="AC34" s="33"/>
      <c r="AD34" s="33"/>
      <c r="AE34" s="33"/>
      <c r="AF34" s="33"/>
      <c r="AG34" s="33"/>
      <c r="AH34" s="33"/>
      <c r="AI34" s="33"/>
      <c r="AJ34" s="33"/>
      <c r="AK34" s="33"/>
    </row>
    <row r="35" spans="1:37" x14ac:dyDescent="0.25">
      <c r="A35" s="31">
        <v>308</v>
      </c>
      <c r="B35" s="31">
        <v>50</v>
      </c>
      <c r="C35" s="31">
        <v>98</v>
      </c>
      <c r="D35" s="31" t="s">
        <v>566</v>
      </c>
      <c r="E35" s="31" t="s">
        <v>566</v>
      </c>
      <c r="F35" s="31" t="s">
        <v>566</v>
      </c>
      <c r="G35" s="31" t="s">
        <v>566</v>
      </c>
      <c r="H35" s="31">
        <v>0</v>
      </c>
      <c r="I35" s="31">
        <v>73</v>
      </c>
      <c r="J35" s="31" t="s">
        <v>566</v>
      </c>
      <c r="K35" s="31" t="s">
        <v>566</v>
      </c>
      <c r="L35" s="31" t="s">
        <v>566</v>
      </c>
      <c r="O35" s="34"/>
      <c r="P35" s="34"/>
      <c r="Q35" s="34"/>
      <c r="R35" s="34"/>
      <c r="S35" s="34"/>
      <c r="T35" s="34"/>
      <c r="U35" s="34"/>
      <c r="V35" s="34"/>
      <c r="W35" s="34"/>
      <c r="X35" s="34"/>
      <c r="Y35" s="34"/>
      <c r="Z35" s="34"/>
      <c r="AA35" s="33"/>
      <c r="AB35" s="33"/>
      <c r="AC35" s="33"/>
      <c r="AD35" s="33"/>
      <c r="AE35" s="33"/>
      <c r="AF35" s="33"/>
      <c r="AG35" s="33"/>
      <c r="AH35" s="33"/>
      <c r="AI35" s="33"/>
      <c r="AJ35" s="33"/>
      <c r="AK35" s="33"/>
    </row>
    <row r="36" spans="1:37" x14ac:dyDescent="0.25">
      <c r="A36" s="31">
        <v>309</v>
      </c>
      <c r="B36" s="31">
        <v>55</v>
      </c>
      <c r="C36" s="31">
        <v>93</v>
      </c>
      <c r="D36" s="31">
        <v>0</v>
      </c>
      <c r="E36" s="31" t="s">
        <v>566</v>
      </c>
      <c r="F36" s="31">
        <v>68</v>
      </c>
      <c r="G36" s="31" t="s">
        <v>566</v>
      </c>
      <c r="H36" s="31" t="s">
        <v>566</v>
      </c>
      <c r="I36" s="31">
        <v>21</v>
      </c>
      <c r="J36" s="31" t="s">
        <v>566</v>
      </c>
      <c r="K36" s="31" t="s">
        <v>566</v>
      </c>
      <c r="L36" s="31" t="s">
        <v>566</v>
      </c>
      <c r="O36" s="34"/>
      <c r="P36" s="34"/>
      <c r="Q36" s="34"/>
      <c r="R36" s="34"/>
      <c r="S36" s="34"/>
      <c r="T36" s="34"/>
      <c r="U36" s="34"/>
      <c r="V36" s="34"/>
      <c r="W36" s="34"/>
      <c r="X36" s="34"/>
      <c r="Y36" s="34"/>
      <c r="Z36" s="34"/>
      <c r="AA36" s="33"/>
      <c r="AB36" s="33"/>
      <c r="AC36" s="33"/>
      <c r="AD36" s="33"/>
      <c r="AE36" s="33"/>
      <c r="AF36" s="33"/>
      <c r="AG36" s="33"/>
      <c r="AH36" s="33"/>
      <c r="AI36" s="33"/>
      <c r="AJ36" s="33"/>
      <c r="AK36" s="33"/>
    </row>
    <row r="37" spans="1:37" x14ac:dyDescent="0.25">
      <c r="A37" s="31">
        <v>310</v>
      </c>
      <c r="B37" s="31">
        <v>40</v>
      </c>
      <c r="C37" s="31">
        <v>88</v>
      </c>
      <c r="D37" s="31">
        <v>0</v>
      </c>
      <c r="E37" s="31" t="s">
        <v>566</v>
      </c>
      <c r="F37" s="31" t="s">
        <v>566</v>
      </c>
      <c r="G37" s="31" t="s">
        <v>566</v>
      </c>
      <c r="H37" s="31">
        <v>0</v>
      </c>
      <c r="I37" s="31">
        <v>68</v>
      </c>
      <c r="J37" s="31" t="s">
        <v>566</v>
      </c>
      <c r="K37" s="31" t="s">
        <v>566</v>
      </c>
      <c r="L37" s="31" t="s">
        <v>566</v>
      </c>
      <c r="O37" s="34"/>
      <c r="P37" s="34"/>
      <c r="Q37" s="34"/>
      <c r="R37" s="34"/>
      <c r="S37" s="34"/>
      <c r="T37" s="34"/>
      <c r="U37" s="34"/>
      <c r="V37" s="34"/>
      <c r="W37" s="34"/>
      <c r="X37" s="34"/>
      <c r="Y37" s="34"/>
      <c r="Z37" s="34"/>
      <c r="AA37" s="33"/>
      <c r="AB37" s="33"/>
      <c r="AC37" s="33"/>
      <c r="AD37" s="33"/>
      <c r="AE37" s="33"/>
      <c r="AF37" s="33"/>
      <c r="AG37" s="33"/>
      <c r="AH37" s="33"/>
      <c r="AI37" s="33"/>
      <c r="AJ37" s="33"/>
      <c r="AK37" s="33"/>
    </row>
    <row r="38" spans="1:37" x14ac:dyDescent="0.25">
      <c r="A38" s="31">
        <v>311</v>
      </c>
      <c r="B38" s="31">
        <v>25</v>
      </c>
      <c r="C38" s="31">
        <v>88</v>
      </c>
      <c r="D38" s="31">
        <v>0</v>
      </c>
      <c r="E38" s="31" t="s">
        <v>566</v>
      </c>
      <c r="F38" s="31">
        <v>52</v>
      </c>
      <c r="G38" s="31" t="s">
        <v>566</v>
      </c>
      <c r="H38" s="31">
        <v>0</v>
      </c>
      <c r="I38" s="31" t="s">
        <v>566</v>
      </c>
      <c r="J38" s="31" t="s">
        <v>566</v>
      </c>
      <c r="K38" s="31">
        <v>12</v>
      </c>
      <c r="L38" s="31">
        <v>0</v>
      </c>
      <c r="O38" s="34"/>
      <c r="P38" s="34"/>
      <c r="Q38" s="34"/>
      <c r="R38" s="34"/>
      <c r="S38" s="34"/>
      <c r="T38" s="34"/>
      <c r="U38" s="34"/>
      <c r="V38" s="34"/>
      <c r="W38" s="34"/>
      <c r="X38" s="34"/>
      <c r="Y38" s="34"/>
      <c r="Z38" s="34"/>
      <c r="AA38" s="33"/>
      <c r="AB38" s="33"/>
      <c r="AC38" s="33"/>
      <c r="AD38" s="33"/>
      <c r="AE38" s="33"/>
      <c r="AF38" s="33"/>
      <c r="AG38" s="33"/>
      <c r="AH38" s="33"/>
      <c r="AI38" s="33"/>
      <c r="AJ38" s="33"/>
      <c r="AK38" s="33"/>
    </row>
    <row r="39" spans="1:37" x14ac:dyDescent="0.25">
      <c r="A39" s="31">
        <v>312</v>
      </c>
      <c r="B39" s="31">
        <v>65</v>
      </c>
      <c r="C39" s="31">
        <v>89</v>
      </c>
      <c r="D39" s="31" t="s">
        <v>566</v>
      </c>
      <c r="E39" s="31">
        <v>84</v>
      </c>
      <c r="F39" s="31">
        <v>6</v>
      </c>
      <c r="G39" s="31">
        <v>0</v>
      </c>
      <c r="H39" s="31">
        <v>0</v>
      </c>
      <c r="I39" s="31">
        <v>78</v>
      </c>
      <c r="J39" s="31">
        <v>5</v>
      </c>
      <c r="K39" s="31" t="s">
        <v>566</v>
      </c>
      <c r="L39" s="31" t="s">
        <v>566</v>
      </c>
      <c r="O39" s="34"/>
      <c r="P39" s="34"/>
      <c r="Q39" s="34"/>
      <c r="R39" s="34"/>
      <c r="S39" s="34"/>
      <c r="T39" s="34"/>
      <c r="U39" s="34"/>
      <c r="V39" s="34"/>
      <c r="W39" s="34"/>
      <c r="X39" s="34"/>
      <c r="Y39" s="34"/>
      <c r="Z39" s="34"/>
      <c r="AA39" s="33"/>
      <c r="AB39" s="33"/>
      <c r="AC39" s="33"/>
      <c r="AD39" s="33"/>
      <c r="AE39" s="33"/>
      <c r="AF39" s="33"/>
      <c r="AG39" s="33"/>
      <c r="AH39" s="33"/>
      <c r="AI39" s="33"/>
      <c r="AJ39" s="33"/>
      <c r="AK39" s="33"/>
    </row>
    <row r="40" spans="1:37" x14ac:dyDescent="0.25">
      <c r="A40" s="31">
        <v>313</v>
      </c>
      <c r="B40" s="31">
        <v>30</v>
      </c>
      <c r="C40" s="31">
        <v>97</v>
      </c>
      <c r="D40" s="31">
        <v>0</v>
      </c>
      <c r="E40" s="31" t="s">
        <v>566</v>
      </c>
      <c r="F40" s="31" t="s">
        <v>566</v>
      </c>
      <c r="G40" s="31" t="s">
        <v>566</v>
      </c>
      <c r="H40" s="31">
        <v>0</v>
      </c>
      <c r="I40" s="31">
        <v>69</v>
      </c>
      <c r="J40" s="31" t="s">
        <v>566</v>
      </c>
      <c r="K40" s="31" t="s">
        <v>566</v>
      </c>
      <c r="L40" s="31" t="s">
        <v>566</v>
      </c>
      <c r="O40" s="34"/>
      <c r="P40" s="34"/>
      <c r="Q40" s="34"/>
      <c r="R40" s="34"/>
      <c r="S40" s="34"/>
      <c r="T40" s="34"/>
      <c r="U40" s="34"/>
      <c r="V40" s="34"/>
      <c r="W40" s="34"/>
      <c r="X40" s="34"/>
      <c r="Y40" s="34"/>
      <c r="Z40" s="34"/>
      <c r="AA40" s="33"/>
      <c r="AB40" s="33"/>
      <c r="AC40" s="33"/>
      <c r="AD40" s="33"/>
      <c r="AE40" s="33"/>
      <c r="AF40" s="33"/>
      <c r="AG40" s="33"/>
      <c r="AH40" s="33"/>
      <c r="AI40" s="33"/>
      <c r="AJ40" s="33"/>
      <c r="AK40" s="33"/>
    </row>
    <row r="41" spans="1:37" x14ac:dyDescent="0.25">
      <c r="A41" s="31">
        <v>314</v>
      </c>
      <c r="B41" s="31">
        <v>45</v>
      </c>
      <c r="C41" s="31">
        <v>95</v>
      </c>
      <c r="D41" s="31" t="s">
        <v>566</v>
      </c>
      <c r="E41" s="31" t="s">
        <v>566</v>
      </c>
      <c r="F41" s="31">
        <v>27</v>
      </c>
      <c r="G41" s="31" t="s">
        <v>566</v>
      </c>
      <c r="H41" s="31" t="s">
        <v>566</v>
      </c>
      <c r="I41" s="31">
        <v>59</v>
      </c>
      <c r="J41" s="31" t="s">
        <v>566</v>
      </c>
      <c r="K41" s="31" t="s">
        <v>566</v>
      </c>
      <c r="L41" s="31" t="s">
        <v>566</v>
      </c>
      <c r="O41" s="34"/>
      <c r="P41" s="34"/>
      <c r="Q41" s="34"/>
      <c r="R41" s="34"/>
      <c r="S41" s="34"/>
      <c r="T41" s="34"/>
      <c r="U41" s="34"/>
      <c r="V41" s="34"/>
      <c r="W41" s="34"/>
      <c r="X41" s="34"/>
      <c r="Y41" s="34"/>
      <c r="Z41" s="34"/>
      <c r="AA41" s="33"/>
      <c r="AB41" s="33"/>
      <c r="AC41" s="33"/>
      <c r="AD41" s="33"/>
      <c r="AE41" s="33"/>
      <c r="AF41" s="33"/>
      <c r="AG41" s="33"/>
      <c r="AH41" s="33"/>
      <c r="AI41" s="33"/>
      <c r="AJ41" s="33"/>
      <c r="AK41" s="33"/>
    </row>
    <row r="42" spans="1:37" x14ac:dyDescent="0.25">
      <c r="A42" s="31">
        <v>315</v>
      </c>
      <c r="B42" s="31">
        <v>40</v>
      </c>
      <c r="C42" s="31">
        <v>83</v>
      </c>
      <c r="D42" s="31">
        <v>0</v>
      </c>
      <c r="E42" s="31" t="s">
        <v>566</v>
      </c>
      <c r="F42" s="31" t="s">
        <v>566</v>
      </c>
      <c r="G42" s="31" t="s">
        <v>566</v>
      </c>
      <c r="H42" s="31">
        <v>0</v>
      </c>
      <c r="I42" s="31">
        <v>51</v>
      </c>
      <c r="J42" s="31" t="s">
        <v>566</v>
      </c>
      <c r="K42" s="31">
        <v>17</v>
      </c>
      <c r="L42" s="31">
        <v>0</v>
      </c>
      <c r="O42" s="34"/>
      <c r="P42" s="34"/>
      <c r="Q42" s="34"/>
      <c r="R42" s="34"/>
      <c r="S42" s="34"/>
      <c r="T42" s="34"/>
      <c r="U42" s="34"/>
      <c r="V42" s="34"/>
      <c r="W42" s="34"/>
      <c r="X42" s="34"/>
      <c r="Y42" s="34"/>
      <c r="Z42" s="34"/>
      <c r="AA42" s="33"/>
      <c r="AB42" s="33"/>
      <c r="AC42" s="33"/>
      <c r="AD42" s="33"/>
      <c r="AE42" s="33"/>
      <c r="AF42" s="33"/>
      <c r="AG42" s="33"/>
      <c r="AH42" s="33"/>
      <c r="AI42" s="33"/>
      <c r="AJ42" s="33"/>
      <c r="AK42" s="33"/>
    </row>
    <row r="43" spans="1:37" x14ac:dyDescent="0.25">
      <c r="A43" s="31">
        <v>316</v>
      </c>
      <c r="B43" s="31">
        <v>10</v>
      </c>
      <c r="C43" s="31" t="s">
        <v>566</v>
      </c>
      <c r="D43" s="31" t="s">
        <v>566</v>
      </c>
      <c r="E43" s="31" t="s">
        <v>566</v>
      </c>
      <c r="F43" s="31" t="s">
        <v>566</v>
      </c>
      <c r="G43" s="31" t="s">
        <v>566</v>
      </c>
      <c r="H43" s="31" t="s">
        <v>566</v>
      </c>
      <c r="I43" s="31" t="s">
        <v>566</v>
      </c>
      <c r="J43" s="31" t="s">
        <v>566</v>
      </c>
      <c r="K43" s="31" t="s">
        <v>566</v>
      </c>
      <c r="L43" s="31" t="s">
        <v>566</v>
      </c>
      <c r="O43" s="34"/>
      <c r="P43" s="34"/>
      <c r="Q43" s="34"/>
      <c r="R43" s="34"/>
      <c r="S43" s="34"/>
      <c r="T43" s="34"/>
      <c r="U43" s="34"/>
      <c r="V43" s="34"/>
      <c r="W43" s="34"/>
      <c r="X43" s="34"/>
      <c r="Y43" s="34"/>
      <c r="Z43" s="34"/>
      <c r="AA43" s="33"/>
      <c r="AB43" s="33"/>
      <c r="AC43" s="33"/>
      <c r="AD43" s="33"/>
      <c r="AE43" s="33"/>
      <c r="AF43" s="33"/>
      <c r="AG43" s="33"/>
      <c r="AH43" s="33"/>
      <c r="AI43" s="33"/>
      <c r="AJ43" s="33"/>
      <c r="AK43" s="33"/>
    </row>
    <row r="44" spans="1:37" x14ac:dyDescent="0.25">
      <c r="A44" s="31">
        <v>317</v>
      </c>
      <c r="B44" s="31">
        <v>40</v>
      </c>
      <c r="C44" s="31">
        <v>97</v>
      </c>
      <c r="D44" s="31">
        <v>0</v>
      </c>
      <c r="E44" s="31" t="s">
        <v>566</v>
      </c>
      <c r="F44" s="31">
        <v>18</v>
      </c>
      <c r="G44" s="31" t="s">
        <v>566</v>
      </c>
      <c r="H44" s="31" t="s">
        <v>566</v>
      </c>
      <c r="I44" s="31">
        <v>67</v>
      </c>
      <c r="J44" s="31" t="s">
        <v>566</v>
      </c>
      <c r="K44" s="31" t="s">
        <v>566</v>
      </c>
      <c r="L44" s="31" t="s">
        <v>566</v>
      </c>
      <c r="O44" s="34"/>
      <c r="P44" s="34"/>
      <c r="Q44" s="34"/>
      <c r="R44" s="34"/>
      <c r="S44" s="34"/>
      <c r="T44" s="34"/>
      <c r="U44" s="34"/>
      <c r="V44" s="34"/>
      <c r="W44" s="34"/>
      <c r="X44" s="34"/>
      <c r="Y44" s="34"/>
      <c r="Z44" s="34"/>
      <c r="AA44" s="33"/>
      <c r="AB44" s="33"/>
      <c r="AC44" s="33"/>
      <c r="AD44" s="33"/>
      <c r="AE44" s="33"/>
      <c r="AF44" s="33"/>
      <c r="AG44" s="33"/>
      <c r="AH44" s="33"/>
      <c r="AI44" s="33"/>
      <c r="AJ44" s="33"/>
      <c r="AK44" s="33"/>
    </row>
    <row r="45" spans="1:37" x14ac:dyDescent="0.25">
      <c r="A45" s="31">
        <v>318</v>
      </c>
      <c r="B45" s="31">
        <v>20</v>
      </c>
      <c r="C45" s="31">
        <v>100</v>
      </c>
      <c r="D45" s="31">
        <v>0</v>
      </c>
      <c r="E45" s="31">
        <v>100</v>
      </c>
      <c r="F45" s="31">
        <v>83</v>
      </c>
      <c r="G45" s="31" t="s">
        <v>566</v>
      </c>
      <c r="H45" s="31">
        <v>0</v>
      </c>
      <c r="I45" s="31" t="s">
        <v>566</v>
      </c>
      <c r="J45" s="31">
        <v>0</v>
      </c>
      <c r="K45" s="31">
        <v>0</v>
      </c>
      <c r="L45" s="31">
        <v>0</v>
      </c>
      <c r="O45" s="34"/>
      <c r="P45" s="34"/>
      <c r="Q45" s="34"/>
      <c r="R45" s="34"/>
      <c r="S45" s="34"/>
      <c r="T45" s="34"/>
      <c r="U45" s="34"/>
      <c r="V45" s="34"/>
      <c r="W45" s="34"/>
      <c r="X45" s="34"/>
      <c r="Y45" s="34"/>
      <c r="Z45" s="34"/>
      <c r="AA45" s="33"/>
      <c r="AB45" s="33"/>
      <c r="AC45" s="33"/>
      <c r="AD45" s="33"/>
      <c r="AE45" s="33"/>
      <c r="AF45" s="33"/>
      <c r="AG45" s="33"/>
      <c r="AH45" s="33"/>
      <c r="AI45" s="33"/>
      <c r="AJ45" s="33"/>
      <c r="AK45" s="33"/>
    </row>
    <row r="46" spans="1:37" x14ac:dyDescent="0.25">
      <c r="A46" s="31">
        <v>319</v>
      </c>
      <c r="B46" s="31">
        <v>50</v>
      </c>
      <c r="C46" s="31">
        <v>84</v>
      </c>
      <c r="D46" s="31" t="s">
        <v>566</v>
      </c>
      <c r="E46" s="31" t="s">
        <v>566</v>
      </c>
      <c r="F46" s="31">
        <v>47</v>
      </c>
      <c r="G46" s="31" t="s">
        <v>566</v>
      </c>
      <c r="H46" s="31" t="s">
        <v>566</v>
      </c>
      <c r="I46" s="31">
        <v>27</v>
      </c>
      <c r="J46" s="31" t="s">
        <v>566</v>
      </c>
      <c r="K46" s="31" t="s">
        <v>566</v>
      </c>
      <c r="L46" s="31" t="s">
        <v>566</v>
      </c>
      <c r="O46" s="34"/>
      <c r="P46" s="34"/>
      <c r="Q46" s="34"/>
      <c r="R46" s="34"/>
      <c r="S46" s="34"/>
      <c r="T46" s="34"/>
      <c r="U46" s="34"/>
      <c r="V46" s="34"/>
      <c r="W46" s="34"/>
      <c r="X46" s="34"/>
      <c r="Y46" s="34"/>
      <c r="Z46" s="34"/>
      <c r="AA46" s="33"/>
      <c r="AB46" s="33"/>
      <c r="AC46" s="33"/>
      <c r="AD46" s="33"/>
      <c r="AE46" s="33"/>
      <c r="AF46" s="33"/>
      <c r="AG46" s="33"/>
      <c r="AH46" s="33"/>
      <c r="AI46" s="33"/>
      <c r="AJ46" s="33"/>
      <c r="AK46" s="33"/>
    </row>
    <row r="47" spans="1:37" x14ac:dyDescent="0.25">
      <c r="A47" s="31">
        <v>320</v>
      </c>
      <c r="B47" s="31">
        <v>75</v>
      </c>
      <c r="C47" s="31">
        <v>91</v>
      </c>
      <c r="D47" s="31">
        <v>0</v>
      </c>
      <c r="E47" s="31" t="s">
        <v>566</v>
      </c>
      <c r="F47" s="31">
        <v>11</v>
      </c>
      <c r="G47" s="31" t="s">
        <v>566</v>
      </c>
      <c r="H47" s="31" t="s">
        <v>566</v>
      </c>
      <c r="I47" s="31">
        <v>78</v>
      </c>
      <c r="J47" s="31" t="s">
        <v>566</v>
      </c>
      <c r="K47" s="31">
        <v>5</v>
      </c>
      <c r="L47" s="31">
        <v>4</v>
      </c>
      <c r="O47" s="34"/>
      <c r="P47" s="34"/>
      <c r="Q47" s="34"/>
      <c r="R47" s="34"/>
      <c r="S47" s="34"/>
      <c r="T47" s="34"/>
      <c r="U47" s="34"/>
      <c r="V47" s="34"/>
      <c r="W47" s="34"/>
      <c r="X47" s="34"/>
      <c r="Y47" s="34"/>
      <c r="Z47" s="34"/>
      <c r="AA47" s="33"/>
      <c r="AB47" s="33"/>
      <c r="AC47" s="33"/>
      <c r="AD47" s="33"/>
      <c r="AE47" s="33"/>
      <c r="AF47" s="33"/>
      <c r="AG47" s="33"/>
      <c r="AH47" s="33"/>
      <c r="AI47" s="33"/>
      <c r="AJ47" s="33"/>
      <c r="AK47" s="33"/>
    </row>
    <row r="48" spans="1:37" x14ac:dyDescent="0.25">
      <c r="A48" s="31">
        <v>330</v>
      </c>
      <c r="B48" s="31">
        <v>335</v>
      </c>
      <c r="C48" s="31">
        <v>88</v>
      </c>
      <c r="D48" s="31" t="s">
        <v>566</v>
      </c>
      <c r="E48" s="31">
        <v>87</v>
      </c>
      <c r="F48" s="31">
        <v>19</v>
      </c>
      <c r="G48" s="31" t="s">
        <v>566</v>
      </c>
      <c r="H48" s="31" t="s">
        <v>566</v>
      </c>
      <c r="I48" s="31">
        <v>66</v>
      </c>
      <c r="J48" s="31">
        <v>2</v>
      </c>
      <c r="K48" s="31">
        <v>11</v>
      </c>
      <c r="L48" s="31">
        <v>1</v>
      </c>
      <c r="O48" s="34"/>
      <c r="P48" s="34"/>
      <c r="Q48" s="34"/>
      <c r="R48" s="34"/>
      <c r="S48" s="34"/>
      <c r="T48" s="34"/>
      <c r="U48" s="34"/>
      <c r="V48" s="34"/>
      <c r="W48" s="34"/>
      <c r="X48" s="34"/>
      <c r="Y48" s="34"/>
      <c r="Z48" s="34"/>
      <c r="AA48" s="33"/>
      <c r="AB48" s="33"/>
      <c r="AC48" s="33"/>
      <c r="AD48" s="33"/>
      <c r="AE48" s="33"/>
      <c r="AF48" s="33"/>
      <c r="AG48" s="33"/>
      <c r="AH48" s="33"/>
      <c r="AI48" s="33"/>
      <c r="AJ48" s="33"/>
      <c r="AK48" s="33"/>
    </row>
    <row r="49" spans="1:37" x14ac:dyDescent="0.25">
      <c r="A49" s="31">
        <v>331</v>
      </c>
      <c r="B49" s="31">
        <v>95</v>
      </c>
      <c r="C49" s="31">
        <v>78</v>
      </c>
      <c r="D49" s="31">
        <v>0</v>
      </c>
      <c r="E49" s="31" t="s">
        <v>566</v>
      </c>
      <c r="F49" s="31">
        <v>33</v>
      </c>
      <c r="G49" s="31" t="s">
        <v>566</v>
      </c>
      <c r="H49" s="31" t="s">
        <v>566</v>
      </c>
      <c r="I49" s="31">
        <v>44</v>
      </c>
      <c r="J49" s="31" t="s">
        <v>566</v>
      </c>
      <c r="K49" s="31">
        <v>22</v>
      </c>
      <c r="L49" s="31">
        <v>0</v>
      </c>
      <c r="O49" s="34"/>
      <c r="P49" s="34"/>
      <c r="Q49" s="34"/>
      <c r="R49" s="34"/>
      <c r="S49" s="34"/>
      <c r="T49" s="34"/>
      <c r="U49" s="34"/>
      <c r="V49" s="34"/>
      <c r="W49" s="34"/>
      <c r="X49" s="34"/>
      <c r="Y49" s="34"/>
      <c r="Z49" s="34"/>
      <c r="AA49" s="33"/>
      <c r="AB49" s="33"/>
      <c r="AC49" s="33"/>
      <c r="AD49" s="33"/>
      <c r="AE49" s="33"/>
      <c r="AF49" s="33"/>
      <c r="AG49" s="33"/>
      <c r="AH49" s="33"/>
      <c r="AI49" s="33"/>
      <c r="AJ49" s="33"/>
      <c r="AK49" s="33"/>
    </row>
    <row r="50" spans="1:37" x14ac:dyDescent="0.25">
      <c r="A50" s="31">
        <v>332</v>
      </c>
      <c r="B50" s="31">
        <v>80</v>
      </c>
      <c r="C50" s="31">
        <v>87</v>
      </c>
      <c r="D50" s="31">
        <v>0</v>
      </c>
      <c r="E50" s="31">
        <v>82</v>
      </c>
      <c r="F50" s="31">
        <v>67</v>
      </c>
      <c r="G50" s="31" t="s">
        <v>566</v>
      </c>
      <c r="H50" s="31" t="s">
        <v>566</v>
      </c>
      <c r="I50" s="31">
        <v>14</v>
      </c>
      <c r="J50" s="31">
        <v>5</v>
      </c>
      <c r="K50" s="31" t="s">
        <v>566</v>
      </c>
      <c r="L50" s="31" t="s">
        <v>566</v>
      </c>
      <c r="O50" s="34"/>
      <c r="P50" s="34"/>
      <c r="Q50" s="34"/>
      <c r="R50" s="34"/>
      <c r="S50" s="34"/>
      <c r="T50" s="34"/>
      <c r="U50" s="34"/>
      <c r="V50" s="34"/>
      <c r="W50" s="34"/>
      <c r="X50" s="34"/>
      <c r="Y50" s="34"/>
      <c r="Z50" s="34"/>
      <c r="AA50" s="33"/>
      <c r="AB50" s="33"/>
      <c r="AC50" s="33"/>
      <c r="AD50" s="33"/>
      <c r="AE50" s="33"/>
      <c r="AF50" s="33"/>
      <c r="AG50" s="33"/>
      <c r="AH50" s="33"/>
      <c r="AI50" s="33"/>
      <c r="AJ50" s="33"/>
      <c r="AK50" s="33"/>
    </row>
    <row r="51" spans="1:37" x14ac:dyDescent="0.25">
      <c r="A51" s="31">
        <v>333</v>
      </c>
      <c r="B51" s="31">
        <v>40</v>
      </c>
      <c r="C51" s="31">
        <v>90</v>
      </c>
      <c r="D51" s="31">
        <v>0</v>
      </c>
      <c r="E51" s="31">
        <v>81</v>
      </c>
      <c r="F51" s="31">
        <v>24</v>
      </c>
      <c r="G51" s="31">
        <v>0</v>
      </c>
      <c r="H51" s="31">
        <v>0</v>
      </c>
      <c r="I51" s="31">
        <v>57</v>
      </c>
      <c r="J51" s="31">
        <v>10</v>
      </c>
      <c r="K51" s="31">
        <v>10</v>
      </c>
      <c r="L51" s="31">
        <v>0</v>
      </c>
      <c r="O51" s="34"/>
      <c r="P51" s="34"/>
      <c r="Q51" s="34"/>
      <c r="R51" s="34"/>
      <c r="S51" s="34"/>
      <c r="T51" s="34"/>
      <c r="U51" s="34"/>
      <c r="V51" s="34"/>
      <c r="W51" s="34"/>
      <c r="X51" s="34"/>
      <c r="Y51" s="34"/>
      <c r="Z51" s="34"/>
      <c r="AA51" s="33"/>
      <c r="AB51" s="33"/>
      <c r="AC51" s="33"/>
      <c r="AD51" s="33"/>
      <c r="AE51" s="33"/>
      <c r="AF51" s="33"/>
      <c r="AG51" s="33"/>
      <c r="AH51" s="33"/>
      <c r="AI51" s="33"/>
      <c r="AJ51" s="33"/>
      <c r="AK51" s="33"/>
    </row>
    <row r="52" spans="1:37" x14ac:dyDescent="0.25">
      <c r="A52" s="31">
        <v>334</v>
      </c>
      <c r="B52" s="31">
        <v>50</v>
      </c>
      <c r="C52" s="31">
        <v>80</v>
      </c>
      <c r="D52" s="31" t="s">
        <v>566</v>
      </c>
      <c r="E52" s="31" t="s">
        <v>566</v>
      </c>
      <c r="F52" s="31" t="s">
        <v>566</v>
      </c>
      <c r="G52" s="31" t="s">
        <v>566</v>
      </c>
      <c r="H52" s="31">
        <v>0</v>
      </c>
      <c r="I52" s="31">
        <v>51</v>
      </c>
      <c r="J52" s="31" t="s">
        <v>566</v>
      </c>
      <c r="K52" s="31">
        <v>20</v>
      </c>
      <c r="L52" s="31">
        <v>0</v>
      </c>
      <c r="O52" s="34"/>
      <c r="P52" s="34"/>
      <c r="Q52" s="34"/>
      <c r="R52" s="34"/>
      <c r="S52" s="34"/>
      <c r="T52" s="34"/>
      <c r="U52" s="34"/>
      <c r="V52" s="34"/>
      <c r="W52" s="34"/>
      <c r="X52" s="34"/>
      <c r="Y52" s="34"/>
      <c r="Z52" s="34"/>
      <c r="AA52" s="33"/>
      <c r="AB52" s="33"/>
      <c r="AC52" s="33"/>
      <c r="AD52" s="33"/>
      <c r="AE52" s="33"/>
      <c r="AF52" s="33"/>
      <c r="AG52" s="33"/>
      <c r="AH52" s="33"/>
      <c r="AI52" s="33"/>
      <c r="AJ52" s="33"/>
      <c r="AK52" s="33"/>
    </row>
    <row r="53" spans="1:37" x14ac:dyDescent="0.25">
      <c r="A53" s="31">
        <v>335</v>
      </c>
      <c r="B53" s="31">
        <v>60</v>
      </c>
      <c r="C53" s="31">
        <v>93</v>
      </c>
      <c r="D53" s="31">
        <v>0</v>
      </c>
      <c r="E53" s="31" t="s">
        <v>566</v>
      </c>
      <c r="F53" s="31" t="s">
        <v>566</v>
      </c>
      <c r="G53" s="31" t="s">
        <v>566</v>
      </c>
      <c r="H53" s="31">
        <v>0</v>
      </c>
      <c r="I53" s="31">
        <v>70</v>
      </c>
      <c r="J53" s="31" t="s">
        <v>566</v>
      </c>
      <c r="K53" s="31" t="s">
        <v>566</v>
      </c>
      <c r="L53" s="31" t="s">
        <v>566</v>
      </c>
      <c r="O53" s="34"/>
      <c r="P53" s="34"/>
      <c r="Q53" s="34"/>
      <c r="R53" s="34"/>
      <c r="S53" s="34"/>
      <c r="T53" s="34"/>
      <c r="U53" s="34"/>
      <c r="V53" s="34"/>
      <c r="W53" s="34"/>
      <c r="X53" s="34"/>
      <c r="Y53" s="34"/>
      <c r="Z53" s="34"/>
      <c r="AA53" s="33"/>
      <c r="AB53" s="33"/>
      <c r="AC53" s="33"/>
      <c r="AD53" s="33"/>
      <c r="AE53" s="33"/>
      <c r="AF53" s="33"/>
      <c r="AG53" s="33"/>
      <c r="AH53" s="33"/>
      <c r="AI53" s="33"/>
      <c r="AJ53" s="33"/>
      <c r="AK53" s="33"/>
    </row>
    <row r="54" spans="1:37" x14ac:dyDescent="0.25">
      <c r="A54" s="31">
        <v>336</v>
      </c>
      <c r="B54" s="31">
        <v>85</v>
      </c>
      <c r="C54" s="31">
        <v>92</v>
      </c>
      <c r="D54" s="31">
        <v>0</v>
      </c>
      <c r="E54" s="31" t="s">
        <v>566</v>
      </c>
      <c r="F54" s="31" t="s">
        <v>566</v>
      </c>
      <c r="G54" s="31" t="s">
        <v>566</v>
      </c>
      <c r="H54" s="31">
        <v>0</v>
      </c>
      <c r="I54" s="31">
        <v>53</v>
      </c>
      <c r="J54" s="31" t="s">
        <v>566</v>
      </c>
      <c r="K54" s="31">
        <v>8</v>
      </c>
      <c r="L54" s="31">
        <v>0</v>
      </c>
      <c r="O54" s="34"/>
      <c r="P54" s="34"/>
      <c r="Q54" s="34"/>
      <c r="R54" s="34"/>
      <c r="S54" s="34"/>
      <c r="T54" s="34"/>
      <c r="U54" s="34"/>
      <c r="V54" s="34"/>
      <c r="W54" s="34"/>
      <c r="X54" s="34"/>
      <c r="Y54" s="34"/>
      <c r="Z54" s="34"/>
      <c r="AA54" s="33"/>
      <c r="AB54" s="33"/>
      <c r="AC54" s="33"/>
      <c r="AD54" s="33"/>
      <c r="AE54" s="33"/>
      <c r="AF54" s="33"/>
      <c r="AG54" s="33"/>
      <c r="AH54" s="33"/>
      <c r="AI54" s="33"/>
      <c r="AJ54" s="33"/>
      <c r="AK54" s="33"/>
    </row>
    <row r="55" spans="1:37" x14ac:dyDescent="0.25">
      <c r="A55" s="31">
        <v>340</v>
      </c>
      <c r="B55" s="31">
        <v>40</v>
      </c>
      <c r="C55" s="31">
        <v>76</v>
      </c>
      <c r="D55" s="31">
        <v>0</v>
      </c>
      <c r="E55" s="31" t="s">
        <v>566</v>
      </c>
      <c r="F55" s="31">
        <v>47</v>
      </c>
      <c r="G55" s="31" t="s">
        <v>566</v>
      </c>
      <c r="H55" s="31" t="s">
        <v>566</v>
      </c>
      <c r="I55" s="31">
        <v>24</v>
      </c>
      <c r="J55" s="31" t="s">
        <v>566</v>
      </c>
      <c r="K55" s="31" t="s">
        <v>566</v>
      </c>
      <c r="L55" s="31" t="s">
        <v>566</v>
      </c>
      <c r="O55" s="34"/>
      <c r="P55" s="34"/>
      <c r="Q55" s="34"/>
      <c r="R55" s="34"/>
      <c r="S55" s="34"/>
      <c r="T55" s="34"/>
      <c r="U55" s="34"/>
      <c r="V55" s="34"/>
      <c r="W55" s="34"/>
      <c r="X55" s="34"/>
      <c r="Y55" s="34"/>
      <c r="Z55" s="34"/>
      <c r="AA55" s="33"/>
      <c r="AB55" s="33"/>
      <c r="AC55" s="33"/>
      <c r="AD55" s="33"/>
      <c r="AE55" s="33"/>
      <c r="AF55" s="33"/>
      <c r="AG55" s="33"/>
      <c r="AH55" s="33"/>
      <c r="AI55" s="33"/>
      <c r="AJ55" s="33"/>
      <c r="AK55" s="33"/>
    </row>
    <row r="56" spans="1:37" x14ac:dyDescent="0.25">
      <c r="A56" s="31">
        <v>341</v>
      </c>
      <c r="B56" s="31">
        <v>140</v>
      </c>
      <c r="C56" s="31">
        <v>80</v>
      </c>
      <c r="D56" s="31" t="s">
        <v>566</v>
      </c>
      <c r="E56" s="31" t="s">
        <v>566</v>
      </c>
      <c r="F56" s="31">
        <v>21</v>
      </c>
      <c r="G56" s="31" t="s">
        <v>566</v>
      </c>
      <c r="H56" s="31" t="s">
        <v>566</v>
      </c>
      <c r="I56" s="31">
        <v>58</v>
      </c>
      <c r="J56" s="31" t="s">
        <v>566</v>
      </c>
      <c r="K56" s="31">
        <v>17</v>
      </c>
      <c r="L56" s="31">
        <v>3</v>
      </c>
      <c r="O56" s="34"/>
      <c r="P56" s="34"/>
      <c r="Q56" s="34"/>
      <c r="R56" s="34"/>
      <c r="S56" s="34"/>
      <c r="T56" s="34"/>
      <c r="U56" s="34"/>
      <c r="V56" s="34"/>
      <c r="W56" s="34"/>
      <c r="X56" s="34"/>
      <c r="Y56" s="34"/>
      <c r="Z56" s="34"/>
      <c r="AA56" s="33"/>
      <c r="AB56" s="33"/>
      <c r="AC56" s="33"/>
      <c r="AD56" s="33"/>
      <c r="AE56" s="33"/>
      <c r="AF56" s="33"/>
      <c r="AG56" s="33"/>
      <c r="AH56" s="33"/>
      <c r="AI56" s="33"/>
      <c r="AJ56" s="33"/>
      <c r="AK56" s="33"/>
    </row>
    <row r="57" spans="1:37" x14ac:dyDescent="0.25">
      <c r="A57" s="31">
        <v>342</v>
      </c>
      <c r="B57" s="31">
        <v>45</v>
      </c>
      <c r="C57" s="31">
        <v>96</v>
      </c>
      <c r="D57" s="31">
        <v>0</v>
      </c>
      <c r="E57" s="31" t="s">
        <v>566</v>
      </c>
      <c r="F57" s="31" t="s">
        <v>566</v>
      </c>
      <c r="G57" s="31" t="s">
        <v>566</v>
      </c>
      <c r="H57" s="31">
        <v>30</v>
      </c>
      <c r="I57" s="31">
        <v>55</v>
      </c>
      <c r="J57" s="31" t="s">
        <v>566</v>
      </c>
      <c r="K57" s="31" t="s">
        <v>566</v>
      </c>
      <c r="L57" s="31" t="s">
        <v>566</v>
      </c>
      <c r="O57" s="34"/>
      <c r="P57" s="34"/>
      <c r="Q57" s="34"/>
      <c r="R57" s="34"/>
      <c r="S57" s="34"/>
      <c r="T57" s="34"/>
      <c r="U57" s="34"/>
      <c r="V57" s="34"/>
      <c r="W57" s="34"/>
      <c r="X57" s="34"/>
      <c r="Y57" s="34"/>
      <c r="Z57" s="34"/>
      <c r="AA57" s="33"/>
      <c r="AB57" s="33"/>
      <c r="AC57" s="33"/>
      <c r="AD57" s="33"/>
      <c r="AE57" s="33"/>
      <c r="AF57" s="33"/>
      <c r="AG57" s="33"/>
      <c r="AH57" s="33"/>
      <c r="AI57" s="33"/>
      <c r="AJ57" s="33"/>
      <c r="AK57" s="33"/>
    </row>
    <row r="58" spans="1:37" x14ac:dyDescent="0.25">
      <c r="A58" s="31">
        <v>343</v>
      </c>
      <c r="B58" s="31">
        <v>75</v>
      </c>
      <c r="C58" s="31">
        <v>84</v>
      </c>
      <c r="D58" s="31">
        <v>0</v>
      </c>
      <c r="E58" s="31" t="s">
        <v>566</v>
      </c>
      <c r="F58" s="31">
        <v>49</v>
      </c>
      <c r="G58" s="31" t="s">
        <v>566</v>
      </c>
      <c r="H58" s="31">
        <v>0</v>
      </c>
      <c r="I58" s="31" t="s">
        <v>566</v>
      </c>
      <c r="J58" s="31" t="s">
        <v>566</v>
      </c>
      <c r="K58" s="31" t="s">
        <v>566</v>
      </c>
      <c r="L58" s="31" t="s">
        <v>566</v>
      </c>
      <c r="O58" s="34"/>
      <c r="P58" s="34"/>
      <c r="Q58" s="34"/>
      <c r="R58" s="34"/>
      <c r="S58" s="34"/>
      <c r="T58" s="34"/>
      <c r="U58" s="34"/>
      <c r="V58" s="34"/>
      <c r="W58" s="34"/>
      <c r="X58" s="34"/>
      <c r="Y58" s="34"/>
      <c r="Z58" s="34"/>
      <c r="AA58" s="33"/>
      <c r="AB58" s="33"/>
      <c r="AC58" s="33"/>
      <c r="AD58" s="33"/>
      <c r="AE58" s="33"/>
      <c r="AF58" s="33"/>
      <c r="AG58" s="33"/>
      <c r="AH58" s="33"/>
      <c r="AI58" s="33"/>
      <c r="AJ58" s="33"/>
      <c r="AK58" s="33"/>
    </row>
    <row r="59" spans="1:37" x14ac:dyDescent="0.25">
      <c r="A59" s="31">
        <v>344</v>
      </c>
      <c r="B59" s="31">
        <v>85</v>
      </c>
      <c r="C59" s="31">
        <v>84</v>
      </c>
      <c r="D59" s="31">
        <v>0</v>
      </c>
      <c r="E59" s="31" t="s">
        <v>566</v>
      </c>
      <c r="F59" s="31">
        <v>19</v>
      </c>
      <c r="G59" s="31" t="s">
        <v>566</v>
      </c>
      <c r="H59" s="31" t="s">
        <v>566</v>
      </c>
      <c r="I59" s="31">
        <v>62</v>
      </c>
      <c r="J59" s="31" t="s">
        <v>566</v>
      </c>
      <c r="K59" s="31" t="s">
        <v>566</v>
      </c>
      <c r="L59" s="31" t="s">
        <v>566</v>
      </c>
      <c r="O59" s="34"/>
      <c r="P59" s="34"/>
      <c r="Q59" s="34"/>
      <c r="R59" s="34"/>
      <c r="S59" s="34"/>
      <c r="T59" s="34"/>
      <c r="U59" s="34"/>
      <c r="V59" s="34"/>
      <c r="W59" s="34"/>
      <c r="X59" s="34"/>
      <c r="Y59" s="34"/>
      <c r="Z59" s="34"/>
      <c r="AA59" s="33"/>
      <c r="AB59" s="33"/>
      <c r="AC59" s="33"/>
      <c r="AD59" s="33"/>
      <c r="AE59" s="33"/>
      <c r="AF59" s="33"/>
      <c r="AG59" s="33"/>
      <c r="AH59" s="33"/>
      <c r="AI59" s="33"/>
      <c r="AJ59" s="33"/>
      <c r="AK59" s="33"/>
    </row>
    <row r="60" spans="1:37" x14ac:dyDescent="0.25">
      <c r="A60" s="31">
        <v>350</v>
      </c>
      <c r="B60" s="31">
        <v>50</v>
      </c>
      <c r="C60" s="31">
        <v>78</v>
      </c>
      <c r="D60" s="31">
        <v>0</v>
      </c>
      <c r="E60" s="31" t="s">
        <v>566</v>
      </c>
      <c r="F60" s="31" t="s">
        <v>566</v>
      </c>
      <c r="G60" s="31" t="s">
        <v>566</v>
      </c>
      <c r="H60" s="31">
        <v>0</v>
      </c>
      <c r="I60" s="31">
        <v>69</v>
      </c>
      <c r="J60" s="31" t="s">
        <v>566</v>
      </c>
      <c r="K60" s="31" t="s">
        <v>566</v>
      </c>
      <c r="L60" s="31" t="s">
        <v>566</v>
      </c>
      <c r="O60" s="34"/>
      <c r="P60" s="34"/>
      <c r="Q60" s="34"/>
      <c r="R60" s="34"/>
      <c r="S60" s="34"/>
      <c r="T60" s="34"/>
      <c r="U60" s="34"/>
      <c r="V60" s="34"/>
      <c r="W60" s="34"/>
      <c r="X60" s="34"/>
      <c r="Y60" s="34"/>
      <c r="Z60" s="34"/>
      <c r="AA60" s="33"/>
      <c r="AB60" s="33"/>
      <c r="AC60" s="33"/>
      <c r="AD60" s="33"/>
      <c r="AE60" s="33"/>
      <c r="AF60" s="33"/>
      <c r="AG60" s="33"/>
      <c r="AH60" s="33"/>
      <c r="AI60" s="33"/>
      <c r="AJ60" s="33"/>
      <c r="AK60" s="33"/>
    </row>
    <row r="61" spans="1:37" x14ac:dyDescent="0.25">
      <c r="A61" s="31">
        <v>351</v>
      </c>
      <c r="B61" s="31">
        <v>25</v>
      </c>
      <c r="C61" s="31">
        <v>92</v>
      </c>
      <c r="D61" s="31">
        <v>0</v>
      </c>
      <c r="E61" s="31" t="s">
        <v>566</v>
      </c>
      <c r="F61" s="31" t="s">
        <v>566</v>
      </c>
      <c r="G61" s="31" t="s">
        <v>566</v>
      </c>
      <c r="H61" s="31">
        <v>0</v>
      </c>
      <c r="I61" s="31">
        <v>63</v>
      </c>
      <c r="J61" s="31" t="s">
        <v>566</v>
      </c>
      <c r="K61" s="31" t="s">
        <v>566</v>
      </c>
      <c r="L61" s="31" t="s">
        <v>566</v>
      </c>
      <c r="O61" s="34"/>
      <c r="P61" s="34"/>
      <c r="Q61" s="34"/>
      <c r="R61" s="34"/>
      <c r="S61" s="34"/>
      <c r="T61" s="34"/>
      <c r="U61" s="34"/>
      <c r="V61" s="34"/>
      <c r="W61" s="34"/>
      <c r="X61" s="34"/>
      <c r="Y61" s="34"/>
      <c r="Z61" s="34"/>
      <c r="AA61" s="33"/>
      <c r="AB61" s="33"/>
      <c r="AC61" s="33"/>
      <c r="AD61" s="33"/>
      <c r="AE61" s="33"/>
      <c r="AF61" s="33"/>
      <c r="AG61" s="33"/>
      <c r="AH61" s="33"/>
      <c r="AI61" s="33"/>
      <c r="AJ61" s="33"/>
      <c r="AK61" s="33"/>
    </row>
    <row r="62" spans="1:37" x14ac:dyDescent="0.25">
      <c r="A62" s="31">
        <v>352</v>
      </c>
      <c r="B62" s="31">
        <v>110</v>
      </c>
      <c r="C62" s="31">
        <v>78</v>
      </c>
      <c r="D62" s="31" t="s">
        <v>566</v>
      </c>
      <c r="E62" s="31">
        <v>73</v>
      </c>
      <c r="F62" s="31">
        <v>21</v>
      </c>
      <c r="G62" s="31">
        <v>0</v>
      </c>
      <c r="H62" s="31">
        <v>6</v>
      </c>
      <c r="I62" s="31">
        <v>46</v>
      </c>
      <c r="J62" s="31">
        <v>4</v>
      </c>
      <c r="K62" s="31">
        <v>22</v>
      </c>
      <c r="L62" s="31">
        <v>0</v>
      </c>
      <c r="O62" s="34"/>
      <c r="P62" s="34"/>
      <c r="Q62" s="34"/>
      <c r="R62" s="34"/>
      <c r="S62" s="34"/>
      <c r="T62" s="34"/>
      <c r="U62" s="34"/>
      <c r="V62" s="34"/>
      <c r="W62" s="34"/>
      <c r="X62" s="34"/>
      <c r="Y62" s="34"/>
      <c r="Z62" s="34"/>
      <c r="AA62" s="33"/>
      <c r="AB62" s="33"/>
      <c r="AC62" s="33"/>
      <c r="AD62" s="33"/>
      <c r="AE62" s="33"/>
      <c r="AF62" s="33"/>
      <c r="AG62" s="33"/>
      <c r="AH62" s="33"/>
      <c r="AI62" s="33"/>
      <c r="AJ62" s="33"/>
      <c r="AK62" s="33"/>
    </row>
    <row r="63" spans="1:37" x14ac:dyDescent="0.25">
      <c r="A63" s="31">
        <v>353</v>
      </c>
      <c r="B63" s="31">
        <v>60</v>
      </c>
      <c r="C63" s="31">
        <v>87</v>
      </c>
      <c r="D63" s="31">
        <v>0</v>
      </c>
      <c r="E63" s="31" t="s">
        <v>566</v>
      </c>
      <c r="F63" s="31" t="s">
        <v>566</v>
      </c>
      <c r="G63" s="31" t="s">
        <v>566</v>
      </c>
      <c r="H63" s="31">
        <v>0</v>
      </c>
      <c r="I63" s="31">
        <v>79</v>
      </c>
      <c r="J63" s="31" t="s">
        <v>566</v>
      </c>
      <c r="K63" s="31">
        <v>13</v>
      </c>
      <c r="L63" s="31">
        <v>0</v>
      </c>
      <c r="O63" s="34"/>
      <c r="P63" s="34"/>
      <c r="Q63" s="34"/>
      <c r="R63" s="34"/>
      <c r="S63" s="34"/>
      <c r="T63" s="34"/>
      <c r="U63" s="34"/>
      <c r="V63" s="34"/>
      <c r="W63" s="34"/>
      <c r="X63" s="34"/>
      <c r="Y63" s="34"/>
      <c r="Z63" s="34"/>
      <c r="AA63" s="33"/>
      <c r="AB63" s="33"/>
      <c r="AC63" s="33"/>
      <c r="AD63" s="33"/>
      <c r="AE63" s="33"/>
      <c r="AF63" s="33"/>
      <c r="AG63" s="33"/>
      <c r="AH63" s="33"/>
      <c r="AI63" s="33"/>
      <c r="AJ63" s="33"/>
      <c r="AK63" s="33"/>
    </row>
    <row r="64" spans="1:37" x14ac:dyDescent="0.25">
      <c r="A64" s="31">
        <v>354</v>
      </c>
      <c r="B64" s="31">
        <v>45</v>
      </c>
      <c r="C64" s="31">
        <v>82</v>
      </c>
      <c r="D64" s="31">
        <v>0</v>
      </c>
      <c r="E64" s="31" t="s">
        <v>566</v>
      </c>
      <c r="F64" s="31" t="s">
        <v>566</v>
      </c>
      <c r="G64" s="31" t="s">
        <v>566</v>
      </c>
      <c r="H64" s="31">
        <v>0</v>
      </c>
      <c r="I64" s="31">
        <v>67</v>
      </c>
      <c r="J64" s="31" t="s">
        <v>566</v>
      </c>
      <c r="K64" s="31" t="s">
        <v>566</v>
      </c>
      <c r="L64" s="31" t="s">
        <v>566</v>
      </c>
      <c r="O64" s="34"/>
      <c r="P64" s="34"/>
      <c r="Q64" s="34"/>
      <c r="R64" s="34"/>
      <c r="S64" s="34"/>
      <c r="T64" s="34"/>
      <c r="U64" s="34"/>
      <c r="V64" s="34"/>
      <c r="W64" s="34"/>
      <c r="X64" s="34"/>
      <c r="Y64" s="34"/>
      <c r="Z64" s="34"/>
      <c r="AA64" s="33"/>
      <c r="AB64" s="33"/>
      <c r="AC64" s="33"/>
      <c r="AD64" s="33"/>
      <c r="AE64" s="33"/>
      <c r="AF64" s="33"/>
      <c r="AG64" s="33"/>
      <c r="AH64" s="33"/>
      <c r="AI64" s="33"/>
      <c r="AJ64" s="33"/>
      <c r="AK64" s="33"/>
    </row>
    <row r="65" spans="1:37" x14ac:dyDescent="0.25">
      <c r="A65" s="31">
        <v>355</v>
      </c>
      <c r="B65" s="31">
        <v>70</v>
      </c>
      <c r="C65" s="31">
        <v>74</v>
      </c>
      <c r="D65" s="31" t="s">
        <v>566</v>
      </c>
      <c r="E65" s="31">
        <v>65</v>
      </c>
      <c r="F65" s="31">
        <v>15</v>
      </c>
      <c r="G65" s="31">
        <v>0</v>
      </c>
      <c r="H65" s="31">
        <v>0</v>
      </c>
      <c r="I65" s="31">
        <v>50</v>
      </c>
      <c r="J65" s="31">
        <v>8</v>
      </c>
      <c r="K65" s="31">
        <v>26</v>
      </c>
      <c r="L65" s="31">
        <v>0</v>
      </c>
      <c r="O65" s="34"/>
      <c r="P65" s="34"/>
      <c r="Q65" s="34"/>
      <c r="R65" s="34"/>
      <c r="S65" s="34"/>
      <c r="T65" s="34"/>
      <c r="U65" s="34"/>
      <c r="V65" s="34"/>
      <c r="W65" s="34"/>
      <c r="X65" s="34"/>
      <c r="Y65" s="34"/>
      <c r="Z65" s="34"/>
      <c r="AA65" s="33"/>
      <c r="AB65" s="33"/>
      <c r="AC65" s="33"/>
      <c r="AD65" s="33"/>
      <c r="AE65" s="33"/>
      <c r="AF65" s="33"/>
      <c r="AG65" s="33"/>
      <c r="AH65" s="33"/>
      <c r="AI65" s="33"/>
      <c r="AJ65" s="33"/>
      <c r="AK65" s="33"/>
    </row>
    <row r="66" spans="1:37" x14ac:dyDescent="0.25">
      <c r="A66" s="31">
        <v>356</v>
      </c>
      <c r="B66" s="31">
        <v>80</v>
      </c>
      <c r="C66" s="31">
        <v>88</v>
      </c>
      <c r="D66" s="31" t="s">
        <v>566</v>
      </c>
      <c r="E66" s="31">
        <v>83</v>
      </c>
      <c r="F66" s="31">
        <v>34</v>
      </c>
      <c r="G66" s="31" t="s">
        <v>566</v>
      </c>
      <c r="H66" s="31" t="s">
        <v>566</v>
      </c>
      <c r="I66" s="31">
        <v>48</v>
      </c>
      <c r="J66" s="31">
        <v>5</v>
      </c>
      <c r="K66" s="31">
        <v>12</v>
      </c>
      <c r="L66" s="31">
        <v>0</v>
      </c>
      <c r="O66" s="34"/>
      <c r="P66" s="34"/>
      <c r="Q66" s="34"/>
      <c r="R66" s="34"/>
      <c r="S66" s="34"/>
      <c r="T66" s="34"/>
      <c r="U66" s="34"/>
      <c r="V66" s="34"/>
      <c r="W66" s="34"/>
      <c r="X66" s="34"/>
      <c r="Y66" s="34"/>
      <c r="Z66" s="34"/>
      <c r="AA66" s="33"/>
      <c r="AB66" s="33"/>
      <c r="AC66" s="33"/>
      <c r="AD66" s="33"/>
      <c r="AE66" s="33"/>
      <c r="AF66" s="33"/>
      <c r="AG66" s="33"/>
      <c r="AH66" s="33"/>
      <c r="AI66" s="33"/>
      <c r="AJ66" s="33"/>
      <c r="AK66" s="33"/>
    </row>
    <row r="67" spans="1:37" x14ac:dyDescent="0.25">
      <c r="A67" s="31">
        <v>357</v>
      </c>
      <c r="B67" s="31">
        <v>35</v>
      </c>
      <c r="C67" s="31">
        <v>91</v>
      </c>
      <c r="D67" s="31">
        <v>0</v>
      </c>
      <c r="E67" s="31" t="s">
        <v>566</v>
      </c>
      <c r="F67" s="31">
        <v>76</v>
      </c>
      <c r="G67" s="31" t="s">
        <v>566</v>
      </c>
      <c r="H67" s="31" t="s">
        <v>566</v>
      </c>
      <c r="I67" s="31">
        <v>9</v>
      </c>
      <c r="J67" s="31" t="s">
        <v>566</v>
      </c>
      <c r="K67" s="31" t="s">
        <v>566</v>
      </c>
      <c r="L67" s="31" t="s">
        <v>566</v>
      </c>
      <c r="O67" s="34"/>
      <c r="P67" s="34"/>
      <c r="Q67" s="34"/>
      <c r="R67" s="34"/>
      <c r="S67" s="34"/>
      <c r="T67" s="34"/>
      <c r="U67" s="34"/>
      <c r="V67" s="34"/>
      <c r="W67" s="34"/>
      <c r="X67" s="34"/>
      <c r="Y67" s="34"/>
      <c r="Z67" s="34"/>
      <c r="AA67" s="33"/>
      <c r="AB67" s="33"/>
      <c r="AC67" s="33"/>
      <c r="AD67" s="33"/>
      <c r="AE67" s="33"/>
      <c r="AF67" s="33"/>
      <c r="AG67" s="33"/>
      <c r="AH67" s="33"/>
      <c r="AI67" s="33"/>
      <c r="AJ67" s="33"/>
      <c r="AK67" s="33"/>
    </row>
    <row r="68" spans="1:37" x14ac:dyDescent="0.25">
      <c r="A68" s="31">
        <v>358</v>
      </c>
      <c r="B68" s="31">
        <v>55</v>
      </c>
      <c r="C68" s="31">
        <v>87</v>
      </c>
      <c r="D68" s="31" t="s">
        <v>566</v>
      </c>
      <c r="E68" s="31" t="s">
        <v>566</v>
      </c>
      <c r="F68" s="31" t="s">
        <v>566</v>
      </c>
      <c r="G68" s="31" t="s">
        <v>566</v>
      </c>
      <c r="H68" s="31">
        <v>0</v>
      </c>
      <c r="I68" s="31">
        <v>67</v>
      </c>
      <c r="J68" s="31" t="s">
        <v>566</v>
      </c>
      <c r="K68" s="31">
        <v>13</v>
      </c>
      <c r="L68" s="31">
        <v>0</v>
      </c>
      <c r="O68" s="34"/>
      <c r="P68" s="34"/>
      <c r="Q68" s="34"/>
      <c r="R68" s="34"/>
      <c r="S68" s="34"/>
      <c r="T68" s="34"/>
      <c r="U68" s="34"/>
      <c r="V68" s="34"/>
      <c r="W68" s="34"/>
      <c r="X68" s="34"/>
      <c r="Y68" s="34"/>
      <c r="Z68" s="34"/>
      <c r="AA68" s="33"/>
      <c r="AB68" s="33"/>
      <c r="AC68" s="33"/>
      <c r="AD68" s="33"/>
      <c r="AE68" s="33"/>
      <c r="AF68" s="33"/>
      <c r="AG68" s="33"/>
      <c r="AH68" s="33"/>
      <c r="AI68" s="33"/>
      <c r="AJ68" s="33"/>
      <c r="AK68" s="33"/>
    </row>
    <row r="69" spans="1:37" x14ac:dyDescent="0.25">
      <c r="A69" s="31">
        <v>359</v>
      </c>
      <c r="B69" s="31">
        <v>60</v>
      </c>
      <c r="C69" s="31">
        <v>87</v>
      </c>
      <c r="D69" s="31" t="s">
        <v>566</v>
      </c>
      <c r="E69" s="31" t="s">
        <v>566</v>
      </c>
      <c r="F69" s="31" t="s">
        <v>566</v>
      </c>
      <c r="G69" s="31" t="s">
        <v>566</v>
      </c>
      <c r="H69" s="31">
        <v>0</v>
      </c>
      <c r="I69" s="31">
        <v>66</v>
      </c>
      <c r="J69" s="31" t="s">
        <v>566</v>
      </c>
      <c r="K69" s="31">
        <v>13</v>
      </c>
      <c r="L69" s="31">
        <v>0</v>
      </c>
      <c r="O69" s="34"/>
      <c r="P69" s="34"/>
      <c r="Q69" s="34"/>
      <c r="R69" s="34"/>
      <c r="S69" s="34"/>
      <c r="T69" s="34"/>
      <c r="U69" s="34"/>
      <c r="V69" s="34"/>
      <c r="W69" s="34"/>
      <c r="X69" s="34"/>
      <c r="Y69" s="34"/>
      <c r="Z69" s="34"/>
      <c r="AA69" s="33"/>
      <c r="AB69" s="33"/>
      <c r="AC69" s="33"/>
      <c r="AD69" s="33"/>
      <c r="AE69" s="33"/>
      <c r="AF69" s="33"/>
      <c r="AG69" s="33"/>
      <c r="AH69" s="33"/>
      <c r="AI69" s="33"/>
      <c r="AJ69" s="33"/>
      <c r="AK69" s="33"/>
    </row>
    <row r="70" spans="1:37" x14ac:dyDescent="0.25">
      <c r="A70" s="31">
        <v>370</v>
      </c>
      <c r="B70" s="31">
        <v>35</v>
      </c>
      <c r="C70" s="31">
        <v>86</v>
      </c>
      <c r="D70" s="31">
        <v>0</v>
      </c>
      <c r="E70" s="31" t="s">
        <v>566</v>
      </c>
      <c r="F70" s="31" t="s">
        <v>566</v>
      </c>
      <c r="G70" s="31" t="s">
        <v>566</v>
      </c>
      <c r="H70" s="31">
        <v>0</v>
      </c>
      <c r="I70" s="31">
        <v>69</v>
      </c>
      <c r="J70" s="31" t="s">
        <v>566</v>
      </c>
      <c r="K70" s="31" t="s">
        <v>566</v>
      </c>
      <c r="L70" s="31" t="s">
        <v>566</v>
      </c>
      <c r="O70" s="34"/>
      <c r="P70" s="34"/>
      <c r="Q70" s="34"/>
      <c r="R70" s="34"/>
      <c r="S70" s="34"/>
      <c r="T70" s="34"/>
      <c r="U70" s="34"/>
      <c r="V70" s="34"/>
      <c r="W70" s="34"/>
      <c r="X70" s="34"/>
      <c r="Y70" s="34"/>
      <c r="Z70" s="34"/>
      <c r="AA70" s="33"/>
      <c r="AB70" s="33"/>
      <c r="AC70" s="33"/>
      <c r="AD70" s="33"/>
      <c r="AE70" s="33"/>
      <c r="AF70" s="33"/>
      <c r="AG70" s="33"/>
      <c r="AH70" s="33"/>
      <c r="AI70" s="33"/>
      <c r="AJ70" s="33"/>
      <c r="AK70" s="33"/>
    </row>
    <row r="71" spans="1:37" x14ac:dyDescent="0.25">
      <c r="A71" s="31">
        <v>371</v>
      </c>
      <c r="B71" s="31">
        <v>55</v>
      </c>
      <c r="C71" s="31">
        <v>95</v>
      </c>
      <c r="D71" s="31">
        <v>0</v>
      </c>
      <c r="E71" s="31" t="s">
        <v>566</v>
      </c>
      <c r="F71" s="31" t="s">
        <v>566</v>
      </c>
      <c r="G71" s="31" t="s">
        <v>566</v>
      </c>
      <c r="H71" s="31">
        <v>0</v>
      </c>
      <c r="I71" s="31">
        <v>51</v>
      </c>
      <c r="J71" s="31" t="s">
        <v>566</v>
      </c>
      <c r="K71" s="31">
        <v>5</v>
      </c>
      <c r="L71" s="31">
        <v>0</v>
      </c>
      <c r="O71" s="34"/>
      <c r="P71" s="34"/>
      <c r="Q71" s="34"/>
      <c r="R71" s="34"/>
      <c r="S71" s="34"/>
      <c r="T71" s="34"/>
      <c r="U71" s="34"/>
      <c r="V71" s="34"/>
      <c r="W71" s="34"/>
      <c r="X71" s="34"/>
      <c r="Y71" s="34"/>
      <c r="Z71" s="34"/>
      <c r="AA71" s="33"/>
      <c r="AB71" s="33"/>
      <c r="AC71" s="33"/>
      <c r="AD71" s="33"/>
      <c r="AE71" s="33"/>
      <c r="AF71" s="33"/>
      <c r="AG71" s="33"/>
      <c r="AH71" s="33"/>
      <c r="AI71" s="33"/>
      <c r="AJ71" s="33"/>
      <c r="AK71" s="33"/>
    </row>
    <row r="72" spans="1:37" x14ac:dyDescent="0.25">
      <c r="A72" s="31">
        <v>372</v>
      </c>
      <c r="B72" s="31">
        <v>65</v>
      </c>
      <c r="C72" s="31">
        <v>94</v>
      </c>
      <c r="D72" s="31">
        <v>0</v>
      </c>
      <c r="E72" s="31" t="s">
        <v>566</v>
      </c>
      <c r="F72" s="31">
        <v>47</v>
      </c>
      <c r="G72" s="31" t="s">
        <v>566</v>
      </c>
      <c r="H72" s="31">
        <v>0</v>
      </c>
      <c r="I72" s="31" t="s">
        <v>566</v>
      </c>
      <c r="J72" s="31" t="s">
        <v>566</v>
      </c>
      <c r="K72" s="31">
        <v>6</v>
      </c>
      <c r="L72" s="31">
        <v>0</v>
      </c>
      <c r="O72" s="34"/>
      <c r="P72" s="34"/>
      <c r="Q72" s="34"/>
      <c r="R72" s="34"/>
      <c r="S72" s="34"/>
      <c r="T72" s="34"/>
      <c r="U72" s="34"/>
      <c r="V72" s="34"/>
      <c r="W72" s="34"/>
      <c r="X72" s="34"/>
      <c r="Y72" s="34"/>
      <c r="Z72" s="34"/>
      <c r="AA72" s="33"/>
      <c r="AB72" s="33"/>
      <c r="AC72" s="33"/>
      <c r="AD72" s="33"/>
      <c r="AE72" s="33"/>
      <c r="AF72" s="33"/>
      <c r="AG72" s="33"/>
      <c r="AH72" s="33"/>
      <c r="AI72" s="33"/>
      <c r="AJ72" s="33"/>
      <c r="AK72" s="33"/>
    </row>
    <row r="73" spans="1:37" x14ac:dyDescent="0.25">
      <c r="A73" s="31">
        <v>373</v>
      </c>
      <c r="B73" s="31">
        <v>110</v>
      </c>
      <c r="C73" s="31">
        <v>94</v>
      </c>
      <c r="D73" s="31">
        <v>0</v>
      </c>
      <c r="E73" s="31" t="s">
        <v>566</v>
      </c>
      <c r="F73" s="31">
        <v>55</v>
      </c>
      <c r="G73" s="31" t="s">
        <v>566</v>
      </c>
      <c r="H73" s="31" t="s">
        <v>566</v>
      </c>
      <c r="I73" s="31">
        <v>38</v>
      </c>
      <c r="J73" s="31" t="s">
        <v>566</v>
      </c>
      <c r="K73" s="31">
        <v>6</v>
      </c>
      <c r="L73" s="31">
        <v>0</v>
      </c>
      <c r="O73" s="34"/>
      <c r="P73" s="34"/>
      <c r="Q73" s="34"/>
      <c r="R73" s="34"/>
      <c r="S73" s="34"/>
      <c r="T73" s="34"/>
      <c r="U73" s="34"/>
      <c r="V73" s="34"/>
      <c r="W73" s="34"/>
      <c r="X73" s="34"/>
      <c r="Y73" s="34"/>
      <c r="Z73" s="34"/>
      <c r="AA73" s="33"/>
      <c r="AB73" s="33"/>
      <c r="AC73" s="33"/>
      <c r="AD73" s="33"/>
      <c r="AE73" s="33"/>
      <c r="AF73" s="33"/>
      <c r="AG73" s="33"/>
      <c r="AH73" s="33"/>
      <c r="AI73" s="33"/>
      <c r="AJ73" s="33"/>
      <c r="AK73" s="33"/>
    </row>
    <row r="74" spans="1:37" x14ac:dyDescent="0.25">
      <c r="A74" s="31">
        <v>380</v>
      </c>
      <c r="B74" s="31">
        <v>55</v>
      </c>
      <c r="C74" s="31">
        <v>98</v>
      </c>
      <c r="D74" s="31">
        <v>0</v>
      </c>
      <c r="E74" s="31" t="s">
        <v>566</v>
      </c>
      <c r="F74" s="31" t="s">
        <v>566</v>
      </c>
      <c r="G74" s="31">
        <v>0</v>
      </c>
      <c r="H74" s="31">
        <v>0</v>
      </c>
      <c r="I74" s="31" t="s">
        <v>566</v>
      </c>
      <c r="J74" s="31" t="s">
        <v>566</v>
      </c>
      <c r="K74" s="31" t="s">
        <v>566</v>
      </c>
      <c r="L74" s="31" t="s">
        <v>566</v>
      </c>
      <c r="O74" s="34"/>
      <c r="P74" s="34"/>
      <c r="Q74" s="34"/>
      <c r="R74" s="34"/>
      <c r="S74" s="34"/>
      <c r="T74" s="34"/>
      <c r="U74" s="34"/>
      <c r="V74" s="34"/>
      <c r="W74" s="34"/>
      <c r="X74" s="34"/>
      <c r="Y74" s="34"/>
      <c r="Z74" s="34"/>
      <c r="AA74" s="33"/>
      <c r="AB74" s="33"/>
      <c r="AC74" s="33"/>
      <c r="AD74" s="33"/>
      <c r="AE74" s="33"/>
      <c r="AF74" s="33"/>
      <c r="AG74" s="33"/>
      <c r="AH74" s="33"/>
      <c r="AI74" s="33"/>
      <c r="AJ74" s="33"/>
      <c r="AK74" s="33"/>
    </row>
    <row r="75" spans="1:37" x14ac:dyDescent="0.25">
      <c r="A75" s="31">
        <v>381</v>
      </c>
      <c r="B75" s="31">
        <v>30</v>
      </c>
      <c r="C75" s="31">
        <v>84</v>
      </c>
      <c r="D75" s="31">
        <v>0</v>
      </c>
      <c r="E75" s="31" t="s">
        <v>566</v>
      </c>
      <c r="F75" s="31" t="s">
        <v>566</v>
      </c>
      <c r="G75" s="31" t="s">
        <v>566</v>
      </c>
      <c r="H75" s="31">
        <v>0</v>
      </c>
      <c r="I75" s="31">
        <v>75</v>
      </c>
      <c r="J75" s="31" t="s">
        <v>566</v>
      </c>
      <c r="K75" s="31" t="s">
        <v>566</v>
      </c>
      <c r="L75" s="31" t="s">
        <v>566</v>
      </c>
      <c r="O75" s="34"/>
      <c r="P75" s="34"/>
      <c r="Q75" s="34"/>
      <c r="R75" s="34"/>
      <c r="S75" s="34"/>
      <c r="T75" s="34"/>
      <c r="U75" s="34"/>
      <c r="V75" s="34"/>
      <c r="W75" s="34"/>
      <c r="X75" s="34"/>
      <c r="Y75" s="34"/>
      <c r="Z75" s="34"/>
      <c r="AA75" s="33"/>
      <c r="AB75" s="33"/>
      <c r="AC75" s="33"/>
      <c r="AD75" s="33"/>
      <c r="AE75" s="33"/>
      <c r="AF75" s="33"/>
      <c r="AG75" s="33"/>
      <c r="AH75" s="33"/>
      <c r="AI75" s="33"/>
      <c r="AJ75" s="33"/>
      <c r="AK75" s="33"/>
    </row>
    <row r="76" spans="1:37" x14ac:dyDescent="0.25">
      <c r="A76" s="31">
        <v>382</v>
      </c>
      <c r="B76" s="31">
        <v>70</v>
      </c>
      <c r="C76" s="31">
        <v>91</v>
      </c>
      <c r="D76" s="31" t="s">
        <v>566</v>
      </c>
      <c r="E76" s="31" t="s">
        <v>566</v>
      </c>
      <c r="F76" s="31">
        <v>51</v>
      </c>
      <c r="G76" s="31" t="s">
        <v>566</v>
      </c>
      <c r="H76" s="31">
        <v>0</v>
      </c>
      <c r="I76" s="31" t="s">
        <v>566</v>
      </c>
      <c r="J76" s="31" t="s">
        <v>566</v>
      </c>
      <c r="K76" s="31">
        <v>9</v>
      </c>
      <c r="L76" s="31">
        <v>0</v>
      </c>
      <c r="O76" s="34"/>
      <c r="P76" s="34"/>
      <c r="Q76" s="34"/>
      <c r="R76" s="34"/>
      <c r="S76" s="34"/>
      <c r="T76" s="34"/>
      <c r="U76" s="34"/>
      <c r="V76" s="34"/>
      <c r="W76" s="34"/>
      <c r="X76" s="34"/>
      <c r="Y76" s="34"/>
      <c r="Z76" s="34"/>
      <c r="AA76" s="33"/>
      <c r="AB76" s="33"/>
      <c r="AC76" s="33"/>
      <c r="AD76" s="33"/>
      <c r="AE76" s="33"/>
      <c r="AF76" s="33"/>
      <c r="AG76" s="33"/>
      <c r="AH76" s="33"/>
      <c r="AI76" s="33"/>
      <c r="AJ76" s="33"/>
      <c r="AK76" s="33"/>
    </row>
    <row r="77" spans="1:37" x14ac:dyDescent="0.25">
      <c r="A77" s="31">
        <v>383</v>
      </c>
      <c r="B77" s="31">
        <v>140</v>
      </c>
      <c r="C77" s="31">
        <v>85</v>
      </c>
      <c r="D77" s="31" t="s">
        <v>566</v>
      </c>
      <c r="E77" s="31">
        <v>82</v>
      </c>
      <c r="F77" s="31">
        <v>13</v>
      </c>
      <c r="G77" s="31" t="s">
        <v>566</v>
      </c>
      <c r="H77" s="31" t="s">
        <v>566</v>
      </c>
      <c r="I77" s="31">
        <v>67</v>
      </c>
      <c r="J77" s="31">
        <v>4</v>
      </c>
      <c r="K77" s="31">
        <v>15</v>
      </c>
      <c r="L77" s="31">
        <v>0</v>
      </c>
      <c r="O77" s="34"/>
      <c r="P77" s="34"/>
      <c r="Q77" s="34"/>
      <c r="R77" s="34"/>
      <c r="S77" s="34"/>
      <c r="T77" s="34"/>
      <c r="U77" s="34"/>
      <c r="V77" s="34"/>
      <c r="W77" s="34"/>
      <c r="X77" s="34"/>
      <c r="Y77" s="34"/>
      <c r="Z77" s="34"/>
      <c r="AA77" s="33"/>
      <c r="AB77" s="33"/>
      <c r="AC77" s="33"/>
      <c r="AD77" s="33"/>
      <c r="AE77" s="33"/>
      <c r="AF77" s="33"/>
      <c r="AG77" s="33"/>
      <c r="AH77" s="33"/>
      <c r="AI77" s="33"/>
      <c r="AJ77" s="33"/>
      <c r="AK77" s="33"/>
    </row>
    <row r="78" spans="1:37" x14ac:dyDescent="0.25">
      <c r="A78" s="31">
        <v>384</v>
      </c>
      <c r="B78" s="31">
        <v>55</v>
      </c>
      <c r="C78" s="31">
        <v>87</v>
      </c>
      <c r="D78" s="31">
        <v>0</v>
      </c>
      <c r="E78" s="31" t="s">
        <v>566</v>
      </c>
      <c r="F78" s="31">
        <v>42</v>
      </c>
      <c r="G78" s="31" t="s">
        <v>566</v>
      </c>
      <c r="H78" s="31" t="s">
        <v>566</v>
      </c>
      <c r="I78" s="31">
        <v>34</v>
      </c>
      <c r="J78" s="31" t="s">
        <v>566</v>
      </c>
      <c r="K78" s="31">
        <v>13</v>
      </c>
      <c r="L78" s="31">
        <v>0</v>
      </c>
      <c r="O78" s="34"/>
      <c r="P78" s="34"/>
      <c r="Q78" s="34"/>
      <c r="R78" s="34"/>
      <c r="S78" s="34"/>
      <c r="T78" s="34"/>
      <c r="U78" s="34"/>
      <c r="V78" s="34"/>
      <c r="W78" s="34"/>
      <c r="X78" s="34"/>
      <c r="Y78" s="34"/>
      <c r="Z78" s="34"/>
      <c r="AA78" s="33"/>
      <c r="AB78" s="33"/>
      <c r="AC78" s="33"/>
      <c r="AD78" s="33"/>
      <c r="AE78" s="33"/>
      <c r="AF78" s="33"/>
      <c r="AG78" s="33"/>
      <c r="AH78" s="33"/>
      <c r="AI78" s="33"/>
      <c r="AJ78" s="33"/>
      <c r="AK78" s="33"/>
    </row>
    <row r="79" spans="1:37" x14ac:dyDescent="0.25">
      <c r="A79" s="31">
        <v>390</v>
      </c>
      <c r="B79" s="31">
        <v>50</v>
      </c>
      <c r="C79" s="31">
        <v>86</v>
      </c>
      <c r="D79" s="31" t="s">
        <v>566</v>
      </c>
      <c r="E79" s="31" t="s">
        <v>566</v>
      </c>
      <c r="F79" s="31" t="s">
        <v>566</v>
      </c>
      <c r="G79" s="31" t="s">
        <v>566</v>
      </c>
      <c r="H79" s="31">
        <v>0</v>
      </c>
      <c r="I79" s="31">
        <v>57</v>
      </c>
      <c r="J79" s="31" t="s">
        <v>566</v>
      </c>
      <c r="K79" s="31">
        <v>14</v>
      </c>
      <c r="L79" s="31">
        <v>0</v>
      </c>
      <c r="O79" s="34"/>
      <c r="P79" s="34"/>
      <c r="Q79" s="34"/>
      <c r="R79" s="34"/>
      <c r="S79" s="34"/>
      <c r="T79" s="34"/>
      <c r="U79" s="34"/>
      <c r="V79" s="34"/>
      <c r="W79" s="34"/>
      <c r="X79" s="34"/>
      <c r="Y79" s="34"/>
      <c r="Z79" s="34"/>
      <c r="AA79" s="33"/>
      <c r="AB79" s="33"/>
      <c r="AC79" s="33"/>
      <c r="AD79" s="33"/>
      <c r="AE79" s="33"/>
      <c r="AF79" s="33"/>
      <c r="AG79" s="33"/>
      <c r="AH79" s="33"/>
      <c r="AI79" s="33"/>
      <c r="AJ79" s="33"/>
      <c r="AK79" s="33"/>
    </row>
    <row r="80" spans="1:37" x14ac:dyDescent="0.25">
      <c r="A80" s="31">
        <v>391</v>
      </c>
      <c r="B80" s="31">
        <v>60</v>
      </c>
      <c r="C80" s="31">
        <v>71</v>
      </c>
      <c r="D80" s="31">
        <v>0</v>
      </c>
      <c r="E80" s="31">
        <v>64</v>
      </c>
      <c r="F80" s="31">
        <v>14</v>
      </c>
      <c r="G80" s="31">
        <v>0</v>
      </c>
      <c r="H80" s="31">
        <v>0</v>
      </c>
      <c r="I80" s="31">
        <v>51</v>
      </c>
      <c r="J80" s="31">
        <v>7</v>
      </c>
      <c r="K80" s="31" t="s">
        <v>566</v>
      </c>
      <c r="L80" s="31" t="s">
        <v>566</v>
      </c>
      <c r="O80" s="34"/>
      <c r="P80" s="34"/>
      <c r="Q80" s="34"/>
      <c r="R80" s="34"/>
      <c r="S80" s="34"/>
      <c r="T80" s="34"/>
      <c r="U80" s="34"/>
      <c r="V80" s="34"/>
      <c r="W80" s="34"/>
      <c r="X80" s="34"/>
      <c r="Y80" s="34"/>
      <c r="Z80" s="34"/>
      <c r="AA80" s="33"/>
      <c r="AB80" s="33"/>
      <c r="AC80" s="33"/>
      <c r="AD80" s="33"/>
      <c r="AE80" s="33"/>
      <c r="AF80" s="33"/>
      <c r="AG80" s="33"/>
      <c r="AH80" s="33"/>
      <c r="AI80" s="33"/>
      <c r="AJ80" s="33"/>
      <c r="AK80" s="33"/>
    </row>
    <row r="81" spans="1:37" x14ac:dyDescent="0.25">
      <c r="A81" s="31">
        <v>392</v>
      </c>
      <c r="B81" s="31">
        <v>70</v>
      </c>
      <c r="C81" s="31">
        <v>92</v>
      </c>
      <c r="D81" s="31" t="s">
        <v>566</v>
      </c>
      <c r="E81" s="31">
        <v>85</v>
      </c>
      <c r="F81" s="31">
        <v>31</v>
      </c>
      <c r="G81" s="31" t="s">
        <v>566</v>
      </c>
      <c r="H81" s="31" t="s">
        <v>566</v>
      </c>
      <c r="I81" s="31">
        <v>53</v>
      </c>
      <c r="J81" s="31">
        <v>7</v>
      </c>
      <c r="K81" s="31">
        <v>8</v>
      </c>
      <c r="L81" s="31">
        <v>0</v>
      </c>
      <c r="O81" s="34"/>
      <c r="P81" s="34"/>
      <c r="Q81" s="34"/>
      <c r="R81" s="34"/>
      <c r="S81" s="34"/>
      <c r="T81" s="34"/>
      <c r="U81" s="34"/>
      <c r="V81" s="34"/>
      <c r="W81" s="34"/>
      <c r="X81" s="34"/>
      <c r="Y81" s="34"/>
      <c r="Z81" s="34"/>
      <c r="AA81" s="33"/>
      <c r="AB81" s="33"/>
      <c r="AC81" s="33"/>
      <c r="AD81" s="33"/>
      <c r="AE81" s="33"/>
      <c r="AF81" s="33"/>
      <c r="AG81" s="33"/>
      <c r="AH81" s="33"/>
      <c r="AI81" s="33"/>
      <c r="AJ81" s="33"/>
      <c r="AK81" s="33"/>
    </row>
    <row r="82" spans="1:37" x14ac:dyDescent="0.25">
      <c r="A82" s="31">
        <v>393</v>
      </c>
      <c r="B82" s="31">
        <v>75</v>
      </c>
      <c r="C82" s="31">
        <v>82</v>
      </c>
      <c r="D82" s="31" t="s">
        <v>566</v>
      </c>
      <c r="E82" s="31">
        <v>73</v>
      </c>
      <c r="F82" s="31">
        <v>51</v>
      </c>
      <c r="G82" s="31" t="s">
        <v>566</v>
      </c>
      <c r="H82" s="31" t="s">
        <v>566</v>
      </c>
      <c r="I82" s="31">
        <v>21</v>
      </c>
      <c r="J82" s="31">
        <v>9</v>
      </c>
      <c r="K82" s="31" t="s">
        <v>566</v>
      </c>
      <c r="L82" s="31" t="s">
        <v>566</v>
      </c>
      <c r="O82" s="34"/>
      <c r="P82" s="34"/>
      <c r="Q82" s="34"/>
      <c r="R82" s="34"/>
      <c r="S82" s="34"/>
      <c r="T82" s="34"/>
      <c r="U82" s="34"/>
      <c r="V82" s="34"/>
      <c r="W82" s="34"/>
      <c r="X82" s="34"/>
      <c r="Y82" s="34"/>
      <c r="Z82" s="34"/>
      <c r="AA82" s="33"/>
      <c r="AB82" s="33"/>
      <c r="AC82" s="33"/>
      <c r="AD82" s="33"/>
      <c r="AE82" s="33"/>
      <c r="AF82" s="33"/>
      <c r="AG82" s="33"/>
      <c r="AH82" s="33"/>
      <c r="AI82" s="33"/>
      <c r="AJ82" s="33"/>
      <c r="AK82" s="33"/>
    </row>
    <row r="83" spans="1:37" x14ac:dyDescent="0.25">
      <c r="A83" s="31">
        <v>394</v>
      </c>
      <c r="B83" s="31">
        <v>75</v>
      </c>
      <c r="C83" s="31">
        <v>81</v>
      </c>
      <c r="D83" s="31">
        <v>0</v>
      </c>
      <c r="E83" s="31">
        <v>76</v>
      </c>
      <c r="F83" s="31">
        <v>12</v>
      </c>
      <c r="G83" s="31">
        <v>0</v>
      </c>
      <c r="H83" s="31">
        <v>0</v>
      </c>
      <c r="I83" s="31">
        <v>64</v>
      </c>
      <c r="J83" s="31">
        <v>5</v>
      </c>
      <c r="K83" s="31" t="s">
        <v>566</v>
      </c>
      <c r="L83" s="31" t="s">
        <v>566</v>
      </c>
      <c r="O83" s="34"/>
      <c r="P83" s="34"/>
      <c r="Q83" s="34"/>
      <c r="R83" s="34"/>
      <c r="S83" s="34"/>
      <c r="T83" s="34"/>
      <c r="U83" s="34"/>
      <c r="V83" s="34"/>
      <c r="W83" s="34"/>
      <c r="X83" s="34"/>
      <c r="Y83" s="34"/>
      <c r="Z83" s="34"/>
      <c r="AA83" s="33"/>
      <c r="AB83" s="33"/>
      <c r="AC83" s="33"/>
      <c r="AD83" s="33"/>
      <c r="AE83" s="33"/>
      <c r="AF83" s="33"/>
      <c r="AG83" s="33"/>
      <c r="AH83" s="33"/>
      <c r="AI83" s="33"/>
      <c r="AJ83" s="33"/>
      <c r="AK83" s="33"/>
    </row>
    <row r="84" spans="1:37" x14ac:dyDescent="0.25">
      <c r="A84" s="31">
        <v>420</v>
      </c>
      <c r="B84" s="31" t="s">
        <v>578</v>
      </c>
      <c r="C84" s="31" t="s">
        <v>578</v>
      </c>
      <c r="D84" s="31" t="s">
        <v>578</v>
      </c>
      <c r="E84" s="31" t="s">
        <v>578</v>
      </c>
      <c r="F84" s="31" t="s">
        <v>578</v>
      </c>
      <c r="G84" s="31" t="s">
        <v>578</v>
      </c>
      <c r="H84" s="31" t="s">
        <v>578</v>
      </c>
      <c r="I84" s="31" t="s">
        <v>578</v>
      </c>
      <c r="J84" s="31" t="s">
        <v>578</v>
      </c>
      <c r="K84" s="31" t="s">
        <v>578</v>
      </c>
      <c r="L84" s="31" t="s">
        <v>578</v>
      </c>
      <c r="O84" s="34"/>
      <c r="P84" s="34"/>
      <c r="Q84" s="34"/>
      <c r="R84" s="34"/>
      <c r="S84" s="34"/>
      <c r="T84" s="34"/>
      <c r="U84" s="34"/>
      <c r="V84" s="34"/>
      <c r="W84" s="34"/>
      <c r="X84" s="34"/>
      <c r="Y84" s="34"/>
      <c r="Z84" s="34"/>
      <c r="AA84" s="33"/>
      <c r="AB84" s="33"/>
      <c r="AC84" s="33"/>
      <c r="AD84" s="33"/>
      <c r="AE84" s="33"/>
      <c r="AF84" s="33"/>
      <c r="AG84" s="33"/>
      <c r="AH84" s="33"/>
      <c r="AI84" s="33"/>
      <c r="AJ84" s="33"/>
      <c r="AK84" s="33"/>
    </row>
    <row r="85" spans="1:37" x14ac:dyDescent="0.25">
      <c r="A85" s="31">
        <v>800</v>
      </c>
      <c r="B85" s="31">
        <v>30</v>
      </c>
      <c r="C85" s="31">
        <v>90</v>
      </c>
      <c r="D85" s="31">
        <v>0</v>
      </c>
      <c r="E85" s="31" t="s">
        <v>566</v>
      </c>
      <c r="F85" s="31" t="s">
        <v>566</v>
      </c>
      <c r="G85" s="31" t="s">
        <v>566</v>
      </c>
      <c r="H85" s="31">
        <v>0</v>
      </c>
      <c r="I85" s="31">
        <v>58</v>
      </c>
      <c r="J85" s="31" t="s">
        <v>566</v>
      </c>
      <c r="K85" s="31">
        <v>10</v>
      </c>
      <c r="L85" s="31">
        <v>0</v>
      </c>
      <c r="O85" s="34"/>
      <c r="P85" s="34"/>
      <c r="Q85" s="34"/>
      <c r="R85" s="34"/>
      <c r="S85" s="34"/>
      <c r="T85" s="34"/>
      <c r="U85" s="34"/>
      <c r="V85" s="34"/>
      <c r="W85" s="34"/>
      <c r="X85" s="34"/>
      <c r="Y85" s="34"/>
      <c r="Z85" s="34"/>
      <c r="AA85" s="33"/>
      <c r="AB85" s="33"/>
      <c r="AC85" s="33"/>
      <c r="AD85" s="33"/>
      <c r="AE85" s="33"/>
      <c r="AF85" s="33"/>
      <c r="AG85" s="33"/>
      <c r="AH85" s="33"/>
      <c r="AI85" s="33"/>
      <c r="AJ85" s="33"/>
      <c r="AK85" s="33"/>
    </row>
    <row r="86" spans="1:37" x14ac:dyDescent="0.25">
      <c r="A86" s="31">
        <v>801</v>
      </c>
      <c r="B86" s="31">
        <v>85</v>
      </c>
      <c r="C86" s="31">
        <v>82</v>
      </c>
      <c r="D86" s="31">
        <v>4</v>
      </c>
      <c r="E86" s="31" t="s">
        <v>566</v>
      </c>
      <c r="F86" s="31">
        <v>27</v>
      </c>
      <c r="G86" s="31" t="s">
        <v>566</v>
      </c>
      <c r="H86" s="31" t="s">
        <v>566</v>
      </c>
      <c r="I86" s="31">
        <v>52</v>
      </c>
      <c r="J86" s="31" t="s">
        <v>566</v>
      </c>
      <c r="K86" s="31" t="s">
        <v>566</v>
      </c>
      <c r="L86" s="31" t="s">
        <v>566</v>
      </c>
      <c r="O86" s="34"/>
      <c r="P86" s="34"/>
      <c r="Q86" s="34"/>
      <c r="R86" s="34"/>
      <c r="S86" s="34"/>
      <c r="T86" s="34"/>
      <c r="U86" s="34"/>
      <c r="V86" s="34"/>
      <c r="W86" s="34"/>
      <c r="X86" s="34"/>
      <c r="Y86" s="34"/>
      <c r="Z86" s="34"/>
      <c r="AA86" s="33"/>
      <c r="AB86" s="33"/>
      <c r="AC86" s="33"/>
      <c r="AD86" s="33"/>
      <c r="AE86" s="33"/>
      <c r="AF86" s="33"/>
      <c r="AG86" s="33"/>
      <c r="AH86" s="33"/>
      <c r="AI86" s="33"/>
      <c r="AJ86" s="33"/>
      <c r="AK86" s="33"/>
    </row>
    <row r="87" spans="1:37" x14ac:dyDescent="0.25">
      <c r="A87" s="31">
        <v>802</v>
      </c>
      <c r="B87" s="31">
        <v>40</v>
      </c>
      <c r="C87" s="31">
        <v>98</v>
      </c>
      <c r="D87" s="31">
        <v>0</v>
      </c>
      <c r="E87" s="31" t="s">
        <v>566</v>
      </c>
      <c r="F87" s="31">
        <v>40</v>
      </c>
      <c r="G87" s="31" t="s">
        <v>566</v>
      </c>
      <c r="H87" s="31" t="s">
        <v>566</v>
      </c>
      <c r="I87" s="31">
        <v>55</v>
      </c>
      <c r="J87" s="31" t="s">
        <v>566</v>
      </c>
      <c r="K87" s="31" t="s">
        <v>566</v>
      </c>
      <c r="L87" s="31" t="s">
        <v>566</v>
      </c>
      <c r="O87" s="34"/>
      <c r="P87" s="34"/>
      <c r="Q87" s="34"/>
      <c r="R87" s="34"/>
      <c r="S87" s="34"/>
      <c r="T87" s="34"/>
      <c r="U87" s="34"/>
      <c r="V87" s="34"/>
      <c r="W87" s="34"/>
      <c r="X87" s="34"/>
      <c r="Y87" s="34"/>
      <c r="Z87" s="34"/>
      <c r="AA87" s="33"/>
      <c r="AB87" s="33"/>
      <c r="AC87" s="33"/>
      <c r="AD87" s="33"/>
      <c r="AE87" s="33"/>
      <c r="AF87" s="33"/>
      <c r="AG87" s="33"/>
      <c r="AH87" s="33"/>
      <c r="AI87" s="33"/>
      <c r="AJ87" s="33"/>
      <c r="AK87" s="33"/>
    </row>
    <row r="88" spans="1:37" x14ac:dyDescent="0.25">
      <c r="A88" s="31">
        <v>803</v>
      </c>
      <c r="B88" s="31">
        <v>40</v>
      </c>
      <c r="C88" s="31">
        <v>95</v>
      </c>
      <c r="D88" s="31">
        <v>0</v>
      </c>
      <c r="E88" s="31" t="s">
        <v>566</v>
      </c>
      <c r="F88" s="31">
        <v>45</v>
      </c>
      <c r="G88" s="31" t="s">
        <v>566</v>
      </c>
      <c r="H88" s="31">
        <v>0</v>
      </c>
      <c r="I88" s="31" t="s">
        <v>566</v>
      </c>
      <c r="J88" s="31" t="s">
        <v>566</v>
      </c>
      <c r="K88" s="31" t="s">
        <v>566</v>
      </c>
      <c r="L88" s="31" t="s">
        <v>566</v>
      </c>
      <c r="O88" s="34"/>
      <c r="P88" s="34"/>
      <c r="Q88" s="34"/>
      <c r="R88" s="34"/>
      <c r="S88" s="34"/>
      <c r="T88" s="34"/>
      <c r="U88" s="34"/>
      <c r="V88" s="34"/>
      <c r="W88" s="34"/>
      <c r="X88" s="34"/>
      <c r="Y88" s="34"/>
      <c r="Z88" s="34"/>
      <c r="AA88" s="33"/>
      <c r="AB88" s="33"/>
      <c r="AC88" s="33"/>
      <c r="AD88" s="33"/>
      <c r="AE88" s="33"/>
      <c r="AF88" s="33"/>
      <c r="AG88" s="33"/>
      <c r="AH88" s="33"/>
      <c r="AI88" s="33"/>
      <c r="AJ88" s="33"/>
      <c r="AK88" s="33"/>
    </row>
    <row r="89" spans="1:37" x14ac:dyDescent="0.25">
      <c r="A89" s="31">
        <v>805</v>
      </c>
      <c r="B89" s="31">
        <v>30</v>
      </c>
      <c r="C89" s="31">
        <v>79</v>
      </c>
      <c r="D89" s="31">
        <v>0</v>
      </c>
      <c r="E89" s="31" t="s">
        <v>566</v>
      </c>
      <c r="F89" s="31" t="s">
        <v>566</v>
      </c>
      <c r="G89" s="31" t="s">
        <v>566</v>
      </c>
      <c r="H89" s="31">
        <v>0</v>
      </c>
      <c r="I89" s="31">
        <v>57</v>
      </c>
      <c r="J89" s="31" t="s">
        <v>566</v>
      </c>
      <c r="K89" s="31">
        <v>21</v>
      </c>
      <c r="L89" s="31">
        <v>0</v>
      </c>
      <c r="O89" s="34"/>
      <c r="P89" s="34"/>
      <c r="Q89" s="34"/>
      <c r="R89" s="34"/>
      <c r="S89" s="34"/>
      <c r="T89" s="34"/>
      <c r="U89" s="34"/>
      <c r="V89" s="34"/>
      <c r="W89" s="34"/>
      <c r="X89" s="34"/>
      <c r="Y89" s="34"/>
      <c r="Z89" s="34"/>
      <c r="AA89" s="33"/>
      <c r="AB89" s="33"/>
      <c r="AC89" s="33"/>
      <c r="AD89" s="33"/>
      <c r="AE89" s="33"/>
      <c r="AF89" s="33"/>
      <c r="AG89" s="33"/>
      <c r="AH89" s="33"/>
      <c r="AI89" s="33"/>
      <c r="AJ89" s="33"/>
      <c r="AK89" s="33"/>
    </row>
    <row r="90" spans="1:37" x14ac:dyDescent="0.25">
      <c r="A90" s="31">
        <v>806</v>
      </c>
      <c r="B90" s="31">
        <v>45</v>
      </c>
      <c r="C90" s="31">
        <v>85</v>
      </c>
      <c r="D90" s="31" t="s">
        <v>566</v>
      </c>
      <c r="E90" s="31" t="s">
        <v>566</v>
      </c>
      <c r="F90" s="31" t="s">
        <v>566</v>
      </c>
      <c r="G90" s="31" t="s">
        <v>566</v>
      </c>
      <c r="H90" s="31">
        <v>0</v>
      </c>
      <c r="I90" s="31">
        <v>57</v>
      </c>
      <c r="J90" s="31" t="s">
        <v>566</v>
      </c>
      <c r="K90" s="31">
        <v>15</v>
      </c>
      <c r="L90" s="31">
        <v>0</v>
      </c>
      <c r="O90" s="34"/>
      <c r="P90" s="34"/>
      <c r="Q90" s="34"/>
      <c r="R90" s="34"/>
      <c r="S90" s="34"/>
      <c r="T90" s="34"/>
      <c r="U90" s="34"/>
      <c r="V90" s="34"/>
      <c r="W90" s="34"/>
      <c r="X90" s="34"/>
      <c r="Y90" s="34"/>
      <c r="Z90" s="34"/>
      <c r="AA90" s="33"/>
      <c r="AB90" s="33"/>
      <c r="AC90" s="33"/>
      <c r="AD90" s="33"/>
      <c r="AE90" s="33"/>
      <c r="AF90" s="33"/>
      <c r="AG90" s="33"/>
      <c r="AH90" s="33"/>
      <c r="AI90" s="33"/>
      <c r="AJ90" s="33"/>
      <c r="AK90" s="33"/>
    </row>
    <row r="91" spans="1:37" x14ac:dyDescent="0.25">
      <c r="A91" s="31">
        <v>807</v>
      </c>
      <c r="B91" s="31">
        <v>25</v>
      </c>
      <c r="C91" s="31">
        <v>100</v>
      </c>
      <c r="D91" s="31">
        <v>0</v>
      </c>
      <c r="E91" s="31">
        <v>100</v>
      </c>
      <c r="F91" s="31" t="s">
        <v>566</v>
      </c>
      <c r="G91" s="31" t="s">
        <v>566</v>
      </c>
      <c r="H91" s="31">
        <v>0</v>
      </c>
      <c r="I91" s="31">
        <v>91</v>
      </c>
      <c r="J91" s="31">
        <v>0</v>
      </c>
      <c r="K91" s="31">
        <v>0</v>
      </c>
      <c r="L91" s="31">
        <v>0</v>
      </c>
      <c r="O91" s="34"/>
      <c r="P91" s="34"/>
      <c r="Q91" s="34"/>
      <c r="R91" s="34"/>
      <c r="S91" s="34"/>
      <c r="T91" s="34"/>
      <c r="U91" s="34"/>
      <c r="V91" s="34"/>
      <c r="W91" s="34"/>
      <c r="X91" s="34"/>
      <c r="Y91" s="34"/>
      <c r="Z91" s="34"/>
      <c r="AA91" s="33"/>
      <c r="AB91" s="33"/>
      <c r="AC91" s="33"/>
      <c r="AD91" s="33"/>
      <c r="AE91" s="33"/>
      <c r="AF91" s="33"/>
      <c r="AG91" s="33"/>
      <c r="AH91" s="33"/>
      <c r="AI91" s="33"/>
      <c r="AJ91" s="33"/>
      <c r="AK91" s="33"/>
    </row>
    <row r="92" spans="1:37" x14ac:dyDescent="0.25">
      <c r="A92" s="31">
        <v>808</v>
      </c>
      <c r="B92" s="31">
        <v>60</v>
      </c>
      <c r="C92" s="31">
        <v>77</v>
      </c>
      <c r="D92" s="31" t="s">
        <v>566</v>
      </c>
      <c r="E92" s="31" t="s">
        <v>566</v>
      </c>
      <c r="F92" s="31" t="s">
        <v>566</v>
      </c>
      <c r="G92" s="31" t="s">
        <v>566</v>
      </c>
      <c r="H92" s="31">
        <v>0</v>
      </c>
      <c r="I92" s="31">
        <v>49</v>
      </c>
      <c r="J92" s="31" t="s">
        <v>566</v>
      </c>
      <c r="K92" s="31" t="s">
        <v>566</v>
      </c>
      <c r="L92" s="31" t="s">
        <v>566</v>
      </c>
      <c r="O92" s="34"/>
      <c r="P92" s="34"/>
      <c r="Q92" s="34"/>
      <c r="R92" s="34"/>
      <c r="S92" s="34"/>
      <c r="T92" s="34"/>
      <c r="U92" s="34"/>
      <c r="V92" s="34"/>
      <c r="W92" s="34"/>
      <c r="X92" s="34"/>
      <c r="Y92" s="34"/>
      <c r="Z92" s="34"/>
      <c r="AA92" s="33"/>
      <c r="AB92" s="33"/>
      <c r="AC92" s="33"/>
      <c r="AD92" s="33"/>
      <c r="AE92" s="33"/>
      <c r="AF92" s="33"/>
      <c r="AG92" s="33"/>
      <c r="AH92" s="33"/>
      <c r="AI92" s="33"/>
      <c r="AJ92" s="33"/>
      <c r="AK92" s="33"/>
    </row>
    <row r="93" spans="1:37" x14ac:dyDescent="0.25">
      <c r="A93" s="31">
        <v>810</v>
      </c>
      <c r="B93" s="31">
        <v>75</v>
      </c>
      <c r="C93" s="31">
        <v>92</v>
      </c>
      <c r="D93" s="31">
        <v>0</v>
      </c>
      <c r="E93" s="31" t="s">
        <v>566</v>
      </c>
      <c r="F93" s="31">
        <v>37</v>
      </c>
      <c r="G93" s="31" t="s">
        <v>566</v>
      </c>
      <c r="H93" s="31" t="s">
        <v>566</v>
      </c>
      <c r="I93" s="31">
        <v>52</v>
      </c>
      <c r="J93" s="31" t="s">
        <v>566</v>
      </c>
      <c r="K93" s="31" t="s">
        <v>566</v>
      </c>
      <c r="L93" s="31" t="s">
        <v>566</v>
      </c>
      <c r="O93" s="34"/>
      <c r="P93" s="34"/>
      <c r="Q93" s="34"/>
      <c r="R93" s="34"/>
      <c r="S93" s="34"/>
      <c r="T93" s="34"/>
      <c r="U93" s="34"/>
      <c r="V93" s="34"/>
      <c r="W93" s="34"/>
      <c r="X93" s="34"/>
      <c r="Y93" s="34"/>
      <c r="Z93" s="34"/>
      <c r="AA93" s="33"/>
      <c r="AB93" s="33"/>
      <c r="AC93" s="33"/>
      <c r="AD93" s="33"/>
      <c r="AE93" s="33"/>
      <c r="AF93" s="33"/>
      <c r="AG93" s="33"/>
      <c r="AH93" s="33"/>
      <c r="AI93" s="33"/>
      <c r="AJ93" s="33"/>
      <c r="AK93" s="33"/>
    </row>
    <row r="94" spans="1:37" x14ac:dyDescent="0.25">
      <c r="A94" s="31">
        <v>811</v>
      </c>
      <c r="B94" s="31">
        <v>30</v>
      </c>
      <c r="C94" s="31">
        <v>100</v>
      </c>
      <c r="D94" s="31">
        <v>0</v>
      </c>
      <c r="E94" s="31">
        <v>100</v>
      </c>
      <c r="F94" s="31">
        <v>20</v>
      </c>
      <c r="G94" s="31">
        <v>0</v>
      </c>
      <c r="H94" s="31">
        <v>0</v>
      </c>
      <c r="I94" s="31">
        <v>80</v>
      </c>
      <c r="J94" s="31">
        <v>0</v>
      </c>
      <c r="K94" s="31">
        <v>0</v>
      </c>
      <c r="L94" s="31">
        <v>0</v>
      </c>
      <c r="O94" s="34"/>
      <c r="P94" s="34"/>
      <c r="Q94" s="34"/>
      <c r="R94" s="34"/>
      <c r="S94" s="34"/>
      <c r="T94" s="34"/>
      <c r="U94" s="34"/>
      <c r="V94" s="34"/>
      <c r="W94" s="34"/>
      <c r="X94" s="34"/>
      <c r="Y94" s="34"/>
      <c r="Z94" s="34"/>
      <c r="AA94" s="33"/>
      <c r="AB94" s="33"/>
      <c r="AC94" s="33"/>
      <c r="AD94" s="33"/>
      <c r="AE94" s="33"/>
      <c r="AF94" s="33"/>
      <c r="AG94" s="33"/>
      <c r="AH94" s="33"/>
      <c r="AI94" s="33"/>
      <c r="AJ94" s="33"/>
      <c r="AK94" s="33"/>
    </row>
    <row r="95" spans="1:37" x14ac:dyDescent="0.25">
      <c r="A95" s="31">
        <v>812</v>
      </c>
      <c r="B95" s="31">
        <v>35</v>
      </c>
      <c r="C95" s="31">
        <v>94</v>
      </c>
      <c r="D95" s="31">
        <v>0</v>
      </c>
      <c r="E95" s="31" t="s">
        <v>566</v>
      </c>
      <c r="F95" s="31">
        <v>35</v>
      </c>
      <c r="G95" s="31" t="s">
        <v>566</v>
      </c>
      <c r="H95" s="31" t="s">
        <v>566</v>
      </c>
      <c r="I95" s="31">
        <v>53</v>
      </c>
      <c r="J95" s="31" t="s">
        <v>566</v>
      </c>
      <c r="K95" s="31" t="s">
        <v>566</v>
      </c>
      <c r="L95" s="31" t="s">
        <v>566</v>
      </c>
      <c r="O95" s="34"/>
      <c r="P95" s="34"/>
      <c r="Q95" s="34"/>
      <c r="R95" s="34"/>
      <c r="S95" s="34"/>
      <c r="T95" s="34"/>
      <c r="U95" s="34"/>
      <c r="V95" s="34"/>
      <c r="W95" s="34"/>
      <c r="X95" s="34"/>
      <c r="Y95" s="34"/>
      <c r="Z95" s="34"/>
      <c r="AA95" s="33"/>
      <c r="AB95" s="33"/>
      <c r="AC95" s="33"/>
      <c r="AD95" s="33"/>
      <c r="AE95" s="33"/>
      <c r="AF95" s="33"/>
      <c r="AG95" s="33"/>
      <c r="AH95" s="33"/>
      <c r="AI95" s="33"/>
      <c r="AJ95" s="33"/>
      <c r="AK95" s="33"/>
    </row>
    <row r="96" spans="1:37" x14ac:dyDescent="0.25">
      <c r="A96" s="31">
        <v>813</v>
      </c>
      <c r="B96" s="31">
        <v>30</v>
      </c>
      <c r="C96" s="31">
        <v>96</v>
      </c>
      <c r="D96" s="31">
        <v>0</v>
      </c>
      <c r="E96" s="31" t="s">
        <v>566</v>
      </c>
      <c r="F96" s="31">
        <v>50</v>
      </c>
      <c r="G96" s="31">
        <v>0</v>
      </c>
      <c r="H96" s="31" t="s">
        <v>566</v>
      </c>
      <c r="I96" s="31">
        <v>25</v>
      </c>
      <c r="J96" s="31" t="s">
        <v>566</v>
      </c>
      <c r="K96" s="31" t="s">
        <v>566</v>
      </c>
      <c r="L96" s="31" t="s">
        <v>566</v>
      </c>
      <c r="O96" s="34"/>
      <c r="P96" s="34"/>
      <c r="Q96" s="34"/>
      <c r="R96" s="34"/>
      <c r="S96" s="34"/>
      <c r="T96" s="34"/>
      <c r="U96" s="34"/>
      <c r="V96" s="34"/>
      <c r="W96" s="34"/>
      <c r="X96" s="34"/>
      <c r="Y96" s="34"/>
      <c r="Z96" s="34"/>
      <c r="AA96" s="33"/>
      <c r="AB96" s="33"/>
      <c r="AC96" s="33"/>
      <c r="AD96" s="33"/>
      <c r="AE96" s="33"/>
      <c r="AF96" s="33"/>
      <c r="AG96" s="33"/>
      <c r="AH96" s="33"/>
      <c r="AI96" s="33"/>
      <c r="AJ96" s="33"/>
      <c r="AK96" s="33"/>
    </row>
    <row r="97" spans="1:37" x14ac:dyDescent="0.25">
      <c r="A97" s="31">
        <v>815</v>
      </c>
      <c r="B97" s="31">
        <v>110</v>
      </c>
      <c r="C97" s="31">
        <v>91</v>
      </c>
      <c r="D97" s="31">
        <v>3</v>
      </c>
      <c r="E97" s="31">
        <v>87</v>
      </c>
      <c r="F97" s="31">
        <v>29</v>
      </c>
      <c r="G97" s="31">
        <v>4</v>
      </c>
      <c r="H97" s="31">
        <v>0</v>
      </c>
      <c r="I97" s="31">
        <v>54</v>
      </c>
      <c r="J97" s="31">
        <v>4</v>
      </c>
      <c r="K97" s="31">
        <v>9</v>
      </c>
      <c r="L97" s="31">
        <v>0</v>
      </c>
      <c r="O97" s="34"/>
      <c r="P97" s="34"/>
      <c r="Q97" s="34"/>
      <c r="R97" s="34"/>
      <c r="S97" s="34"/>
      <c r="T97" s="34"/>
      <c r="U97" s="34"/>
      <c r="V97" s="34"/>
      <c r="W97" s="34"/>
      <c r="X97" s="34"/>
      <c r="Y97" s="34"/>
      <c r="Z97" s="34"/>
      <c r="AA97" s="33"/>
      <c r="AB97" s="33"/>
      <c r="AC97" s="33"/>
      <c r="AD97" s="33"/>
      <c r="AE97" s="33"/>
      <c r="AF97" s="33"/>
      <c r="AG97" s="33"/>
      <c r="AH97" s="33"/>
      <c r="AI97" s="33"/>
      <c r="AJ97" s="33"/>
      <c r="AK97" s="33"/>
    </row>
    <row r="98" spans="1:37" x14ac:dyDescent="0.25">
      <c r="A98" s="31">
        <v>816</v>
      </c>
      <c r="B98" s="31">
        <v>20</v>
      </c>
      <c r="C98" s="31">
        <v>100</v>
      </c>
      <c r="D98" s="31">
        <v>0</v>
      </c>
      <c r="E98" s="31">
        <v>100</v>
      </c>
      <c r="F98" s="31">
        <v>0</v>
      </c>
      <c r="G98" s="31">
        <v>0</v>
      </c>
      <c r="H98" s="31">
        <v>0</v>
      </c>
      <c r="I98" s="31">
        <v>100</v>
      </c>
      <c r="J98" s="31">
        <v>0</v>
      </c>
      <c r="K98" s="31">
        <v>0</v>
      </c>
      <c r="L98" s="31">
        <v>0</v>
      </c>
      <c r="O98" s="34"/>
      <c r="P98" s="34"/>
      <c r="Q98" s="34"/>
      <c r="R98" s="34"/>
      <c r="S98" s="34"/>
      <c r="T98" s="34"/>
      <c r="U98" s="34"/>
      <c r="V98" s="34"/>
      <c r="W98" s="34"/>
      <c r="X98" s="34"/>
      <c r="Y98" s="34"/>
      <c r="Z98" s="34"/>
      <c r="AA98" s="33"/>
      <c r="AB98" s="33"/>
      <c r="AC98" s="33"/>
      <c r="AD98" s="33"/>
      <c r="AE98" s="33"/>
      <c r="AF98" s="33"/>
      <c r="AG98" s="33"/>
      <c r="AH98" s="33"/>
      <c r="AI98" s="33"/>
      <c r="AJ98" s="33"/>
      <c r="AK98" s="33"/>
    </row>
    <row r="99" spans="1:37" x14ac:dyDescent="0.25">
      <c r="A99" s="31">
        <v>821</v>
      </c>
      <c r="B99" s="31">
        <v>15</v>
      </c>
      <c r="C99" s="31">
        <v>93</v>
      </c>
      <c r="D99" s="31">
        <v>0</v>
      </c>
      <c r="E99" s="31" t="s">
        <v>566</v>
      </c>
      <c r="F99" s="31" t="s">
        <v>566</v>
      </c>
      <c r="G99" s="31" t="s">
        <v>566</v>
      </c>
      <c r="H99" s="31">
        <v>0</v>
      </c>
      <c r="I99" s="31">
        <v>73</v>
      </c>
      <c r="J99" s="31" t="s">
        <v>566</v>
      </c>
      <c r="K99" s="31" t="s">
        <v>566</v>
      </c>
      <c r="L99" s="31" t="s">
        <v>566</v>
      </c>
      <c r="O99" s="34"/>
      <c r="P99" s="34"/>
      <c r="Q99" s="34"/>
      <c r="R99" s="34"/>
      <c r="S99" s="34"/>
      <c r="T99" s="34"/>
      <c r="U99" s="34"/>
      <c r="V99" s="34"/>
      <c r="W99" s="34"/>
      <c r="X99" s="34"/>
      <c r="Y99" s="34"/>
      <c r="Z99" s="34"/>
      <c r="AA99" s="33"/>
      <c r="AB99" s="33"/>
      <c r="AC99" s="33"/>
      <c r="AD99" s="33"/>
      <c r="AE99" s="33"/>
      <c r="AF99" s="33"/>
      <c r="AG99" s="33"/>
      <c r="AH99" s="33"/>
      <c r="AI99" s="33"/>
      <c r="AJ99" s="33"/>
      <c r="AK99" s="33"/>
    </row>
    <row r="100" spans="1:37" x14ac:dyDescent="0.25">
      <c r="A100" s="31">
        <v>822</v>
      </c>
      <c r="B100" s="31">
        <v>30</v>
      </c>
      <c r="C100" s="31">
        <v>97</v>
      </c>
      <c r="D100" s="31">
        <v>0</v>
      </c>
      <c r="E100" s="31" t="s">
        <v>566</v>
      </c>
      <c r="F100" s="31" t="s">
        <v>566</v>
      </c>
      <c r="G100" s="31" t="s">
        <v>566</v>
      </c>
      <c r="H100" s="31">
        <v>0</v>
      </c>
      <c r="I100" s="31">
        <v>52</v>
      </c>
      <c r="J100" s="31" t="s">
        <v>566</v>
      </c>
      <c r="K100" s="31" t="s">
        <v>566</v>
      </c>
      <c r="L100" s="31" t="s">
        <v>566</v>
      </c>
      <c r="O100" s="34"/>
      <c r="P100" s="34"/>
      <c r="Q100" s="34"/>
      <c r="R100" s="34"/>
      <c r="S100" s="34"/>
      <c r="T100" s="34"/>
      <c r="U100" s="34"/>
      <c r="V100" s="34"/>
      <c r="W100" s="34"/>
      <c r="X100" s="34"/>
      <c r="Y100" s="34"/>
      <c r="Z100" s="34"/>
      <c r="AA100" s="33"/>
      <c r="AB100" s="33"/>
      <c r="AC100" s="33"/>
      <c r="AD100" s="33"/>
      <c r="AE100" s="33"/>
      <c r="AF100" s="33"/>
      <c r="AG100" s="33"/>
      <c r="AH100" s="33"/>
      <c r="AI100" s="33"/>
      <c r="AJ100" s="33"/>
      <c r="AK100" s="33"/>
    </row>
    <row r="101" spans="1:37" x14ac:dyDescent="0.25">
      <c r="A101" s="31">
        <v>823</v>
      </c>
      <c r="B101" s="31">
        <v>45</v>
      </c>
      <c r="C101" s="31">
        <v>86</v>
      </c>
      <c r="D101" s="31">
        <v>0</v>
      </c>
      <c r="E101" s="31" t="s">
        <v>566</v>
      </c>
      <c r="F101" s="31" t="s">
        <v>566</v>
      </c>
      <c r="G101" s="31" t="s">
        <v>566</v>
      </c>
      <c r="H101" s="31">
        <v>0</v>
      </c>
      <c r="I101" s="31">
        <v>61</v>
      </c>
      <c r="J101" s="31" t="s">
        <v>566</v>
      </c>
      <c r="K101" s="31">
        <v>14</v>
      </c>
      <c r="L101" s="31">
        <v>0</v>
      </c>
      <c r="O101" s="34"/>
      <c r="P101" s="34"/>
      <c r="Q101" s="34"/>
      <c r="R101" s="34"/>
      <c r="S101" s="34"/>
      <c r="T101" s="34"/>
      <c r="U101" s="34"/>
      <c r="V101" s="34"/>
      <c r="W101" s="34"/>
      <c r="X101" s="34"/>
      <c r="Y101" s="34"/>
      <c r="Z101" s="34"/>
      <c r="AA101" s="33"/>
      <c r="AB101" s="33"/>
      <c r="AC101" s="33"/>
      <c r="AD101" s="33"/>
      <c r="AE101" s="33"/>
      <c r="AF101" s="33"/>
      <c r="AG101" s="33"/>
      <c r="AH101" s="33"/>
      <c r="AI101" s="33"/>
      <c r="AJ101" s="33"/>
      <c r="AK101" s="33"/>
    </row>
    <row r="102" spans="1:37" x14ac:dyDescent="0.25">
      <c r="A102" s="31">
        <v>825</v>
      </c>
      <c r="B102" s="31">
        <v>115</v>
      </c>
      <c r="C102" s="31">
        <v>95</v>
      </c>
      <c r="D102" s="31" t="s">
        <v>566</v>
      </c>
      <c r="E102" s="31" t="s">
        <v>566</v>
      </c>
      <c r="F102" s="31">
        <v>17</v>
      </c>
      <c r="G102" s="31" t="s">
        <v>566</v>
      </c>
      <c r="H102" s="31" t="s">
        <v>566</v>
      </c>
      <c r="I102" s="31">
        <v>75</v>
      </c>
      <c r="J102" s="31" t="s">
        <v>566</v>
      </c>
      <c r="K102" s="31" t="s">
        <v>566</v>
      </c>
      <c r="L102" s="31" t="s">
        <v>566</v>
      </c>
      <c r="O102" s="34"/>
      <c r="P102" s="34"/>
      <c r="Q102" s="34"/>
      <c r="R102" s="34"/>
      <c r="S102" s="34"/>
      <c r="T102" s="34"/>
      <c r="U102" s="34"/>
      <c r="V102" s="34"/>
      <c r="W102" s="34"/>
      <c r="X102" s="34"/>
      <c r="Y102" s="34"/>
      <c r="Z102" s="34"/>
      <c r="AA102" s="33"/>
      <c r="AB102" s="33"/>
      <c r="AC102" s="33"/>
      <c r="AD102" s="33"/>
      <c r="AE102" s="33"/>
      <c r="AF102" s="33"/>
      <c r="AG102" s="33"/>
      <c r="AH102" s="33"/>
      <c r="AI102" s="33"/>
      <c r="AJ102" s="33"/>
      <c r="AK102" s="33"/>
    </row>
    <row r="103" spans="1:37" x14ac:dyDescent="0.25">
      <c r="A103" s="31">
        <v>826</v>
      </c>
      <c r="B103" s="31">
        <v>70</v>
      </c>
      <c r="C103" s="31">
        <v>90</v>
      </c>
      <c r="D103" s="31">
        <v>0</v>
      </c>
      <c r="E103" s="31" t="s">
        <v>566</v>
      </c>
      <c r="F103" s="31">
        <v>14</v>
      </c>
      <c r="G103" s="31" t="s">
        <v>566</v>
      </c>
      <c r="H103" s="31" t="s">
        <v>566</v>
      </c>
      <c r="I103" s="31">
        <v>70</v>
      </c>
      <c r="J103" s="31" t="s">
        <v>566</v>
      </c>
      <c r="K103" s="31" t="s">
        <v>566</v>
      </c>
      <c r="L103" s="31" t="s">
        <v>566</v>
      </c>
      <c r="O103" s="34"/>
      <c r="P103" s="34"/>
      <c r="Q103" s="34"/>
      <c r="R103" s="34"/>
      <c r="S103" s="34"/>
      <c r="T103" s="34"/>
      <c r="U103" s="34"/>
      <c r="V103" s="34"/>
      <c r="W103" s="34"/>
      <c r="X103" s="34"/>
      <c r="Y103" s="34"/>
      <c r="Z103" s="34"/>
      <c r="AA103" s="33"/>
      <c r="AB103" s="33"/>
      <c r="AC103" s="33"/>
      <c r="AD103" s="33"/>
      <c r="AE103" s="33"/>
      <c r="AF103" s="33"/>
      <c r="AG103" s="33"/>
      <c r="AH103" s="33"/>
      <c r="AI103" s="33"/>
      <c r="AJ103" s="33"/>
      <c r="AK103" s="33"/>
    </row>
    <row r="104" spans="1:37" x14ac:dyDescent="0.25">
      <c r="A104" s="31">
        <v>830</v>
      </c>
      <c r="B104" s="31">
        <v>70</v>
      </c>
      <c r="C104" s="31">
        <v>96</v>
      </c>
      <c r="D104" s="31">
        <v>0</v>
      </c>
      <c r="E104" s="31" t="s">
        <v>566</v>
      </c>
      <c r="F104" s="31">
        <v>25</v>
      </c>
      <c r="G104" s="31" t="s">
        <v>566</v>
      </c>
      <c r="H104" s="31" t="s">
        <v>566</v>
      </c>
      <c r="I104" s="31">
        <v>65</v>
      </c>
      <c r="J104" s="31" t="s">
        <v>566</v>
      </c>
      <c r="K104" s="31" t="s">
        <v>566</v>
      </c>
      <c r="L104" s="31" t="s">
        <v>566</v>
      </c>
      <c r="O104" s="34"/>
      <c r="P104" s="34"/>
      <c r="Q104" s="34"/>
      <c r="R104" s="34"/>
      <c r="S104" s="34"/>
      <c r="T104" s="34"/>
      <c r="U104" s="34"/>
      <c r="V104" s="34"/>
      <c r="W104" s="34"/>
      <c r="X104" s="34"/>
      <c r="Y104" s="34"/>
      <c r="Z104" s="34"/>
      <c r="AA104" s="33"/>
      <c r="AB104" s="33"/>
      <c r="AC104" s="33"/>
      <c r="AD104" s="33"/>
      <c r="AE104" s="33"/>
      <c r="AF104" s="33"/>
      <c r="AG104" s="33"/>
      <c r="AH104" s="33"/>
      <c r="AI104" s="33"/>
      <c r="AJ104" s="33"/>
      <c r="AK104" s="33"/>
    </row>
    <row r="105" spans="1:37" x14ac:dyDescent="0.25">
      <c r="A105" s="31">
        <v>831</v>
      </c>
      <c r="B105" s="31">
        <v>80</v>
      </c>
      <c r="C105" s="31">
        <v>88</v>
      </c>
      <c r="D105" s="31">
        <v>4</v>
      </c>
      <c r="E105" s="31">
        <v>84</v>
      </c>
      <c r="F105" s="31">
        <v>22</v>
      </c>
      <c r="G105" s="31">
        <v>11</v>
      </c>
      <c r="H105" s="31">
        <v>0</v>
      </c>
      <c r="I105" s="31">
        <v>51</v>
      </c>
      <c r="J105" s="31">
        <v>4</v>
      </c>
      <c r="K105" s="31">
        <v>9</v>
      </c>
      <c r="L105" s="31">
        <v>4</v>
      </c>
      <c r="O105" s="34"/>
      <c r="P105" s="34"/>
      <c r="Q105" s="34"/>
      <c r="R105" s="34"/>
      <c r="S105" s="34"/>
      <c r="T105" s="34"/>
      <c r="U105" s="34"/>
      <c r="V105" s="34"/>
      <c r="W105" s="34"/>
      <c r="X105" s="34"/>
      <c r="Y105" s="34"/>
      <c r="Z105" s="34"/>
      <c r="AA105" s="33"/>
      <c r="AB105" s="33"/>
      <c r="AC105" s="33"/>
      <c r="AD105" s="33"/>
      <c r="AE105" s="33"/>
      <c r="AF105" s="33"/>
      <c r="AG105" s="33"/>
      <c r="AH105" s="33"/>
      <c r="AI105" s="33"/>
      <c r="AJ105" s="33"/>
      <c r="AK105" s="33"/>
    </row>
    <row r="106" spans="1:37" x14ac:dyDescent="0.25">
      <c r="A106" s="31">
        <v>835</v>
      </c>
      <c r="B106" s="31">
        <v>85</v>
      </c>
      <c r="C106" s="31">
        <v>93</v>
      </c>
      <c r="D106" s="31" t="s">
        <v>566</v>
      </c>
      <c r="E106" s="31" t="s">
        <v>566</v>
      </c>
      <c r="F106" s="31">
        <v>31</v>
      </c>
      <c r="G106" s="31" t="s">
        <v>566</v>
      </c>
      <c r="H106" s="31" t="s">
        <v>566</v>
      </c>
      <c r="I106" s="31">
        <v>60</v>
      </c>
      <c r="J106" s="31" t="s">
        <v>566</v>
      </c>
      <c r="K106" s="31" t="s">
        <v>566</v>
      </c>
      <c r="L106" s="31" t="s">
        <v>566</v>
      </c>
      <c r="O106" s="34"/>
      <c r="P106" s="34"/>
      <c r="Q106" s="34"/>
      <c r="R106" s="34"/>
      <c r="S106" s="34"/>
      <c r="T106" s="34"/>
      <c r="U106" s="34"/>
      <c r="V106" s="34"/>
      <c r="W106" s="34"/>
      <c r="X106" s="34"/>
      <c r="Y106" s="34"/>
      <c r="Z106" s="34"/>
      <c r="AA106" s="33"/>
      <c r="AB106" s="33"/>
      <c r="AC106" s="33"/>
      <c r="AD106" s="33"/>
      <c r="AE106" s="33"/>
      <c r="AF106" s="33"/>
      <c r="AG106" s="33"/>
      <c r="AH106" s="33"/>
      <c r="AI106" s="33"/>
      <c r="AJ106" s="33"/>
      <c r="AK106" s="33"/>
    </row>
    <row r="107" spans="1:37" x14ac:dyDescent="0.25">
      <c r="A107" s="31">
        <v>836</v>
      </c>
      <c r="B107" s="31">
        <v>30</v>
      </c>
      <c r="C107" s="31">
        <v>100</v>
      </c>
      <c r="D107" s="31">
        <v>0</v>
      </c>
      <c r="E107" s="31">
        <v>100</v>
      </c>
      <c r="F107" s="31">
        <v>34</v>
      </c>
      <c r="G107" s="31">
        <v>0</v>
      </c>
      <c r="H107" s="31">
        <v>0</v>
      </c>
      <c r="I107" s="31">
        <v>66</v>
      </c>
      <c r="J107" s="31">
        <v>0</v>
      </c>
      <c r="K107" s="31">
        <v>0</v>
      </c>
      <c r="L107" s="31">
        <v>0</v>
      </c>
      <c r="O107" s="34"/>
      <c r="P107" s="34"/>
      <c r="Q107" s="34"/>
      <c r="R107" s="34"/>
      <c r="S107" s="34"/>
      <c r="T107" s="34"/>
      <c r="U107" s="34"/>
      <c r="V107" s="34"/>
      <c r="W107" s="34"/>
      <c r="X107" s="34"/>
      <c r="Y107" s="34"/>
      <c r="Z107" s="34"/>
      <c r="AA107" s="33"/>
      <c r="AB107" s="33"/>
      <c r="AC107" s="33"/>
      <c r="AD107" s="33"/>
      <c r="AE107" s="33"/>
      <c r="AF107" s="33"/>
      <c r="AG107" s="33"/>
      <c r="AH107" s="33"/>
      <c r="AI107" s="33"/>
      <c r="AJ107" s="33"/>
      <c r="AK107" s="33"/>
    </row>
    <row r="108" spans="1:37" x14ac:dyDescent="0.25">
      <c r="A108" s="31">
        <v>837</v>
      </c>
      <c r="B108" s="31">
        <v>55</v>
      </c>
      <c r="C108" s="31">
        <v>80</v>
      </c>
      <c r="D108" s="31" t="s">
        <v>566</v>
      </c>
      <c r="E108" s="31">
        <v>70</v>
      </c>
      <c r="F108" s="31">
        <v>44</v>
      </c>
      <c r="G108" s="31" t="s">
        <v>566</v>
      </c>
      <c r="H108" s="31" t="s">
        <v>566</v>
      </c>
      <c r="I108" s="31">
        <v>24</v>
      </c>
      <c r="J108" s="31">
        <v>9</v>
      </c>
      <c r="K108" s="31" t="s">
        <v>566</v>
      </c>
      <c r="L108" s="31" t="s">
        <v>566</v>
      </c>
      <c r="O108" s="34"/>
      <c r="P108" s="34"/>
      <c r="Q108" s="34"/>
      <c r="R108" s="34"/>
      <c r="S108" s="34"/>
      <c r="T108" s="34"/>
      <c r="U108" s="34"/>
      <c r="V108" s="34"/>
      <c r="W108" s="34"/>
      <c r="X108" s="34"/>
      <c r="Y108" s="34"/>
      <c r="Z108" s="34"/>
      <c r="AA108" s="33"/>
      <c r="AB108" s="33"/>
      <c r="AC108" s="33"/>
      <c r="AD108" s="33"/>
      <c r="AE108" s="33"/>
      <c r="AF108" s="33"/>
      <c r="AG108" s="33"/>
      <c r="AH108" s="33"/>
      <c r="AI108" s="33"/>
      <c r="AJ108" s="33"/>
      <c r="AK108" s="33"/>
    </row>
    <row r="109" spans="1:37" x14ac:dyDescent="0.25">
      <c r="A109" s="31">
        <v>840</v>
      </c>
      <c r="B109" s="31">
        <v>170</v>
      </c>
      <c r="C109" s="31">
        <v>89</v>
      </c>
      <c r="D109" s="31">
        <v>2</v>
      </c>
      <c r="E109" s="31">
        <v>85</v>
      </c>
      <c r="F109" s="31">
        <v>60</v>
      </c>
      <c r="G109" s="31">
        <v>0</v>
      </c>
      <c r="H109" s="31">
        <v>0</v>
      </c>
      <c r="I109" s="31">
        <v>25</v>
      </c>
      <c r="J109" s="31">
        <v>4</v>
      </c>
      <c r="K109" s="31">
        <v>9</v>
      </c>
      <c r="L109" s="31">
        <v>2</v>
      </c>
      <c r="O109" s="34"/>
      <c r="P109" s="34"/>
      <c r="Q109" s="34"/>
      <c r="R109" s="34"/>
      <c r="S109" s="34"/>
      <c r="T109" s="34"/>
      <c r="U109" s="34"/>
      <c r="V109" s="34"/>
      <c r="W109" s="34"/>
      <c r="X109" s="34"/>
      <c r="Y109" s="34"/>
      <c r="Z109" s="34"/>
      <c r="AA109" s="33"/>
      <c r="AB109" s="33"/>
      <c r="AC109" s="33"/>
      <c r="AD109" s="33"/>
      <c r="AE109" s="33"/>
      <c r="AF109" s="33"/>
      <c r="AG109" s="33"/>
      <c r="AH109" s="33"/>
      <c r="AI109" s="33"/>
      <c r="AJ109" s="33"/>
      <c r="AK109" s="33"/>
    </row>
    <row r="110" spans="1:37" x14ac:dyDescent="0.25">
      <c r="A110" s="31">
        <v>841</v>
      </c>
      <c r="B110" s="31">
        <v>30</v>
      </c>
      <c r="C110" s="31">
        <v>91</v>
      </c>
      <c r="D110" s="31" t="s">
        <v>566</v>
      </c>
      <c r="E110" s="31" t="s">
        <v>566</v>
      </c>
      <c r="F110" s="31">
        <v>47</v>
      </c>
      <c r="G110" s="31" t="s">
        <v>566</v>
      </c>
      <c r="H110" s="31">
        <v>0</v>
      </c>
      <c r="I110" s="31" t="s">
        <v>566</v>
      </c>
      <c r="J110" s="31" t="s">
        <v>566</v>
      </c>
      <c r="K110" s="31">
        <v>9</v>
      </c>
      <c r="L110" s="31">
        <v>0</v>
      </c>
      <c r="O110" s="34"/>
      <c r="P110" s="34"/>
      <c r="Q110" s="34"/>
      <c r="R110" s="34"/>
      <c r="S110" s="34"/>
      <c r="T110" s="34"/>
      <c r="U110" s="34"/>
      <c r="V110" s="34"/>
      <c r="W110" s="34"/>
      <c r="X110" s="34"/>
      <c r="Y110" s="34"/>
      <c r="Z110" s="34"/>
      <c r="AA110" s="33"/>
      <c r="AB110" s="33"/>
      <c r="AC110" s="33"/>
      <c r="AD110" s="33"/>
      <c r="AE110" s="33"/>
      <c r="AF110" s="33"/>
      <c r="AG110" s="33"/>
      <c r="AH110" s="33"/>
      <c r="AI110" s="33"/>
      <c r="AJ110" s="33"/>
      <c r="AK110" s="33"/>
    </row>
    <row r="111" spans="1:37" x14ac:dyDescent="0.25">
      <c r="A111" s="31">
        <v>845</v>
      </c>
      <c r="B111" s="31">
        <v>125</v>
      </c>
      <c r="C111" s="31">
        <v>86</v>
      </c>
      <c r="D111" s="31">
        <v>0</v>
      </c>
      <c r="E111" s="31" t="s">
        <v>566</v>
      </c>
      <c r="F111" s="31">
        <v>38</v>
      </c>
      <c r="G111" s="31" t="s">
        <v>566</v>
      </c>
      <c r="H111" s="31" t="s">
        <v>566</v>
      </c>
      <c r="I111" s="31">
        <v>40</v>
      </c>
      <c r="J111" s="31" t="s">
        <v>566</v>
      </c>
      <c r="K111" s="31">
        <v>14</v>
      </c>
      <c r="L111" s="31">
        <v>0</v>
      </c>
      <c r="O111" s="34"/>
      <c r="P111" s="34"/>
      <c r="Q111" s="34"/>
      <c r="R111" s="34"/>
      <c r="S111" s="34"/>
      <c r="T111" s="34"/>
      <c r="U111" s="34"/>
      <c r="V111" s="34"/>
      <c r="W111" s="34"/>
      <c r="X111" s="34"/>
      <c r="Y111" s="34"/>
      <c r="Z111" s="34"/>
      <c r="AA111" s="33"/>
      <c r="AB111" s="33"/>
      <c r="AC111" s="33"/>
      <c r="AD111" s="33"/>
      <c r="AE111" s="33"/>
      <c r="AF111" s="33"/>
      <c r="AG111" s="33"/>
      <c r="AH111" s="33"/>
      <c r="AI111" s="33"/>
      <c r="AJ111" s="33"/>
      <c r="AK111" s="33"/>
    </row>
    <row r="112" spans="1:37" x14ac:dyDescent="0.25">
      <c r="A112" s="31">
        <v>846</v>
      </c>
      <c r="B112" s="31">
        <v>80</v>
      </c>
      <c r="C112" s="31">
        <v>79</v>
      </c>
      <c r="D112" s="31">
        <v>0</v>
      </c>
      <c r="E112" s="31" t="s">
        <v>566</v>
      </c>
      <c r="F112" s="31">
        <v>44</v>
      </c>
      <c r="G112" s="31" t="s">
        <v>566</v>
      </c>
      <c r="H112" s="31" t="s">
        <v>566</v>
      </c>
      <c r="I112" s="31">
        <v>26</v>
      </c>
      <c r="J112" s="31" t="s">
        <v>566</v>
      </c>
      <c r="K112" s="31" t="s">
        <v>566</v>
      </c>
      <c r="L112" s="31" t="s">
        <v>566</v>
      </c>
      <c r="O112" s="34"/>
      <c r="P112" s="34"/>
      <c r="Q112" s="34"/>
      <c r="R112" s="34"/>
      <c r="S112" s="34"/>
      <c r="T112" s="34"/>
      <c r="U112" s="34"/>
      <c r="V112" s="34"/>
      <c r="W112" s="34"/>
      <c r="X112" s="34"/>
      <c r="Y112" s="34"/>
      <c r="Z112" s="34"/>
      <c r="AA112" s="33"/>
      <c r="AB112" s="33"/>
      <c r="AC112" s="33"/>
      <c r="AD112" s="33"/>
      <c r="AE112" s="33"/>
      <c r="AF112" s="33"/>
      <c r="AG112" s="33"/>
      <c r="AH112" s="33"/>
      <c r="AI112" s="33"/>
      <c r="AJ112" s="33"/>
      <c r="AK112" s="33"/>
    </row>
    <row r="113" spans="1:37" x14ac:dyDescent="0.25">
      <c r="A113" s="31">
        <v>850</v>
      </c>
      <c r="B113" s="31">
        <v>310</v>
      </c>
      <c r="C113" s="31">
        <v>87</v>
      </c>
      <c r="D113" s="31" t="s">
        <v>566</v>
      </c>
      <c r="E113" s="31">
        <v>85</v>
      </c>
      <c r="F113" s="31">
        <v>45</v>
      </c>
      <c r="G113" s="31">
        <v>0</v>
      </c>
      <c r="H113" s="31">
        <v>20</v>
      </c>
      <c r="I113" s="31">
        <v>21</v>
      </c>
      <c r="J113" s="31">
        <v>2</v>
      </c>
      <c r="K113" s="31">
        <v>11</v>
      </c>
      <c r="L113" s="31">
        <v>3</v>
      </c>
      <c r="O113" s="34"/>
      <c r="P113" s="34"/>
      <c r="Q113" s="34"/>
      <c r="R113" s="34"/>
      <c r="S113" s="34"/>
      <c r="T113" s="34"/>
      <c r="U113" s="34"/>
      <c r="V113" s="34"/>
      <c r="W113" s="34"/>
      <c r="X113" s="34"/>
      <c r="Y113" s="34"/>
      <c r="Z113" s="34"/>
      <c r="AA113" s="33"/>
      <c r="AB113" s="33"/>
      <c r="AC113" s="33"/>
      <c r="AD113" s="33"/>
      <c r="AE113" s="33"/>
      <c r="AF113" s="33"/>
      <c r="AG113" s="33"/>
      <c r="AH113" s="33"/>
      <c r="AI113" s="33"/>
      <c r="AJ113" s="33"/>
      <c r="AK113" s="33"/>
    </row>
    <row r="114" spans="1:37" x14ac:dyDescent="0.25">
      <c r="A114" s="31">
        <v>851</v>
      </c>
      <c r="B114" s="31">
        <v>80</v>
      </c>
      <c r="C114" s="31">
        <v>73</v>
      </c>
      <c r="D114" s="31" t="s">
        <v>566</v>
      </c>
      <c r="E114" s="31">
        <v>63</v>
      </c>
      <c r="F114" s="31">
        <v>37</v>
      </c>
      <c r="G114" s="31">
        <v>0</v>
      </c>
      <c r="H114" s="31">
        <v>16</v>
      </c>
      <c r="I114" s="31">
        <v>10</v>
      </c>
      <c r="J114" s="31">
        <v>10</v>
      </c>
      <c r="K114" s="31">
        <v>23</v>
      </c>
      <c r="L114" s="31">
        <v>4</v>
      </c>
      <c r="O114" s="34"/>
      <c r="P114" s="34"/>
      <c r="Q114" s="34"/>
      <c r="R114" s="34"/>
      <c r="S114" s="34"/>
      <c r="T114" s="34"/>
      <c r="U114" s="34"/>
      <c r="V114" s="34"/>
      <c r="W114" s="34"/>
      <c r="X114" s="34"/>
      <c r="Y114" s="34"/>
      <c r="Z114" s="34"/>
      <c r="AA114" s="33"/>
      <c r="AB114" s="33"/>
      <c r="AC114" s="33"/>
      <c r="AD114" s="33"/>
      <c r="AE114" s="33"/>
      <c r="AF114" s="33"/>
      <c r="AG114" s="33"/>
      <c r="AH114" s="33"/>
      <c r="AI114" s="33"/>
      <c r="AJ114" s="33"/>
      <c r="AK114" s="33"/>
    </row>
    <row r="115" spans="1:37" x14ac:dyDescent="0.25">
      <c r="A115" s="31">
        <v>852</v>
      </c>
      <c r="B115" s="31">
        <v>35</v>
      </c>
      <c r="C115" s="31">
        <v>91</v>
      </c>
      <c r="D115" s="31">
        <v>0</v>
      </c>
      <c r="E115" s="31" t="s">
        <v>566</v>
      </c>
      <c r="F115" s="31">
        <v>34</v>
      </c>
      <c r="G115" s="31">
        <v>0</v>
      </c>
      <c r="H115" s="31" t="s">
        <v>566</v>
      </c>
      <c r="I115" s="31">
        <v>40</v>
      </c>
      <c r="J115" s="31" t="s">
        <v>566</v>
      </c>
      <c r="K115" s="31">
        <v>9</v>
      </c>
      <c r="L115" s="31">
        <v>0</v>
      </c>
      <c r="O115" s="34"/>
      <c r="P115" s="34"/>
      <c r="Q115" s="34"/>
      <c r="R115" s="34"/>
      <c r="S115" s="34"/>
      <c r="T115" s="34"/>
      <c r="U115" s="34"/>
      <c r="V115" s="34"/>
      <c r="W115" s="34"/>
      <c r="X115" s="34"/>
      <c r="Y115" s="34"/>
      <c r="Z115" s="34"/>
      <c r="AA115" s="33"/>
      <c r="AB115" s="33"/>
      <c r="AC115" s="33"/>
      <c r="AD115" s="33"/>
      <c r="AE115" s="33"/>
      <c r="AF115" s="33"/>
      <c r="AG115" s="33"/>
      <c r="AH115" s="33"/>
      <c r="AI115" s="33"/>
      <c r="AJ115" s="33"/>
      <c r="AK115" s="33"/>
    </row>
    <row r="116" spans="1:37" x14ac:dyDescent="0.25">
      <c r="A116" s="31">
        <v>855</v>
      </c>
      <c r="B116" s="31">
        <v>95</v>
      </c>
      <c r="C116" s="31">
        <v>98</v>
      </c>
      <c r="D116" s="31">
        <v>0</v>
      </c>
      <c r="E116" s="31" t="s">
        <v>566</v>
      </c>
      <c r="F116" s="31">
        <v>6</v>
      </c>
      <c r="G116" s="31" t="s">
        <v>566</v>
      </c>
      <c r="H116" s="31" t="s">
        <v>566</v>
      </c>
      <c r="I116" s="31">
        <v>90</v>
      </c>
      <c r="J116" s="31" t="s">
        <v>566</v>
      </c>
      <c r="K116" s="31" t="s">
        <v>566</v>
      </c>
      <c r="L116" s="31" t="s">
        <v>566</v>
      </c>
      <c r="O116" s="34"/>
      <c r="P116" s="34"/>
      <c r="Q116" s="34"/>
      <c r="R116" s="34"/>
      <c r="S116" s="34"/>
      <c r="T116" s="34"/>
      <c r="U116" s="34"/>
      <c r="V116" s="34"/>
      <c r="W116" s="34"/>
      <c r="X116" s="34"/>
      <c r="Y116" s="34"/>
      <c r="Z116" s="34"/>
      <c r="AA116" s="33"/>
      <c r="AB116" s="33"/>
      <c r="AC116" s="33"/>
      <c r="AD116" s="33"/>
      <c r="AE116" s="33"/>
      <c r="AF116" s="33"/>
      <c r="AG116" s="33"/>
      <c r="AH116" s="33"/>
      <c r="AI116" s="33"/>
      <c r="AJ116" s="33"/>
      <c r="AK116" s="33"/>
    </row>
    <row r="117" spans="1:37" x14ac:dyDescent="0.25">
      <c r="A117" s="31">
        <v>856</v>
      </c>
      <c r="B117" s="31">
        <v>95</v>
      </c>
      <c r="C117" s="31">
        <v>84</v>
      </c>
      <c r="D117" s="31" t="s">
        <v>566</v>
      </c>
      <c r="E117" s="31">
        <v>76</v>
      </c>
      <c r="F117" s="31">
        <v>15</v>
      </c>
      <c r="G117" s="31" t="s">
        <v>566</v>
      </c>
      <c r="H117" s="31" t="s">
        <v>566</v>
      </c>
      <c r="I117" s="31">
        <v>59</v>
      </c>
      <c r="J117" s="31">
        <v>8</v>
      </c>
      <c r="K117" s="31" t="s">
        <v>566</v>
      </c>
      <c r="L117" s="31" t="s">
        <v>566</v>
      </c>
      <c r="O117" s="34"/>
      <c r="P117" s="34"/>
      <c r="Q117" s="34"/>
      <c r="R117" s="34"/>
      <c r="S117" s="34"/>
      <c r="T117" s="34"/>
      <c r="U117" s="34"/>
      <c r="V117" s="34"/>
      <c r="W117" s="34"/>
      <c r="X117" s="34"/>
      <c r="Y117" s="34"/>
      <c r="Z117" s="34"/>
      <c r="AA117" s="33"/>
      <c r="AB117" s="33"/>
      <c r="AC117" s="33"/>
      <c r="AD117" s="33"/>
      <c r="AE117" s="33"/>
      <c r="AF117" s="33"/>
      <c r="AG117" s="33"/>
      <c r="AH117" s="33"/>
      <c r="AI117" s="33"/>
      <c r="AJ117" s="33"/>
      <c r="AK117" s="33"/>
    </row>
    <row r="118" spans="1:37" x14ac:dyDescent="0.25">
      <c r="A118" s="31">
        <v>857</v>
      </c>
      <c r="B118" s="31" t="s">
        <v>578</v>
      </c>
      <c r="C118" s="31" t="s">
        <v>578</v>
      </c>
      <c r="D118" s="31" t="s">
        <v>578</v>
      </c>
      <c r="E118" s="31" t="s">
        <v>578</v>
      </c>
      <c r="F118" s="31" t="s">
        <v>578</v>
      </c>
      <c r="G118" s="31" t="s">
        <v>578</v>
      </c>
      <c r="H118" s="31" t="s">
        <v>578</v>
      </c>
      <c r="I118" s="31" t="s">
        <v>578</v>
      </c>
      <c r="J118" s="31" t="s">
        <v>578</v>
      </c>
      <c r="K118" s="31" t="s">
        <v>578</v>
      </c>
      <c r="L118" s="31" t="s">
        <v>578</v>
      </c>
      <c r="O118" s="34"/>
      <c r="P118" s="34"/>
      <c r="Q118" s="34"/>
      <c r="R118" s="34"/>
      <c r="S118" s="34"/>
      <c r="T118" s="34"/>
      <c r="U118" s="34"/>
      <c r="V118" s="34"/>
      <c r="W118" s="34"/>
      <c r="X118" s="34"/>
      <c r="Y118" s="34"/>
      <c r="Z118" s="34"/>
      <c r="AA118" s="33"/>
      <c r="AB118" s="33"/>
      <c r="AC118" s="33"/>
      <c r="AD118" s="33"/>
      <c r="AE118" s="33"/>
      <c r="AF118" s="33"/>
      <c r="AG118" s="33"/>
      <c r="AH118" s="33"/>
      <c r="AI118" s="33"/>
      <c r="AJ118" s="33"/>
      <c r="AK118" s="33"/>
    </row>
    <row r="119" spans="1:37" x14ac:dyDescent="0.25">
      <c r="A119" s="31">
        <v>860</v>
      </c>
      <c r="B119" s="31">
        <v>195</v>
      </c>
      <c r="C119" s="31">
        <v>96</v>
      </c>
      <c r="D119" s="31">
        <v>0</v>
      </c>
      <c r="E119" s="31">
        <v>95</v>
      </c>
      <c r="F119" s="31">
        <v>23</v>
      </c>
      <c r="G119" s="31">
        <v>0</v>
      </c>
      <c r="H119" s="31">
        <v>0</v>
      </c>
      <c r="I119" s="31">
        <v>72</v>
      </c>
      <c r="J119" s="31">
        <v>2</v>
      </c>
      <c r="K119" s="31" t="s">
        <v>566</v>
      </c>
      <c r="L119" s="31" t="s">
        <v>566</v>
      </c>
      <c r="O119" s="34"/>
      <c r="P119" s="34"/>
      <c r="Q119" s="34"/>
      <c r="R119" s="34"/>
      <c r="S119" s="34"/>
      <c r="T119" s="34"/>
      <c r="U119" s="34"/>
      <c r="V119" s="34"/>
      <c r="W119" s="34"/>
      <c r="X119" s="34"/>
      <c r="Y119" s="34"/>
      <c r="Z119" s="34"/>
      <c r="AA119" s="33"/>
      <c r="AB119" s="33"/>
      <c r="AC119" s="33"/>
      <c r="AD119" s="33"/>
      <c r="AE119" s="33"/>
      <c r="AF119" s="33"/>
      <c r="AG119" s="33"/>
      <c r="AH119" s="33"/>
      <c r="AI119" s="33"/>
      <c r="AJ119" s="33"/>
      <c r="AK119" s="33"/>
    </row>
    <row r="120" spans="1:37" x14ac:dyDescent="0.25">
      <c r="A120" s="31">
        <v>861</v>
      </c>
      <c r="B120" s="31">
        <v>50</v>
      </c>
      <c r="C120" s="31">
        <v>94</v>
      </c>
      <c r="D120" s="31" t="s">
        <v>566</v>
      </c>
      <c r="E120" s="31">
        <v>87</v>
      </c>
      <c r="F120" s="31">
        <v>42</v>
      </c>
      <c r="G120" s="31">
        <v>0</v>
      </c>
      <c r="H120" s="31">
        <v>0</v>
      </c>
      <c r="I120" s="31">
        <v>44</v>
      </c>
      <c r="J120" s="31">
        <v>8</v>
      </c>
      <c r="K120" s="31">
        <v>6</v>
      </c>
      <c r="L120" s="31">
        <v>0</v>
      </c>
      <c r="O120" s="34"/>
      <c r="P120" s="34"/>
      <c r="Q120" s="34"/>
      <c r="R120" s="34"/>
      <c r="S120" s="34"/>
      <c r="T120" s="34"/>
      <c r="U120" s="34"/>
      <c r="V120" s="34"/>
      <c r="W120" s="34"/>
      <c r="X120" s="34"/>
      <c r="Y120" s="34"/>
      <c r="Z120" s="34"/>
      <c r="AA120" s="33"/>
      <c r="AB120" s="33"/>
      <c r="AC120" s="33"/>
      <c r="AD120" s="33"/>
      <c r="AE120" s="33"/>
      <c r="AF120" s="33"/>
      <c r="AG120" s="33"/>
      <c r="AH120" s="33"/>
      <c r="AI120" s="33"/>
      <c r="AJ120" s="33"/>
      <c r="AK120" s="33"/>
    </row>
    <row r="121" spans="1:37" x14ac:dyDescent="0.25">
      <c r="A121" s="31">
        <v>865</v>
      </c>
      <c r="B121" s="31">
        <v>75</v>
      </c>
      <c r="C121" s="31">
        <v>95</v>
      </c>
      <c r="D121" s="31" t="s">
        <v>566</v>
      </c>
      <c r="E121" s="31" t="s">
        <v>566</v>
      </c>
      <c r="F121" s="31">
        <v>48</v>
      </c>
      <c r="G121" s="31" t="s">
        <v>566</v>
      </c>
      <c r="H121" s="31" t="s">
        <v>566</v>
      </c>
      <c r="I121" s="31">
        <v>44</v>
      </c>
      <c r="J121" s="31" t="s">
        <v>566</v>
      </c>
      <c r="K121" s="31">
        <v>5</v>
      </c>
      <c r="L121" s="31">
        <v>0</v>
      </c>
      <c r="O121" s="34"/>
      <c r="P121" s="34"/>
      <c r="Q121" s="34"/>
      <c r="R121" s="34"/>
      <c r="S121" s="34"/>
      <c r="T121" s="34"/>
      <c r="U121" s="34"/>
      <c r="V121" s="34"/>
      <c r="W121" s="34"/>
      <c r="X121" s="34"/>
      <c r="Y121" s="34"/>
      <c r="Z121" s="34"/>
      <c r="AA121" s="33"/>
      <c r="AB121" s="33"/>
      <c r="AC121" s="33"/>
      <c r="AD121" s="33"/>
      <c r="AE121" s="33"/>
      <c r="AF121" s="33"/>
      <c r="AG121" s="33"/>
      <c r="AH121" s="33"/>
      <c r="AI121" s="33"/>
      <c r="AJ121" s="33"/>
      <c r="AK121" s="33"/>
    </row>
    <row r="122" spans="1:37" x14ac:dyDescent="0.25">
      <c r="A122" s="31">
        <v>866</v>
      </c>
      <c r="B122" s="31">
        <v>60</v>
      </c>
      <c r="C122" s="31">
        <v>88</v>
      </c>
      <c r="D122" s="31">
        <v>0</v>
      </c>
      <c r="E122" s="31" t="s">
        <v>566</v>
      </c>
      <c r="F122" s="31">
        <v>45</v>
      </c>
      <c r="G122" s="31" t="s">
        <v>566</v>
      </c>
      <c r="H122" s="31">
        <v>0</v>
      </c>
      <c r="I122" s="31" t="s">
        <v>566</v>
      </c>
      <c r="J122" s="31" t="s">
        <v>566</v>
      </c>
      <c r="K122" s="31" t="s">
        <v>566</v>
      </c>
      <c r="L122" s="31" t="s">
        <v>566</v>
      </c>
      <c r="O122" s="34"/>
      <c r="P122" s="34"/>
      <c r="Q122" s="34"/>
      <c r="R122" s="34"/>
      <c r="S122" s="34"/>
      <c r="T122" s="34"/>
      <c r="U122" s="34"/>
      <c r="V122" s="34"/>
      <c r="W122" s="34"/>
      <c r="X122" s="34"/>
      <c r="Y122" s="34"/>
      <c r="Z122" s="34"/>
      <c r="AA122" s="33"/>
      <c r="AB122" s="33"/>
      <c r="AC122" s="33"/>
      <c r="AD122" s="33"/>
      <c r="AE122" s="33"/>
      <c r="AF122" s="33"/>
      <c r="AG122" s="33"/>
      <c r="AH122" s="33"/>
      <c r="AI122" s="33"/>
      <c r="AJ122" s="33"/>
      <c r="AK122" s="33"/>
    </row>
    <row r="123" spans="1:37" x14ac:dyDescent="0.25">
      <c r="A123" s="31">
        <v>867</v>
      </c>
      <c r="B123" s="31">
        <v>20</v>
      </c>
      <c r="C123" s="31">
        <v>100</v>
      </c>
      <c r="D123" s="31">
        <v>0</v>
      </c>
      <c r="E123" s="31">
        <v>100</v>
      </c>
      <c r="F123" s="31" t="s">
        <v>566</v>
      </c>
      <c r="G123" s="31" t="s">
        <v>566</v>
      </c>
      <c r="H123" s="31">
        <v>0</v>
      </c>
      <c r="I123" s="31">
        <v>95</v>
      </c>
      <c r="J123" s="31">
        <v>0</v>
      </c>
      <c r="K123" s="31">
        <v>0</v>
      </c>
      <c r="L123" s="31">
        <v>0</v>
      </c>
      <c r="O123" s="34"/>
      <c r="P123" s="34"/>
      <c r="Q123" s="34"/>
      <c r="R123" s="34"/>
      <c r="S123" s="34"/>
      <c r="T123" s="34"/>
      <c r="U123" s="34"/>
      <c r="V123" s="34"/>
      <c r="W123" s="34"/>
      <c r="X123" s="34"/>
      <c r="Y123" s="34"/>
      <c r="Z123" s="34"/>
      <c r="AA123" s="33"/>
      <c r="AB123" s="33"/>
      <c r="AC123" s="33"/>
      <c r="AD123" s="33"/>
      <c r="AE123" s="33"/>
      <c r="AF123" s="33"/>
      <c r="AG123" s="33"/>
      <c r="AH123" s="33"/>
      <c r="AI123" s="33"/>
      <c r="AJ123" s="33"/>
      <c r="AK123" s="33"/>
    </row>
    <row r="124" spans="1:37" x14ac:dyDescent="0.25">
      <c r="A124" s="31">
        <v>868</v>
      </c>
      <c r="B124" s="31">
        <v>20</v>
      </c>
      <c r="C124" s="31">
        <v>100</v>
      </c>
      <c r="D124" s="31">
        <v>0</v>
      </c>
      <c r="E124" s="31">
        <v>100</v>
      </c>
      <c r="F124" s="31">
        <v>32</v>
      </c>
      <c r="G124" s="31">
        <v>0</v>
      </c>
      <c r="H124" s="31">
        <v>0</v>
      </c>
      <c r="I124" s="31">
        <v>68</v>
      </c>
      <c r="J124" s="31">
        <v>0</v>
      </c>
      <c r="K124" s="31">
        <v>0</v>
      </c>
      <c r="L124" s="31">
        <v>0</v>
      </c>
      <c r="O124" s="34"/>
      <c r="P124" s="34"/>
      <c r="Q124" s="34"/>
      <c r="R124" s="34"/>
      <c r="S124" s="34"/>
      <c r="T124" s="34"/>
      <c r="U124" s="34"/>
      <c r="V124" s="34"/>
      <c r="W124" s="34"/>
      <c r="X124" s="34"/>
      <c r="Y124" s="34"/>
      <c r="Z124" s="34"/>
      <c r="AA124" s="33"/>
      <c r="AB124" s="33"/>
      <c r="AC124" s="33"/>
      <c r="AD124" s="33"/>
      <c r="AE124" s="33"/>
      <c r="AF124" s="33"/>
      <c r="AG124" s="33"/>
      <c r="AH124" s="33"/>
      <c r="AI124" s="33"/>
      <c r="AJ124" s="33"/>
      <c r="AK124" s="33"/>
    </row>
    <row r="125" spans="1:37" x14ac:dyDescent="0.25">
      <c r="A125" s="31">
        <v>869</v>
      </c>
      <c r="B125" s="31">
        <v>50</v>
      </c>
      <c r="C125" s="31">
        <v>98</v>
      </c>
      <c r="D125" s="31" t="s">
        <v>566</v>
      </c>
      <c r="E125" s="31" t="s">
        <v>566</v>
      </c>
      <c r="F125" s="31">
        <v>17</v>
      </c>
      <c r="G125" s="31" t="s">
        <v>566</v>
      </c>
      <c r="H125" s="31" t="s">
        <v>566</v>
      </c>
      <c r="I125" s="31">
        <v>79</v>
      </c>
      <c r="J125" s="31" t="s">
        <v>566</v>
      </c>
      <c r="K125" s="31" t="s">
        <v>566</v>
      </c>
      <c r="L125" s="31" t="s">
        <v>566</v>
      </c>
      <c r="O125" s="34"/>
      <c r="P125" s="34"/>
      <c r="Q125" s="34"/>
      <c r="R125" s="34"/>
      <c r="S125" s="34"/>
      <c r="T125" s="34"/>
      <c r="U125" s="34"/>
      <c r="V125" s="34"/>
      <c r="W125" s="34"/>
      <c r="X125" s="34"/>
      <c r="Y125" s="34"/>
      <c r="Z125" s="34"/>
      <c r="AA125" s="33"/>
      <c r="AB125" s="33"/>
      <c r="AC125" s="33"/>
      <c r="AD125" s="33"/>
      <c r="AE125" s="33"/>
      <c r="AF125" s="33"/>
      <c r="AG125" s="33"/>
      <c r="AH125" s="33"/>
      <c r="AI125" s="33"/>
      <c r="AJ125" s="33"/>
      <c r="AK125" s="33"/>
    </row>
    <row r="126" spans="1:37" x14ac:dyDescent="0.25">
      <c r="A126" s="31">
        <v>870</v>
      </c>
      <c r="B126" s="31">
        <v>25</v>
      </c>
      <c r="C126" s="31">
        <v>78</v>
      </c>
      <c r="D126" s="31">
        <v>0</v>
      </c>
      <c r="E126" s="31" t="s">
        <v>566</v>
      </c>
      <c r="F126" s="31" t="s">
        <v>566</v>
      </c>
      <c r="G126" s="31" t="s">
        <v>566</v>
      </c>
      <c r="H126" s="31">
        <v>0</v>
      </c>
      <c r="I126" s="31">
        <v>56</v>
      </c>
      <c r="J126" s="31" t="s">
        <v>566</v>
      </c>
      <c r="K126" s="31">
        <v>22</v>
      </c>
      <c r="L126" s="31">
        <v>0</v>
      </c>
      <c r="O126" s="34"/>
      <c r="P126" s="34"/>
      <c r="Q126" s="34"/>
      <c r="R126" s="34"/>
      <c r="S126" s="34"/>
      <c r="T126" s="34"/>
      <c r="U126" s="34"/>
      <c r="V126" s="34"/>
      <c r="W126" s="34"/>
      <c r="X126" s="34"/>
      <c r="Y126" s="34"/>
      <c r="Z126" s="34"/>
      <c r="AA126" s="33"/>
      <c r="AB126" s="33"/>
      <c r="AC126" s="33"/>
      <c r="AD126" s="33"/>
      <c r="AE126" s="33"/>
      <c r="AF126" s="33"/>
      <c r="AG126" s="33"/>
      <c r="AH126" s="33"/>
      <c r="AI126" s="33"/>
      <c r="AJ126" s="33"/>
      <c r="AK126" s="33"/>
    </row>
    <row r="127" spans="1:37" x14ac:dyDescent="0.25">
      <c r="A127" s="31">
        <v>871</v>
      </c>
      <c r="B127" s="31">
        <v>30</v>
      </c>
      <c r="C127" s="31">
        <v>88</v>
      </c>
      <c r="D127" s="31" t="s">
        <v>566</v>
      </c>
      <c r="E127" s="31" t="s">
        <v>566</v>
      </c>
      <c r="F127" s="31" t="s">
        <v>566</v>
      </c>
      <c r="G127" s="31" t="s">
        <v>566</v>
      </c>
      <c r="H127" s="31">
        <v>0</v>
      </c>
      <c r="I127" s="31">
        <v>66</v>
      </c>
      <c r="J127" s="31" t="s">
        <v>566</v>
      </c>
      <c r="K127" s="31">
        <v>13</v>
      </c>
      <c r="L127" s="31">
        <v>0</v>
      </c>
      <c r="O127" s="34"/>
      <c r="P127" s="34"/>
      <c r="Q127" s="34"/>
      <c r="R127" s="34"/>
      <c r="S127" s="34"/>
      <c r="T127" s="34"/>
      <c r="U127" s="34"/>
      <c r="V127" s="34"/>
      <c r="W127" s="34"/>
      <c r="X127" s="34"/>
      <c r="Y127" s="34"/>
      <c r="Z127" s="34"/>
      <c r="AA127" s="33"/>
      <c r="AB127" s="33"/>
      <c r="AC127" s="33"/>
      <c r="AD127" s="33"/>
      <c r="AE127" s="33"/>
      <c r="AF127" s="33"/>
      <c r="AG127" s="33"/>
      <c r="AH127" s="33"/>
      <c r="AI127" s="33"/>
      <c r="AJ127" s="33"/>
      <c r="AK127" s="33"/>
    </row>
    <row r="128" spans="1:37" x14ac:dyDescent="0.25">
      <c r="A128" s="31">
        <v>872</v>
      </c>
      <c r="B128" s="31">
        <v>50</v>
      </c>
      <c r="C128" s="31">
        <v>86</v>
      </c>
      <c r="D128" s="31" t="s">
        <v>566</v>
      </c>
      <c r="E128" s="31" t="s">
        <v>566</v>
      </c>
      <c r="F128" s="31" t="s">
        <v>566</v>
      </c>
      <c r="G128" s="31" t="s">
        <v>566</v>
      </c>
      <c r="H128" s="31">
        <v>0</v>
      </c>
      <c r="I128" s="31">
        <v>42</v>
      </c>
      <c r="J128" s="31" t="s">
        <v>566</v>
      </c>
      <c r="K128" s="31">
        <v>14</v>
      </c>
      <c r="L128" s="31">
        <v>0</v>
      </c>
      <c r="O128" s="34"/>
      <c r="P128" s="34"/>
      <c r="Q128" s="34"/>
      <c r="R128" s="34"/>
      <c r="S128" s="34"/>
      <c r="T128" s="34"/>
      <c r="U128" s="34"/>
      <c r="V128" s="34"/>
      <c r="W128" s="34"/>
      <c r="X128" s="34"/>
      <c r="Y128" s="34"/>
      <c r="Z128" s="34"/>
      <c r="AA128" s="33"/>
      <c r="AB128" s="33"/>
      <c r="AC128" s="33"/>
      <c r="AD128" s="33"/>
      <c r="AE128" s="33"/>
      <c r="AF128" s="33"/>
      <c r="AG128" s="33"/>
      <c r="AH128" s="33"/>
      <c r="AI128" s="33"/>
      <c r="AJ128" s="33"/>
      <c r="AK128" s="33"/>
    </row>
    <row r="129" spans="1:37" x14ac:dyDescent="0.25">
      <c r="A129" s="31">
        <v>873</v>
      </c>
      <c r="B129" s="31">
        <v>115</v>
      </c>
      <c r="C129" s="31">
        <v>85</v>
      </c>
      <c r="D129" s="31" t="s">
        <v>566</v>
      </c>
      <c r="E129" s="31">
        <v>81</v>
      </c>
      <c r="F129" s="31">
        <v>24</v>
      </c>
      <c r="G129" s="31">
        <v>5</v>
      </c>
      <c r="H129" s="31">
        <v>0</v>
      </c>
      <c r="I129" s="31">
        <v>51</v>
      </c>
      <c r="J129" s="31">
        <v>4</v>
      </c>
      <c r="K129" s="31" t="s">
        <v>566</v>
      </c>
      <c r="L129" s="31" t="s">
        <v>566</v>
      </c>
      <c r="O129" s="34"/>
      <c r="P129" s="34"/>
      <c r="Q129" s="34"/>
      <c r="R129" s="34"/>
      <c r="S129" s="34"/>
      <c r="T129" s="34"/>
      <c r="U129" s="34"/>
      <c r="V129" s="34"/>
      <c r="W129" s="34"/>
      <c r="X129" s="34"/>
      <c r="Y129" s="34"/>
      <c r="Z129" s="34"/>
      <c r="AA129" s="33"/>
      <c r="AB129" s="33"/>
      <c r="AC129" s="33"/>
      <c r="AD129" s="33"/>
      <c r="AE129" s="33"/>
      <c r="AF129" s="33"/>
      <c r="AG129" s="33"/>
      <c r="AH129" s="33"/>
      <c r="AI129" s="33"/>
      <c r="AJ129" s="33"/>
      <c r="AK129" s="33"/>
    </row>
    <row r="130" spans="1:37" x14ac:dyDescent="0.25">
      <c r="A130" s="31">
        <v>874</v>
      </c>
      <c r="B130" s="31">
        <v>70</v>
      </c>
      <c r="C130" s="31">
        <v>91</v>
      </c>
      <c r="D130" s="31">
        <v>0</v>
      </c>
      <c r="E130" s="31" t="s">
        <v>566</v>
      </c>
      <c r="F130" s="31" t="s">
        <v>566</v>
      </c>
      <c r="G130" s="31" t="s">
        <v>566</v>
      </c>
      <c r="H130" s="31">
        <v>0</v>
      </c>
      <c r="I130" s="31">
        <v>51</v>
      </c>
      <c r="J130" s="31" t="s">
        <v>566</v>
      </c>
      <c r="K130" s="31">
        <v>9</v>
      </c>
      <c r="L130" s="31">
        <v>0</v>
      </c>
      <c r="O130" s="34"/>
      <c r="P130" s="34"/>
      <c r="Q130" s="34"/>
      <c r="R130" s="34"/>
      <c r="S130" s="34"/>
      <c r="T130" s="34"/>
      <c r="U130" s="34"/>
      <c r="V130" s="34"/>
      <c r="W130" s="34"/>
      <c r="X130" s="34"/>
      <c r="Y130" s="34"/>
      <c r="Z130" s="34"/>
      <c r="AA130" s="33"/>
      <c r="AB130" s="33"/>
      <c r="AC130" s="33"/>
      <c r="AD130" s="33"/>
      <c r="AE130" s="33"/>
      <c r="AF130" s="33"/>
      <c r="AG130" s="33"/>
      <c r="AH130" s="33"/>
      <c r="AI130" s="33"/>
      <c r="AJ130" s="33"/>
      <c r="AK130" s="33"/>
    </row>
    <row r="131" spans="1:37" x14ac:dyDescent="0.25">
      <c r="A131" s="31">
        <v>876</v>
      </c>
      <c r="B131" s="31">
        <v>30</v>
      </c>
      <c r="C131" s="31">
        <v>97</v>
      </c>
      <c r="D131" s="31">
        <v>0</v>
      </c>
      <c r="E131" s="31" t="s">
        <v>566</v>
      </c>
      <c r="F131" s="31">
        <v>37</v>
      </c>
      <c r="G131" s="31" t="s">
        <v>566</v>
      </c>
      <c r="H131" s="31" t="s">
        <v>566</v>
      </c>
      <c r="I131" s="31">
        <v>57</v>
      </c>
      <c r="J131" s="31" t="s">
        <v>566</v>
      </c>
      <c r="K131" s="31" t="s">
        <v>566</v>
      </c>
      <c r="L131" s="31" t="s">
        <v>566</v>
      </c>
      <c r="O131" s="34"/>
      <c r="P131" s="34"/>
      <c r="Q131" s="34"/>
      <c r="R131" s="34"/>
      <c r="S131" s="34"/>
      <c r="T131" s="34"/>
      <c r="U131" s="34"/>
      <c r="V131" s="34"/>
      <c r="W131" s="34"/>
      <c r="X131" s="34"/>
      <c r="Y131" s="34"/>
      <c r="Z131" s="34"/>
      <c r="AA131" s="33"/>
      <c r="AB131" s="33"/>
      <c r="AC131" s="33"/>
      <c r="AD131" s="33"/>
      <c r="AE131" s="33"/>
      <c r="AF131" s="33"/>
      <c r="AG131" s="33"/>
      <c r="AH131" s="33"/>
      <c r="AI131" s="33"/>
      <c r="AJ131" s="33"/>
      <c r="AK131" s="33"/>
    </row>
    <row r="132" spans="1:37" x14ac:dyDescent="0.25">
      <c r="A132" s="31">
        <v>877</v>
      </c>
      <c r="B132" s="31">
        <v>55</v>
      </c>
      <c r="C132" s="31">
        <v>81</v>
      </c>
      <c r="D132" s="31" t="s">
        <v>566</v>
      </c>
      <c r="E132" s="31">
        <v>69</v>
      </c>
      <c r="F132" s="31">
        <v>50</v>
      </c>
      <c r="G132" s="31" t="s">
        <v>566</v>
      </c>
      <c r="H132" s="31" t="s">
        <v>566</v>
      </c>
      <c r="I132" s="31">
        <v>15</v>
      </c>
      <c r="J132" s="31">
        <v>13</v>
      </c>
      <c r="K132" s="31" t="s">
        <v>566</v>
      </c>
      <c r="L132" s="31" t="s">
        <v>566</v>
      </c>
      <c r="O132" s="34"/>
      <c r="P132" s="34"/>
      <c r="Q132" s="34"/>
      <c r="R132" s="34"/>
      <c r="S132" s="34"/>
      <c r="T132" s="34"/>
      <c r="U132" s="34"/>
      <c r="V132" s="34"/>
      <c r="W132" s="34"/>
      <c r="X132" s="34"/>
      <c r="Y132" s="34"/>
      <c r="Z132" s="34"/>
      <c r="AA132" s="33"/>
      <c r="AB132" s="33"/>
      <c r="AC132" s="33"/>
      <c r="AD132" s="33"/>
      <c r="AE132" s="33"/>
      <c r="AF132" s="33"/>
      <c r="AG132" s="33"/>
      <c r="AH132" s="33"/>
      <c r="AI132" s="33"/>
      <c r="AJ132" s="33"/>
      <c r="AK132" s="33"/>
    </row>
    <row r="133" spans="1:37" x14ac:dyDescent="0.25">
      <c r="A133" s="31">
        <v>878</v>
      </c>
      <c r="B133" s="31">
        <v>140</v>
      </c>
      <c r="C133" s="31">
        <v>89</v>
      </c>
      <c r="D133" s="31">
        <v>2</v>
      </c>
      <c r="E133" s="31">
        <v>86</v>
      </c>
      <c r="F133" s="31">
        <v>35</v>
      </c>
      <c r="G133" s="31" t="s">
        <v>566</v>
      </c>
      <c r="H133" s="31" t="s">
        <v>566</v>
      </c>
      <c r="I133" s="31">
        <v>50</v>
      </c>
      <c r="J133" s="31">
        <v>4</v>
      </c>
      <c r="K133" s="31">
        <v>11</v>
      </c>
      <c r="L133" s="31">
        <v>0</v>
      </c>
      <c r="O133" s="34"/>
      <c r="P133" s="34"/>
      <c r="Q133" s="34"/>
      <c r="R133" s="34"/>
      <c r="S133" s="34"/>
      <c r="T133" s="34"/>
      <c r="U133" s="34"/>
      <c r="V133" s="34"/>
      <c r="W133" s="34"/>
      <c r="X133" s="34"/>
      <c r="Y133" s="34"/>
      <c r="Z133" s="34"/>
      <c r="AA133" s="33"/>
      <c r="AB133" s="33"/>
      <c r="AC133" s="33"/>
      <c r="AD133" s="33"/>
      <c r="AE133" s="33"/>
      <c r="AF133" s="33"/>
      <c r="AG133" s="33"/>
      <c r="AH133" s="33"/>
      <c r="AI133" s="33"/>
      <c r="AJ133" s="33"/>
      <c r="AK133" s="33"/>
    </row>
    <row r="134" spans="1:37" x14ac:dyDescent="0.25">
      <c r="A134" s="31">
        <v>879</v>
      </c>
      <c r="B134" s="31">
        <v>70</v>
      </c>
      <c r="C134" s="31">
        <v>84</v>
      </c>
      <c r="D134" s="31">
        <v>0</v>
      </c>
      <c r="E134" s="31" t="s">
        <v>566</v>
      </c>
      <c r="F134" s="31">
        <v>41</v>
      </c>
      <c r="G134" s="31" t="s">
        <v>566</v>
      </c>
      <c r="H134" s="31" t="s">
        <v>566</v>
      </c>
      <c r="I134" s="31">
        <v>32</v>
      </c>
      <c r="J134" s="31" t="s">
        <v>566</v>
      </c>
      <c r="K134" s="31">
        <v>16</v>
      </c>
      <c r="L134" s="31">
        <v>0</v>
      </c>
      <c r="O134" s="34"/>
      <c r="P134" s="34"/>
      <c r="Q134" s="34"/>
      <c r="R134" s="34"/>
      <c r="S134" s="34"/>
      <c r="T134" s="34"/>
      <c r="U134" s="34"/>
      <c r="V134" s="34"/>
      <c r="W134" s="34"/>
      <c r="X134" s="34"/>
      <c r="Y134" s="34"/>
      <c r="Z134" s="34"/>
      <c r="AA134" s="33"/>
      <c r="AB134" s="33"/>
      <c r="AC134" s="33"/>
      <c r="AD134" s="33"/>
      <c r="AE134" s="33"/>
      <c r="AF134" s="33"/>
      <c r="AG134" s="33"/>
      <c r="AH134" s="33"/>
      <c r="AI134" s="33"/>
      <c r="AJ134" s="33"/>
      <c r="AK134" s="33"/>
    </row>
    <row r="135" spans="1:37" x14ac:dyDescent="0.25">
      <c r="A135" s="31">
        <v>880</v>
      </c>
      <c r="B135" s="31">
        <v>45</v>
      </c>
      <c r="C135" s="31">
        <v>89</v>
      </c>
      <c r="D135" s="31" t="s">
        <v>566</v>
      </c>
      <c r="E135" s="31" t="s">
        <v>566</v>
      </c>
      <c r="F135" s="31">
        <v>36</v>
      </c>
      <c r="G135" s="31" t="s">
        <v>566</v>
      </c>
      <c r="H135" s="31" t="s">
        <v>566</v>
      </c>
      <c r="I135" s="31">
        <v>47</v>
      </c>
      <c r="J135" s="31" t="s">
        <v>566</v>
      </c>
      <c r="K135" s="31" t="s">
        <v>566</v>
      </c>
      <c r="L135" s="31" t="s">
        <v>566</v>
      </c>
      <c r="O135" s="34"/>
      <c r="P135" s="34"/>
      <c r="Q135" s="34"/>
      <c r="R135" s="34"/>
      <c r="S135" s="34"/>
      <c r="T135" s="34"/>
      <c r="U135" s="34"/>
      <c r="V135" s="34"/>
      <c r="W135" s="34"/>
      <c r="X135" s="34"/>
      <c r="Y135" s="34"/>
      <c r="Z135" s="34"/>
      <c r="AA135" s="33"/>
      <c r="AB135" s="33"/>
      <c r="AC135" s="33"/>
      <c r="AD135" s="33"/>
      <c r="AE135" s="33"/>
      <c r="AF135" s="33"/>
      <c r="AG135" s="33"/>
      <c r="AH135" s="33"/>
      <c r="AI135" s="33"/>
      <c r="AJ135" s="33"/>
      <c r="AK135" s="33"/>
    </row>
    <row r="136" spans="1:37" x14ac:dyDescent="0.25">
      <c r="A136" s="31">
        <v>881</v>
      </c>
      <c r="B136" s="31">
        <v>245</v>
      </c>
      <c r="C136" s="31">
        <v>92</v>
      </c>
      <c r="D136" s="31" t="s">
        <v>566</v>
      </c>
      <c r="E136" s="31" t="s">
        <v>566</v>
      </c>
      <c r="F136" s="31">
        <v>36</v>
      </c>
      <c r="G136" s="31" t="s">
        <v>566</v>
      </c>
      <c r="H136" s="31" t="s">
        <v>566</v>
      </c>
      <c r="I136" s="31">
        <v>53</v>
      </c>
      <c r="J136" s="31" t="s">
        <v>566</v>
      </c>
      <c r="K136" s="31">
        <v>7</v>
      </c>
      <c r="L136" s="31">
        <v>1</v>
      </c>
      <c r="O136" s="34"/>
      <c r="P136" s="34"/>
      <c r="Q136" s="34"/>
      <c r="R136" s="34"/>
      <c r="S136" s="34"/>
      <c r="T136" s="34"/>
      <c r="U136" s="34"/>
      <c r="V136" s="34"/>
      <c r="W136" s="34"/>
      <c r="X136" s="34"/>
      <c r="Y136" s="34"/>
      <c r="Z136" s="34"/>
      <c r="AA136" s="33"/>
      <c r="AB136" s="33"/>
      <c r="AC136" s="33"/>
      <c r="AD136" s="33"/>
      <c r="AE136" s="33"/>
      <c r="AF136" s="33"/>
      <c r="AG136" s="33"/>
      <c r="AH136" s="33"/>
      <c r="AI136" s="33"/>
      <c r="AJ136" s="33"/>
      <c r="AK136" s="33"/>
    </row>
    <row r="137" spans="1:37" x14ac:dyDescent="0.25">
      <c r="A137" s="31">
        <v>882</v>
      </c>
      <c r="B137" s="31">
        <v>50</v>
      </c>
      <c r="C137" s="31">
        <v>79</v>
      </c>
      <c r="D137" s="31">
        <v>0</v>
      </c>
      <c r="E137" s="31" t="s">
        <v>566</v>
      </c>
      <c r="F137" s="31">
        <v>42</v>
      </c>
      <c r="G137" s="31" t="s">
        <v>566</v>
      </c>
      <c r="H137" s="31">
        <v>0</v>
      </c>
      <c r="I137" s="31" t="s">
        <v>566</v>
      </c>
      <c r="J137" s="31" t="s">
        <v>566</v>
      </c>
      <c r="K137" s="31" t="s">
        <v>566</v>
      </c>
      <c r="L137" s="31" t="s">
        <v>566</v>
      </c>
      <c r="O137" s="34"/>
      <c r="P137" s="34"/>
      <c r="Q137" s="34"/>
      <c r="R137" s="34"/>
      <c r="S137" s="34"/>
      <c r="T137" s="34"/>
      <c r="U137" s="34"/>
      <c r="V137" s="34"/>
      <c r="W137" s="34"/>
      <c r="X137" s="34"/>
      <c r="Y137" s="34"/>
      <c r="Z137" s="34"/>
      <c r="AA137" s="33"/>
      <c r="AB137" s="33"/>
      <c r="AC137" s="33"/>
      <c r="AD137" s="33"/>
      <c r="AE137" s="33"/>
      <c r="AF137" s="33"/>
      <c r="AG137" s="33"/>
      <c r="AH137" s="33"/>
      <c r="AI137" s="33"/>
      <c r="AJ137" s="33"/>
      <c r="AK137" s="33"/>
    </row>
    <row r="138" spans="1:37" x14ac:dyDescent="0.25">
      <c r="A138" s="31">
        <v>883</v>
      </c>
      <c r="B138" s="31">
        <v>30</v>
      </c>
      <c r="C138" s="31">
        <v>100</v>
      </c>
      <c r="D138" s="31">
        <v>0</v>
      </c>
      <c r="E138" s="31" t="s">
        <v>566</v>
      </c>
      <c r="F138" s="31" t="s">
        <v>566</v>
      </c>
      <c r="G138" s="31" t="s">
        <v>566</v>
      </c>
      <c r="H138" s="31">
        <v>0</v>
      </c>
      <c r="I138" s="31">
        <v>60</v>
      </c>
      <c r="J138" s="31" t="s">
        <v>566</v>
      </c>
      <c r="K138" s="31">
        <v>0</v>
      </c>
      <c r="L138" s="31">
        <v>0</v>
      </c>
      <c r="O138" s="34"/>
      <c r="P138" s="34"/>
      <c r="Q138" s="34"/>
      <c r="R138" s="34"/>
      <c r="S138" s="34"/>
      <c r="T138" s="34"/>
      <c r="U138" s="34"/>
      <c r="V138" s="34"/>
      <c r="W138" s="34"/>
      <c r="X138" s="34"/>
      <c r="Y138" s="34"/>
      <c r="Z138" s="34"/>
      <c r="AA138" s="33"/>
      <c r="AB138" s="33"/>
      <c r="AC138" s="33"/>
      <c r="AD138" s="33"/>
      <c r="AE138" s="33"/>
      <c r="AF138" s="33"/>
      <c r="AG138" s="33"/>
      <c r="AH138" s="33"/>
      <c r="AI138" s="33"/>
      <c r="AJ138" s="33"/>
      <c r="AK138" s="33"/>
    </row>
    <row r="139" spans="1:37" x14ac:dyDescent="0.25">
      <c r="A139" s="31">
        <v>884</v>
      </c>
      <c r="B139" s="31">
        <v>30</v>
      </c>
      <c r="C139" s="31">
        <v>94</v>
      </c>
      <c r="D139" s="31" t="s">
        <v>566</v>
      </c>
      <c r="E139" s="31" t="s">
        <v>566</v>
      </c>
      <c r="F139" s="31">
        <v>25</v>
      </c>
      <c r="G139" s="31" t="s">
        <v>566</v>
      </c>
      <c r="H139" s="31" t="s">
        <v>566</v>
      </c>
      <c r="I139" s="31">
        <v>59</v>
      </c>
      <c r="J139" s="31" t="s">
        <v>566</v>
      </c>
      <c r="K139" s="31" t="s">
        <v>566</v>
      </c>
      <c r="L139" s="31" t="s">
        <v>566</v>
      </c>
      <c r="O139" s="34"/>
      <c r="P139" s="34"/>
      <c r="Q139" s="34"/>
      <c r="R139" s="34"/>
      <c r="S139" s="34"/>
      <c r="T139" s="34"/>
      <c r="U139" s="34"/>
      <c r="V139" s="34"/>
      <c r="W139" s="34"/>
      <c r="X139" s="34"/>
      <c r="Y139" s="34"/>
      <c r="Z139" s="34"/>
      <c r="AA139" s="33"/>
      <c r="AB139" s="33"/>
      <c r="AC139" s="33"/>
      <c r="AD139" s="33"/>
      <c r="AE139" s="33"/>
      <c r="AF139" s="33"/>
      <c r="AG139" s="33"/>
      <c r="AH139" s="33"/>
      <c r="AI139" s="33"/>
      <c r="AJ139" s="33"/>
      <c r="AK139" s="33"/>
    </row>
    <row r="140" spans="1:37" x14ac:dyDescent="0.25">
      <c r="A140" s="31">
        <v>885</v>
      </c>
      <c r="B140" s="31">
        <v>135</v>
      </c>
      <c r="C140" s="31">
        <v>90</v>
      </c>
      <c r="D140" s="31">
        <v>0</v>
      </c>
      <c r="E140" s="31" t="s">
        <v>566</v>
      </c>
      <c r="F140" s="31">
        <v>18</v>
      </c>
      <c r="G140" s="31" t="s">
        <v>566</v>
      </c>
      <c r="H140" s="31" t="s">
        <v>566</v>
      </c>
      <c r="I140" s="31">
        <v>69</v>
      </c>
      <c r="J140" s="31" t="s">
        <v>566</v>
      </c>
      <c r="K140" s="31" t="s">
        <v>566</v>
      </c>
      <c r="L140" s="31" t="s">
        <v>566</v>
      </c>
      <c r="O140" s="34"/>
      <c r="P140" s="34"/>
      <c r="Q140" s="34"/>
      <c r="R140" s="34"/>
      <c r="S140" s="34"/>
      <c r="T140" s="34"/>
      <c r="U140" s="34"/>
      <c r="V140" s="34"/>
      <c r="W140" s="34"/>
      <c r="X140" s="34"/>
      <c r="Y140" s="34"/>
      <c r="Z140" s="34"/>
      <c r="AA140" s="33"/>
      <c r="AB140" s="33"/>
      <c r="AC140" s="33"/>
      <c r="AD140" s="33"/>
      <c r="AE140" s="33"/>
      <c r="AF140" s="33"/>
      <c r="AG140" s="33"/>
      <c r="AH140" s="33"/>
      <c r="AI140" s="33"/>
      <c r="AJ140" s="33"/>
      <c r="AK140" s="33"/>
    </row>
    <row r="141" spans="1:37" x14ac:dyDescent="0.25">
      <c r="A141" s="31">
        <v>886</v>
      </c>
      <c r="B141" s="31">
        <v>335</v>
      </c>
      <c r="C141" s="31">
        <v>88</v>
      </c>
      <c r="D141" s="31" t="s">
        <v>566</v>
      </c>
      <c r="E141" s="31">
        <v>87</v>
      </c>
      <c r="F141" s="31">
        <v>24</v>
      </c>
      <c r="G141" s="31">
        <v>3</v>
      </c>
      <c r="H141" s="31">
        <v>0</v>
      </c>
      <c r="I141" s="31">
        <v>59</v>
      </c>
      <c r="J141" s="31">
        <v>1</v>
      </c>
      <c r="K141" s="31">
        <v>11</v>
      </c>
      <c r="L141" s="31">
        <v>1</v>
      </c>
      <c r="O141" s="34"/>
      <c r="P141" s="34"/>
      <c r="Q141" s="34"/>
      <c r="R141" s="34"/>
      <c r="S141" s="34"/>
      <c r="T141" s="34"/>
      <c r="U141" s="34"/>
      <c r="V141" s="34"/>
      <c r="W141" s="34"/>
      <c r="X141" s="34"/>
      <c r="Y141" s="34"/>
      <c r="Z141" s="34"/>
      <c r="AA141" s="33"/>
      <c r="AB141" s="33"/>
      <c r="AC141" s="33"/>
      <c r="AD141" s="33"/>
      <c r="AE141" s="33"/>
      <c r="AF141" s="33"/>
      <c r="AG141" s="33"/>
      <c r="AH141" s="33"/>
      <c r="AI141" s="33"/>
      <c r="AJ141" s="33"/>
      <c r="AK141" s="33"/>
    </row>
    <row r="142" spans="1:37" x14ac:dyDescent="0.25">
      <c r="A142" s="31">
        <v>887</v>
      </c>
      <c r="B142" s="31">
        <v>60</v>
      </c>
      <c r="C142" s="31">
        <v>97</v>
      </c>
      <c r="D142" s="31">
        <v>0</v>
      </c>
      <c r="E142" s="31" t="s">
        <v>566</v>
      </c>
      <c r="F142" s="31" t="s">
        <v>566</v>
      </c>
      <c r="G142" s="31" t="s">
        <v>566</v>
      </c>
      <c r="H142" s="31">
        <v>0</v>
      </c>
      <c r="I142" s="31">
        <v>91</v>
      </c>
      <c r="J142" s="31" t="s">
        <v>566</v>
      </c>
      <c r="K142" s="31" t="s">
        <v>566</v>
      </c>
      <c r="L142" s="31" t="s">
        <v>566</v>
      </c>
      <c r="O142" s="34"/>
      <c r="P142" s="34"/>
      <c r="Q142" s="34"/>
      <c r="R142" s="34"/>
      <c r="S142" s="34"/>
      <c r="T142" s="34"/>
      <c r="U142" s="34"/>
      <c r="V142" s="34"/>
      <c r="W142" s="34"/>
      <c r="X142" s="34"/>
      <c r="Y142" s="34"/>
      <c r="Z142" s="34"/>
      <c r="AA142" s="33"/>
      <c r="AB142" s="33"/>
      <c r="AC142" s="33"/>
      <c r="AD142" s="33"/>
      <c r="AE142" s="33"/>
      <c r="AF142" s="33"/>
      <c r="AG142" s="33"/>
      <c r="AH142" s="33"/>
      <c r="AI142" s="33"/>
      <c r="AJ142" s="33"/>
      <c r="AK142" s="33"/>
    </row>
    <row r="143" spans="1:37" x14ac:dyDescent="0.25">
      <c r="A143" s="31">
        <v>888</v>
      </c>
      <c r="B143" s="31">
        <v>255</v>
      </c>
      <c r="C143" s="31">
        <v>85</v>
      </c>
      <c r="D143" s="31" t="s">
        <v>566</v>
      </c>
      <c r="E143" s="31">
        <v>83</v>
      </c>
      <c r="F143" s="31">
        <v>31</v>
      </c>
      <c r="G143" s="31">
        <v>2</v>
      </c>
      <c r="H143" s="31">
        <v>3</v>
      </c>
      <c r="I143" s="31">
        <v>47</v>
      </c>
      <c r="J143" s="31">
        <v>2</v>
      </c>
      <c r="K143" s="31" t="s">
        <v>566</v>
      </c>
      <c r="L143" s="31" t="s">
        <v>566</v>
      </c>
      <c r="O143" s="34"/>
      <c r="P143" s="34"/>
      <c r="Q143" s="34"/>
      <c r="R143" s="34"/>
      <c r="S143" s="34"/>
      <c r="T143" s="34"/>
      <c r="U143" s="34"/>
      <c r="V143" s="34"/>
      <c r="W143" s="34"/>
      <c r="X143" s="34"/>
      <c r="Y143" s="34"/>
      <c r="Z143" s="34"/>
      <c r="AA143" s="33"/>
      <c r="AB143" s="33"/>
      <c r="AC143" s="33"/>
      <c r="AD143" s="33"/>
      <c r="AE143" s="33"/>
      <c r="AF143" s="33"/>
      <c r="AG143" s="33"/>
      <c r="AH143" s="33"/>
      <c r="AI143" s="33"/>
      <c r="AJ143" s="33"/>
      <c r="AK143" s="33"/>
    </row>
    <row r="144" spans="1:37" x14ac:dyDescent="0.25">
      <c r="A144" s="31">
        <v>889</v>
      </c>
      <c r="B144" s="31">
        <v>20</v>
      </c>
      <c r="C144" s="31">
        <v>100</v>
      </c>
      <c r="D144" s="31">
        <v>0</v>
      </c>
      <c r="E144" s="31">
        <v>100</v>
      </c>
      <c r="F144" s="31">
        <v>14</v>
      </c>
      <c r="G144" s="31" t="s">
        <v>566</v>
      </c>
      <c r="H144" s="31" t="s">
        <v>566</v>
      </c>
      <c r="I144" s="31">
        <v>67</v>
      </c>
      <c r="J144" s="31">
        <v>0</v>
      </c>
      <c r="K144" s="31">
        <v>0</v>
      </c>
      <c r="L144" s="31">
        <v>0</v>
      </c>
      <c r="O144" s="34"/>
      <c r="P144" s="34"/>
      <c r="Q144" s="34"/>
      <c r="R144" s="34"/>
      <c r="S144" s="34"/>
      <c r="T144" s="34"/>
      <c r="U144" s="34"/>
      <c r="V144" s="34"/>
      <c r="W144" s="34"/>
      <c r="X144" s="34"/>
      <c r="Y144" s="34"/>
      <c r="Z144" s="34"/>
      <c r="AA144" s="33"/>
      <c r="AB144" s="33"/>
      <c r="AC144" s="33"/>
      <c r="AD144" s="33"/>
      <c r="AE144" s="33"/>
      <c r="AF144" s="33"/>
      <c r="AG144" s="33"/>
      <c r="AH144" s="33"/>
      <c r="AI144" s="33"/>
      <c r="AJ144" s="33"/>
      <c r="AK144" s="33"/>
    </row>
    <row r="145" spans="1:37" x14ac:dyDescent="0.25">
      <c r="A145" s="31">
        <v>890</v>
      </c>
      <c r="B145" s="31">
        <v>30</v>
      </c>
      <c r="C145" s="31">
        <v>93</v>
      </c>
      <c r="D145" s="31">
        <v>0</v>
      </c>
      <c r="E145" s="31" t="s">
        <v>566</v>
      </c>
      <c r="F145" s="31">
        <v>46</v>
      </c>
      <c r="G145" s="31" t="s">
        <v>566</v>
      </c>
      <c r="H145" s="31">
        <v>0</v>
      </c>
      <c r="I145" s="31" t="s">
        <v>566</v>
      </c>
      <c r="J145" s="31" t="s">
        <v>566</v>
      </c>
      <c r="K145" s="31" t="s">
        <v>566</v>
      </c>
      <c r="L145" s="31" t="s">
        <v>566</v>
      </c>
      <c r="O145" s="34"/>
      <c r="P145" s="34"/>
      <c r="Q145" s="34"/>
      <c r="R145" s="34"/>
      <c r="S145" s="34"/>
      <c r="T145" s="34"/>
      <c r="U145" s="34"/>
      <c r="V145" s="34"/>
      <c r="W145" s="34"/>
      <c r="X145" s="34"/>
      <c r="Y145" s="34"/>
      <c r="Z145" s="34"/>
      <c r="AA145" s="33"/>
      <c r="AB145" s="33"/>
      <c r="AC145" s="33"/>
      <c r="AD145" s="33"/>
      <c r="AE145" s="33"/>
      <c r="AF145" s="33"/>
      <c r="AG145" s="33"/>
      <c r="AH145" s="33"/>
      <c r="AI145" s="33"/>
      <c r="AJ145" s="33"/>
      <c r="AK145" s="33"/>
    </row>
    <row r="146" spans="1:37" x14ac:dyDescent="0.25">
      <c r="A146" s="31">
        <v>891</v>
      </c>
      <c r="B146" s="31">
        <v>95</v>
      </c>
      <c r="C146" s="31">
        <v>99</v>
      </c>
      <c r="D146" s="31" t="s">
        <v>566</v>
      </c>
      <c r="E146" s="31" t="s">
        <v>566</v>
      </c>
      <c r="F146" s="31" t="s">
        <v>566</v>
      </c>
      <c r="G146" s="31" t="s">
        <v>566</v>
      </c>
      <c r="H146" s="31">
        <v>0</v>
      </c>
      <c r="I146" s="31">
        <v>81</v>
      </c>
      <c r="J146" s="31" t="s">
        <v>566</v>
      </c>
      <c r="K146" s="31" t="s">
        <v>566</v>
      </c>
      <c r="L146" s="31" t="s">
        <v>566</v>
      </c>
      <c r="O146" s="34"/>
      <c r="P146" s="34"/>
      <c r="Q146" s="34"/>
      <c r="R146" s="34"/>
      <c r="S146" s="34"/>
      <c r="T146" s="34"/>
      <c r="U146" s="34"/>
      <c r="V146" s="34"/>
      <c r="W146" s="34"/>
      <c r="X146" s="34"/>
      <c r="Y146" s="34"/>
      <c r="Z146" s="34"/>
      <c r="AA146" s="33"/>
      <c r="AB146" s="33"/>
      <c r="AC146" s="33"/>
      <c r="AD146" s="33"/>
      <c r="AE146" s="33"/>
      <c r="AF146" s="33"/>
      <c r="AG146" s="33"/>
      <c r="AH146" s="33"/>
      <c r="AI146" s="33"/>
      <c r="AJ146" s="33"/>
      <c r="AK146" s="33"/>
    </row>
    <row r="147" spans="1:37" x14ac:dyDescent="0.25">
      <c r="A147" s="31">
        <v>892</v>
      </c>
      <c r="B147" s="31">
        <v>50</v>
      </c>
      <c r="C147" s="31">
        <v>90</v>
      </c>
      <c r="D147" s="31" t="s">
        <v>566</v>
      </c>
      <c r="E147" s="31" t="s">
        <v>566</v>
      </c>
      <c r="F147" s="31">
        <v>13</v>
      </c>
      <c r="G147" s="31" t="s">
        <v>566</v>
      </c>
      <c r="H147" s="31" t="s">
        <v>566</v>
      </c>
      <c r="I147" s="31">
        <v>71</v>
      </c>
      <c r="J147" s="31" t="s">
        <v>566</v>
      </c>
      <c r="K147" s="31" t="s">
        <v>566</v>
      </c>
      <c r="L147" s="31" t="s">
        <v>566</v>
      </c>
      <c r="O147" s="34"/>
      <c r="P147" s="34"/>
      <c r="Q147" s="34"/>
      <c r="R147" s="34"/>
      <c r="S147" s="34"/>
      <c r="T147" s="34"/>
      <c r="U147" s="34"/>
      <c r="V147" s="34"/>
      <c r="W147" s="34"/>
      <c r="X147" s="34"/>
      <c r="Y147" s="34"/>
      <c r="Z147" s="34"/>
      <c r="AA147" s="33"/>
      <c r="AB147" s="33"/>
      <c r="AC147" s="33"/>
      <c r="AD147" s="33"/>
      <c r="AE147" s="33"/>
      <c r="AF147" s="33"/>
      <c r="AG147" s="33"/>
      <c r="AH147" s="33"/>
      <c r="AI147" s="33"/>
      <c r="AJ147" s="33"/>
      <c r="AK147" s="33"/>
    </row>
    <row r="148" spans="1:37" x14ac:dyDescent="0.25">
      <c r="A148" s="31">
        <v>893</v>
      </c>
      <c r="B148" s="31">
        <v>25</v>
      </c>
      <c r="C148" s="31">
        <v>92</v>
      </c>
      <c r="D148" s="31">
        <v>0</v>
      </c>
      <c r="E148" s="31" t="s">
        <v>566</v>
      </c>
      <c r="F148" s="31" t="s">
        <v>566</v>
      </c>
      <c r="G148" s="31" t="s">
        <v>566</v>
      </c>
      <c r="H148" s="31">
        <v>0</v>
      </c>
      <c r="I148" s="31">
        <v>72</v>
      </c>
      <c r="J148" s="31" t="s">
        <v>566</v>
      </c>
      <c r="K148" s="31" t="s">
        <v>566</v>
      </c>
      <c r="L148" s="31" t="s">
        <v>566</v>
      </c>
      <c r="O148" s="34"/>
      <c r="P148" s="34"/>
      <c r="Q148" s="34"/>
      <c r="R148" s="34"/>
      <c r="S148" s="34"/>
      <c r="T148" s="34"/>
      <c r="U148" s="34"/>
      <c r="V148" s="34"/>
      <c r="W148" s="34"/>
      <c r="X148" s="34"/>
      <c r="Y148" s="34"/>
      <c r="Z148" s="34"/>
      <c r="AA148" s="33"/>
      <c r="AB148" s="33"/>
      <c r="AC148" s="33"/>
      <c r="AD148" s="33"/>
      <c r="AE148" s="33"/>
      <c r="AF148" s="33"/>
      <c r="AG148" s="33"/>
      <c r="AH148" s="33"/>
      <c r="AI148" s="33"/>
      <c r="AJ148" s="33"/>
      <c r="AK148" s="33"/>
    </row>
    <row r="149" spans="1:37" x14ac:dyDescent="0.25">
      <c r="A149" s="31">
        <v>894</v>
      </c>
      <c r="B149" s="31">
        <v>50</v>
      </c>
      <c r="C149" s="31">
        <v>85</v>
      </c>
      <c r="D149" s="31" t="s">
        <v>566</v>
      </c>
      <c r="E149" s="31" t="s">
        <v>566</v>
      </c>
      <c r="F149" s="31">
        <v>67</v>
      </c>
      <c r="G149" s="31" t="s">
        <v>566</v>
      </c>
      <c r="H149" s="31">
        <v>0</v>
      </c>
      <c r="I149" s="31" t="s">
        <v>566</v>
      </c>
      <c r="J149" s="31" t="s">
        <v>566</v>
      </c>
      <c r="K149" s="31">
        <v>15</v>
      </c>
      <c r="L149" s="31">
        <v>0</v>
      </c>
      <c r="O149" s="34"/>
      <c r="P149" s="34"/>
      <c r="Q149" s="34"/>
      <c r="R149" s="34"/>
      <c r="S149" s="34"/>
      <c r="T149" s="34"/>
      <c r="U149" s="34"/>
      <c r="V149" s="34"/>
      <c r="W149" s="34"/>
      <c r="X149" s="34"/>
      <c r="Y149" s="34"/>
      <c r="Z149" s="34"/>
      <c r="AA149" s="33"/>
      <c r="AB149" s="33"/>
      <c r="AC149" s="33"/>
      <c r="AD149" s="33"/>
      <c r="AE149" s="33"/>
      <c r="AF149" s="33"/>
      <c r="AG149" s="33"/>
      <c r="AH149" s="33"/>
      <c r="AI149" s="33"/>
      <c r="AJ149" s="33"/>
      <c r="AK149" s="33"/>
    </row>
    <row r="150" spans="1:37" x14ac:dyDescent="0.25">
      <c r="A150" s="31">
        <v>895</v>
      </c>
      <c r="B150" s="31">
        <v>35</v>
      </c>
      <c r="C150" s="31">
        <v>89</v>
      </c>
      <c r="D150" s="31" t="s">
        <v>566</v>
      </c>
      <c r="E150" s="31" t="s">
        <v>566</v>
      </c>
      <c r="F150" s="31" t="s">
        <v>566</v>
      </c>
      <c r="G150" s="31" t="s">
        <v>566</v>
      </c>
      <c r="H150" s="31">
        <v>0</v>
      </c>
      <c r="I150" s="31">
        <v>53</v>
      </c>
      <c r="J150" s="31" t="s">
        <v>566</v>
      </c>
      <c r="K150" s="31">
        <v>11</v>
      </c>
      <c r="L150" s="31">
        <v>0</v>
      </c>
      <c r="O150" s="34"/>
      <c r="P150" s="34"/>
      <c r="Q150" s="34"/>
      <c r="R150" s="34"/>
      <c r="S150" s="34"/>
      <c r="T150" s="34"/>
      <c r="U150" s="34"/>
      <c r="V150" s="34"/>
      <c r="W150" s="34"/>
      <c r="X150" s="34"/>
      <c r="Y150" s="34"/>
      <c r="Z150" s="34"/>
      <c r="AA150" s="33"/>
      <c r="AB150" s="33"/>
      <c r="AC150" s="33"/>
      <c r="AD150" s="33"/>
      <c r="AE150" s="33"/>
      <c r="AF150" s="33"/>
      <c r="AG150" s="33"/>
      <c r="AH150" s="33"/>
      <c r="AI150" s="33"/>
      <c r="AJ150" s="33"/>
      <c r="AK150" s="33"/>
    </row>
    <row r="151" spans="1:37" x14ac:dyDescent="0.25">
      <c r="A151" s="31">
        <v>896</v>
      </c>
      <c r="B151" s="31">
        <v>85</v>
      </c>
      <c r="C151" s="31">
        <v>90</v>
      </c>
      <c r="D151" s="31" t="s">
        <v>566</v>
      </c>
      <c r="E151" s="31">
        <v>86</v>
      </c>
      <c r="F151" s="31">
        <v>44</v>
      </c>
      <c r="G151" s="31">
        <v>0</v>
      </c>
      <c r="H151" s="31">
        <v>0</v>
      </c>
      <c r="I151" s="31">
        <v>43</v>
      </c>
      <c r="J151" s="31">
        <v>3</v>
      </c>
      <c r="K151" s="31" t="s">
        <v>566</v>
      </c>
      <c r="L151" s="31" t="s">
        <v>566</v>
      </c>
      <c r="O151" s="34"/>
      <c r="P151" s="34"/>
      <c r="Q151" s="34"/>
      <c r="R151" s="34"/>
      <c r="S151" s="34"/>
      <c r="T151" s="34"/>
      <c r="U151" s="34"/>
      <c r="V151" s="34"/>
      <c r="W151" s="34"/>
      <c r="X151" s="34"/>
      <c r="Y151" s="34"/>
      <c r="Z151" s="34"/>
      <c r="AA151" s="33"/>
      <c r="AB151" s="33"/>
      <c r="AC151" s="33"/>
      <c r="AD151" s="33"/>
      <c r="AE151" s="33"/>
      <c r="AF151" s="33"/>
      <c r="AG151" s="33"/>
      <c r="AH151" s="33"/>
      <c r="AI151" s="33"/>
      <c r="AJ151" s="33"/>
      <c r="AK151" s="33"/>
    </row>
    <row r="152" spans="1:37" x14ac:dyDescent="0.25">
      <c r="A152" s="31">
        <v>908</v>
      </c>
      <c r="B152" s="31">
        <v>50</v>
      </c>
      <c r="C152" s="31">
        <v>92</v>
      </c>
      <c r="D152" s="31">
        <v>0</v>
      </c>
      <c r="E152" s="31" t="s">
        <v>566</v>
      </c>
      <c r="F152" s="31">
        <v>46</v>
      </c>
      <c r="G152" s="31" t="s">
        <v>566</v>
      </c>
      <c r="H152" s="31">
        <v>0</v>
      </c>
      <c r="I152" s="31" t="s">
        <v>566</v>
      </c>
      <c r="J152" s="31" t="s">
        <v>566</v>
      </c>
      <c r="K152" s="31">
        <v>8</v>
      </c>
      <c r="L152" s="31">
        <v>0</v>
      </c>
      <c r="O152" s="34"/>
      <c r="P152" s="34"/>
      <c r="Q152" s="34"/>
      <c r="R152" s="34"/>
      <c r="S152" s="34"/>
      <c r="T152" s="34"/>
      <c r="U152" s="34"/>
      <c r="V152" s="34"/>
      <c r="W152" s="34"/>
      <c r="X152" s="34"/>
      <c r="Y152" s="34"/>
      <c r="Z152" s="34"/>
      <c r="AA152" s="33"/>
      <c r="AB152" s="33"/>
      <c r="AC152" s="33"/>
      <c r="AD152" s="33"/>
      <c r="AE152" s="33"/>
      <c r="AF152" s="33"/>
      <c r="AG152" s="33"/>
      <c r="AH152" s="33"/>
      <c r="AI152" s="33"/>
      <c r="AJ152" s="33"/>
      <c r="AK152" s="33"/>
    </row>
    <row r="153" spans="1:37" x14ac:dyDescent="0.25">
      <c r="A153" s="31">
        <v>909</v>
      </c>
      <c r="B153" s="31">
        <v>45</v>
      </c>
      <c r="C153" s="31">
        <v>100</v>
      </c>
      <c r="D153" s="31">
        <v>0</v>
      </c>
      <c r="E153" s="31">
        <v>100</v>
      </c>
      <c r="F153" s="31">
        <v>0</v>
      </c>
      <c r="G153" s="31">
        <v>0</v>
      </c>
      <c r="H153" s="31">
        <v>0</v>
      </c>
      <c r="I153" s="31">
        <v>100</v>
      </c>
      <c r="J153" s="31">
        <v>0</v>
      </c>
      <c r="K153" s="31">
        <v>0</v>
      </c>
      <c r="L153" s="31">
        <v>0</v>
      </c>
      <c r="O153" s="34"/>
      <c r="P153" s="34"/>
      <c r="Q153" s="34"/>
      <c r="R153" s="34"/>
      <c r="S153" s="34"/>
      <c r="T153" s="34"/>
      <c r="U153" s="34"/>
      <c r="V153" s="34"/>
      <c r="W153" s="34"/>
      <c r="X153" s="34"/>
      <c r="Y153" s="34"/>
      <c r="Z153" s="34"/>
      <c r="AA153" s="33"/>
      <c r="AB153" s="33"/>
      <c r="AC153" s="33"/>
      <c r="AD153" s="33"/>
      <c r="AE153" s="33"/>
      <c r="AF153" s="33"/>
      <c r="AG153" s="33"/>
      <c r="AH153" s="33"/>
      <c r="AI153" s="33"/>
      <c r="AJ153" s="33"/>
      <c r="AK153" s="33"/>
    </row>
    <row r="154" spans="1:37" x14ac:dyDescent="0.25">
      <c r="A154" s="31">
        <v>916</v>
      </c>
      <c r="B154" s="31">
        <v>100</v>
      </c>
      <c r="C154" s="31">
        <v>83</v>
      </c>
      <c r="D154" s="31">
        <v>0</v>
      </c>
      <c r="E154" s="31" t="s">
        <v>566</v>
      </c>
      <c r="F154" s="31">
        <v>46</v>
      </c>
      <c r="G154" s="31" t="s">
        <v>566</v>
      </c>
      <c r="H154" s="31" t="s">
        <v>566</v>
      </c>
      <c r="I154" s="31">
        <v>35</v>
      </c>
      <c r="J154" s="31" t="s">
        <v>566</v>
      </c>
      <c r="K154" s="31">
        <v>17</v>
      </c>
      <c r="L154" s="31">
        <v>0</v>
      </c>
      <c r="O154" s="34"/>
      <c r="P154" s="34"/>
      <c r="Q154" s="34"/>
      <c r="R154" s="34"/>
      <c r="S154" s="34"/>
      <c r="T154" s="34"/>
      <c r="U154" s="34"/>
      <c r="V154" s="34"/>
      <c r="W154" s="34"/>
      <c r="X154" s="34"/>
      <c r="Y154" s="34"/>
      <c r="Z154" s="34"/>
      <c r="AA154" s="33"/>
      <c r="AB154" s="33"/>
      <c r="AC154" s="33"/>
      <c r="AD154" s="33"/>
      <c r="AE154" s="33"/>
      <c r="AF154" s="33"/>
      <c r="AG154" s="33"/>
      <c r="AH154" s="33"/>
      <c r="AI154" s="33"/>
      <c r="AJ154" s="33"/>
      <c r="AK154" s="33"/>
    </row>
    <row r="155" spans="1:37" x14ac:dyDescent="0.25">
      <c r="A155" s="31">
        <v>919</v>
      </c>
      <c r="B155" s="31">
        <v>235</v>
      </c>
      <c r="C155" s="31">
        <v>89</v>
      </c>
      <c r="D155" s="31" t="s">
        <v>566</v>
      </c>
      <c r="E155" s="31">
        <v>87</v>
      </c>
      <c r="F155" s="31">
        <v>62</v>
      </c>
      <c r="G155" s="31">
        <v>3</v>
      </c>
      <c r="H155" s="31">
        <v>0</v>
      </c>
      <c r="I155" s="31">
        <v>23</v>
      </c>
      <c r="J155" s="31">
        <v>2</v>
      </c>
      <c r="K155" s="31">
        <v>9</v>
      </c>
      <c r="L155" s="31">
        <v>1</v>
      </c>
      <c r="O155" s="34"/>
      <c r="P155" s="34"/>
      <c r="Q155" s="34"/>
      <c r="R155" s="34"/>
      <c r="S155" s="34"/>
      <c r="T155" s="34"/>
      <c r="U155" s="34"/>
      <c r="V155" s="34"/>
      <c r="W155" s="34"/>
      <c r="X155" s="34"/>
      <c r="Y155" s="34"/>
      <c r="Z155" s="34"/>
      <c r="AA155" s="33"/>
      <c r="AB155" s="33"/>
      <c r="AC155" s="33"/>
      <c r="AD155" s="33"/>
      <c r="AE155" s="33"/>
      <c r="AF155" s="33"/>
      <c r="AG155" s="33"/>
      <c r="AH155" s="33"/>
      <c r="AI155" s="33"/>
      <c r="AJ155" s="33"/>
      <c r="AK155" s="33"/>
    </row>
    <row r="156" spans="1:37" x14ac:dyDescent="0.25">
      <c r="A156" s="31">
        <v>921</v>
      </c>
      <c r="B156" s="31">
        <v>25</v>
      </c>
      <c r="C156" s="31">
        <v>96</v>
      </c>
      <c r="D156" s="31">
        <v>0</v>
      </c>
      <c r="E156" s="31" t="s">
        <v>566</v>
      </c>
      <c r="F156" s="31" t="s">
        <v>566</v>
      </c>
      <c r="G156" s="31" t="s">
        <v>566</v>
      </c>
      <c r="H156" s="31">
        <v>0</v>
      </c>
      <c r="I156" s="31">
        <v>92</v>
      </c>
      <c r="J156" s="31" t="s">
        <v>566</v>
      </c>
      <c r="K156" s="31" t="s">
        <v>566</v>
      </c>
      <c r="L156" s="31" t="s">
        <v>566</v>
      </c>
      <c r="O156" s="34"/>
      <c r="P156" s="34"/>
      <c r="Q156" s="34"/>
      <c r="R156" s="34"/>
      <c r="S156" s="34"/>
      <c r="T156" s="34"/>
      <c r="U156" s="34"/>
      <c r="V156" s="34"/>
      <c r="W156" s="34"/>
      <c r="X156" s="34"/>
      <c r="Y156" s="34"/>
      <c r="Z156" s="34"/>
      <c r="AA156" s="33"/>
      <c r="AB156" s="33"/>
      <c r="AC156" s="33"/>
      <c r="AD156" s="33"/>
      <c r="AE156" s="33"/>
      <c r="AF156" s="33"/>
      <c r="AG156" s="33"/>
      <c r="AH156" s="33"/>
      <c r="AI156" s="33"/>
      <c r="AJ156" s="33"/>
      <c r="AK156" s="33"/>
    </row>
    <row r="157" spans="1:37" x14ac:dyDescent="0.25">
      <c r="A157" s="31">
        <v>925</v>
      </c>
      <c r="B157" s="31">
        <v>185</v>
      </c>
      <c r="C157" s="31">
        <v>90</v>
      </c>
      <c r="D157" s="31">
        <v>0</v>
      </c>
      <c r="E157" s="31" t="s">
        <v>566</v>
      </c>
      <c r="F157" s="31">
        <v>37</v>
      </c>
      <c r="G157" s="31" t="s">
        <v>566</v>
      </c>
      <c r="H157" s="31" t="s">
        <v>566</v>
      </c>
      <c r="I157" s="31">
        <v>47</v>
      </c>
      <c r="J157" s="31" t="s">
        <v>566</v>
      </c>
      <c r="K157" s="31">
        <v>8</v>
      </c>
      <c r="L157" s="31">
        <v>2</v>
      </c>
      <c r="O157" s="34"/>
      <c r="P157" s="34"/>
      <c r="Q157" s="34"/>
      <c r="R157" s="34"/>
      <c r="S157" s="34"/>
      <c r="T157" s="34"/>
      <c r="U157" s="34"/>
      <c r="V157" s="34"/>
      <c r="W157" s="34"/>
      <c r="X157" s="34"/>
      <c r="Y157" s="34"/>
      <c r="Z157" s="34"/>
      <c r="AA157" s="33"/>
      <c r="AB157" s="33"/>
      <c r="AC157" s="33"/>
      <c r="AD157" s="33"/>
      <c r="AE157" s="33"/>
      <c r="AF157" s="33"/>
      <c r="AG157" s="33"/>
      <c r="AH157" s="33"/>
      <c r="AI157" s="33"/>
      <c r="AJ157" s="33"/>
      <c r="AK157" s="33"/>
    </row>
    <row r="158" spans="1:37" x14ac:dyDescent="0.25">
      <c r="A158" s="31">
        <v>926</v>
      </c>
      <c r="B158" s="31">
        <v>125</v>
      </c>
      <c r="C158" s="31">
        <v>94</v>
      </c>
      <c r="D158" s="31">
        <v>0</v>
      </c>
      <c r="E158" s="31">
        <v>92</v>
      </c>
      <c r="F158" s="31">
        <v>41</v>
      </c>
      <c r="G158" s="31">
        <v>0</v>
      </c>
      <c r="H158" s="31">
        <v>0</v>
      </c>
      <c r="I158" s="31">
        <v>51</v>
      </c>
      <c r="J158" s="31">
        <v>2</v>
      </c>
      <c r="K158" s="31" t="s">
        <v>566</v>
      </c>
      <c r="L158" s="31" t="s">
        <v>566</v>
      </c>
      <c r="O158" s="34"/>
      <c r="P158" s="34"/>
      <c r="Q158" s="34"/>
      <c r="R158" s="34"/>
      <c r="S158" s="34"/>
      <c r="T158" s="34"/>
      <c r="U158" s="34"/>
      <c r="V158" s="34"/>
      <c r="W158" s="34"/>
      <c r="X158" s="34"/>
      <c r="Y158" s="34"/>
      <c r="Z158" s="34"/>
      <c r="AA158" s="33"/>
      <c r="AB158" s="33"/>
      <c r="AC158" s="33"/>
      <c r="AD158" s="33"/>
      <c r="AE158" s="33"/>
      <c r="AF158" s="33"/>
      <c r="AG158" s="33"/>
      <c r="AH158" s="33"/>
      <c r="AI158" s="33"/>
      <c r="AJ158" s="33"/>
      <c r="AK158" s="33"/>
    </row>
    <row r="159" spans="1:37" x14ac:dyDescent="0.25">
      <c r="A159" s="31">
        <v>928</v>
      </c>
      <c r="B159" s="31">
        <v>115</v>
      </c>
      <c r="C159" s="31">
        <v>90</v>
      </c>
      <c r="D159" s="31">
        <v>0</v>
      </c>
      <c r="E159" s="31" t="s">
        <v>566</v>
      </c>
      <c r="F159" s="31" t="s">
        <v>566</v>
      </c>
      <c r="G159" s="31" t="s">
        <v>566</v>
      </c>
      <c r="H159" s="31">
        <v>0</v>
      </c>
      <c r="I159" s="31">
        <v>52</v>
      </c>
      <c r="J159" s="31" t="s">
        <v>566</v>
      </c>
      <c r="K159" s="31" t="s">
        <v>566</v>
      </c>
      <c r="L159" s="31" t="s">
        <v>566</v>
      </c>
      <c r="O159" s="34"/>
      <c r="P159" s="34"/>
      <c r="Q159" s="34"/>
      <c r="R159" s="34"/>
      <c r="S159" s="34"/>
      <c r="T159" s="34"/>
      <c r="U159" s="34"/>
      <c r="V159" s="34"/>
      <c r="W159" s="34"/>
      <c r="X159" s="34"/>
      <c r="Y159" s="34"/>
      <c r="Z159" s="34"/>
      <c r="AA159" s="33"/>
      <c r="AB159" s="33"/>
      <c r="AC159" s="33"/>
      <c r="AD159" s="33"/>
      <c r="AE159" s="33"/>
      <c r="AF159" s="33"/>
      <c r="AG159" s="33"/>
      <c r="AH159" s="33"/>
      <c r="AI159" s="33"/>
      <c r="AJ159" s="33"/>
      <c r="AK159" s="33"/>
    </row>
    <row r="160" spans="1:37" x14ac:dyDescent="0.25">
      <c r="A160" s="31">
        <v>929</v>
      </c>
      <c r="B160" s="31">
        <v>70</v>
      </c>
      <c r="C160" s="31">
        <v>90</v>
      </c>
      <c r="D160" s="31">
        <v>0</v>
      </c>
      <c r="E160" s="31" t="s">
        <v>566</v>
      </c>
      <c r="F160" s="31">
        <v>13</v>
      </c>
      <c r="G160" s="31" t="s">
        <v>566</v>
      </c>
      <c r="H160" s="31" t="s">
        <v>566</v>
      </c>
      <c r="I160" s="31">
        <v>75</v>
      </c>
      <c r="J160" s="31" t="s">
        <v>566</v>
      </c>
      <c r="K160" s="31">
        <v>10</v>
      </c>
      <c r="L160" s="31">
        <v>0</v>
      </c>
      <c r="O160" s="34"/>
      <c r="P160" s="34"/>
      <c r="Q160" s="34"/>
      <c r="R160" s="34"/>
      <c r="S160" s="34"/>
      <c r="T160" s="34"/>
      <c r="U160" s="34"/>
      <c r="V160" s="34"/>
      <c r="W160" s="34"/>
      <c r="X160" s="34"/>
      <c r="Y160" s="34"/>
      <c r="Z160" s="34"/>
      <c r="AA160" s="33"/>
      <c r="AB160" s="33"/>
      <c r="AC160" s="33"/>
      <c r="AD160" s="33"/>
      <c r="AE160" s="33"/>
      <c r="AF160" s="33"/>
      <c r="AG160" s="33"/>
      <c r="AH160" s="33"/>
      <c r="AI160" s="33"/>
      <c r="AJ160" s="33"/>
      <c r="AK160" s="33"/>
    </row>
    <row r="161" spans="1:165" x14ac:dyDescent="0.25">
      <c r="A161" s="31">
        <v>931</v>
      </c>
      <c r="B161" s="31">
        <v>95</v>
      </c>
      <c r="C161" s="31">
        <v>86</v>
      </c>
      <c r="D161" s="31" t="s">
        <v>566</v>
      </c>
      <c r="E161" s="31" t="s">
        <v>566</v>
      </c>
      <c r="F161" s="31" t="s">
        <v>566</v>
      </c>
      <c r="G161" s="31" t="s">
        <v>566</v>
      </c>
      <c r="H161" s="31">
        <v>0</v>
      </c>
      <c r="I161" s="31">
        <v>59</v>
      </c>
      <c r="J161" s="31" t="s">
        <v>566</v>
      </c>
      <c r="K161" s="31" t="s">
        <v>566</v>
      </c>
      <c r="L161" s="31" t="s">
        <v>566</v>
      </c>
      <c r="O161" s="34"/>
      <c r="P161" s="34"/>
      <c r="Q161" s="34"/>
      <c r="R161" s="34"/>
      <c r="S161" s="34"/>
      <c r="T161" s="34"/>
      <c r="U161" s="34"/>
      <c r="V161" s="34"/>
      <c r="W161" s="34"/>
      <c r="X161" s="34"/>
      <c r="Y161" s="34"/>
      <c r="Z161" s="34"/>
      <c r="AA161" s="33"/>
      <c r="AB161" s="33"/>
      <c r="AC161" s="33"/>
      <c r="AD161" s="33"/>
      <c r="AE161" s="33"/>
      <c r="AF161" s="33"/>
      <c r="AG161" s="33"/>
      <c r="AH161" s="33"/>
      <c r="AI161" s="33"/>
      <c r="AJ161" s="33"/>
      <c r="AK161" s="33"/>
    </row>
    <row r="162" spans="1:165" x14ac:dyDescent="0.25">
      <c r="A162" s="31">
        <v>933</v>
      </c>
      <c r="B162" s="31">
        <v>50</v>
      </c>
      <c r="C162" s="31">
        <v>87</v>
      </c>
      <c r="D162" s="31" t="s">
        <v>566</v>
      </c>
      <c r="E162" s="31" t="s">
        <v>566</v>
      </c>
      <c r="F162" s="31" t="s">
        <v>566</v>
      </c>
      <c r="G162" s="31" t="s">
        <v>566</v>
      </c>
      <c r="H162" s="31">
        <v>0</v>
      </c>
      <c r="I162" s="31">
        <v>56</v>
      </c>
      <c r="J162" s="31" t="s">
        <v>566</v>
      </c>
      <c r="K162" s="31" t="s">
        <v>566</v>
      </c>
      <c r="L162" s="31" t="s">
        <v>566</v>
      </c>
      <c r="O162" s="34"/>
      <c r="P162" s="34"/>
      <c r="Q162" s="34"/>
      <c r="R162" s="34"/>
      <c r="S162" s="34"/>
      <c r="T162" s="34"/>
      <c r="U162" s="34"/>
      <c r="V162" s="34"/>
      <c r="W162" s="34"/>
      <c r="X162" s="34"/>
      <c r="Y162" s="34"/>
      <c r="Z162" s="34"/>
      <c r="AA162" s="33"/>
      <c r="AB162" s="33"/>
      <c r="AC162" s="33"/>
      <c r="AD162" s="33"/>
      <c r="AE162" s="33"/>
      <c r="AF162" s="33"/>
      <c r="AG162" s="33"/>
      <c r="AH162" s="33"/>
      <c r="AI162" s="33"/>
      <c r="AJ162" s="33"/>
      <c r="AK162" s="33"/>
    </row>
    <row r="163" spans="1:165" x14ac:dyDescent="0.25">
      <c r="A163" s="31">
        <v>935</v>
      </c>
      <c r="B163" s="31">
        <v>105</v>
      </c>
      <c r="C163" s="31">
        <v>95</v>
      </c>
      <c r="D163" s="31">
        <v>0</v>
      </c>
      <c r="E163" s="31" t="s">
        <v>566</v>
      </c>
      <c r="F163" s="31">
        <v>46</v>
      </c>
      <c r="G163" s="31" t="s">
        <v>566</v>
      </c>
      <c r="H163" s="31" t="s">
        <v>566</v>
      </c>
      <c r="I163" s="31">
        <v>27</v>
      </c>
      <c r="J163" s="31" t="s">
        <v>566</v>
      </c>
      <c r="K163" s="31">
        <v>5</v>
      </c>
      <c r="L163" s="31">
        <v>0</v>
      </c>
      <c r="O163" s="34"/>
      <c r="P163" s="34"/>
      <c r="Q163" s="34"/>
      <c r="R163" s="34"/>
      <c r="S163" s="34"/>
      <c r="T163" s="34"/>
      <c r="U163" s="34"/>
      <c r="V163" s="34"/>
      <c r="W163" s="34"/>
      <c r="X163" s="34"/>
      <c r="Y163" s="34"/>
      <c r="Z163" s="34"/>
      <c r="AA163" s="33"/>
      <c r="AB163" s="33"/>
      <c r="AC163" s="33"/>
      <c r="AD163" s="33"/>
      <c r="AE163" s="33"/>
      <c r="AF163" s="33"/>
      <c r="AG163" s="33"/>
      <c r="AH163" s="33"/>
      <c r="AI163" s="33"/>
      <c r="AJ163" s="33"/>
      <c r="AK163" s="33"/>
    </row>
    <row r="164" spans="1:165" x14ac:dyDescent="0.25">
      <c r="A164" s="31">
        <v>936</v>
      </c>
      <c r="B164" s="31">
        <v>315</v>
      </c>
      <c r="C164" s="31">
        <v>91</v>
      </c>
      <c r="D164" s="31" t="s">
        <v>566</v>
      </c>
      <c r="E164" s="31">
        <v>88</v>
      </c>
      <c r="F164" s="31">
        <v>40</v>
      </c>
      <c r="G164" s="31" t="s">
        <v>566</v>
      </c>
      <c r="H164" s="31" t="s">
        <v>566</v>
      </c>
      <c r="I164" s="31">
        <v>45</v>
      </c>
      <c r="J164" s="31">
        <v>3</v>
      </c>
      <c r="K164" s="31">
        <v>8</v>
      </c>
      <c r="L164" s="31">
        <v>1</v>
      </c>
      <c r="O164" s="34"/>
      <c r="P164" s="34"/>
      <c r="Q164" s="34"/>
      <c r="R164" s="34"/>
      <c r="S164" s="34"/>
      <c r="T164" s="34"/>
      <c r="U164" s="34"/>
      <c r="V164" s="34"/>
      <c r="W164" s="34"/>
      <c r="X164" s="34"/>
      <c r="Y164" s="34"/>
      <c r="Z164" s="34"/>
      <c r="AA164" s="33"/>
      <c r="AB164" s="33"/>
      <c r="AC164" s="33"/>
      <c r="AD164" s="33"/>
      <c r="AE164" s="33"/>
      <c r="AF164" s="33"/>
      <c r="AG164" s="33"/>
      <c r="AH164" s="33"/>
      <c r="AI164" s="33"/>
      <c r="AJ164" s="33"/>
      <c r="AK164" s="33"/>
    </row>
    <row r="165" spans="1:165" x14ac:dyDescent="0.25">
      <c r="A165" s="31">
        <v>937</v>
      </c>
      <c r="B165" s="31">
        <v>115</v>
      </c>
      <c r="C165" s="31">
        <v>91</v>
      </c>
      <c r="D165" s="31">
        <v>0</v>
      </c>
      <c r="E165" s="31">
        <v>88</v>
      </c>
      <c r="F165" s="31">
        <v>21</v>
      </c>
      <c r="G165" s="31" t="s">
        <v>566</v>
      </c>
      <c r="H165" s="31" t="s">
        <v>566</v>
      </c>
      <c r="I165" s="31">
        <v>67</v>
      </c>
      <c r="J165" s="31">
        <v>3</v>
      </c>
      <c r="K165" s="31" t="s">
        <v>566</v>
      </c>
      <c r="L165" s="31" t="s">
        <v>566</v>
      </c>
      <c r="O165" s="34"/>
      <c r="P165" s="34"/>
      <c r="Q165" s="34"/>
      <c r="R165" s="34"/>
      <c r="S165" s="34"/>
      <c r="T165" s="34"/>
      <c r="U165" s="34"/>
      <c r="V165" s="34"/>
      <c r="W165" s="34"/>
      <c r="X165" s="34"/>
      <c r="Y165" s="34"/>
      <c r="Z165" s="34"/>
      <c r="AA165" s="33"/>
      <c r="AB165" s="33"/>
      <c r="AC165" s="33"/>
      <c r="AD165" s="33"/>
      <c r="AE165" s="33"/>
      <c r="AF165" s="33"/>
      <c r="AG165" s="33"/>
      <c r="AH165" s="33"/>
      <c r="AI165" s="33"/>
      <c r="AJ165" s="33"/>
      <c r="AK165" s="33"/>
    </row>
    <row r="166" spans="1:165" x14ac:dyDescent="0.25">
      <c r="A166" s="31">
        <v>938</v>
      </c>
      <c r="B166" s="31">
        <v>175</v>
      </c>
      <c r="C166" s="31">
        <v>91</v>
      </c>
      <c r="D166" s="31">
        <v>0</v>
      </c>
      <c r="E166" s="31" t="s">
        <v>566</v>
      </c>
      <c r="F166" s="31">
        <v>32</v>
      </c>
      <c r="G166" s="31" t="s">
        <v>566</v>
      </c>
      <c r="H166" s="31" t="s">
        <v>566</v>
      </c>
      <c r="I166" s="31">
        <v>58</v>
      </c>
      <c r="J166" s="31" t="s">
        <v>566</v>
      </c>
      <c r="K166" s="31">
        <v>6</v>
      </c>
      <c r="L166" s="31">
        <v>3</v>
      </c>
      <c r="O166" s="34"/>
      <c r="P166" s="34"/>
      <c r="Q166" s="34"/>
      <c r="R166" s="34"/>
      <c r="S166" s="34"/>
      <c r="T166" s="34"/>
      <c r="U166" s="34"/>
      <c r="V166" s="34"/>
      <c r="W166" s="34"/>
      <c r="X166" s="34"/>
      <c r="Y166" s="34"/>
      <c r="Z166" s="34"/>
      <c r="AA166" s="33"/>
      <c r="AB166" s="33"/>
      <c r="AC166" s="33"/>
      <c r="AD166" s="33"/>
      <c r="AE166" s="33"/>
      <c r="AF166" s="33"/>
      <c r="AG166" s="33"/>
      <c r="AH166" s="33"/>
      <c r="AI166" s="33"/>
      <c r="AJ166" s="33"/>
      <c r="AK166" s="33"/>
    </row>
    <row r="170" spans="1:165" x14ac:dyDescent="0.25">
      <c r="A170">
        <v>1</v>
      </c>
      <c r="B170" s="31" t="s">
        <v>546</v>
      </c>
      <c r="C170" s="31" t="s">
        <v>111</v>
      </c>
      <c r="D170" s="31" t="s">
        <v>389</v>
      </c>
      <c r="E170" s="31" t="s">
        <v>404</v>
      </c>
      <c r="F170" s="31" t="s">
        <v>256</v>
      </c>
      <c r="G170" s="31" t="s">
        <v>268</v>
      </c>
      <c r="H170" s="31" t="s">
        <v>293</v>
      </c>
      <c r="I170" s="31" t="s">
        <v>310</v>
      </c>
      <c r="J170" s="31" t="s">
        <v>321</v>
      </c>
      <c r="K170" s="31" t="s">
        <v>337</v>
      </c>
      <c r="L170" s="31" t="s">
        <v>350</v>
      </c>
      <c r="M170" s="31" t="s">
        <v>371</v>
      </c>
      <c r="N170" s="31">
        <v>201</v>
      </c>
      <c r="O170" s="31">
        <v>202</v>
      </c>
      <c r="P170" s="31">
        <v>203</v>
      </c>
      <c r="Q170" s="31">
        <v>204</v>
      </c>
      <c r="R170" s="31">
        <v>205</v>
      </c>
      <c r="S170" s="31">
        <v>206</v>
      </c>
      <c r="T170" s="31">
        <v>207</v>
      </c>
      <c r="U170" s="31">
        <v>208</v>
      </c>
      <c r="V170" s="31">
        <v>209</v>
      </c>
      <c r="W170" s="31">
        <v>210</v>
      </c>
      <c r="X170" s="31">
        <v>211</v>
      </c>
      <c r="Y170" s="31">
        <v>212</v>
      </c>
      <c r="Z170" s="31">
        <v>213</v>
      </c>
      <c r="AA170" s="31">
        <v>301</v>
      </c>
      <c r="AB170" s="31">
        <v>302</v>
      </c>
      <c r="AC170" s="31">
        <v>303</v>
      </c>
      <c r="AD170" s="31">
        <v>304</v>
      </c>
      <c r="AE170" s="31">
        <v>305</v>
      </c>
      <c r="AF170" s="31">
        <v>306</v>
      </c>
      <c r="AG170" s="31">
        <v>307</v>
      </c>
      <c r="AH170" s="31">
        <v>308</v>
      </c>
      <c r="AI170" s="31">
        <v>309</v>
      </c>
      <c r="AJ170" s="31">
        <v>310</v>
      </c>
      <c r="AK170" s="31">
        <v>311</v>
      </c>
      <c r="AL170" s="31">
        <v>312</v>
      </c>
      <c r="AM170" s="31">
        <v>313</v>
      </c>
      <c r="AN170" s="31">
        <v>314</v>
      </c>
      <c r="AO170" s="31">
        <v>315</v>
      </c>
      <c r="AP170" s="31">
        <v>316</v>
      </c>
      <c r="AQ170" s="31">
        <v>317</v>
      </c>
      <c r="AR170" s="31">
        <v>318</v>
      </c>
      <c r="AS170" s="31">
        <v>319</v>
      </c>
      <c r="AT170" s="31">
        <v>320</v>
      </c>
      <c r="AU170" s="31">
        <v>330</v>
      </c>
      <c r="AV170" s="31">
        <v>331</v>
      </c>
      <c r="AW170" s="31">
        <v>332</v>
      </c>
      <c r="AX170" s="31">
        <v>333</v>
      </c>
      <c r="AY170" s="31">
        <v>334</v>
      </c>
      <c r="AZ170" s="31">
        <v>335</v>
      </c>
      <c r="BA170" s="31">
        <v>336</v>
      </c>
      <c r="BB170" s="31">
        <v>340</v>
      </c>
      <c r="BC170" s="31">
        <v>341</v>
      </c>
      <c r="BD170" s="31">
        <v>342</v>
      </c>
      <c r="BE170" s="31">
        <v>343</v>
      </c>
      <c r="BF170" s="31">
        <v>344</v>
      </c>
      <c r="BG170" s="31">
        <v>350</v>
      </c>
      <c r="BH170" s="31">
        <v>351</v>
      </c>
      <c r="BI170" s="31">
        <v>352</v>
      </c>
      <c r="BJ170" s="31">
        <v>353</v>
      </c>
      <c r="BK170" s="31">
        <v>354</v>
      </c>
      <c r="BL170" s="31">
        <v>355</v>
      </c>
      <c r="BM170" s="31">
        <v>356</v>
      </c>
      <c r="BN170" s="31">
        <v>357</v>
      </c>
      <c r="BO170" s="31">
        <v>358</v>
      </c>
      <c r="BP170" s="31">
        <v>359</v>
      </c>
      <c r="BQ170" s="31">
        <v>370</v>
      </c>
      <c r="BR170" s="31">
        <v>371</v>
      </c>
      <c r="BS170" s="31">
        <v>372</v>
      </c>
      <c r="BT170" s="31">
        <v>373</v>
      </c>
      <c r="BU170" s="31">
        <v>380</v>
      </c>
      <c r="BV170" s="31">
        <v>381</v>
      </c>
      <c r="BW170" s="31">
        <v>382</v>
      </c>
      <c r="BX170" s="31">
        <v>383</v>
      </c>
      <c r="BY170" s="31">
        <v>384</v>
      </c>
      <c r="BZ170" s="31">
        <v>390</v>
      </c>
      <c r="CA170" s="31">
        <v>391</v>
      </c>
      <c r="CB170" s="31">
        <v>392</v>
      </c>
      <c r="CC170" s="31">
        <v>393</v>
      </c>
      <c r="CD170" s="31">
        <v>394</v>
      </c>
      <c r="CE170" s="31">
        <v>420</v>
      </c>
      <c r="CF170" s="31">
        <v>800</v>
      </c>
      <c r="CG170" s="31">
        <v>801</v>
      </c>
      <c r="CH170" s="31">
        <v>802</v>
      </c>
      <c r="CI170" s="31">
        <v>803</v>
      </c>
      <c r="CJ170" s="31">
        <v>805</v>
      </c>
      <c r="CK170" s="31">
        <v>806</v>
      </c>
      <c r="CL170" s="31">
        <v>807</v>
      </c>
      <c r="CM170" s="31">
        <v>808</v>
      </c>
      <c r="CN170" s="31">
        <v>810</v>
      </c>
      <c r="CO170" s="31">
        <v>811</v>
      </c>
      <c r="CP170" s="31">
        <v>812</v>
      </c>
      <c r="CQ170" s="31">
        <v>813</v>
      </c>
      <c r="CR170" s="31">
        <v>815</v>
      </c>
      <c r="CS170" s="31">
        <v>816</v>
      </c>
      <c r="CT170" s="31">
        <v>821</v>
      </c>
      <c r="CU170" s="31">
        <v>822</v>
      </c>
      <c r="CV170" s="31">
        <v>823</v>
      </c>
      <c r="CW170" s="31">
        <v>825</v>
      </c>
      <c r="CX170" s="31">
        <v>826</v>
      </c>
      <c r="CY170" s="31">
        <v>830</v>
      </c>
      <c r="CZ170" s="31">
        <v>831</v>
      </c>
      <c r="DA170" s="31">
        <v>835</v>
      </c>
      <c r="DB170" s="31">
        <v>836</v>
      </c>
      <c r="DC170" s="31">
        <v>837</v>
      </c>
      <c r="DD170" s="31">
        <v>840</v>
      </c>
      <c r="DE170" s="31">
        <v>841</v>
      </c>
      <c r="DF170" s="31">
        <v>845</v>
      </c>
      <c r="DG170" s="31">
        <v>846</v>
      </c>
      <c r="DH170" s="31">
        <v>850</v>
      </c>
      <c r="DI170" s="31">
        <v>851</v>
      </c>
      <c r="DJ170" s="31">
        <v>852</v>
      </c>
      <c r="DK170" s="31">
        <v>855</v>
      </c>
      <c r="DL170" s="31">
        <v>856</v>
      </c>
      <c r="DM170" s="31">
        <v>857</v>
      </c>
      <c r="DN170" s="31">
        <v>860</v>
      </c>
      <c r="DO170" s="31">
        <v>861</v>
      </c>
      <c r="DP170" s="31">
        <v>865</v>
      </c>
      <c r="DQ170" s="31">
        <v>866</v>
      </c>
      <c r="DR170" s="31">
        <v>867</v>
      </c>
      <c r="DS170" s="31">
        <v>868</v>
      </c>
      <c r="DT170" s="31">
        <v>869</v>
      </c>
      <c r="DU170" s="31">
        <v>870</v>
      </c>
      <c r="DV170" s="31">
        <v>871</v>
      </c>
      <c r="DW170" s="31">
        <v>872</v>
      </c>
      <c r="DX170" s="31">
        <v>873</v>
      </c>
      <c r="DY170" s="31">
        <v>874</v>
      </c>
      <c r="DZ170" s="31">
        <v>876</v>
      </c>
      <c r="EA170" s="31">
        <v>877</v>
      </c>
      <c r="EB170" s="31">
        <v>878</v>
      </c>
      <c r="EC170" s="31">
        <v>879</v>
      </c>
      <c r="ED170" s="31">
        <v>880</v>
      </c>
      <c r="EE170" s="31">
        <v>881</v>
      </c>
      <c r="EF170" s="31">
        <v>882</v>
      </c>
      <c r="EG170" s="31">
        <v>883</v>
      </c>
      <c r="EH170" s="31">
        <v>884</v>
      </c>
      <c r="EI170" s="31">
        <v>885</v>
      </c>
      <c r="EJ170" s="31">
        <v>886</v>
      </c>
      <c r="EK170" s="31">
        <v>887</v>
      </c>
      <c r="EL170" s="31">
        <v>888</v>
      </c>
      <c r="EM170" s="31">
        <v>889</v>
      </c>
      <c r="EN170" s="31">
        <v>890</v>
      </c>
      <c r="EO170" s="31">
        <v>891</v>
      </c>
      <c r="EP170" s="31">
        <v>892</v>
      </c>
      <c r="EQ170" s="31">
        <v>893</v>
      </c>
      <c r="ER170" s="31">
        <v>894</v>
      </c>
      <c r="ES170" s="31">
        <v>895</v>
      </c>
      <c r="ET170" s="31">
        <v>896</v>
      </c>
      <c r="EU170" s="31">
        <v>908</v>
      </c>
      <c r="EV170" s="31">
        <v>909</v>
      </c>
      <c r="EW170" s="31">
        <v>916</v>
      </c>
      <c r="EX170" s="31">
        <v>919</v>
      </c>
      <c r="EY170" s="31">
        <v>921</v>
      </c>
      <c r="EZ170" s="31">
        <v>925</v>
      </c>
      <c r="FA170" s="31">
        <v>926</v>
      </c>
      <c r="FB170" s="31">
        <v>928</v>
      </c>
      <c r="FC170" s="31">
        <v>929</v>
      </c>
      <c r="FD170" s="31">
        <v>931</v>
      </c>
      <c r="FE170" s="31">
        <v>933</v>
      </c>
      <c r="FF170" s="31">
        <v>935</v>
      </c>
      <c r="FG170" s="31">
        <v>936</v>
      </c>
      <c r="FH170" s="31">
        <v>937</v>
      </c>
      <c r="FI170" s="31">
        <v>938</v>
      </c>
    </row>
    <row r="171" spans="1:165" x14ac:dyDescent="0.25">
      <c r="A171">
        <f t="shared" ref="A171:A181" si="1">A170+1</f>
        <v>2</v>
      </c>
      <c r="B171" s="31" t="s">
        <v>555</v>
      </c>
      <c r="C171" s="31">
        <v>10715</v>
      </c>
      <c r="D171" s="31">
        <v>520</v>
      </c>
      <c r="E171" s="31">
        <v>800</v>
      </c>
      <c r="F171" s="31">
        <v>765</v>
      </c>
      <c r="G171" s="31">
        <v>1535</v>
      </c>
      <c r="H171" s="31">
        <v>915</v>
      </c>
      <c r="I171" s="31">
        <v>790</v>
      </c>
      <c r="J171" s="31">
        <v>1355</v>
      </c>
      <c r="K171" s="31">
        <v>1065</v>
      </c>
      <c r="L171" s="31">
        <v>2015</v>
      </c>
      <c r="M171" s="31">
        <v>960</v>
      </c>
      <c r="N171" s="31" t="s">
        <v>578</v>
      </c>
      <c r="O171" s="31">
        <v>40</v>
      </c>
      <c r="P171" s="31">
        <v>40</v>
      </c>
      <c r="Q171" s="31">
        <v>40</v>
      </c>
      <c r="R171" s="31">
        <v>60</v>
      </c>
      <c r="S171" s="31">
        <v>30</v>
      </c>
      <c r="T171" s="31">
        <v>5</v>
      </c>
      <c r="U171" s="31">
        <v>60</v>
      </c>
      <c r="V171" s="31">
        <v>45</v>
      </c>
      <c r="W171" s="31">
        <v>50</v>
      </c>
      <c r="X171" s="31">
        <v>30</v>
      </c>
      <c r="Y171" s="31">
        <v>85</v>
      </c>
      <c r="Z171" s="31">
        <v>10</v>
      </c>
      <c r="AA171" s="31">
        <v>10</v>
      </c>
      <c r="AB171" s="31">
        <v>25</v>
      </c>
      <c r="AC171" s="31">
        <v>55</v>
      </c>
      <c r="AD171" s="31">
        <v>35</v>
      </c>
      <c r="AE171" s="31">
        <v>45</v>
      </c>
      <c r="AF171" s="31">
        <v>70</v>
      </c>
      <c r="AG171" s="31">
        <v>50</v>
      </c>
      <c r="AH171" s="31">
        <v>50</v>
      </c>
      <c r="AI171" s="31">
        <v>55</v>
      </c>
      <c r="AJ171" s="31">
        <v>40</v>
      </c>
      <c r="AK171" s="31">
        <v>25</v>
      </c>
      <c r="AL171" s="31">
        <v>65</v>
      </c>
      <c r="AM171" s="31">
        <v>30</v>
      </c>
      <c r="AN171" s="31">
        <v>45</v>
      </c>
      <c r="AO171" s="31">
        <v>40</v>
      </c>
      <c r="AP171" s="31">
        <v>10</v>
      </c>
      <c r="AQ171" s="31">
        <v>40</v>
      </c>
      <c r="AR171" s="31">
        <v>20</v>
      </c>
      <c r="AS171" s="31">
        <v>50</v>
      </c>
      <c r="AT171" s="31">
        <v>75</v>
      </c>
      <c r="AU171" s="31">
        <v>335</v>
      </c>
      <c r="AV171" s="31">
        <v>95</v>
      </c>
      <c r="AW171" s="31">
        <v>80</v>
      </c>
      <c r="AX171" s="31">
        <v>40</v>
      </c>
      <c r="AY171" s="31">
        <v>50</v>
      </c>
      <c r="AZ171" s="31">
        <v>60</v>
      </c>
      <c r="BA171" s="31">
        <v>85</v>
      </c>
      <c r="BB171" s="31">
        <v>40</v>
      </c>
      <c r="BC171" s="31">
        <v>140</v>
      </c>
      <c r="BD171" s="31">
        <v>45</v>
      </c>
      <c r="BE171" s="31">
        <v>75</v>
      </c>
      <c r="BF171" s="31">
        <v>85</v>
      </c>
      <c r="BG171" s="31">
        <v>50</v>
      </c>
      <c r="BH171" s="31">
        <v>25</v>
      </c>
      <c r="BI171" s="31">
        <v>110</v>
      </c>
      <c r="BJ171" s="31">
        <v>60</v>
      </c>
      <c r="BK171" s="31">
        <v>45</v>
      </c>
      <c r="BL171" s="31">
        <v>70</v>
      </c>
      <c r="BM171" s="31">
        <v>80</v>
      </c>
      <c r="BN171" s="31">
        <v>35</v>
      </c>
      <c r="BO171" s="31">
        <v>55</v>
      </c>
      <c r="BP171" s="31">
        <v>60</v>
      </c>
      <c r="BQ171" s="31">
        <v>35</v>
      </c>
      <c r="BR171" s="31">
        <v>55</v>
      </c>
      <c r="BS171" s="31">
        <v>65</v>
      </c>
      <c r="BT171" s="31">
        <v>110</v>
      </c>
      <c r="BU171" s="31">
        <v>55</v>
      </c>
      <c r="BV171" s="31">
        <v>30</v>
      </c>
      <c r="BW171" s="31">
        <v>70</v>
      </c>
      <c r="BX171" s="31">
        <v>140</v>
      </c>
      <c r="BY171" s="31">
        <v>55</v>
      </c>
      <c r="BZ171" s="31">
        <v>50</v>
      </c>
      <c r="CA171" s="31">
        <v>60</v>
      </c>
      <c r="CB171" s="31">
        <v>70</v>
      </c>
      <c r="CC171" s="31">
        <v>75</v>
      </c>
      <c r="CD171" s="31">
        <v>75</v>
      </c>
      <c r="CE171" s="31" t="s">
        <v>578</v>
      </c>
      <c r="CF171" s="31">
        <v>30</v>
      </c>
      <c r="CG171" s="31">
        <v>85</v>
      </c>
      <c r="CH171" s="31">
        <v>40</v>
      </c>
      <c r="CI171" s="31">
        <v>40</v>
      </c>
      <c r="CJ171" s="31">
        <v>30</v>
      </c>
      <c r="CK171" s="31">
        <v>45</v>
      </c>
      <c r="CL171" s="31">
        <v>25</v>
      </c>
      <c r="CM171" s="31">
        <v>60</v>
      </c>
      <c r="CN171" s="31">
        <v>75</v>
      </c>
      <c r="CO171" s="31">
        <v>30</v>
      </c>
      <c r="CP171" s="31">
        <v>35</v>
      </c>
      <c r="CQ171" s="31">
        <v>30</v>
      </c>
      <c r="CR171" s="31">
        <v>110</v>
      </c>
      <c r="CS171" s="31">
        <v>20</v>
      </c>
      <c r="CT171" s="31">
        <v>15</v>
      </c>
      <c r="CU171" s="31">
        <v>30</v>
      </c>
      <c r="CV171" s="31">
        <v>45</v>
      </c>
      <c r="CW171" s="31">
        <v>115</v>
      </c>
      <c r="CX171" s="31">
        <v>70</v>
      </c>
      <c r="CY171" s="31">
        <v>70</v>
      </c>
      <c r="CZ171" s="31">
        <v>80</v>
      </c>
      <c r="DA171" s="31">
        <v>85</v>
      </c>
      <c r="DB171" s="31">
        <v>30</v>
      </c>
      <c r="DC171" s="31">
        <v>55</v>
      </c>
      <c r="DD171" s="31">
        <v>170</v>
      </c>
      <c r="DE171" s="31">
        <v>30</v>
      </c>
      <c r="DF171" s="31">
        <v>125</v>
      </c>
      <c r="DG171" s="31">
        <v>80</v>
      </c>
      <c r="DH171" s="31">
        <v>310</v>
      </c>
      <c r="DI171" s="31">
        <v>80</v>
      </c>
      <c r="DJ171" s="31">
        <v>35</v>
      </c>
      <c r="DK171" s="31">
        <v>95</v>
      </c>
      <c r="DL171" s="31">
        <v>95</v>
      </c>
      <c r="DM171" s="31" t="s">
        <v>578</v>
      </c>
      <c r="DN171" s="31">
        <v>195</v>
      </c>
      <c r="DO171" s="31">
        <v>50</v>
      </c>
      <c r="DP171" s="31">
        <v>75</v>
      </c>
      <c r="DQ171" s="31">
        <v>60</v>
      </c>
      <c r="DR171" s="31">
        <v>20</v>
      </c>
      <c r="DS171" s="31">
        <v>20</v>
      </c>
      <c r="DT171" s="31">
        <v>50</v>
      </c>
      <c r="DU171" s="31">
        <v>25</v>
      </c>
      <c r="DV171" s="31">
        <v>30</v>
      </c>
      <c r="DW171" s="31">
        <v>50</v>
      </c>
      <c r="DX171" s="31">
        <v>115</v>
      </c>
      <c r="DY171" s="31">
        <v>70</v>
      </c>
      <c r="DZ171" s="31">
        <v>30</v>
      </c>
      <c r="EA171" s="31">
        <v>55</v>
      </c>
      <c r="EB171" s="31">
        <v>140</v>
      </c>
      <c r="EC171" s="31">
        <v>70</v>
      </c>
      <c r="ED171" s="31">
        <v>45</v>
      </c>
      <c r="EE171" s="31">
        <v>245</v>
      </c>
      <c r="EF171" s="31">
        <v>50</v>
      </c>
      <c r="EG171" s="31">
        <v>30</v>
      </c>
      <c r="EH171" s="31">
        <v>30</v>
      </c>
      <c r="EI171" s="31">
        <v>135</v>
      </c>
      <c r="EJ171" s="31">
        <v>335</v>
      </c>
      <c r="EK171" s="31">
        <v>60</v>
      </c>
      <c r="EL171" s="31">
        <v>255</v>
      </c>
      <c r="EM171" s="31">
        <v>20</v>
      </c>
      <c r="EN171" s="31">
        <v>30</v>
      </c>
      <c r="EO171" s="31">
        <v>95</v>
      </c>
      <c r="EP171" s="31">
        <v>50</v>
      </c>
      <c r="EQ171" s="31">
        <v>25</v>
      </c>
      <c r="ER171" s="31">
        <v>50</v>
      </c>
      <c r="ES171" s="31">
        <v>35</v>
      </c>
      <c r="ET171" s="31">
        <v>85</v>
      </c>
      <c r="EU171" s="31">
        <v>50</v>
      </c>
      <c r="EV171" s="31">
        <v>45</v>
      </c>
      <c r="EW171" s="31">
        <v>100</v>
      </c>
      <c r="EX171" s="31">
        <v>235</v>
      </c>
      <c r="EY171" s="31">
        <v>25</v>
      </c>
      <c r="EZ171" s="31">
        <v>185</v>
      </c>
      <c r="FA171" s="31">
        <v>125</v>
      </c>
      <c r="FB171" s="31">
        <v>115</v>
      </c>
      <c r="FC171" s="31">
        <v>70</v>
      </c>
      <c r="FD171" s="31">
        <v>95</v>
      </c>
      <c r="FE171" s="31">
        <v>50</v>
      </c>
      <c r="FF171" s="31">
        <v>105</v>
      </c>
      <c r="FG171" s="31">
        <v>315</v>
      </c>
      <c r="FH171" s="31">
        <v>115</v>
      </c>
      <c r="FI171" s="31">
        <v>175</v>
      </c>
    </row>
    <row r="172" spans="1:165" x14ac:dyDescent="0.25">
      <c r="A172">
        <f t="shared" si="1"/>
        <v>3</v>
      </c>
      <c r="B172" s="31" t="s">
        <v>556</v>
      </c>
      <c r="C172" s="31">
        <v>89</v>
      </c>
      <c r="D172" s="31">
        <v>91</v>
      </c>
      <c r="E172" s="31">
        <v>92</v>
      </c>
      <c r="F172" s="31">
        <v>85</v>
      </c>
      <c r="G172" s="31">
        <v>85</v>
      </c>
      <c r="H172" s="31">
        <v>92</v>
      </c>
      <c r="I172" s="31">
        <v>92</v>
      </c>
      <c r="J172" s="31">
        <v>90</v>
      </c>
      <c r="K172" s="31">
        <v>91</v>
      </c>
      <c r="L172" s="31">
        <v>88</v>
      </c>
      <c r="M172" s="31">
        <v>89</v>
      </c>
      <c r="N172" s="31" t="s">
        <v>578</v>
      </c>
      <c r="O172" s="31">
        <v>62</v>
      </c>
      <c r="P172" s="31">
        <v>87</v>
      </c>
      <c r="Q172" s="31">
        <v>90</v>
      </c>
      <c r="R172" s="31">
        <v>98</v>
      </c>
      <c r="S172" s="31">
        <v>100</v>
      </c>
      <c r="T172" s="31" t="s">
        <v>566</v>
      </c>
      <c r="U172" s="31">
        <v>85</v>
      </c>
      <c r="V172" s="31">
        <v>98</v>
      </c>
      <c r="W172" s="31">
        <v>82</v>
      </c>
      <c r="X172" s="31">
        <v>83</v>
      </c>
      <c r="Y172" s="31">
        <v>100</v>
      </c>
      <c r="Z172" s="31">
        <v>91</v>
      </c>
      <c r="AA172" s="31">
        <v>100</v>
      </c>
      <c r="AB172" s="31">
        <v>100</v>
      </c>
      <c r="AC172" s="31">
        <v>82</v>
      </c>
      <c r="AD172" s="31">
        <v>100</v>
      </c>
      <c r="AE172" s="31">
        <v>95</v>
      </c>
      <c r="AF172" s="31">
        <v>94</v>
      </c>
      <c r="AG172" s="31">
        <v>100</v>
      </c>
      <c r="AH172" s="31">
        <v>98</v>
      </c>
      <c r="AI172" s="31">
        <v>93</v>
      </c>
      <c r="AJ172" s="31">
        <v>88</v>
      </c>
      <c r="AK172" s="31">
        <v>88</v>
      </c>
      <c r="AL172" s="31">
        <v>89</v>
      </c>
      <c r="AM172" s="31">
        <v>97</v>
      </c>
      <c r="AN172" s="31">
        <v>95</v>
      </c>
      <c r="AO172" s="31">
        <v>83</v>
      </c>
      <c r="AP172" s="31" t="s">
        <v>566</v>
      </c>
      <c r="AQ172" s="31">
        <v>97</v>
      </c>
      <c r="AR172" s="31">
        <v>100</v>
      </c>
      <c r="AS172" s="31">
        <v>84</v>
      </c>
      <c r="AT172" s="31">
        <v>91</v>
      </c>
      <c r="AU172" s="31">
        <v>88</v>
      </c>
      <c r="AV172" s="31">
        <v>78</v>
      </c>
      <c r="AW172" s="31">
        <v>87</v>
      </c>
      <c r="AX172" s="31">
        <v>90</v>
      </c>
      <c r="AY172" s="31">
        <v>80</v>
      </c>
      <c r="AZ172" s="31">
        <v>93</v>
      </c>
      <c r="BA172" s="31">
        <v>92</v>
      </c>
      <c r="BB172" s="31">
        <v>76</v>
      </c>
      <c r="BC172" s="31">
        <v>80</v>
      </c>
      <c r="BD172" s="31">
        <v>96</v>
      </c>
      <c r="BE172" s="31">
        <v>84</v>
      </c>
      <c r="BF172" s="31">
        <v>84</v>
      </c>
      <c r="BG172" s="31">
        <v>78</v>
      </c>
      <c r="BH172" s="31">
        <v>92</v>
      </c>
      <c r="BI172" s="31">
        <v>78</v>
      </c>
      <c r="BJ172" s="31">
        <v>87</v>
      </c>
      <c r="BK172" s="31">
        <v>82</v>
      </c>
      <c r="BL172" s="31">
        <v>74</v>
      </c>
      <c r="BM172" s="31">
        <v>88</v>
      </c>
      <c r="BN172" s="31">
        <v>91</v>
      </c>
      <c r="BO172" s="31">
        <v>87</v>
      </c>
      <c r="BP172" s="31">
        <v>87</v>
      </c>
      <c r="BQ172" s="31">
        <v>86</v>
      </c>
      <c r="BR172" s="31">
        <v>95</v>
      </c>
      <c r="BS172" s="31">
        <v>94</v>
      </c>
      <c r="BT172" s="31">
        <v>94</v>
      </c>
      <c r="BU172" s="31">
        <v>98</v>
      </c>
      <c r="BV172" s="31">
        <v>84</v>
      </c>
      <c r="BW172" s="31">
        <v>91</v>
      </c>
      <c r="BX172" s="31">
        <v>85</v>
      </c>
      <c r="BY172" s="31">
        <v>87</v>
      </c>
      <c r="BZ172" s="31">
        <v>86</v>
      </c>
      <c r="CA172" s="31">
        <v>71</v>
      </c>
      <c r="CB172" s="31">
        <v>92</v>
      </c>
      <c r="CC172" s="31">
        <v>82</v>
      </c>
      <c r="CD172" s="31">
        <v>81</v>
      </c>
      <c r="CE172" s="31" t="s">
        <v>578</v>
      </c>
      <c r="CF172" s="31">
        <v>90</v>
      </c>
      <c r="CG172" s="31">
        <v>82</v>
      </c>
      <c r="CH172" s="31">
        <v>98</v>
      </c>
      <c r="CI172" s="31">
        <v>95</v>
      </c>
      <c r="CJ172" s="31">
        <v>79</v>
      </c>
      <c r="CK172" s="31">
        <v>85</v>
      </c>
      <c r="CL172" s="31">
        <v>100</v>
      </c>
      <c r="CM172" s="31">
        <v>77</v>
      </c>
      <c r="CN172" s="31">
        <v>92</v>
      </c>
      <c r="CO172" s="31">
        <v>100</v>
      </c>
      <c r="CP172" s="31">
        <v>94</v>
      </c>
      <c r="CQ172" s="31">
        <v>96</v>
      </c>
      <c r="CR172" s="31">
        <v>91</v>
      </c>
      <c r="CS172" s="31">
        <v>100</v>
      </c>
      <c r="CT172" s="31">
        <v>93</v>
      </c>
      <c r="CU172" s="31">
        <v>97</v>
      </c>
      <c r="CV172" s="31">
        <v>86</v>
      </c>
      <c r="CW172" s="31">
        <v>95</v>
      </c>
      <c r="CX172" s="31">
        <v>90</v>
      </c>
      <c r="CY172" s="31">
        <v>96</v>
      </c>
      <c r="CZ172" s="31">
        <v>88</v>
      </c>
      <c r="DA172" s="31">
        <v>93</v>
      </c>
      <c r="DB172" s="31">
        <v>100</v>
      </c>
      <c r="DC172" s="31">
        <v>80</v>
      </c>
      <c r="DD172" s="31">
        <v>89</v>
      </c>
      <c r="DE172" s="31">
        <v>91</v>
      </c>
      <c r="DF172" s="31">
        <v>86</v>
      </c>
      <c r="DG172" s="31">
        <v>79</v>
      </c>
      <c r="DH172" s="31">
        <v>87</v>
      </c>
      <c r="DI172" s="31">
        <v>73</v>
      </c>
      <c r="DJ172" s="31">
        <v>91</v>
      </c>
      <c r="DK172" s="31">
        <v>98</v>
      </c>
      <c r="DL172" s="31">
        <v>84</v>
      </c>
      <c r="DM172" s="31" t="s">
        <v>578</v>
      </c>
      <c r="DN172" s="31">
        <v>96</v>
      </c>
      <c r="DO172" s="31">
        <v>94</v>
      </c>
      <c r="DP172" s="31">
        <v>95</v>
      </c>
      <c r="DQ172" s="31">
        <v>88</v>
      </c>
      <c r="DR172" s="31">
        <v>100</v>
      </c>
      <c r="DS172" s="31">
        <v>100</v>
      </c>
      <c r="DT172" s="31">
        <v>98</v>
      </c>
      <c r="DU172" s="31">
        <v>78</v>
      </c>
      <c r="DV172" s="31">
        <v>88</v>
      </c>
      <c r="DW172" s="31">
        <v>86</v>
      </c>
      <c r="DX172" s="31">
        <v>85</v>
      </c>
      <c r="DY172" s="31">
        <v>91</v>
      </c>
      <c r="DZ172" s="31">
        <v>97</v>
      </c>
      <c r="EA172" s="31">
        <v>81</v>
      </c>
      <c r="EB172" s="31">
        <v>89</v>
      </c>
      <c r="EC172" s="31">
        <v>84</v>
      </c>
      <c r="ED172" s="31">
        <v>89</v>
      </c>
      <c r="EE172" s="31">
        <v>92</v>
      </c>
      <c r="EF172" s="31">
        <v>79</v>
      </c>
      <c r="EG172" s="31">
        <v>100</v>
      </c>
      <c r="EH172" s="31">
        <v>94</v>
      </c>
      <c r="EI172" s="31">
        <v>90</v>
      </c>
      <c r="EJ172" s="31">
        <v>88</v>
      </c>
      <c r="EK172" s="31">
        <v>97</v>
      </c>
      <c r="EL172" s="31">
        <v>85</v>
      </c>
      <c r="EM172" s="31">
        <v>100</v>
      </c>
      <c r="EN172" s="31">
        <v>93</v>
      </c>
      <c r="EO172" s="31">
        <v>99</v>
      </c>
      <c r="EP172" s="31">
        <v>90</v>
      </c>
      <c r="EQ172" s="31">
        <v>92</v>
      </c>
      <c r="ER172" s="31">
        <v>85</v>
      </c>
      <c r="ES172" s="31">
        <v>89</v>
      </c>
      <c r="ET172" s="31">
        <v>90</v>
      </c>
      <c r="EU172" s="31">
        <v>92</v>
      </c>
      <c r="EV172" s="31">
        <v>100</v>
      </c>
      <c r="EW172" s="31">
        <v>83</v>
      </c>
      <c r="EX172" s="31">
        <v>89</v>
      </c>
      <c r="EY172" s="31">
        <v>96</v>
      </c>
      <c r="EZ172" s="31">
        <v>90</v>
      </c>
      <c r="FA172" s="31">
        <v>94</v>
      </c>
      <c r="FB172" s="31">
        <v>90</v>
      </c>
      <c r="FC172" s="31">
        <v>90</v>
      </c>
      <c r="FD172" s="31">
        <v>86</v>
      </c>
      <c r="FE172" s="31">
        <v>87</v>
      </c>
      <c r="FF172" s="31">
        <v>95</v>
      </c>
      <c r="FG172" s="31">
        <v>91</v>
      </c>
      <c r="FH172" s="31">
        <v>91</v>
      </c>
      <c r="FI172" s="31">
        <v>91</v>
      </c>
    </row>
    <row r="173" spans="1:165" x14ac:dyDescent="0.25">
      <c r="A173">
        <f t="shared" si="1"/>
        <v>4</v>
      </c>
      <c r="B173" s="31" t="s">
        <v>557</v>
      </c>
      <c r="C173" s="31">
        <v>1</v>
      </c>
      <c r="D173" s="31" t="s">
        <v>566</v>
      </c>
      <c r="E173" s="31">
        <v>1</v>
      </c>
      <c r="F173" s="31">
        <v>2</v>
      </c>
      <c r="G173" s="31">
        <v>1</v>
      </c>
      <c r="H173" s="31">
        <v>1</v>
      </c>
      <c r="I173" s="31">
        <v>1</v>
      </c>
      <c r="J173" s="31">
        <v>1</v>
      </c>
      <c r="K173" s="31" t="s">
        <v>577</v>
      </c>
      <c r="L173" s="31">
        <v>1</v>
      </c>
      <c r="M173" s="31">
        <v>1</v>
      </c>
      <c r="N173" s="31" t="s">
        <v>578</v>
      </c>
      <c r="O173" s="31" t="s">
        <v>566</v>
      </c>
      <c r="P173" s="31">
        <v>0</v>
      </c>
      <c r="Q173" s="31" t="s">
        <v>566</v>
      </c>
      <c r="R173" s="31">
        <v>0</v>
      </c>
      <c r="S173" s="31">
        <v>0</v>
      </c>
      <c r="T173" s="31" t="s">
        <v>566</v>
      </c>
      <c r="U173" s="31">
        <v>0</v>
      </c>
      <c r="V173" s="31">
        <v>0</v>
      </c>
      <c r="W173" s="31">
        <v>0</v>
      </c>
      <c r="X173" s="31">
        <v>0</v>
      </c>
      <c r="Y173" s="31">
        <v>0</v>
      </c>
      <c r="Z173" s="31">
        <v>0</v>
      </c>
      <c r="AA173" s="31">
        <v>0</v>
      </c>
      <c r="AB173" s="31">
        <v>0</v>
      </c>
      <c r="AC173" s="31" t="s">
        <v>566</v>
      </c>
      <c r="AD173" s="31">
        <v>0</v>
      </c>
      <c r="AE173" s="31">
        <v>0</v>
      </c>
      <c r="AF173" s="31">
        <v>0</v>
      </c>
      <c r="AG173" s="31">
        <v>0</v>
      </c>
      <c r="AH173" s="31" t="s">
        <v>566</v>
      </c>
      <c r="AI173" s="31">
        <v>0</v>
      </c>
      <c r="AJ173" s="31">
        <v>0</v>
      </c>
      <c r="AK173" s="31">
        <v>0</v>
      </c>
      <c r="AL173" s="31" t="s">
        <v>566</v>
      </c>
      <c r="AM173" s="31">
        <v>0</v>
      </c>
      <c r="AN173" s="31" t="s">
        <v>566</v>
      </c>
      <c r="AO173" s="31">
        <v>0</v>
      </c>
      <c r="AP173" s="31" t="s">
        <v>566</v>
      </c>
      <c r="AQ173" s="31">
        <v>0</v>
      </c>
      <c r="AR173" s="31">
        <v>0</v>
      </c>
      <c r="AS173" s="31" t="s">
        <v>566</v>
      </c>
      <c r="AT173" s="31">
        <v>0</v>
      </c>
      <c r="AU173" s="31" t="s">
        <v>566</v>
      </c>
      <c r="AV173" s="31">
        <v>0</v>
      </c>
      <c r="AW173" s="31">
        <v>0</v>
      </c>
      <c r="AX173" s="31">
        <v>0</v>
      </c>
      <c r="AY173" s="31" t="s">
        <v>566</v>
      </c>
      <c r="AZ173" s="31">
        <v>0</v>
      </c>
      <c r="BA173" s="31">
        <v>0</v>
      </c>
      <c r="BB173" s="31">
        <v>0</v>
      </c>
      <c r="BC173" s="31" t="s">
        <v>566</v>
      </c>
      <c r="BD173" s="31">
        <v>0</v>
      </c>
      <c r="BE173" s="31">
        <v>0</v>
      </c>
      <c r="BF173" s="31">
        <v>0</v>
      </c>
      <c r="BG173" s="31">
        <v>0</v>
      </c>
      <c r="BH173" s="31">
        <v>0</v>
      </c>
      <c r="BI173" s="31" t="s">
        <v>566</v>
      </c>
      <c r="BJ173" s="31">
        <v>0</v>
      </c>
      <c r="BK173" s="31">
        <v>0</v>
      </c>
      <c r="BL173" s="31" t="s">
        <v>566</v>
      </c>
      <c r="BM173" s="31" t="s">
        <v>566</v>
      </c>
      <c r="BN173" s="31">
        <v>0</v>
      </c>
      <c r="BO173" s="31" t="s">
        <v>566</v>
      </c>
      <c r="BP173" s="31" t="s">
        <v>566</v>
      </c>
      <c r="BQ173" s="31">
        <v>0</v>
      </c>
      <c r="BR173" s="31">
        <v>0</v>
      </c>
      <c r="BS173" s="31">
        <v>0</v>
      </c>
      <c r="BT173" s="31">
        <v>0</v>
      </c>
      <c r="BU173" s="31">
        <v>0</v>
      </c>
      <c r="BV173" s="31">
        <v>0</v>
      </c>
      <c r="BW173" s="31" t="s">
        <v>566</v>
      </c>
      <c r="BX173" s="31" t="s">
        <v>566</v>
      </c>
      <c r="BY173" s="31">
        <v>0</v>
      </c>
      <c r="BZ173" s="31" t="s">
        <v>566</v>
      </c>
      <c r="CA173" s="31">
        <v>0</v>
      </c>
      <c r="CB173" s="31" t="s">
        <v>566</v>
      </c>
      <c r="CC173" s="31" t="s">
        <v>566</v>
      </c>
      <c r="CD173" s="31">
        <v>0</v>
      </c>
      <c r="CE173" s="31" t="s">
        <v>578</v>
      </c>
      <c r="CF173" s="31">
        <v>0</v>
      </c>
      <c r="CG173" s="31">
        <v>4</v>
      </c>
      <c r="CH173" s="31">
        <v>0</v>
      </c>
      <c r="CI173" s="31">
        <v>0</v>
      </c>
      <c r="CJ173" s="31">
        <v>0</v>
      </c>
      <c r="CK173" s="31" t="s">
        <v>566</v>
      </c>
      <c r="CL173" s="31">
        <v>0</v>
      </c>
      <c r="CM173" s="31" t="s">
        <v>566</v>
      </c>
      <c r="CN173" s="31">
        <v>0</v>
      </c>
      <c r="CO173" s="31">
        <v>0</v>
      </c>
      <c r="CP173" s="31">
        <v>0</v>
      </c>
      <c r="CQ173" s="31">
        <v>0</v>
      </c>
      <c r="CR173" s="31">
        <v>3</v>
      </c>
      <c r="CS173" s="31">
        <v>0</v>
      </c>
      <c r="CT173" s="31">
        <v>0</v>
      </c>
      <c r="CU173" s="31">
        <v>0</v>
      </c>
      <c r="CV173" s="31">
        <v>0</v>
      </c>
      <c r="CW173" s="31" t="s">
        <v>566</v>
      </c>
      <c r="CX173" s="31">
        <v>0</v>
      </c>
      <c r="CY173" s="31">
        <v>0</v>
      </c>
      <c r="CZ173" s="31">
        <v>4</v>
      </c>
      <c r="DA173" s="31" t="s">
        <v>566</v>
      </c>
      <c r="DB173" s="31">
        <v>0</v>
      </c>
      <c r="DC173" s="31" t="s">
        <v>566</v>
      </c>
      <c r="DD173" s="31">
        <v>2</v>
      </c>
      <c r="DE173" s="31" t="s">
        <v>566</v>
      </c>
      <c r="DF173" s="31">
        <v>0</v>
      </c>
      <c r="DG173" s="31">
        <v>0</v>
      </c>
      <c r="DH173" s="31" t="s">
        <v>566</v>
      </c>
      <c r="DI173" s="31" t="s">
        <v>566</v>
      </c>
      <c r="DJ173" s="31">
        <v>0</v>
      </c>
      <c r="DK173" s="31">
        <v>0</v>
      </c>
      <c r="DL173" s="31" t="s">
        <v>566</v>
      </c>
      <c r="DM173" s="31" t="s">
        <v>578</v>
      </c>
      <c r="DN173" s="31">
        <v>0</v>
      </c>
      <c r="DO173" s="31" t="s">
        <v>566</v>
      </c>
      <c r="DP173" s="31" t="s">
        <v>566</v>
      </c>
      <c r="DQ173" s="31">
        <v>0</v>
      </c>
      <c r="DR173" s="31">
        <v>0</v>
      </c>
      <c r="DS173" s="31">
        <v>0</v>
      </c>
      <c r="DT173" s="31" t="s">
        <v>566</v>
      </c>
      <c r="DU173" s="31">
        <v>0</v>
      </c>
      <c r="DV173" s="31" t="s">
        <v>566</v>
      </c>
      <c r="DW173" s="31" t="s">
        <v>566</v>
      </c>
      <c r="DX173" s="31" t="s">
        <v>566</v>
      </c>
      <c r="DY173" s="31">
        <v>0</v>
      </c>
      <c r="DZ173" s="31">
        <v>0</v>
      </c>
      <c r="EA173" s="31" t="s">
        <v>566</v>
      </c>
      <c r="EB173" s="31">
        <v>2</v>
      </c>
      <c r="EC173" s="31">
        <v>0</v>
      </c>
      <c r="ED173" s="31" t="s">
        <v>566</v>
      </c>
      <c r="EE173" s="31" t="s">
        <v>566</v>
      </c>
      <c r="EF173" s="31">
        <v>0</v>
      </c>
      <c r="EG173" s="31">
        <v>0</v>
      </c>
      <c r="EH173" s="31" t="s">
        <v>566</v>
      </c>
      <c r="EI173" s="31">
        <v>0</v>
      </c>
      <c r="EJ173" s="31" t="s">
        <v>566</v>
      </c>
      <c r="EK173" s="31">
        <v>0</v>
      </c>
      <c r="EL173" s="31" t="s">
        <v>566</v>
      </c>
      <c r="EM173" s="31">
        <v>0</v>
      </c>
      <c r="EN173" s="31">
        <v>0</v>
      </c>
      <c r="EO173" s="31" t="s">
        <v>566</v>
      </c>
      <c r="EP173" s="31" t="s">
        <v>566</v>
      </c>
      <c r="EQ173" s="31">
        <v>0</v>
      </c>
      <c r="ER173" s="31" t="s">
        <v>566</v>
      </c>
      <c r="ES173" s="31" t="s">
        <v>566</v>
      </c>
      <c r="ET173" s="31" t="s">
        <v>566</v>
      </c>
      <c r="EU173" s="31">
        <v>0</v>
      </c>
      <c r="EV173" s="31">
        <v>0</v>
      </c>
      <c r="EW173" s="31">
        <v>0</v>
      </c>
      <c r="EX173" s="31" t="s">
        <v>566</v>
      </c>
      <c r="EY173" s="31">
        <v>0</v>
      </c>
      <c r="EZ173" s="31">
        <v>0</v>
      </c>
      <c r="FA173" s="31">
        <v>0</v>
      </c>
      <c r="FB173" s="31">
        <v>0</v>
      </c>
      <c r="FC173" s="31">
        <v>0</v>
      </c>
      <c r="FD173" s="31" t="s">
        <v>566</v>
      </c>
      <c r="FE173" s="31" t="s">
        <v>566</v>
      </c>
      <c r="FF173" s="31">
        <v>0</v>
      </c>
      <c r="FG173" s="31" t="s">
        <v>566</v>
      </c>
      <c r="FH173" s="31">
        <v>0</v>
      </c>
      <c r="FI173" s="31">
        <v>0</v>
      </c>
    </row>
    <row r="174" spans="1:165" x14ac:dyDescent="0.25">
      <c r="A174">
        <f t="shared" si="1"/>
        <v>5</v>
      </c>
      <c r="B174" s="31" t="s">
        <v>558</v>
      </c>
      <c r="C174" s="31">
        <v>87</v>
      </c>
      <c r="D174" s="31">
        <v>89</v>
      </c>
      <c r="E174" s="31">
        <v>91</v>
      </c>
      <c r="F174" s="31">
        <v>81</v>
      </c>
      <c r="G174" s="31">
        <v>82</v>
      </c>
      <c r="H174" s="31">
        <v>90</v>
      </c>
      <c r="I174" s="31">
        <v>90</v>
      </c>
      <c r="J174" s="31">
        <v>87</v>
      </c>
      <c r="K174" s="31">
        <v>89</v>
      </c>
      <c r="L174" s="31">
        <v>87</v>
      </c>
      <c r="M174" s="31">
        <v>87</v>
      </c>
      <c r="N174" s="31" t="s">
        <v>578</v>
      </c>
      <c r="O174" s="31" t="s">
        <v>566</v>
      </c>
      <c r="P174" s="31" t="s">
        <v>566</v>
      </c>
      <c r="Q174" s="31" t="s">
        <v>566</v>
      </c>
      <c r="R174" s="31" t="s">
        <v>566</v>
      </c>
      <c r="S174" s="31">
        <v>100</v>
      </c>
      <c r="T174" s="31" t="s">
        <v>566</v>
      </c>
      <c r="U174" s="31" t="s">
        <v>566</v>
      </c>
      <c r="V174" s="31" t="s">
        <v>566</v>
      </c>
      <c r="W174" s="31">
        <v>72</v>
      </c>
      <c r="X174" s="31" t="s">
        <v>566</v>
      </c>
      <c r="Y174" s="31">
        <v>100</v>
      </c>
      <c r="Z174" s="31" t="s">
        <v>566</v>
      </c>
      <c r="AA174" s="31">
        <v>100</v>
      </c>
      <c r="AB174" s="31">
        <v>100</v>
      </c>
      <c r="AC174" s="31" t="s">
        <v>566</v>
      </c>
      <c r="AD174" s="31">
        <v>100</v>
      </c>
      <c r="AE174" s="31" t="s">
        <v>566</v>
      </c>
      <c r="AF174" s="31" t="s">
        <v>566</v>
      </c>
      <c r="AG174" s="31">
        <v>100</v>
      </c>
      <c r="AH174" s="31" t="s">
        <v>566</v>
      </c>
      <c r="AI174" s="31" t="s">
        <v>566</v>
      </c>
      <c r="AJ174" s="31" t="s">
        <v>566</v>
      </c>
      <c r="AK174" s="31" t="s">
        <v>566</v>
      </c>
      <c r="AL174" s="31">
        <v>84</v>
      </c>
      <c r="AM174" s="31" t="s">
        <v>566</v>
      </c>
      <c r="AN174" s="31" t="s">
        <v>566</v>
      </c>
      <c r="AO174" s="31" t="s">
        <v>566</v>
      </c>
      <c r="AP174" s="31" t="s">
        <v>566</v>
      </c>
      <c r="AQ174" s="31" t="s">
        <v>566</v>
      </c>
      <c r="AR174" s="31">
        <v>100</v>
      </c>
      <c r="AS174" s="31" t="s">
        <v>566</v>
      </c>
      <c r="AT174" s="31" t="s">
        <v>566</v>
      </c>
      <c r="AU174" s="31">
        <v>87</v>
      </c>
      <c r="AV174" s="31" t="s">
        <v>566</v>
      </c>
      <c r="AW174" s="31">
        <v>82</v>
      </c>
      <c r="AX174" s="31">
        <v>81</v>
      </c>
      <c r="AY174" s="31" t="s">
        <v>566</v>
      </c>
      <c r="AZ174" s="31" t="s">
        <v>566</v>
      </c>
      <c r="BA174" s="31" t="s">
        <v>566</v>
      </c>
      <c r="BB174" s="31" t="s">
        <v>566</v>
      </c>
      <c r="BC174" s="31" t="s">
        <v>566</v>
      </c>
      <c r="BD174" s="31" t="s">
        <v>566</v>
      </c>
      <c r="BE174" s="31" t="s">
        <v>566</v>
      </c>
      <c r="BF174" s="31" t="s">
        <v>566</v>
      </c>
      <c r="BG174" s="31" t="s">
        <v>566</v>
      </c>
      <c r="BH174" s="31" t="s">
        <v>566</v>
      </c>
      <c r="BI174" s="31">
        <v>73</v>
      </c>
      <c r="BJ174" s="31" t="s">
        <v>566</v>
      </c>
      <c r="BK174" s="31" t="s">
        <v>566</v>
      </c>
      <c r="BL174" s="31">
        <v>65</v>
      </c>
      <c r="BM174" s="31">
        <v>83</v>
      </c>
      <c r="BN174" s="31" t="s">
        <v>566</v>
      </c>
      <c r="BO174" s="31" t="s">
        <v>566</v>
      </c>
      <c r="BP174" s="31" t="s">
        <v>566</v>
      </c>
      <c r="BQ174" s="31" t="s">
        <v>566</v>
      </c>
      <c r="BR174" s="31" t="s">
        <v>566</v>
      </c>
      <c r="BS174" s="31" t="s">
        <v>566</v>
      </c>
      <c r="BT174" s="31" t="s">
        <v>566</v>
      </c>
      <c r="BU174" s="31" t="s">
        <v>566</v>
      </c>
      <c r="BV174" s="31" t="s">
        <v>566</v>
      </c>
      <c r="BW174" s="31" t="s">
        <v>566</v>
      </c>
      <c r="BX174" s="31">
        <v>82</v>
      </c>
      <c r="BY174" s="31" t="s">
        <v>566</v>
      </c>
      <c r="BZ174" s="31" t="s">
        <v>566</v>
      </c>
      <c r="CA174" s="31">
        <v>64</v>
      </c>
      <c r="CB174" s="31">
        <v>85</v>
      </c>
      <c r="CC174" s="31">
        <v>73</v>
      </c>
      <c r="CD174" s="31">
        <v>76</v>
      </c>
      <c r="CE174" s="31" t="s">
        <v>578</v>
      </c>
      <c r="CF174" s="31" t="s">
        <v>566</v>
      </c>
      <c r="CG174" s="31" t="s">
        <v>566</v>
      </c>
      <c r="CH174" s="31" t="s">
        <v>566</v>
      </c>
      <c r="CI174" s="31" t="s">
        <v>566</v>
      </c>
      <c r="CJ174" s="31" t="s">
        <v>566</v>
      </c>
      <c r="CK174" s="31" t="s">
        <v>566</v>
      </c>
      <c r="CL174" s="31">
        <v>100</v>
      </c>
      <c r="CM174" s="31" t="s">
        <v>566</v>
      </c>
      <c r="CN174" s="31" t="s">
        <v>566</v>
      </c>
      <c r="CO174" s="31">
        <v>100</v>
      </c>
      <c r="CP174" s="31" t="s">
        <v>566</v>
      </c>
      <c r="CQ174" s="31" t="s">
        <v>566</v>
      </c>
      <c r="CR174" s="31">
        <v>87</v>
      </c>
      <c r="CS174" s="31">
        <v>100</v>
      </c>
      <c r="CT174" s="31" t="s">
        <v>566</v>
      </c>
      <c r="CU174" s="31" t="s">
        <v>566</v>
      </c>
      <c r="CV174" s="31" t="s">
        <v>566</v>
      </c>
      <c r="CW174" s="31" t="s">
        <v>566</v>
      </c>
      <c r="CX174" s="31" t="s">
        <v>566</v>
      </c>
      <c r="CY174" s="31" t="s">
        <v>566</v>
      </c>
      <c r="CZ174" s="31">
        <v>84</v>
      </c>
      <c r="DA174" s="31" t="s">
        <v>566</v>
      </c>
      <c r="DB174" s="31">
        <v>100</v>
      </c>
      <c r="DC174" s="31">
        <v>70</v>
      </c>
      <c r="DD174" s="31">
        <v>85</v>
      </c>
      <c r="DE174" s="31" t="s">
        <v>566</v>
      </c>
      <c r="DF174" s="31" t="s">
        <v>566</v>
      </c>
      <c r="DG174" s="31" t="s">
        <v>566</v>
      </c>
      <c r="DH174" s="31">
        <v>85</v>
      </c>
      <c r="DI174" s="31">
        <v>63</v>
      </c>
      <c r="DJ174" s="31" t="s">
        <v>566</v>
      </c>
      <c r="DK174" s="31" t="s">
        <v>566</v>
      </c>
      <c r="DL174" s="31">
        <v>76</v>
      </c>
      <c r="DM174" s="31" t="s">
        <v>578</v>
      </c>
      <c r="DN174" s="31">
        <v>95</v>
      </c>
      <c r="DO174" s="31">
        <v>87</v>
      </c>
      <c r="DP174" s="31" t="s">
        <v>566</v>
      </c>
      <c r="DQ174" s="31" t="s">
        <v>566</v>
      </c>
      <c r="DR174" s="31">
        <v>100</v>
      </c>
      <c r="DS174" s="31">
        <v>100</v>
      </c>
      <c r="DT174" s="31" t="s">
        <v>566</v>
      </c>
      <c r="DU174" s="31" t="s">
        <v>566</v>
      </c>
      <c r="DV174" s="31" t="s">
        <v>566</v>
      </c>
      <c r="DW174" s="31" t="s">
        <v>566</v>
      </c>
      <c r="DX174" s="31">
        <v>81</v>
      </c>
      <c r="DY174" s="31" t="s">
        <v>566</v>
      </c>
      <c r="DZ174" s="31" t="s">
        <v>566</v>
      </c>
      <c r="EA174" s="31">
        <v>69</v>
      </c>
      <c r="EB174" s="31">
        <v>86</v>
      </c>
      <c r="EC174" s="31" t="s">
        <v>566</v>
      </c>
      <c r="ED174" s="31" t="s">
        <v>566</v>
      </c>
      <c r="EE174" s="31" t="s">
        <v>566</v>
      </c>
      <c r="EF174" s="31" t="s">
        <v>566</v>
      </c>
      <c r="EG174" s="31" t="s">
        <v>566</v>
      </c>
      <c r="EH174" s="31" t="s">
        <v>566</v>
      </c>
      <c r="EI174" s="31" t="s">
        <v>566</v>
      </c>
      <c r="EJ174" s="31">
        <v>87</v>
      </c>
      <c r="EK174" s="31" t="s">
        <v>566</v>
      </c>
      <c r="EL174" s="31">
        <v>83</v>
      </c>
      <c r="EM174" s="31">
        <v>100</v>
      </c>
      <c r="EN174" s="31" t="s">
        <v>566</v>
      </c>
      <c r="EO174" s="31" t="s">
        <v>566</v>
      </c>
      <c r="EP174" s="31" t="s">
        <v>566</v>
      </c>
      <c r="EQ174" s="31" t="s">
        <v>566</v>
      </c>
      <c r="ER174" s="31" t="s">
        <v>566</v>
      </c>
      <c r="ES174" s="31" t="s">
        <v>566</v>
      </c>
      <c r="ET174" s="31">
        <v>86</v>
      </c>
      <c r="EU174" s="31" t="s">
        <v>566</v>
      </c>
      <c r="EV174" s="31">
        <v>100</v>
      </c>
      <c r="EW174" s="31" t="s">
        <v>566</v>
      </c>
      <c r="EX174" s="31">
        <v>87</v>
      </c>
      <c r="EY174" s="31" t="s">
        <v>566</v>
      </c>
      <c r="EZ174" s="31" t="s">
        <v>566</v>
      </c>
      <c r="FA174" s="31">
        <v>92</v>
      </c>
      <c r="FB174" s="31" t="s">
        <v>566</v>
      </c>
      <c r="FC174" s="31" t="s">
        <v>566</v>
      </c>
      <c r="FD174" s="31" t="s">
        <v>566</v>
      </c>
      <c r="FE174" s="31" t="s">
        <v>566</v>
      </c>
      <c r="FF174" s="31" t="s">
        <v>566</v>
      </c>
      <c r="FG174" s="31">
        <v>88</v>
      </c>
      <c r="FH174" s="31">
        <v>88</v>
      </c>
      <c r="FI174" s="31" t="s">
        <v>566</v>
      </c>
    </row>
    <row r="175" spans="1:165" x14ac:dyDescent="0.25">
      <c r="A175">
        <f t="shared" si="1"/>
        <v>6</v>
      </c>
      <c r="B175" s="31" t="s">
        <v>559</v>
      </c>
      <c r="C175" s="31">
        <v>31</v>
      </c>
      <c r="D175" s="31">
        <v>33</v>
      </c>
      <c r="E175" s="31">
        <v>28</v>
      </c>
      <c r="F175" s="31">
        <v>33</v>
      </c>
      <c r="G175" s="31">
        <v>27</v>
      </c>
      <c r="H175" s="31">
        <v>32</v>
      </c>
      <c r="I175" s="31">
        <v>24</v>
      </c>
      <c r="J175" s="31">
        <v>28</v>
      </c>
      <c r="K175" s="31">
        <v>42</v>
      </c>
      <c r="L175" s="31">
        <v>31</v>
      </c>
      <c r="M175" s="31">
        <v>39</v>
      </c>
      <c r="N175" s="31" t="s">
        <v>578</v>
      </c>
      <c r="O175" s="31">
        <v>44</v>
      </c>
      <c r="P175" s="31">
        <v>13</v>
      </c>
      <c r="Q175" s="31">
        <v>41</v>
      </c>
      <c r="R175" s="31">
        <v>43</v>
      </c>
      <c r="S175" s="31">
        <v>13</v>
      </c>
      <c r="T175" s="31" t="s">
        <v>566</v>
      </c>
      <c r="U175" s="31">
        <v>62</v>
      </c>
      <c r="V175" s="31">
        <v>37</v>
      </c>
      <c r="W175" s="31">
        <v>8</v>
      </c>
      <c r="X175" s="31" t="s">
        <v>566</v>
      </c>
      <c r="Y175" s="31">
        <v>6</v>
      </c>
      <c r="Z175" s="31" t="s">
        <v>566</v>
      </c>
      <c r="AA175" s="31" t="s">
        <v>566</v>
      </c>
      <c r="AB175" s="31">
        <v>12</v>
      </c>
      <c r="AC175" s="31">
        <v>32</v>
      </c>
      <c r="AD175" s="31">
        <v>0</v>
      </c>
      <c r="AE175" s="31">
        <v>56</v>
      </c>
      <c r="AF175" s="31">
        <v>54</v>
      </c>
      <c r="AG175" s="31">
        <v>27</v>
      </c>
      <c r="AH175" s="31" t="s">
        <v>566</v>
      </c>
      <c r="AI175" s="31">
        <v>68</v>
      </c>
      <c r="AJ175" s="31" t="s">
        <v>566</v>
      </c>
      <c r="AK175" s="31">
        <v>52</v>
      </c>
      <c r="AL175" s="31">
        <v>6</v>
      </c>
      <c r="AM175" s="31" t="s">
        <v>566</v>
      </c>
      <c r="AN175" s="31">
        <v>27</v>
      </c>
      <c r="AO175" s="31" t="s">
        <v>566</v>
      </c>
      <c r="AP175" s="31" t="s">
        <v>566</v>
      </c>
      <c r="AQ175" s="31">
        <v>18</v>
      </c>
      <c r="AR175" s="31">
        <v>83</v>
      </c>
      <c r="AS175" s="31">
        <v>47</v>
      </c>
      <c r="AT175" s="31">
        <v>11</v>
      </c>
      <c r="AU175" s="31">
        <v>19</v>
      </c>
      <c r="AV175" s="31">
        <v>33</v>
      </c>
      <c r="AW175" s="31">
        <v>67</v>
      </c>
      <c r="AX175" s="31">
        <v>24</v>
      </c>
      <c r="AY175" s="31" t="s">
        <v>566</v>
      </c>
      <c r="AZ175" s="31" t="s">
        <v>566</v>
      </c>
      <c r="BA175" s="31" t="s">
        <v>566</v>
      </c>
      <c r="BB175" s="31">
        <v>47</v>
      </c>
      <c r="BC175" s="31">
        <v>21</v>
      </c>
      <c r="BD175" s="31" t="s">
        <v>566</v>
      </c>
      <c r="BE175" s="31">
        <v>49</v>
      </c>
      <c r="BF175" s="31">
        <v>19</v>
      </c>
      <c r="BG175" s="31" t="s">
        <v>566</v>
      </c>
      <c r="BH175" s="31" t="s">
        <v>566</v>
      </c>
      <c r="BI175" s="31">
        <v>21</v>
      </c>
      <c r="BJ175" s="31" t="s">
        <v>566</v>
      </c>
      <c r="BK175" s="31" t="s">
        <v>566</v>
      </c>
      <c r="BL175" s="31">
        <v>15</v>
      </c>
      <c r="BM175" s="31">
        <v>34</v>
      </c>
      <c r="BN175" s="31">
        <v>76</v>
      </c>
      <c r="BO175" s="31" t="s">
        <v>566</v>
      </c>
      <c r="BP175" s="31" t="s">
        <v>566</v>
      </c>
      <c r="BQ175" s="31" t="s">
        <v>566</v>
      </c>
      <c r="BR175" s="31" t="s">
        <v>566</v>
      </c>
      <c r="BS175" s="31">
        <v>47</v>
      </c>
      <c r="BT175" s="31">
        <v>55</v>
      </c>
      <c r="BU175" s="31" t="s">
        <v>566</v>
      </c>
      <c r="BV175" s="31" t="s">
        <v>566</v>
      </c>
      <c r="BW175" s="31">
        <v>51</v>
      </c>
      <c r="BX175" s="31">
        <v>13</v>
      </c>
      <c r="BY175" s="31">
        <v>42</v>
      </c>
      <c r="BZ175" s="31" t="s">
        <v>566</v>
      </c>
      <c r="CA175" s="31">
        <v>14</v>
      </c>
      <c r="CB175" s="31">
        <v>31</v>
      </c>
      <c r="CC175" s="31">
        <v>51</v>
      </c>
      <c r="CD175" s="31">
        <v>12</v>
      </c>
      <c r="CE175" s="31" t="s">
        <v>578</v>
      </c>
      <c r="CF175" s="31" t="s">
        <v>566</v>
      </c>
      <c r="CG175" s="31">
        <v>27</v>
      </c>
      <c r="CH175" s="31">
        <v>40</v>
      </c>
      <c r="CI175" s="31">
        <v>45</v>
      </c>
      <c r="CJ175" s="31" t="s">
        <v>566</v>
      </c>
      <c r="CK175" s="31" t="s">
        <v>566</v>
      </c>
      <c r="CL175" s="31" t="s">
        <v>566</v>
      </c>
      <c r="CM175" s="31" t="s">
        <v>566</v>
      </c>
      <c r="CN175" s="31">
        <v>37</v>
      </c>
      <c r="CO175" s="31">
        <v>20</v>
      </c>
      <c r="CP175" s="31">
        <v>35</v>
      </c>
      <c r="CQ175" s="31">
        <v>50</v>
      </c>
      <c r="CR175" s="31">
        <v>29</v>
      </c>
      <c r="CS175" s="31">
        <v>0</v>
      </c>
      <c r="CT175" s="31" t="s">
        <v>566</v>
      </c>
      <c r="CU175" s="31" t="s">
        <v>566</v>
      </c>
      <c r="CV175" s="31" t="s">
        <v>566</v>
      </c>
      <c r="CW175" s="31">
        <v>17</v>
      </c>
      <c r="CX175" s="31">
        <v>14</v>
      </c>
      <c r="CY175" s="31">
        <v>25</v>
      </c>
      <c r="CZ175" s="31">
        <v>22</v>
      </c>
      <c r="DA175" s="31">
        <v>31</v>
      </c>
      <c r="DB175" s="31">
        <v>34</v>
      </c>
      <c r="DC175" s="31">
        <v>44</v>
      </c>
      <c r="DD175" s="31">
        <v>60</v>
      </c>
      <c r="DE175" s="31">
        <v>47</v>
      </c>
      <c r="DF175" s="31">
        <v>38</v>
      </c>
      <c r="DG175" s="31">
        <v>44</v>
      </c>
      <c r="DH175" s="31">
        <v>45</v>
      </c>
      <c r="DI175" s="31">
        <v>37</v>
      </c>
      <c r="DJ175" s="31">
        <v>34</v>
      </c>
      <c r="DK175" s="31">
        <v>6</v>
      </c>
      <c r="DL175" s="31">
        <v>15</v>
      </c>
      <c r="DM175" s="31" t="s">
        <v>578</v>
      </c>
      <c r="DN175" s="31">
        <v>23</v>
      </c>
      <c r="DO175" s="31">
        <v>42</v>
      </c>
      <c r="DP175" s="31">
        <v>48</v>
      </c>
      <c r="DQ175" s="31">
        <v>45</v>
      </c>
      <c r="DR175" s="31" t="s">
        <v>566</v>
      </c>
      <c r="DS175" s="31">
        <v>32</v>
      </c>
      <c r="DT175" s="31">
        <v>17</v>
      </c>
      <c r="DU175" s="31" t="s">
        <v>566</v>
      </c>
      <c r="DV175" s="31" t="s">
        <v>566</v>
      </c>
      <c r="DW175" s="31" t="s">
        <v>566</v>
      </c>
      <c r="DX175" s="31">
        <v>24</v>
      </c>
      <c r="DY175" s="31" t="s">
        <v>566</v>
      </c>
      <c r="DZ175" s="31">
        <v>37</v>
      </c>
      <c r="EA175" s="31">
        <v>50</v>
      </c>
      <c r="EB175" s="31">
        <v>35</v>
      </c>
      <c r="EC175" s="31">
        <v>41</v>
      </c>
      <c r="ED175" s="31">
        <v>36</v>
      </c>
      <c r="EE175" s="31">
        <v>36</v>
      </c>
      <c r="EF175" s="31">
        <v>42</v>
      </c>
      <c r="EG175" s="31" t="s">
        <v>566</v>
      </c>
      <c r="EH175" s="31">
        <v>25</v>
      </c>
      <c r="EI175" s="31">
        <v>18</v>
      </c>
      <c r="EJ175" s="31">
        <v>24</v>
      </c>
      <c r="EK175" s="31" t="s">
        <v>566</v>
      </c>
      <c r="EL175" s="31">
        <v>31</v>
      </c>
      <c r="EM175" s="31">
        <v>14</v>
      </c>
      <c r="EN175" s="31">
        <v>46</v>
      </c>
      <c r="EO175" s="31" t="s">
        <v>566</v>
      </c>
      <c r="EP175" s="31">
        <v>13</v>
      </c>
      <c r="EQ175" s="31" t="s">
        <v>566</v>
      </c>
      <c r="ER175" s="31">
        <v>67</v>
      </c>
      <c r="ES175" s="31" t="s">
        <v>566</v>
      </c>
      <c r="ET175" s="31">
        <v>44</v>
      </c>
      <c r="EU175" s="31">
        <v>46</v>
      </c>
      <c r="EV175" s="31">
        <v>0</v>
      </c>
      <c r="EW175" s="31">
        <v>46</v>
      </c>
      <c r="EX175" s="31">
        <v>62</v>
      </c>
      <c r="EY175" s="31" t="s">
        <v>566</v>
      </c>
      <c r="EZ175" s="31">
        <v>37</v>
      </c>
      <c r="FA175" s="31">
        <v>41</v>
      </c>
      <c r="FB175" s="31" t="s">
        <v>566</v>
      </c>
      <c r="FC175" s="31">
        <v>13</v>
      </c>
      <c r="FD175" s="31" t="s">
        <v>566</v>
      </c>
      <c r="FE175" s="31" t="s">
        <v>566</v>
      </c>
      <c r="FF175" s="31">
        <v>46</v>
      </c>
      <c r="FG175" s="31">
        <v>40</v>
      </c>
      <c r="FH175" s="31">
        <v>21</v>
      </c>
      <c r="FI175" s="31">
        <v>32</v>
      </c>
    </row>
    <row r="176" spans="1:165" x14ac:dyDescent="0.25">
      <c r="A176">
        <f t="shared" si="1"/>
        <v>7</v>
      </c>
      <c r="B176" s="31" t="s">
        <v>560</v>
      </c>
      <c r="C176" s="31">
        <v>2</v>
      </c>
      <c r="D176" s="31">
        <v>5</v>
      </c>
      <c r="E176" s="31" t="s">
        <v>566</v>
      </c>
      <c r="F176" s="31">
        <v>1</v>
      </c>
      <c r="G176" s="31">
        <v>1</v>
      </c>
      <c r="H176" s="31">
        <v>1</v>
      </c>
      <c r="I176" s="31">
        <v>3</v>
      </c>
      <c r="J176" s="31" t="s">
        <v>577</v>
      </c>
      <c r="K176" s="31" t="s">
        <v>566</v>
      </c>
      <c r="L176" s="31">
        <v>1</v>
      </c>
      <c r="M176" s="31" t="s">
        <v>566</v>
      </c>
      <c r="N176" s="31" t="s">
        <v>578</v>
      </c>
      <c r="O176" s="31" t="s">
        <v>566</v>
      </c>
      <c r="P176" s="31" t="s">
        <v>566</v>
      </c>
      <c r="Q176" s="31" t="s">
        <v>566</v>
      </c>
      <c r="R176" s="31" t="s">
        <v>566</v>
      </c>
      <c r="S176" s="31">
        <v>0</v>
      </c>
      <c r="T176" s="31" t="s">
        <v>566</v>
      </c>
      <c r="U176" s="31" t="s">
        <v>566</v>
      </c>
      <c r="V176" s="31" t="s">
        <v>566</v>
      </c>
      <c r="W176" s="31" t="s">
        <v>566</v>
      </c>
      <c r="X176" s="31" t="s">
        <v>566</v>
      </c>
      <c r="Y176" s="31">
        <v>0</v>
      </c>
      <c r="Z176" s="31" t="s">
        <v>566</v>
      </c>
      <c r="AA176" s="31" t="s">
        <v>566</v>
      </c>
      <c r="AB176" s="31">
        <v>0</v>
      </c>
      <c r="AC176" s="31" t="s">
        <v>566</v>
      </c>
      <c r="AD176" s="31">
        <v>0</v>
      </c>
      <c r="AE176" s="31" t="s">
        <v>566</v>
      </c>
      <c r="AF176" s="31" t="s">
        <v>566</v>
      </c>
      <c r="AG176" s="31">
        <v>0</v>
      </c>
      <c r="AH176" s="31" t="s">
        <v>566</v>
      </c>
      <c r="AI176" s="31" t="s">
        <v>566</v>
      </c>
      <c r="AJ176" s="31" t="s">
        <v>566</v>
      </c>
      <c r="AK176" s="31" t="s">
        <v>566</v>
      </c>
      <c r="AL176" s="31">
        <v>0</v>
      </c>
      <c r="AM176" s="31" t="s">
        <v>566</v>
      </c>
      <c r="AN176" s="31" t="s">
        <v>566</v>
      </c>
      <c r="AO176" s="31" t="s">
        <v>566</v>
      </c>
      <c r="AP176" s="31" t="s">
        <v>566</v>
      </c>
      <c r="AQ176" s="31" t="s">
        <v>566</v>
      </c>
      <c r="AR176" s="31" t="s">
        <v>566</v>
      </c>
      <c r="AS176" s="31" t="s">
        <v>566</v>
      </c>
      <c r="AT176" s="31" t="s">
        <v>566</v>
      </c>
      <c r="AU176" s="31" t="s">
        <v>566</v>
      </c>
      <c r="AV176" s="31" t="s">
        <v>566</v>
      </c>
      <c r="AW176" s="31" t="s">
        <v>566</v>
      </c>
      <c r="AX176" s="31">
        <v>0</v>
      </c>
      <c r="AY176" s="31" t="s">
        <v>566</v>
      </c>
      <c r="AZ176" s="31" t="s">
        <v>566</v>
      </c>
      <c r="BA176" s="31" t="s">
        <v>566</v>
      </c>
      <c r="BB176" s="31" t="s">
        <v>566</v>
      </c>
      <c r="BC176" s="31" t="s">
        <v>566</v>
      </c>
      <c r="BD176" s="31" t="s">
        <v>566</v>
      </c>
      <c r="BE176" s="31" t="s">
        <v>566</v>
      </c>
      <c r="BF176" s="31" t="s">
        <v>566</v>
      </c>
      <c r="BG176" s="31" t="s">
        <v>566</v>
      </c>
      <c r="BH176" s="31" t="s">
        <v>566</v>
      </c>
      <c r="BI176" s="31">
        <v>0</v>
      </c>
      <c r="BJ176" s="31" t="s">
        <v>566</v>
      </c>
      <c r="BK176" s="31" t="s">
        <v>566</v>
      </c>
      <c r="BL176" s="31">
        <v>0</v>
      </c>
      <c r="BM176" s="31" t="s">
        <v>566</v>
      </c>
      <c r="BN176" s="31" t="s">
        <v>566</v>
      </c>
      <c r="BO176" s="31" t="s">
        <v>566</v>
      </c>
      <c r="BP176" s="31" t="s">
        <v>566</v>
      </c>
      <c r="BQ176" s="31" t="s">
        <v>566</v>
      </c>
      <c r="BR176" s="31" t="s">
        <v>566</v>
      </c>
      <c r="BS176" s="31" t="s">
        <v>566</v>
      </c>
      <c r="BT176" s="31" t="s">
        <v>566</v>
      </c>
      <c r="BU176" s="31">
        <v>0</v>
      </c>
      <c r="BV176" s="31" t="s">
        <v>566</v>
      </c>
      <c r="BW176" s="31" t="s">
        <v>566</v>
      </c>
      <c r="BX176" s="31" t="s">
        <v>566</v>
      </c>
      <c r="BY176" s="31" t="s">
        <v>566</v>
      </c>
      <c r="BZ176" s="31" t="s">
        <v>566</v>
      </c>
      <c r="CA176" s="31">
        <v>0</v>
      </c>
      <c r="CB176" s="31" t="s">
        <v>566</v>
      </c>
      <c r="CC176" s="31" t="s">
        <v>566</v>
      </c>
      <c r="CD176" s="31">
        <v>0</v>
      </c>
      <c r="CE176" s="31" t="s">
        <v>578</v>
      </c>
      <c r="CF176" s="31" t="s">
        <v>566</v>
      </c>
      <c r="CG176" s="31" t="s">
        <v>566</v>
      </c>
      <c r="CH176" s="31" t="s">
        <v>566</v>
      </c>
      <c r="CI176" s="31" t="s">
        <v>566</v>
      </c>
      <c r="CJ176" s="31" t="s">
        <v>566</v>
      </c>
      <c r="CK176" s="31" t="s">
        <v>566</v>
      </c>
      <c r="CL176" s="31" t="s">
        <v>566</v>
      </c>
      <c r="CM176" s="31" t="s">
        <v>566</v>
      </c>
      <c r="CN176" s="31" t="s">
        <v>566</v>
      </c>
      <c r="CO176" s="31">
        <v>0</v>
      </c>
      <c r="CP176" s="31" t="s">
        <v>566</v>
      </c>
      <c r="CQ176" s="31">
        <v>0</v>
      </c>
      <c r="CR176" s="31">
        <v>4</v>
      </c>
      <c r="CS176" s="31">
        <v>0</v>
      </c>
      <c r="CT176" s="31" t="s">
        <v>566</v>
      </c>
      <c r="CU176" s="31" t="s">
        <v>566</v>
      </c>
      <c r="CV176" s="31" t="s">
        <v>566</v>
      </c>
      <c r="CW176" s="31" t="s">
        <v>566</v>
      </c>
      <c r="CX176" s="31" t="s">
        <v>566</v>
      </c>
      <c r="CY176" s="31" t="s">
        <v>566</v>
      </c>
      <c r="CZ176" s="31">
        <v>11</v>
      </c>
      <c r="DA176" s="31" t="s">
        <v>566</v>
      </c>
      <c r="DB176" s="31">
        <v>0</v>
      </c>
      <c r="DC176" s="31" t="s">
        <v>566</v>
      </c>
      <c r="DD176" s="31">
        <v>0</v>
      </c>
      <c r="DE176" s="31" t="s">
        <v>566</v>
      </c>
      <c r="DF176" s="31" t="s">
        <v>566</v>
      </c>
      <c r="DG176" s="31" t="s">
        <v>566</v>
      </c>
      <c r="DH176" s="31">
        <v>0</v>
      </c>
      <c r="DI176" s="31">
        <v>0</v>
      </c>
      <c r="DJ176" s="31">
        <v>0</v>
      </c>
      <c r="DK176" s="31" t="s">
        <v>566</v>
      </c>
      <c r="DL176" s="31" t="s">
        <v>566</v>
      </c>
      <c r="DM176" s="31" t="s">
        <v>578</v>
      </c>
      <c r="DN176" s="31">
        <v>0</v>
      </c>
      <c r="DO176" s="31">
        <v>0</v>
      </c>
      <c r="DP176" s="31" t="s">
        <v>566</v>
      </c>
      <c r="DQ176" s="31" t="s">
        <v>566</v>
      </c>
      <c r="DR176" s="31" t="s">
        <v>566</v>
      </c>
      <c r="DS176" s="31">
        <v>0</v>
      </c>
      <c r="DT176" s="31" t="s">
        <v>566</v>
      </c>
      <c r="DU176" s="31" t="s">
        <v>566</v>
      </c>
      <c r="DV176" s="31" t="s">
        <v>566</v>
      </c>
      <c r="DW176" s="31" t="s">
        <v>566</v>
      </c>
      <c r="DX176" s="31">
        <v>5</v>
      </c>
      <c r="DY176" s="31" t="s">
        <v>566</v>
      </c>
      <c r="DZ176" s="31" t="s">
        <v>566</v>
      </c>
      <c r="EA176" s="31" t="s">
        <v>566</v>
      </c>
      <c r="EB176" s="31" t="s">
        <v>566</v>
      </c>
      <c r="EC176" s="31" t="s">
        <v>566</v>
      </c>
      <c r="ED176" s="31" t="s">
        <v>566</v>
      </c>
      <c r="EE176" s="31" t="s">
        <v>566</v>
      </c>
      <c r="EF176" s="31" t="s">
        <v>566</v>
      </c>
      <c r="EG176" s="31" t="s">
        <v>566</v>
      </c>
      <c r="EH176" s="31" t="s">
        <v>566</v>
      </c>
      <c r="EI176" s="31" t="s">
        <v>566</v>
      </c>
      <c r="EJ176" s="31">
        <v>3</v>
      </c>
      <c r="EK176" s="31" t="s">
        <v>566</v>
      </c>
      <c r="EL176" s="31">
        <v>2</v>
      </c>
      <c r="EM176" s="31" t="s">
        <v>566</v>
      </c>
      <c r="EN176" s="31" t="s">
        <v>566</v>
      </c>
      <c r="EO176" s="31" t="s">
        <v>566</v>
      </c>
      <c r="EP176" s="31" t="s">
        <v>566</v>
      </c>
      <c r="EQ176" s="31" t="s">
        <v>566</v>
      </c>
      <c r="ER176" s="31" t="s">
        <v>566</v>
      </c>
      <c r="ES176" s="31" t="s">
        <v>566</v>
      </c>
      <c r="ET176" s="31">
        <v>0</v>
      </c>
      <c r="EU176" s="31" t="s">
        <v>566</v>
      </c>
      <c r="EV176" s="31">
        <v>0</v>
      </c>
      <c r="EW176" s="31" t="s">
        <v>566</v>
      </c>
      <c r="EX176" s="31">
        <v>3</v>
      </c>
      <c r="EY176" s="31" t="s">
        <v>566</v>
      </c>
      <c r="EZ176" s="31" t="s">
        <v>566</v>
      </c>
      <c r="FA176" s="31">
        <v>0</v>
      </c>
      <c r="FB176" s="31" t="s">
        <v>566</v>
      </c>
      <c r="FC176" s="31" t="s">
        <v>566</v>
      </c>
      <c r="FD176" s="31" t="s">
        <v>566</v>
      </c>
      <c r="FE176" s="31" t="s">
        <v>566</v>
      </c>
      <c r="FF176" s="31" t="s">
        <v>566</v>
      </c>
      <c r="FG176" s="31" t="s">
        <v>566</v>
      </c>
      <c r="FH176" s="31" t="s">
        <v>566</v>
      </c>
      <c r="FI176" s="31" t="s">
        <v>566</v>
      </c>
    </row>
    <row r="177" spans="1:165" x14ac:dyDescent="0.25">
      <c r="A177">
        <f t="shared" si="1"/>
        <v>8</v>
      </c>
      <c r="B177" s="31" t="s">
        <v>561</v>
      </c>
      <c r="C177" s="31">
        <v>2</v>
      </c>
      <c r="D177" s="31">
        <v>1</v>
      </c>
      <c r="E177" s="31" t="s">
        <v>566</v>
      </c>
      <c r="F177" s="31">
        <v>0</v>
      </c>
      <c r="G177" s="31">
        <v>2</v>
      </c>
      <c r="H177" s="31">
        <v>1</v>
      </c>
      <c r="I177" s="31" t="s">
        <v>577</v>
      </c>
      <c r="J177" s="31" t="s">
        <v>577</v>
      </c>
      <c r="K177" s="31" t="s">
        <v>566</v>
      </c>
      <c r="L177" s="31">
        <v>5</v>
      </c>
      <c r="M177" s="31" t="s">
        <v>566</v>
      </c>
      <c r="N177" s="31" t="s">
        <v>578</v>
      </c>
      <c r="O177" s="31" t="s">
        <v>566</v>
      </c>
      <c r="P177" s="31" t="s">
        <v>566</v>
      </c>
      <c r="Q177" s="31" t="s">
        <v>566</v>
      </c>
      <c r="R177" s="31" t="s">
        <v>566</v>
      </c>
      <c r="S177" s="31">
        <v>0</v>
      </c>
      <c r="T177" s="31" t="s">
        <v>566</v>
      </c>
      <c r="U177" s="31" t="s">
        <v>566</v>
      </c>
      <c r="V177" s="31" t="s">
        <v>566</v>
      </c>
      <c r="W177" s="31" t="s">
        <v>566</v>
      </c>
      <c r="X177" s="31">
        <v>0</v>
      </c>
      <c r="Y177" s="31">
        <v>0</v>
      </c>
      <c r="Z177" s="31">
        <v>0</v>
      </c>
      <c r="AA177" s="31">
        <v>0</v>
      </c>
      <c r="AB177" s="31">
        <v>0</v>
      </c>
      <c r="AC177" s="31" t="s">
        <v>566</v>
      </c>
      <c r="AD177" s="31">
        <v>0</v>
      </c>
      <c r="AE177" s="31">
        <v>0</v>
      </c>
      <c r="AF177" s="31" t="s">
        <v>566</v>
      </c>
      <c r="AG177" s="31">
        <v>0</v>
      </c>
      <c r="AH177" s="31">
        <v>0</v>
      </c>
      <c r="AI177" s="31" t="s">
        <v>566</v>
      </c>
      <c r="AJ177" s="31">
        <v>0</v>
      </c>
      <c r="AK177" s="31">
        <v>0</v>
      </c>
      <c r="AL177" s="31">
        <v>0</v>
      </c>
      <c r="AM177" s="31">
        <v>0</v>
      </c>
      <c r="AN177" s="31" t="s">
        <v>566</v>
      </c>
      <c r="AO177" s="31">
        <v>0</v>
      </c>
      <c r="AP177" s="31" t="s">
        <v>566</v>
      </c>
      <c r="AQ177" s="31" t="s">
        <v>566</v>
      </c>
      <c r="AR177" s="31">
        <v>0</v>
      </c>
      <c r="AS177" s="31" t="s">
        <v>566</v>
      </c>
      <c r="AT177" s="31" t="s">
        <v>566</v>
      </c>
      <c r="AU177" s="31" t="s">
        <v>566</v>
      </c>
      <c r="AV177" s="31" t="s">
        <v>566</v>
      </c>
      <c r="AW177" s="31" t="s">
        <v>566</v>
      </c>
      <c r="AX177" s="31">
        <v>0</v>
      </c>
      <c r="AY177" s="31">
        <v>0</v>
      </c>
      <c r="AZ177" s="31">
        <v>0</v>
      </c>
      <c r="BA177" s="31">
        <v>0</v>
      </c>
      <c r="BB177" s="31" t="s">
        <v>566</v>
      </c>
      <c r="BC177" s="31" t="s">
        <v>566</v>
      </c>
      <c r="BD177" s="31">
        <v>30</v>
      </c>
      <c r="BE177" s="31">
        <v>0</v>
      </c>
      <c r="BF177" s="31" t="s">
        <v>566</v>
      </c>
      <c r="BG177" s="31">
        <v>0</v>
      </c>
      <c r="BH177" s="31">
        <v>0</v>
      </c>
      <c r="BI177" s="31">
        <v>6</v>
      </c>
      <c r="BJ177" s="31">
        <v>0</v>
      </c>
      <c r="BK177" s="31">
        <v>0</v>
      </c>
      <c r="BL177" s="31">
        <v>0</v>
      </c>
      <c r="BM177" s="31" t="s">
        <v>566</v>
      </c>
      <c r="BN177" s="31" t="s">
        <v>566</v>
      </c>
      <c r="BO177" s="31">
        <v>0</v>
      </c>
      <c r="BP177" s="31">
        <v>0</v>
      </c>
      <c r="BQ177" s="31">
        <v>0</v>
      </c>
      <c r="BR177" s="31">
        <v>0</v>
      </c>
      <c r="BS177" s="31">
        <v>0</v>
      </c>
      <c r="BT177" s="31" t="s">
        <v>566</v>
      </c>
      <c r="BU177" s="31">
        <v>0</v>
      </c>
      <c r="BV177" s="31">
        <v>0</v>
      </c>
      <c r="BW177" s="31">
        <v>0</v>
      </c>
      <c r="BX177" s="31" t="s">
        <v>566</v>
      </c>
      <c r="BY177" s="31" t="s">
        <v>566</v>
      </c>
      <c r="BZ177" s="31">
        <v>0</v>
      </c>
      <c r="CA177" s="31">
        <v>0</v>
      </c>
      <c r="CB177" s="31" t="s">
        <v>566</v>
      </c>
      <c r="CC177" s="31" t="s">
        <v>566</v>
      </c>
      <c r="CD177" s="31">
        <v>0</v>
      </c>
      <c r="CE177" s="31" t="s">
        <v>578</v>
      </c>
      <c r="CF177" s="31">
        <v>0</v>
      </c>
      <c r="CG177" s="31" t="s">
        <v>566</v>
      </c>
      <c r="CH177" s="31" t="s">
        <v>566</v>
      </c>
      <c r="CI177" s="31">
        <v>0</v>
      </c>
      <c r="CJ177" s="31">
        <v>0</v>
      </c>
      <c r="CK177" s="31">
        <v>0</v>
      </c>
      <c r="CL177" s="31">
        <v>0</v>
      </c>
      <c r="CM177" s="31">
        <v>0</v>
      </c>
      <c r="CN177" s="31" t="s">
        <v>566</v>
      </c>
      <c r="CO177" s="31">
        <v>0</v>
      </c>
      <c r="CP177" s="31" t="s">
        <v>566</v>
      </c>
      <c r="CQ177" s="31" t="s">
        <v>566</v>
      </c>
      <c r="CR177" s="31">
        <v>0</v>
      </c>
      <c r="CS177" s="31">
        <v>0</v>
      </c>
      <c r="CT177" s="31">
        <v>0</v>
      </c>
      <c r="CU177" s="31">
        <v>0</v>
      </c>
      <c r="CV177" s="31">
        <v>0</v>
      </c>
      <c r="CW177" s="31" t="s">
        <v>566</v>
      </c>
      <c r="CX177" s="31" t="s">
        <v>566</v>
      </c>
      <c r="CY177" s="31" t="s">
        <v>566</v>
      </c>
      <c r="CZ177" s="31">
        <v>0</v>
      </c>
      <c r="DA177" s="31" t="s">
        <v>566</v>
      </c>
      <c r="DB177" s="31">
        <v>0</v>
      </c>
      <c r="DC177" s="31" t="s">
        <v>566</v>
      </c>
      <c r="DD177" s="31">
        <v>0</v>
      </c>
      <c r="DE177" s="31">
        <v>0</v>
      </c>
      <c r="DF177" s="31" t="s">
        <v>566</v>
      </c>
      <c r="DG177" s="31" t="s">
        <v>566</v>
      </c>
      <c r="DH177" s="31">
        <v>20</v>
      </c>
      <c r="DI177" s="31">
        <v>16</v>
      </c>
      <c r="DJ177" s="31" t="s">
        <v>566</v>
      </c>
      <c r="DK177" s="31" t="s">
        <v>566</v>
      </c>
      <c r="DL177" s="31" t="s">
        <v>566</v>
      </c>
      <c r="DM177" s="31" t="s">
        <v>578</v>
      </c>
      <c r="DN177" s="31">
        <v>0</v>
      </c>
      <c r="DO177" s="31">
        <v>0</v>
      </c>
      <c r="DP177" s="31" t="s">
        <v>566</v>
      </c>
      <c r="DQ177" s="31">
        <v>0</v>
      </c>
      <c r="DR177" s="31">
        <v>0</v>
      </c>
      <c r="DS177" s="31">
        <v>0</v>
      </c>
      <c r="DT177" s="31" t="s">
        <v>566</v>
      </c>
      <c r="DU177" s="31">
        <v>0</v>
      </c>
      <c r="DV177" s="31">
        <v>0</v>
      </c>
      <c r="DW177" s="31">
        <v>0</v>
      </c>
      <c r="DX177" s="31">
        <v>0</v>
      </c>
      <c r="DY177" s="31">
        <v>0</v>
      </c>
      <c r="DZ177" s="31" t="s">
        <v>566</v>
      </c>
      <c r="EA177" s="31" t="s">
        <v>566</v>
      </c>
      <c r="EB177" s="31" t="s">
        <v>566</v>
      </c>
      <c r="EC177" s="31" t="s">
        <v>566</v>
      </c>
      <c r="ED177" s="31" t="s">
        <v>566</v>
      </c>
      <c r="EE177" s="31" t="s">
        <v>566</v>
      </c>
      <c r="EF177" s="31">
        <v>0</v>
      </c>
      <c r="EG177" s="31">
        <v>0</v>
      </c>
      <c r="EH177" s="31" t="s">
        <v>566</v>
      </c>
      <c r="EI177" s="31" t="s">
        <v>566</v>
      </c>
      <c r="EJ177" s="31">
        <v>0</v>
      </c>
      <c r="EK177" s="31">
        <v>0</v>
      </c>
      <c r="EL177" s="31">
        <v>3</v>
      </c>
      <c r="EM177" s="31" t="s">
        <v>566</v>
      </c>
      <c r="EN177" s="31">
        <v>0</v>
      </c>
      <c r="EO177" s="31">
        <v>0</v>
      </c>
      <c r="EP177" s="31" t="s">
        <v>566</v>
      </c>
      <c r="EQ177" s="31">
        <v>0</v>
      </c>
      <c r="ER177" s="31">
        <v>0</v>
      </c>
      <c r="ES177" s="31">
        <v>0</v>
      </c>
      <c r="ET177" s="31">
        <v>0</v>
      </c>
      <c r="EU177" s="31">
        <v>0</v>
      </c>
      <c r="EV177" s="31">
        <v>0</v>
      </c>
      <c r="EW177" s="31" t="s">
        <v>566</v>
      </c>
      <c r="EX177" s="31">
        <v>0</v>
      </c>
      <c r="EY177" s="31">
        <v>0</v>
      </c>
      <c r="EZ177" s="31" t="s">
        <v>566</v>
      </c>
      <c r="FA177" s="31">
        <v>0</v>
      </c>
      <c r="FB177" s="31">
        <v>0</v>
      </c>
      <c r="FC177" s="31" t="s">
        <v>566</v>
      </c>
      <c r="FD177" s="31">
        <v>0</v>
      </c>
      <c r="FE177" s="31">
        <v>0</v>
      </c>
      <c r="FF177" s="31" t="s">
        <v>566</v>
      </c>
      <c r="FG177" s="31" t="s">
        <v>566</v>
      </c>
      <c r="FH177" s="31" t="s">
        <v>566</v>
      </c>
      <c r="FI177" s="31" t="s">
        <v>566</v>
      </c>
    </row>
    <row r="178" spans="1:165" x14ac:dyDescent="0.25">
      <c r="A178">
        <f t="shared" si="1"/>
        <v>9</v>
      </c>
      <c r="B178" s="31" t="s">
        <v>562</v>
      </c>
      <c r="C178" s="31">
        <v>52</v>
      </c>
      <c r="D178" s="31">
        <v>51</v>
      </c>
      <c r="E178" s="31">
        <v>61</v>
      </c>
      <c r="F178" s="31">
        <v>48</v>
      </c>
      <c r="G178" s="31">
        <v>52</v>
      </c>
      <c r="H178" s="31">
        <v>56</v>
      </c>
      <c r="I178" s="31">
        <v>62</v>
      </c>
      <c r="J178" s="31">
        <v>59</v>
      </c>
      <c r="K178" s="31">
        <v>43</v>
      </c>
      <c r="L178" s="31">
        <v>49</v>
      </c>
      <c r="M178" s="31">
        <v>47</v>
      </c>
      <c r="N178" s="31" t="s">
        <v>578</v>
      </c>
      <c r="O178" s="31">
        <v>13</v>
      </c>
      <c r="P178" s="31">
        <v>71</v>
      </c>
      <c r="Q178" s="31">
        <v>44</v>
      </c>
      <c r="R178" s="31">
        <v>28</v>
      </c>
      <c r="S178" s="31">
        <v>87</v>
      </c>
      <c r="T178" s="31" t="s">
        <v>566</v>
      </c>
      <c r="U178" s="31">
        <v>22</v>
      </c>
      <c r="V178" s="31">
        <v>50</v>
      </c>
      <c r="W178" s="31">
        <v>62</v>
      </c>
      <c r="X178" s="31">
        <v>73</v>
      </c>
      <c r="Y178" s="31">
        <v>94</v>
      </c>
      <c r="Z178" s="31">
        <v>55</v>
      </c>
      <c r="AA178" s="31">
        <v>92</v>
      </c>
      <c r="AB178" s="31">
        <v>88</v>
      </c>
      <c r="AC178" s="31">
        <v>42</v>
      </c>
      <c r="AD178" s="31">
        <v>100</v>
      </c>
      <c r="AE178" s="31" t="s">
        <v>566</v>
      </c>
      <c r="AF178" s="31">
        <v>38</v>
      </c>
      <c r="AG178" s="31">
        <v>73</v>
      </c>
      <c r="AH178" s="31">
        <v>73</v>
      </c>
      <c r="AI178" s="31">
        <v>21</v>
      </c>
      <c r="AJ178" s="31">
        <v>68</v>
      </c>
      <c r="AK178" s="31" t="s">
        <v>566</v>
      </c>
      <c r="AL178" s="31">
        <v>78</v>
      </c>
      <c r="AM178" s="31">
        <v>69</v>
      </c>
      <c r="AN178" s="31">
        <v>59</v>
      </c>
      <c r="AO178" s="31">
        <v>51</v>
      </c>
      <c r="AP178" s="31" t="s">
        <v>566</v>
      </c>
      <c r="AQ178" s="31">
        <v>67</v>
      </c>
      <c r="AR178" s="31" t="s">
        <v>566</v>
      </c>
      <c r="AS178" s="31">
        <v>27</v>
      </c>
      <c r="AT178" s="31">
        <v>78</v>
      </c>
      <c r="AU178" s="31">
        <v>66</v>
      </c>
      <c r="AV178" s="31">
        <v>44</v>
      </c>
      <c r="AW178" s="31">
        <v>14</v>
      </c>
      <c r="AX178" s="31">
        <v>57</v>
      </c>
      <c r="AY178" s="31">
        <v>51</v>
      </c>
      <c r="AZ178" s="31">
        <v>70</v>
      </c>
      <c r="BA178" s="31">
        <v>53</v>
      </c>
      <c r="BB178" s="31">
        <v>24</v>
      </c>
      <c r="BC178" s="31">
        <v>58</v>
      </c>
      <c r="BD178" s="31">
        <v>55</v>
      </c>
      <c r="BE178" s="31" t="s">
        <v>566</v>
      </c>
      <c r="BF178" s="31">
        <v>62</v>
      </c>
      <c r="BG178" s="31">
        <v>69</v>
      </c>
      <c r="BH178" s="31">
        <v>63</v>
      </c>
      <c r="BI178" s="31">
        <v>46</v>
      </c>
      <c r="BJ178" s="31">
        <v>79</v>
      </c>
      <c r="BK178" s="31">
        <v>67</v>
      </c>
      <c r="BL178" s="31">
        <v>50</v>
      </c>
      <c r="BM178" s="31">
        <v>48</v>
      </c>
      <c r="BN178" s="31">
        <v>9</v>
      </c>
      <c r="BO178" s="31">
        <v>67</v>
      </c>
      <c r="BP178" s="31">
        <v>66</v>
      </c>
      <c r="BQ178" s="31">
        <v>69</v>
      </c>
      <c r="BR178" s="31">
        <v>51</v>
      </c>
      <c r="BS178" s="31" t="s">
        <v>566</v>
      </c>
      <c r="BT178" s="31">
        <v>38</v>
      </c>
      <c r="BU178" s="31" t="s">
        <v>566</v>
      </c>
      <c r="BV178" s="31">
        <v>75</v>
      </c>
      <c r="BW178" s="31" t="s">
        <v>566</v>
      </c>
      <c r="BX178" s="31">
        <v>67</v>
      </c>
      <c r="BY178" s="31">
        <v>34</v>
      </c>
      <c r="BZ178" s="31">
        <v>57</v>
      </c>
      <c r="CA178" s="31">
        <v>51</v>
      </c>
      <c r="CB178" s="31">
        <v>53</v>
      </c>
      <c r="CC178" s="31">
        <v>21</v>
      </c>
      <c r="CD178" s="31">
        <v>64</v>
      </c>
      <c r="CE178" s="31" t="s">
        <v>578</v>
      </c>
      <c r="CF178" s="31">
        <v>58</v>
      </c>
      <c r="CG178" s="31">
        <v>52</v>
      </c>
      <c r="CH178" s="31">
        <v>55</v>
      </c>
      <c r="CI178" s="31" t="s">
        <v>566</v>
      </c>
      <c r="CJ178" s="31">
        <v>57</v>
      </c>
      <c r="CK178" s="31">
        <v>57</v>
      </c>
      <c r="CL178" s="31">
        <v>91</v>
      </c>
      <c r="CM178" s="31">
        <v>49</v>
      </c>
      <c r="CN178" s="31">
        <v>52</v>
      </c>
      <c r="CO178" s="31">
        <v>80</v>
      </c>
      <c r="CP178" s="31">
        <v>53</v>
      </c>
      <c r="CQ178" s="31">
        <v>25</v>
      </c>
      <c r="CR178" s="31">
        <v>54</v>
      </c>
      <c r="CS178" s="31">
        <v>100</v>
      </c>
      <c r="CT178" s="31">
        <v>73</v>
      </c>
      <c r="CU178" s="31">
        <v>52</v>
      </c>
      <c r="CV178" s="31">
        <v>61</v>
      </c>
      <c r="CW178" s="31">
        <v>75</v>
      </c>
      <c r="CX178" s="31">
        <v>70</v>
      </c>
      <c r="CY178" s="31">
        <v>65</v>
      </c>
      <c r="CZ178" s="31">
        <v>51</v>
      </c>
      <c r="DA178" s="31">
        <v>60</v>
      </c>
      <c r="DB178" s="31">
        <v>66</v>
      </c>
      <c r="DC178" s="31">
        <v>24</v>
      </c>
      <c r="DD178" s="31">
        <v>25</v>
      </c>
      <c r="DE178" s="31" t="s">
        <v>566</v>
      </c>
      <c r="DF178" s="31">
        <v>40</v>
      </c>
      <c r="DG178" s="31">
        <v>26</v>
      </c>
      <c r="DH178" s="31">
        <v>21</v>
      </c>
      <c r="DI178" s="31">
        <v>10</v>
      </c>
      <c r="DJ178" s="31">
        <v>40</v>
      </c>
      <c r="DK178" s="31">
        <v>90</v>
      </c>
      <c r="DL178" s="31">
        <v>59</v>
      </c>
      <c r="DM178" s="31" t="s">
        <v>578</v>
      </c>
      <c r="DN178" s="31">
        <v>72</v>
      </c>
      <c r="DO178" s="31">
        <v>44</v>
      </c>
      <c r="DP178" s="31">
        <v>44</v>
      </c>
      <c r="DQ178" s="31" t="s">
        <v>566</v>
      </c>
      <c r="DR178" s="31">
        <v>95</v>
      </c>
      <c r="DS178" s="31">
        <v>68</v>
      </c>
      <c r="DT178" s="31">
        <v>79</v>
      </c>
      <c r="DU178" s="31">
        <v>56</v>
      </c>
      <c r="DV178" s="31">
        <v>66</v>
      </c>
      <c r="DW178" s="31">
        <v>42</v>
      </c>
      <c r="DX178" s="31">
        <v>51</v>
      </c>
      <c r="DY178" s="31">
        <v>51</v>
      </c>
      <c r="DZ178" s="31">
        <v>57</v>
      </c>
      <c r="EA178" s="31">
        <v>15</v>
      </c>
      <c r="EB178" s="31">
        <v>50</v>
      </c>
      <c r="EC178" s="31">
        <v>32</v>
      </c>
      <c r="ED178" s="31">
        <v>47</v>
      </c>
      <c r="EE178" s="31">
        <v>53</v>
      </c>
      <c r="EF178" s="31" t="s">
        <v>566</v>
      </c>
      <c r="EG178" s="31">
        <v>60</v>
      </c>
      <c r="EH178" s="31">
        <v>59</v>
      </c>
      <c r="EI178" s="31">
        <v>69</v>
      </c>
      <c r="EJ178" s="31">
        <v>59</v>
      </c>
      <c r="EK178" s="31">
        <v>91</v>
      </c>
      <c r="EL178" s="31">
        <v>47</v>
      </c>
      <c r="EM178" s="31">
        <v>67</v>
      </c>
      <c r="EN178" s="31" t="s">
        <v>566</v>
      </c>
      <c r="EO178" s="31">
        <v>81</v>
      </c>
      <c r="EP178" s="31">
        <v>71</v>
      </c>
      <c r="EQ178" s="31">
        <v>72</v>
      </c>
      <c r="ER178" s="31" t="s">
        <v>566</v>
      </c>
      <c r="ES178" s="31">
        <v>53</v>
      </c>
      <c r="ET178" s="31">
        <v>43</v>
      </c>
      <c r="EU178" s="31" t="s">
        <v>566</v>
      </c>
      <c r="EV178" s="31">
        <v>100</v>
      </c>
      <c r="EW178" s="31">
        <v>35</v>
      </c>
      <c r="EX178" s="31">
        <v>23</v>
      </c>
      <c r="EY178" s="31">
        <v>92</v>
      </c>
      <c r="EZ178" s="31">
        <v>47</v>
      </c>
      <c r="FA178" s="31">
        <v>51</v>
      </c>
      <c r="FB178" s="31">
        <v>52</v>
      </c>
      <c r="FC178" s="31">
        <v>75</v>
      </c>
      <c r="FD178" s="31">
        <v>59</v>
      </c>
      <c r="FE178" s="31">
        <v>56</v>
      </c>
      <c r="FF178" s="31">
        <v>27</v>
      </c>
      <c r="FG178" s="31">
        <v>45</v>
      </c>
      <c r="FH178" s="31">
        <v>67</v>
      </c>
      <c r="FI178" s="31">
        <v>58</v>
      </c>
    </row>
    <row r="179" spans="1:165" x14ac:dyDescent="0.25">
      <c r="A179">
        <f t="shared" si="1"/>
        <v>10</v>
      </c>
      <c r="B179" s="31" t="s">
        <v>569</v>
      </c>
      <c r="C179" s="31">
        <v>2</v>
      </c>
      <c r="D179" s="31">
        <v>2</v>
      </c>
      <c r="E179" s="31">
        <v>1</v>
      </c>
      <c r="F179" s="31">
        <v>4</v>
      </c>
      <c r="G179" s="31">
        <v>3</v>
      </c>
      <c r="H179" s="31">
        <v>1</v>
      </c>
      <c r="I179" s="31">
        <v>2</v>
      </c>
      <c r="J179" s="31">
        <v>2</v>
      </c>
      <c r="K179" s="31">
        <v>2</v>
      </c>
      <c r="L179" s="31">
        <v>2</v>
      </c>
      <c r="M179" s="31">
        <v>2</v>
      </c>
      <c r="N179" s="31" t="s">
        <v>578</v>
      </c>
      <c r="O179" s="31" t="s">
        <v>566</v>
      </c>
      <c r="P179" s="31" t="s">
        <v>566</v>
      </c>
      <c r="Q179" s="31" t="s">
        <v>566</v>
      </c>
      <c r="R179" s="31" t="s">
        <v>566</v>
      </c>
      <c r="S179" s="31">
        <v>0</v>
      </c>
      <c r="T179" s="31" t="s">
        <v>566</v>
      </c>
      <c r="U179" s="31" t="s">
        <v>566</v>
      </c>
      <c r="V179" s="31" t="s">
        <v>566</v>
      </c>
      <c r="W179" s="31">
        <v>10</v>
      </c>
      <c r="X179" s="31" t="s">
        <v>566</v>
      </c>
      <c r="Y179" s="31">
        <v>0</v>
      </c>
      <c r="Z179" s="31" t="s">
        <v>566</v>
      </c>
      <c r="AA179" s="31">
        <v>0</v>
      </c>
      <c r="AB179" s="31">
        <v>0</v>
      </c>
      <c r="AC179" s="31" t="s">
        <v>566</v>
      </c>
      <c r="AD179" s="31">
        <v>0</v>
      </c>
      <c r="AE179" s="31" t="s">
        <v>566</v>
      </c>
      <c r="AF179" s="31" t="s">
        <v>566</v>
      </c>
      <c r="AG179" s="31">
        <v>0</v>
      </c>
      <c r="AH179" s="31" t="s">
        <v>566</v>
      </c>
      <c r="AI179" s="31" t="s">
        <v>566</v>
      </c>
      <c r="AJ179" s="31" t="s">
        <v>566</v>
      </c>
      <c r="AK179" s="31" t="s">
        <v>566</v>
      </c>
      <c r="AL179" s="31">
        <v>5</v>
      </c>
      <c r="AM179" s="31" t="s">
        <v>566</v>
      </c>
      <c r="AN179" s="31" t="s">
        <v>566</v>
      </c>
      <c r="AO179" s="31" t="s">
        <v>566</v>
      </c>
      <c r="AP179" s="31" t="s">
        <v>566</v>
      </c>
      <c r="AQ179" s="31" t="s">
        <v>566</v>
      </c>
      <c r="AR179" s="31">
        <v>0</v>
      </c>
      <c r="AS179" s="31" t="s">
        <v>566</v>
      </c>
      <c r="AT179" s="31" t="s">
        <v>566</v>
      </c>
      <c r="AU179" s="31">
        <v>2</v>
      </c>
      <c r="AV179" s="31" t="s">
        <v>566</v>
      </c>
      <c r="AW179" s="31">
        <v>5</v>
      </c>
      <c r="AX179" s="31">
        <v>10</v>
      </c>
      <c r="AY179" s="31" t="s">
        <v>566</v>
      </c>
      <c r="AZ179" s="31" t="s">
        <v>566</v>
      </c>
      <c r="BA179" s="31" t="s">
        <v>566</v>
      </c>
      <c r="BB179" s="31" t="s">
        <v>566</v>
      </c>
      <c r="BC179" s="31" t="s">
        <v>566</v>
      </c>
      <c r="BD179" s="31" t="s">
        <v>566</v>
      </c>
      <c r="BE179" s="31" t="s">
        <v>566</v>
      </c>
      <c r="BF179" s="31" t="s">
        <v>566</v>
      </c>
      <c r="BG179" s="31" t="s">
        <v>566</v>
      </c>
      <c r="BH179" s="31" t="s">
        <v>566</v>
      </c>
      <c r="BI179" s="31">
        <v>4</v>
      </c>
      <c r="BJ179" s="31" t="s">
        <v>566</v>
      </c>
      <c r="BK179" s="31" t="s">
        <v>566</v>
      </c>
      <c r="BL179" s="31">
        <v>8</v>
      </c>
      <c r="BM179" s="31">
        <v>5</v>
      </c>
      <c r="BN179" s="31" t="s">
        <v>566</v>
      </c>
      <c r="BO179" s="31" t="s">
        <v>566</v>
      </c>
      <c r="BP179" s="31" t="s">
        <v>566</v>
      </c>
      <c r="BQ179" s="31" t="s">
        <v>566</v>
      </c>
      <c r="BR179" s="31" t="s">
        <v>566</v>
      </c>
      <c r="BS179" s="31" t="s">
        <v>566</v>
      </c>
      <c r="BT179" s="31" t="s">
        <v>566</v>
      </c>
      <c r="BU179" s="31" t="s">
        <v>566</v>
      </c>
      <c r="BV179" s="31" t="s">
        <v>566</v>
      </c>
      <c r="BW179" s="31" t="s">
        <v>566</v>
      </c>
      <c r="BX179" s="31">
        <v>4</v>
      </c>
      <c r="BY179" s="31" t="s">
        <v>566</v>
      </c>
      <c r="BZ179" s="31" t="s">
        <v>566</v>
      </c>
      <c r="CA179" s="31">
        <v>7</v>
      </c>
      <c r="CB179" s="31">
        <v>7</v>
      </c>
      <c r="CC179" s="31">
        <v>9</v>
      </c>
      <c r="CD179" s="31">
        <v>5</v>
      </c>
      <c r="CE179" s="31" t="s">
        <v>578</v>
      </c>
      <c r="CF179" s="31" t="s">
        <v>566</v>
      </c>
      <c r="CG179" s="31" t="s">
        <v>566</v>
      </c>
      <c r="CH179" s="31" t="s">
        <v>566</v>
      </c>
      <c r="CI179" s="31" t="s">
        <v>566</v>
      </c>
      <c r="CJ179" s="31" t="s">
        <v>566</v>
      </c>
      <c r="CK179" s="31" t="s">
        <v>566</v>
      </c>
      <c r="CL179" s="31">
        <v>0</v>
      </c>
      <c r="CM179" s="31" t="s">
        <v>566</v>
      </c>
      <c r="CN179" s="31" t="s">
        <v>566</v>
      </c>
      <c r="CO179" s="31">
        <v>0</v>
      </c>
      <c r="CP179" s="31" t="s">
        <v>566</v>
      </c>
      <c r="CQ179" s="31" t="s">
        <v>566</v>
      </c>
      <c r="CR179" s="31">
        <v>4</v>
      </c>
      <c r="CS179" s="31">
        <v>0</v>
      </c>
      <c r="CT179" s="31" t="s">
        <v>566</v>
      </c>
      <c r="CU179" s="31" t="s">
        <v>566</v>
      </c>
      <c r="CV179" s="31" t="s">
        <v>566</v>
      </c>
      <c r="CW179" s="31" t="s">
        <v>566</v>
      </c>
      <c r="CX179" s="31" t="s">
        <v>566</v>
      </c>
      <c r="CY179" s="31" t="s">
        <v>566</v>
      </c>
      <c r="CZ179" s="31">
        <v>4</v>
      </c>
      <c r="DA179" s="31" t="s">
        <v>566</v>
      </c>
      <c r="DB179" s="31">
        <v>0</v>
      </c>
      <c r="DC179" s="31">
        <v>9</v>
      </c>
      <c r="DD179" s="31">
        <v>4</v>
      </c>
      <c r="DE179" s="31" t="s">
        <v>566</v>
      </c>
      <c r="DF179" s="31" t="s">
        <v>566</v>
      </c>
      <c r="DG179" s="31" t="s">
        <v>566</v>
      </c>
      <c r="DH179" s="31">
        <v>2</v>
      </c>
      <c r="DI179" s="31">
        <v>10</v>
      </c>
      <c r="DJ179" s="31" t="s">
        <v>566</v>
      </c>
      <c r="DK179" s="31" t="s">
        <v>566</v>
      </c>
      <c r="DL179" s="31">
        <v>8</v>
      </c>
      <c r="DM179" s="31" t="s">
        <v>578</v>
      </c>
      <c r="DN179" s="31">
        <v>2</v>
      </c>
      <c r="DO179" s="31">
        <v>8</v>
      </c>
      <c r="DP179" s="31" t="s">
        <v>566</v>
      </c>
      <c r="DQ179" s="31" t="s">
        <v>566</v>
      </c>
      <c r="DR179" s="31">
        <v>0</v>
      </c>
      <c r="DS179" s="31">
        <v>0</v>
      </c>
      <c r="DT179" s="31" t="s">
        <v>566</v>
      </c>
      <c r="DU179" s="31" t="s">
        <v>566</v>
      </c>
      <c r="DV179" s="31" t="s">
        <v>566</v>
      </c>
      <c r="DW179" s="31" t="s">
        <v>566</v>
      </c>
      <c r="DX179" s="31">
        <v>4</v>
      </c>
      <c r="DY179" s="31" t="s">
        <v>566</v>
      </c>
      <c r="DZ179" s="31" t="s">
        <v>566</v>
      </c>
      <c r="EA179" s="31">
        <v>13</v>
      </c>
      <c r="EB179" s="31">
        <v>4</v>
      </c>
      <c r="EC179" s="31" t="s">
        <v>566</v>
      </c>
      <c r="ED179" s="31" t="s">
        <v>566</v>
      </c>
      <c r="EE179" s="31" t="s">
        <v>566</v>
      </c>
      <c r="EF179" s="31" t="s">
        <v>566</v>
      </c>
      <c r="EG179" s="31" t="s">
        <v>566</v>
      </c>
      <c r="EH179" s="31" t="s">
        <v>566</v>
      </c>
      <c r="EI179" s="31" t="s">
        <v>566</v>
      </c>
      <c r="EJ179" s="31">
        <v>1</v>
      </c>
      <c r="EK179" s="31" t="s">
        <v>566</v>
      </c>
      <c r="EL179" s="31">
        <v>2</v>
      </c>
      <c r="EM179" s="31">
        <v>0</v>
      </c>
      <c r="EN179" s="31" t="s">
        <v>566</v>
      </c>
      <c r="EO179" s="31" t="s">
        <v>566</v>
      </c>
      <c r="EP179" s="31" t="s">
        <v>566</v>
      </c>
      <c r="EQ179" s="31" t="s">
        <v>566</v>
      </c>
      <c r="ER179" s="31" t="s">
        <v>566</v>
      </c>
      <c r="ES179" s="31" t="s">
        <v>566</v>
      </c>
      <c r="ET179" s="31">
        <v>3</v>
      </c>
      <c r="EU179" s="31" t="s">
        <v>566</v>
      </c>
      <c r="EV179" s="31">
        <v>0</v>
      </c>
      <c r="EW179" s="31" t="s">
        <v>566</v>
      </c>
      <c r="EX179" s="31">
        <v>2</v>
      </c>
      <c r="EY179" s="31" t="s">
        <v>566</v>
      </c>
      <c r="EZ179" s="31" t="s">
        <v>566</v>
      </c>
      <c r="FA179" s="31">
        <v>2</v>
      </c>
      <c r="FB179" s="31" t="s">
        <v>566</v>
      </c>
      <c r="FC179" s="31" t="s">
        <v>566</v>
      </c>
      <c r="FD179" s="31" t="s">
        <v>566</v>
      </c>
      <c r="FE179" s="31" t="s">
        <v>566</v>
      </c>
      <c r="FF179" s="31" t="s">
        <v>566</v>
      </c>
      <c r="FG179" s="31">
        <v>3</v>
      </c>
      <c r="FH179" s="31">
        <v>3</v>
      </c>
      <c r="FI179" s="31" t="s">
        <v>566</v>
      </c>
    </row>
    <row r="180" spans="1:165" x14ac:dyDescent="0.25">
      <c r="A180">
        <f t="shared" si="1"/>
        <v>11</v>
      </c>
      <c r="B180" s="31" t="s">
        <v>570</v>
      </c>
      <c r="C180" s="31">
        <v>10</v>
      </c>
      <c r="D180" s="31">
        <v>7</v>
      </c>
      <c r="E180" s="31">
        <v>6</v>
      </c>
      <c r="F180" s="31">
        <v>14</v>
      </c>
      <c r="G180" s="31">
        <v>14</v>
      </c>
      <c r="H180" s="31">
        <v>8</v>
      </c>
      <c r="I180" s="31">
        <v>7</v>
      </c>
      <c r="J180" s="31">
        <v>10</v>
      </c>
      <c r="K180" s="31">
        <v>8</v>
      </c>
      <c r="L180" s="31">
        <v>10</v>
      </c>
      <c r="M180" s="31">
        <v>10</v>
      </c>
      <c r="N180" s="31" t="s">
        <v>578</v>
      </c>
      <c r="O180" s="31" t="s">
        <v>566</v>
      </c>
      <c r="P180" s="31" t="s">
        <v>566</v>
      </c>
      <c r="Q180" s="31">
        <v>10</v>
      </c>
      <c r="R180" s="31" t="s">
        <v>566</v>
      </c>
      <c r="S180" s="31">
        <v>0</v>
      </c>
      <c r="T180" s="31" t="s">
        <v>566</v>
      </c>
      <c r="U180" s="31">
        <v>8</v>
      </c>
      <c r="V180" s="31" t="s">
        <v>566</v>
      </c>
      <c r="W180" s="31" t="s">
        <v>566</v>
      </c>
      <c r="X180" s="31" t="s">
        <v>566</v>
      </c>
      <c r="Y180" s="31">
        <v>0</v>
      </c>
      <c r="Z180" s="31" t="s">
        <v>566</v>
      </c>
      <c r="AA180" s="31">
        <v>0</v>
      </c>
      <c r="AB180" s="31">
        <v>0</v>
      </c>
      <c r="AC180" s="31">
        <v>12</v>
      </c>
      <c r="AD180" s="31">
        <v>0</v>
      </c>
      <c r="AE180" s="31" t="s">
        <v>566</v>
      </c>
      <c r="AF180" s="31" t="s">
        <v>566</v>
      </c>
      <c r="AG180" s="31">
        <v>0</v>
      </c>
      <c r="AH180" s="31" t="s">
        <v>566</v>
      </c>
      <c r="AI180" s="31" t="s">
        <v>566</v>
      </c>
      <c r="AJ180" s="31" t="s">
        <v>566</v>
      </c>
      <c r="AK180" s="31">
        <v>12</v>
      </c>
      <c r="AL180" s="31" t="s">
        <v>566</v>
      </c>
      <c r="AM180" s="31" t="s">
        <v>566</v>
      </c>
      <c r="AN180" s="31" t="s">
        <v>566</v>
      </c>
      <c r="AO180" s="31">
        <v>17</v>
      </c>
      <c r="AP180" s="31" t="s">
        <v>566</v>
      </c>
      <c r="AQ180" s="31" t="s">
        <v>566</v>
      </c>
      <c r="AR180" s="31">
        <v>0</v>
      </c>
      <c r="AS180" s="31" t="s">
        <v>566</v>
      </c>
      <c r="AT180" s="31">
        <v>5</v>
      </c>
      <c r="AU180" s="31">
        <v>11</v>
      </c>
      <c r="AV180" s="31">
        <v>22</v>
      </c>
      <c r="AW180" s="31" t="s">
        <v>566</v>
      </c>
      <c r="AX180" s="31">
        <v>10</v>
      </c>
      <c r="AY180" s="31">
        <v>20</v>
      </c>
      <c r="AZ180" s="31" t="s">
        <v>566</v>
      </c>
      <c r="BA180" s="31">
        <v>8</v>
      </c>
      <c r="BB180" s="31" t="s">
        <v>566</v>
      </c>
      <c r="BC180" s="31">
        <v>17</v>
      </c>
      <c r="BD180" s="31" t="s">
        <v>566</v>
      </c>
      <c r="BE180" s="31" t="s">
        <v>566</v>
      </c>
      <c r="BF180" s="31" t="s">
        <v>566</v>
      </c>
      <c r="BG180" s="31" t="s">
        <v>566</v>
      </c>
      <c r="BH180" s="31" t="s">
        <v>566</v>
      </c>
      <c r="BI180" s="31">
        <v>22</v>
      </c>
      <c r="BJ180" s="31">
        <v>13</v>
      </c>
      <c r="BK180" s="31" t="s">
        <v>566</v>
      </c>
      <c r="BL180" s="31">
        <v>26</v>
      </c>
      <c r="BM180" s="31">
        <v>12</v>
      </c>
      <c r="BN180" s="31" t="s">
        <v>566</v>
      </c>
      <c r="BO180" s="31">
        <v>13</v>
      </c>
      <c r="BP180" s="31">
        <v>13</v>
      </c>
      <c r="BQ180" s="31" t="s">
        <v>566</v>
      </c>
      <c r="BR180" s="31">
        <v>5</v>
      </c>
      <c r="BS180" s="31">
        <v>6</v>
      </c>
      <c r="BT180" s="31">
        <v>6</v>
      </c>
      <c r="BU180" s="31" t="s">
        <v>566</v>
      </c>
      <c r="BV180" s="31" t="s">
        <v>566</v>
      </c>
      <c r="BW180" s="31">
        <v>9</v>
      </c>
      <c r="BX180" s="31">
        <v>15</v>
      </c>
      <c r="BY180" s="31">
        <v>13</v>
      </c>
      <c r="BZ180" s="31">
        <v>14</v>
      </c>
      <c r="CA180" s="31" t="s">
        <v>566</v>
      </c>
      <c r="CB180" s="31">
        <v>8</v>
      </c>
      <c r="CC180" s="31" t="s">
        <v>566</v>
      </c>
      <c r="CD180" s="31" t="s">
        <v>566</v>
      </c>
      <c r="CE180" s="31" t="s">
        <v>578</v>
      </c>
      <c r="CF180" s="31">
        <v>10</v>
      </c>
      <c r="CG180" s="31" t="s">
        <v>566</v>
      </c>
      <c r="CH180" s="31" t="s">
        <v>566</v>
      </c>
      <c r="CI180" s="31" t="s">
        <v>566</v>
      </c>
      <c r="CJ180" s="31">
        <v>21</v>
      </c>
      <c r="CK180" s="31">
        <v>15</v>
      </c>
      <c r="CL180" s="31">
        <v>0</v>
      </c>
      <c r="CM180" s="31" t="s">
        <v>566</v>
      </c>
      <c r="CN180" s="31" t="s">
        <v>566</v>
      </c>
      <c r="CO180" s="31">
        <v>0</v>
      </c>
      <c r="CP180" s="31" t="s">
        <v>566</v>
      </c>
      <c r="CQ180" s="31" t="s">
        <v>566</v>
      </c>
      <c r="CR180" s="31">
        <v>9</v>
      </c>
      <c r="CS180" s="31">
        <v>0</v>
      </c>
      <c r="CT180" s="31" t="s">
        <v>566</v>
      </c>
      <c r="CU180" s="31" t="s">
        <v>566</v>
      </c>
      <c r="CV180" s="31">
        <v>14</v>
      </c>
      <c r="CW180" s="31" t="s">
        <v>566</v>
      </c>
      <c r="CX180" s="31" t="s">
        <v>566</v>
      </c>
      <c r="CY180" s="31" t="s">
        <v>566</v>
      </c>
      <c r="CZ180" s="31">
        <v>9</v>
      </c>
      <c r="DA180" s="31" t="s">
        <v>566</v>
      </c>
      <c r="DB180" s="31">
        <v>0</v>
      </c>
      <c r="DC180" s="31" t="s">
        <v>566</v>
      </c>
      <c r="DD180" s="31">
        <v>9</v>
      </c>
      <c r="DE180" s="31">
        <v>9</v>
      </c>
      <c r="DF180" s="31">
        <v>14</v>
      </c>
      <c r="DG180" s="31" t="s">
        <v>566</v>
      </c>
      <c r="DH180" s="31">
        <v>11</v>
      </c>
      <c r="DI180" s="31">
        <v>23</v>
      </c>
      <c r="DJ180" s="31">
        <v>9</v>
      </c>
      <c r="DK180" s="31" t="s">
        <v>566</v>
      </c>
      <c r="DL180" s="31" t="s">
        <v>566</v>
      </c>
      <c r="DM180" s="31" t="s">
        <v>578</v>
      </c>
      <c r="DN180" s="31" t="s">
        <v>566</v>
      </c>
      <c r="DO180" s="31">
        <v>6</v>
      </c>
      <c r="DP180" s="31">
        <v>5</v>
      </c>
      <c r="DQ180" s="31" t="s">
        <v>566</v>
      </c>
      <c r="DR180" s="31">
        <v>0</v>
      </c>
      <c r="DS180" s="31">
        <v>0</v>
      </c>
      <c r="DT180" s="31" t="s">
        <v>566</v>
      </c>
      <c r="DU180" s="31">
        <v>22</v>
      </c>
      <c r="DV180" s="31">
        <v>13</v>
      </c>
      <c r="DW180" s="31">
        <v>14</v>
      </c>
      <c r="DX180" s="31" t="s">
        <v>566</v>
      </c>
      <c r="DY180" s="31">
        <v>9</v>
      </c>
      <c r="DZ180" s="31" t="s">
        <v>566</v>
      </c>
      <c r="EA180" s="31" t="s">
        <v>566</v>
      </c>
      <c r="EB180" s="31">
        <v>11</v>
      </c>
      <c r="EC180" s="31">
        <v>16</v>
      </c>
      <c r="ED180" s="31" t="s">
        <v>566</v>
      </c>
      <c r="EE180" s="31">
        <v>7</v>
      </c>
      <c r="EF180" s="31" t="s">
        <v>566</v>
      </c>
      <c r="EG180" s="31">
        <v>0</v>
      </c>
      <c r="EH180" s="31" t="s">
        <v>566</v>
      </c>
      <c r="EI180" s="31" t="s">
        <v>566</v>
      </c>
      <c r="EJ180" s="31">
        <v>11</v>
      </c>
      <c r="EK180" s="31" t="s">
        <v>566</v>
      </c>
      <c r="EL180" s="31" t="s">
        <v>566</v>
      </c>
      <c r="EM180" s="31">
        <v>0</v>
      </c>
      <c r="EN180" s="31" t="s">
        <v>566</v>
      </c>
      <c r="EO180" s="31" t="s">
        <v>566</v>
      </c>
      <c r="EP180" s="31" t="s">
        <v>566</v>
      </c>
      <c r="EQ180" s="31" t="s">
        <v>566</v>
      </c>
      <c r="ER180" s="31">
        <v>15</v>
      </c>
      <c r="ES180" s="31">
        <v>11</v>
      </c>
      <c r="ET180" s="31" t="s">
        <v>566</v>
      </c>
      <c r="EU180" s="31">
        <v>8</v>
      </c>
      <c r="EV180" s="31">
        <v>0</v>
      </c>
      <c r="EW180" s="31">
        <v>17</v>
      </c>
      <c r="EX180" s="31">
        <v>9</v>
      </c>
      <c r="EY180" s="31" t="s">
        <v>566</v>
      </c>
      <c r="EZ180" s="31">
        <v>8</v>
      </c>
      <c r="FA180" s="31" t="s">
        <v>566</v>
      </c>
      <c r="FB180" s="31" t="s">
        <v>566</v>
      </c>
      <c r="FC180" s="31">
        <v>10</v>
      </c>
      <c r="FD180" s="31" t="s">
        <v>566</v>
      </c>
      <c r="FE180" s="31" t="s">
        <v>566</v>
      </c>
      <c r="FF180" s="31">
        <v>5</v>
      </c>
      <c r="FG180" s="31">
        <v>8</v>
      </c>
      <c r="FH180" s="31" t="s">
        <v>566</v>
      </c>
      <c r="FI180" s="31">
        <v>6</v>
      </c>
    </row>
    <row r="181" spans="1:165" x14ac:dyDescent="0.25">
      <c r="A181">
        <f t="shared" si="1"/>
        <v>12</v>
      </c>
      <c r="B181" s="31" t="s">
        <v>574</v>
      </c>
      <c r="C181" s="31">
        <v>1</v>
      </c>
      <c r="D181" s="31">
        <v>3</v>
      </c>
      <c r="E181" s="31">
        <v>2</v>
      </c>
      <c r="F181" s="31">
        <v>1</v>
      </c>
      <c r="G181" s="31">
        <v>1</v>
      </c>
      <c r="H181" s="31" t="s">
        <v>577</v>
      </c>
      <c r="I181" s="31">
        <v>1</v>
      </c>
      <c r="J181" s="31">
        <v>1</v>
      </c>
      <c r="K181" s="31">
        <v>1</v>
      </c>
      <c r="L181" s="31">
        <v>1</v>
      </c>
      <c r="M181" s="31">
        <v>1</v>
      </c>
      <c r="N181" s="31" t="s">
        <v>578</v>
      </c>
      <c r="O181" s="31" t="s">
        <v>566</v>
      </c>
      <c r="P181" s="31" t="s">
        <v>566</v>
      </c>
      <c r="Q181" s="31">
        <v>0</v>
      </c>
      <c r="R181" s="31" t="s">
        <v>566</v>
      </c>
      <c r="S181" s="31">
        <v>0</v>
      </c>
      <c r="T181" s="31" t="s">
        <v>566</v>
      </c>
      <c r="U181" s="31">
        <v>7</v>
      </c>
      <c r="V181" s="31" t="s">
        <v>566</v>
      </c>
      <c r="W181" s="31" t="s">
        <v>566</v>
      </c>
      <c r="X181" s="31" t="s">
        <v>566</v>
      </c>
      <c r="Y181" s="31">
        <v>0</v>
      </c>
      <c r="Z181" s="31" t="s">
        <v>566</v>
      </c>
      <c r="AA181" s="31">
        <v>0</v>
      </c>
      <c r="AB181" s="31">
        <v>0</v>
      </c>
      <c r="AC181" s="31">
        <v>5</v>
      </c>
      <c r="AD181" s="31">
        <v>0</v>
      </c>
      <c r="AE181" s="31" t="s">
        <v>566</v>
      </c>
      <c r="AF181" s="31" t="s">
        <v>566</v>
      </c>
      <c r="AG181" s="31">
        <v>0</v>
      </c>
      <c r="AH181" s="31" t="s">
        <v>566</v>
      </c>
      <c r="AI181" s="31" t="s">
        <v>566</v>
      </c>
      <c r="AJ181" s="31" t="s">
        <v>566</v>
      </c>
      <c r="AK181" s="31">
        <v>0</v>
      </c>
      <c r="AL181" s="31" t="s">
        <v>566</v>
      </c>
      <c r="AM181" s="31" t="s">
        <v>566</v>
      </c>
      <c r="AN181" s="31" t="s">
        <v>566</v>
      </c>
      <c r="AO181" s="31">
        <v>0</v>
      </c>
      <c r="AP181" s="31" t="s">
        <v>566</v>
      </c>
      <c r="AQ181" s="31" t="s">
        <v>566</v>
      </c>
      <c r="AR181" s="31">
        <v>0</v>
      </c>
      <c r="AS181" s="31" t="s">
        <v>566</v>
      </c>
      <c r="AT181" s="31">
        <v>4</v>
      </c>
      <c r="AU181" s="31">
        <v>1</v>
      </c>
      <c r="AV181" s="31">
        <v>0</v>
      </c>
      <c r="AW181" s="31" t="s">
        <v>566</v>
      </c>
      <c r="AX181" s="31">
        <v>0</v>
      </c>
      <c r="AY181" s="31">
        <v>0</v>
      </c>
      <c r="AZ181" s="31" t="s">
        <v>566</v>
      </c>
      <c r="BA181" s="31">
        <v>0</v>
      </c>
      <c r="BB181" s="31" t="s">
        <v>566</v>
      </c>
      <c r="BC181" s="31">
        <v>3</v>
      </c>
      <c r="BD181" s="31" t="s">
        <v>566</v>
      </c>
      <c r="BE181" s="31" t="s">
        <v>566</v>
      </c>
      <c r="BF181" s="31" t="s">
        <v>566</v>
      </c>
      <c r="BG181" s="31" t="s">
        <v>566</v>
      </c>
      <c r="BH181" s="31" t="s">
        <v>566</v>
      </c>
      <c r="BI181" s="31">
        <v>0</v>
      </c>
      <c r="BJ181" s="31">
        <v>0</v>
      </c>
      <c r="BK181" s="31" t="s">
        <v>566</v>
      </c>
      <c r="BL181" s="31">
        <v>0</v>
      </c>
      <c r="BM181" s="31">
        <v>0</v>
      </c>
      <c r="BN181" s="31" t="s">
        <v>566</v>
      </c>
      <c r="BO181" s="31">
        <v>0</v>
      </c>
      <c r="BP181" s="31">
        <v>0</v>
      </c>
      <c r="BQ181" s="31" t="s">
        <v>566</v>
      </c>
      <c r="BR181" s="31">
        <v>0</v>
      </c>
      <c r="BS181" s="31">
        <v>0</v>
      </c>
      <c r="BT181" s="31">
        <v>0</v>
      </c>
      <c r="BU181" s="31" t="s">
        <v>566</v>
      </c>
      <c r="BV181" s="31" t="s">
        <v>566</v>
      </c>
      <c r="BW181" s="31">
        <v>0</v>
      </c>
      <c r="BX181" s="31">
        <v>0</v>
      </c>
      <c r="BY181" s="31">
        <v>0</v>
      </c>
      <c r="BZ181" s="31">
        <v>0</v>
      </c>
      <c r="CA181" s="31" t="s">
        <v>566</v>
      </c>
      <c r="CB181" s="31">
        <v>0</v>
      </c>
      <c r="CC181" s="31" t="s">
        <v>566</v>
      </c>
      <c r="CD181" s="31" t="s">
        <v>566</v>
      </c>
      <c r="CE181" s="31" t="s">
        <v>578</v>
      </c>
      <c r="CF181" s="31">
        <v>0</v>
      </c>
      <c r="CG181" s="31" t="s">
        <v>566</v>
      </c>
      <c r="CH181" s="31" t="s">
        <v>566</v>
      </c>
      <c r="CI181" s="31" t="s">
        <v>566</v>
      </c>
      <c r="CJ181" s="31">
        <v>0</v>
      </c>
      <c r="CK181" s="31">
        <v>0</v>
      </c>
      <c r="CL181" s="31">
        <v>0</v>
      </c>
      <c r="CM181" s="31" t="s">
        <v>566</v>
      </c>
      <c r="CN181" s="31" t="s">
        <v>566</v>
      </c>
      <c r="CO181" s="31">
        <v>0</v>
      </c>
      <c r="CP181" s="31" t="s">
        <v>566</v>
      </c>
      <c r="CQ181" s="31" t="s">
        <v>566</v>
      </c>
      <c r="CR181" s="31">
        <v>0</v>
      </c>
      <c r="CS181" s="31">
        <v>0</v>
      </c>
      <c r="CT181" s="31" t="s">
        <v>566</v>
      </c>
      <c r="CU181" s="31" t="s">
        <v>566</v>
      </c>
      <c r="CV181" s="31">
        <v>0</v>
      </c>
      <c r="CW181" s="31" t="s">
        <v>566</v>
      </c>
      <c r="CX181" s="31" t="s">
        <v>566</v>
      </c>
      <c r="CY181" s="31" t="s">
        <v>566</v>
      </c>
      <c r="CZ181" s="31">
        <v>4</v>
      </c>
      <c r="DA181" s="31" t="s">
        <v>566</v>
      </c>
      <c r="DB181" s="31">
        <v>0</v>
      </c>
      <c r="DC181" s="31" t="s">
        <v>566</v>
      </c>
      <c r="DD181" s="31">
        <v>2</v>
      </c>
      <c r="DE181" s="31">
        <v>0</v>
      </c>
      <c r="DF181" s="31">
        <v>0</v>
      </c>
      <c r="DG181" s="31" t="s">
        <v>566</v>
      </c>
      <c r="DH181" s="31">
        <v>3</v>
      </c>
      <c r="DI181" s="31">
        <v>4</v>
      </c>
      <c r="DJ181" s="31">
        <v>0</v>
      </c>
      <c r="DK181" s="31" t="s">
        <v>566</v>
      </c>
      <c r="DL181" s="31" t="s">
        <v>566</v>
      </c>
      <c r="DM181" s="31" t="s">
        <v>578</v>
      </c>
      <c r="DN181" s="31" t="s">
        <v>566</v>
      </c>
      <c r="DO181" s="31">
        <v>0</v>
      </c>
      <c r="DP181" s="31">
        <v>0</v>
      </c>
      <c r="DQ181" s="31" t="s">
        <v>566</v>
      </c>
      <c r="DR181" s="31">
        <v>0</v>
      </c>
      <c r="DS181" s="31">
        <v>0</v>
      </c>
      <c r="DT181" s="31" t="s">
        <v>566</v>
      </c>
      <c r="DU181" s="31">
        <v>0</v>
      </c>
      <c r="DV181" s="31">
        <v>0</v>
      </c>
      <c r="DW181" s="31">
        <v>0</v>
      </c>
      <c r="DX181" s="31" t="s">
        <v>566</v>
      </c>
      <c r="DY181" s="31">
        <v>0</v>
      </c>
      <c r="DZ181" s="31" t="s">
        <v>566</v>
      </c>
      <c r="EA181" s="31" t="s">
        <v>566</v>
      </c>
      <c r="EB181" s="31">
        <v>0</v>
      </c>
      <c r="EC181" s="31">
        <v>0</v>
      </c>
      <c r="ED181" s="31" t="s">
        <v>566</v>
      </c>
      <c r="EE181" s="31">
        <v>1</v>
      </c>
      <c r="EF181" s="31" t="s">
        <v>566</v>
      </c>
      <c r="EG181" s="31">
        <v>0</v>
      </c>
      <c r="EH181" s="31" t="s">
        <v>566</v>
      </c>
      <c r="EI181" s="31" t="s">
        <v>566</v>
      </c>
      <c r="EJ181" s="31">
        <v>1</v>
      </c>
      <c r="EK181" s="31" t="s">
        <v>566</v>
      </c>
      <c r="EL181" s="31" t="s">
        <v>566</v>
      </c>
      <c r="EM181" s="31">
        <v>0</v>
      </c>
      <c r="EN181" s="31" t="s">
        <v>566</v>
      </c>
      <c r="EO181" s="31" t="s">
        <v>566</v>
      </c>
      <c r="EP181" s="31" t="s">
        <v>566</v>
      </c>
      <c r="EQ181" s="31" t="s">
        <v>566</v>
      </c>
      <c r="ER181" s="31">
        <v>0</v>
      </c>
      <c r="ES181" s="31">
        <v>0</v>
      </c>
      <c r="ET181" s="31" t="s">
        <v>566</v>
      </c>
      <c r="EU181" s="31">
        <v>0</v>
      </c>
      <c r="EV181" s="31">
        <v>0</v>
      </c>
      <c r="EW181" s="31">
        <v>0</v>
      </c>
      <c r="EX181" s="31">
        <v>1</v>
      </c>
      <c r="EY181" s="31" t="s">
        <v>566</v>
      </c>
      <c r="EZ181" s="31">
        <v>2</v>
      </c>
      <c r="FA181" s="31" t="s">
        <v>566</v>
      </c>
      <c r="FB181" s="31" t="s">
        <v>566</v>
      </c>
      <c r="FC181" s="31">
        <v>0</v>
      </c>
      <c r="FD181" s="31" t="s">
        <v>566</v>
      </c>
      <c r="FE181" s="31" t="s">
        <v>566</v>
      </c>
      <c r="FF181" s="31">
        <v>0</v>
      </c>
      <c r="FG181" s="31">
        <v>1</v>
      </c>
      <c r="FH181" s="31" t="s">
        <v>566</v>
      </c>
      <c r="FI181" s="31">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FI181"/>
  <sheetViews>
    <sheetView workbookViewId="0"/>
  </sheetViews>
  <sheetFormatPr defaultRowHeight="15" x14ac:dyDescent="0.25"/>
  <sheetData>
    <row r="1" spans="1:37" x14ac:dyDescent="0.25">
      <c r="A1">
        <v>1</v>
      </c>
      <c r="B1">
        <f>A1+1</f>
        <v>2</v>
      </c>
      <c r="C1">
        <f t="shared" ref="C1:L1" si="0">B1+1</f>
        <v>3</v>
      </c>
      <c r="D1">
        <f t="shared" si="0"/>
        <v>4</v>
      </c>
      <c r="E1">
        <f t="shared" si="0"/>
        <v>5</v>
      </c>
      <c r="F1">
        <f t="shared" si="0"/>
        <v>6</v>
      </c>
      <c r="G1">
        <f t="shared" si="0"/>
        <v>7</v>
      </c>
      <c r="H1">
        <f t="shared" si="0"/>
        <v>8</v>
      </c>
      <c r="I1">
        <f t="shared" si="0"/>
        <v>9</v>
      </c>
      <c r="J1">
        <f t="shared" si="0"/>
        <v>10</v>
      </c>
      <c r="K1">
        <f t="shared" si="0"/>
        <v>11</v>
      </c>
      <c r="L1">
        <f t="shared" si="0"/>
        <v>12</v>
      </c>
    </row>
    <row r="3" spans="1:37" x14ac:dyDescent="0.25">
      <c r="A3" s="31" t="s">
        <v>546</v>
      </c>
      <c r="B3" s="31" t="s">
        <v>555</v>
      </c>
      <c r="C3" s="31" t="s">
        <v>556</v>
      </c>
      <c r="D3" s="31" t="s">
        <v>557</v>
      </c>
      <c r="E3" s="31" t="s">
        <v>558</v>
      </c>
      <c r="F3" s="31" t="s">
        <v>559</v>
      </c>
      <c r="G3" s="31" t="s">
        <v>560</v>
      </c>
      <c r="H3" s="31" t="s">
        <v>561</v>
      </c>
      <c r="I3" s="31" t="s">
        <v>562</v>
      </c>
      <c r="J3" s="31" t="s">
        <v>569</v>
      </c>
      <c r="K3" s="31" t="s">
        <v>570</v>
      </c>
      <c r="L3" s="31" t="s">
        <v>574</v>
      </c>
      <c r="O3" s="34"/>
      <c r="P3" s="34"/>
      <c r="Q3" s="34"/>
      <c r="R3" s="34"/>
      <c r="S3" s="34"/>
      <c r="T3" s="34"/>
      <c r="U3" s="34"/>
      <c r="V3" s="34"/>
      <c r="W3" s="34"/>
      <c r="X3" s="34"/>
      <c r="Y3" s="34"/>
      <c r="Z3" s="34"/>
      <c r="AA3" s="34"/>
      <c r="AB3" s="34"/>
      <c r="AC3" s="34"/>
      <c r="AD3" s="34"/>
      <c r="AE3" s="34"/>
      <c r="AF3" s="34"/>
      <c r="AG3" s="34"/>
      <c r="AH3" s="34"/>
      <c r="AI3" s="34"/>
      <c r="AJ3" s="34"/>
      <c r="AK3" s="34"/>
    </row>
    <row r="4" spans="1:37" x14ac:dyDescent="0.25">
      <c r="A4" s="31" t="s">
        <v>111</v>
      </c>
      <c r="B4" s="31">
        <v>558995</v>
      </c>
      <c r="C4" s="31">
        <v>94</v>
      </c>
      <c r="D4" s="31">
        <v>6</v>
      </c>
      <c r="E4" s="31">
        <v>91</v>
      </c>
      <c r="F4" s="31">
        <v>38</v>
      </c>
      <c r="G4" s="31">
        <v>39</v>
      </c>
      <c r="H4" s="31">
        <v>13</v>
      </c>
      <c r="I4" s="31">
        <v>2</v>
      </c>
      <c r="J4" s="31">
        <v>3</v>
      </c>
      <c r="K4" s="31">
        <v>5</v>
      </c>
      <c r="L4" s="31">
        <v>1</v>
      </c>
      <c r="O4" s="34"/>
      <c r="P4" s="34"/>
      <c r="Q4" s="34"/>
      <c r="R4" s="34"/>
      <c r="S4" s="34"/>
      <c r="T4" s="34"/>
      <c r="U4" s="34"/>
      <c r="V4" s="34"/>
      <c r="W4" s="34"/>
      <c r="X4" s="34"/>
      <c r="Y4" s="34"/>
      <c r="Z4" s="34"/>
      <c r="AA4" s="33"/>
      <c r="AB4" s="33"/>
      <c r="AC4" s="33"/>
      <c r="AD4" s="33"/>
      <c r="AE4" s="33"/>
      <c r="AF4" s="33"/>
      <c r="AG4" s="33"/>
      <c r="AH4" s="33"/>
      <c r="AI4" s="33"/>
      <c r="AJ4" s="33"/>
      <c r="AK4" s="33"/>
    </row>
    <row r="5" spans="1:37" x14ac:dyDescent="0.25">
      <c r="A5" s="31" t="s">
        <v>389</v>
      </c>
      <c r="B5" s="31">
        <v>24075</v>
      </c>
      <c r="C5" s="31">
        <v>93</v>
      </c>
      <c r="D5" s="31">
        <v>2</v>
      </c>
      <c r="E5" s="31">
        <v>91</v>
      </c>
      <c r="F5" s="31">
        <v>27</v>
      </c>
      <c r="G5" s="31">
        <v>48</v>
      </c>
      <c r="H5" s="31">
        <v>15</v>
      </c>
      <c r="I5" s="31">
        <v>2</v>
      </c>
      <c r="J5" s="31">
        <v>1</v>
      </c>
      <c r="K5" s="31">
        <v>6</v>
      </c>
      <c r="L5" s="31">
        <v>2</v>
      </c>
      <c r="O5" s="34"/>
      <c r="P5" s="34"/>
      <c r="Q5" s="34"/>
      <c r="R5" s="34"/>
      <c r="S5" s="34"/>
      <c r="T5" s="34"/>
      <c r="U5" s="34"/>
      <c r="V5" s="34"/>
      <c r="W5" s="34"/>
      <c r="X5" s="34"/>
      <c r="Y5" s="34"/>
      <c r="Z5" s="34"/>
      <c r="AA5" s="33"/>
      <c r="AB5" s="33"/>
      <c r="AC5" s="33"/>
      <c r="AD5" s="33"/>
      <c r="AE5" s="33"/>
      <c r="AF5" s="33"/>
      <c r="AG5" s="33"/>
      <c r="AH5" s="33"/>
      <c r="AI5" s="33"/>
      <c r="AJ5" s="33"/>
      <c r="AK5" s="33"/>
    </row>
    <row r="6" spans="1:37" x14ac:dyDescent="0.25">
      <c r="A6" s="31" t="s">
        <v>404</v>
      </c>
      <c r="B6" s="31">
        <v>51540</v>
      </c>
      <c r="C6" s="31">
        <v>95</v>
      </c>
      <c r="D6" s="31">
        <v>3</v>
      </c>
      <c r="E6" s="31">
        <v>93</v>
      </c>
      <c r="F6" s="31">
        <v>25</v>
      </c>
      <c r="G6" s="31">
        <v>56</v>
      </c>
      <c r="H6" s="31">
        <v>10</v>
      </c>
      <c r="I6" s="31">
        <v>2</v>
      </c>
      <c r="J6" s="31">
        <v>2</v>
      </c>
      <c r="K6" s="31">
        <v>4</v>
      </c>
      <c r="L6" s="31">
        <v>1</v>
      </c>
      <c r="O6" s="34"/>
      <c r="P6" s="34"/>
      <c r="Q6" s="34"/>
      <c r="R6" s="34"/>
      <c r="S6" s="34"/>
      <c r="T6" s="34"/>
      <c r="U6" s="34"/>
      <c r="V6" s="34"/>
      <c r="W6" s="34"/>
      <c r="X6" s="34"/>
      <c r="Y6" s="34"/>
      <c r="Z6" s="34"/>
      <c r="AA6" s="33"/>
      <c r="AB6" s="33"/>
      <c r="AC6" s="33"/>
      <c r="AD6" s="33"/>
      <c r="AE6" s="33"/>
      <c r="AF6" s="33"/>
      <c r="AG6" s="33"/>
      <c r="AH6" s="33"/>
      <c r="AI6" s="33"/>
      <c r="AJ6" s="33"/>
      <c r="AK6" s="33"/>
    </row>
    <row r="7" spans="1:37" x14ac:dyDescent="0.25">
      <c r="A7" s="31" t="s">
        <v>256</v>
      </c>
      <c r="B7" s="31">
        <v>27685</v>
      </c>
      <c r="C7" s="31">
        <v>92</v>
      </c>
      <c r="D7" s="31">
        <v>8</v>
      </c>
      <c r="E7" s="31">
        <v>88</v>
      </c>
      <c r="F7" s="31">
        <v>46</v>
      </c>
      <c r="G7" s="31">
        <v>34</v>
      </c>
      <c r="H7" s="31">
        <v>7</v>
      </c>
      <c r="I7" s="31">
        <v>2</v>
      </c>
      <c r="J7" s="31">
        <v>4</v>
      </c>
      <c r="K7" s="31">
        <v>8</v>
      </c>
      <c r="L7" s="31">
        <v>1</v>
      </c>
      <c r="O7" s="34"/>
      <c r="P7" s="34"/>
      <c r="Q7" s="34"/>
      <c r="R7" s="34"/>
      <c r="S7" s="34"/>
      <c r="T7" s="34"/>
      <c r="U7" s="34"/>
      <c r="V7" s="34"/>
      <c r="W7" s="34"/>
      <c r="X7" s="34"/>
      <c r="Y7" s="34"/>
      <c r="Z7" s="34"/>
      <c r="AA7" s="33"/>
      <c r="AB7" s="33"/>
      <c r="AC7" s="33"/>
      <c r="AD7" s="33"/>
      <c r="AE7" s="33"/>
      <c r="AF7" s="33"/>
      <c r="AG7" s="33"/>
      <c r="AH7" s="33"/>
      <c r="AI7" s="33"/>
      <c r="AJ7" s="33"/>
      <c r="AK7" s="33"/>
    </row>
    <row r="8" spans="1:37" x14ac:dyDescent="0.25">
      <c r="A8" s="31" t="s">
        <v>268</v>
      </c>
      <c r="B8" s="31">
        <v>77080</v>
      </c>
      <c r="C8" s="31">
        <v>93</v>
      </c>
      <c r="D8" s="31">
        <v>7</v>
      </c>
      <c r="E8" s="31">
        <v>90</v>
      </c>
      <c r="F8" s="31">
        <v>41</v>
      </c>
      <c r="G8" s="31">
        <v>26</v>
      </c>
      <c r="H8" s="31">
        <v>21</v>
      </c>
      <c r="I8" s="31">
        <v>2</v>
      </c>
      <c r="J8" s="31">
        <v>3</v>
      </c>
      <c r="K8" s="31">
        <v>6</v>
      </c>
      <c r="L8" s="31">
        <v>1</v>
      </c>
      <c r="O8" s="34"/>
      <c r="P8" s="34"/>
      <c r="Q8" s="34"/>
      <c r="R8" s="34"/>
      <c r="S8" s="34"/>
      <c r="T8" s="34"/>
      <c r="U8" s="34"/>
      <c r="V8" s="34"/>
      <c r="W8" s="34"/>
      <c r="X8" s="34"/>
      <c r="Y8" s="34"/>
      <c r="Z8" s="34"/>
      <c r="AA8" s="33"/>
      <c r="AB8" s="33"/>
      <c r="AC8" s="33"/>
      <c r="AD8" s="33"/>
      <c r="AE8" s="33"/>
      <c r="AF8" s="33"/>
      <c r="AG8" s="33"/>
      <c r="AH8" s="33"/>
      <c r="AI8" s="33"/>
      <c r="AJ8" s="33"/>
      <c r="AK8" s="33"/>
    </row>
    <row r="9" spans="1:37" x14ac:dyDescent="0.25">
      <c r="A9" s="31" t="s">
        <v>293</v>
      </c>
      <c r="B9" s="31">
        <v>57165</v>
      </c>
      <c r="C9" s="31">
        <v>93</v>
      </c>
      <c r="D9" s="31">
        <v>8</v>
      </c>
      <c r="E9" s="31">
        <v>90</v>
      </c>
      <c r="F9" s="31">
        <v>38</v>
      </c>
      <c r="G9" s="31">
        <v>35</v>
      </c>
      <c r="H9" s="31">
        <v>15</v>
      </c>
      <c r="I9" s="31">
        <v>2</v>
      </c>
      <c r="J9" s="31">
        <v>3</v>
      </c>
      <c r="K9" s="31">
        <v>6</v>
      </c>
      <c r="L9" s="31">
        <v>1</v>
      </c>
      <c r="O9" s="34"/>
      <c r="P9" s="34"/>
      <c r="Q9" s="34"/>
      <c r="R9" s="34"/>
      <c r="S9" s="34"/>
      <c r="T9" s="34"/>
      <c r="U9" s="34"/>
      <c r="V9" s="34"/>
      <c r="W9" s="34"/>
      <c r="X9" s="34"/>
      <c r="Y9" s="34"/>
      <c r="Z9" s="34"/>
      <c r="AA9" s="33"/>
      <c r="AB9" s="33"/>
      <c r="AC9" s="33"/>
      <c r="AD9" s="33"/>
      <c r="AE9" s="33"/>
      <c r="AF9" s="33"/>
      <c r="AG9" s="33"/>
      <c r="AH9" s="33"/>
      <c r="AI9" s="33"/>
      <c r="AJ9" s="33"/>
      <c r="AK9" s="33"/>
    </row>
    <row r="10" spans="1:37" x14ac:dyDescent="0.25">
      <c r="A10" s="31" t="s">
        <v>310</v>
      </c>
      <c r="B10" s="31">
        <v>49320</v>
      </c>
      <c r="C10" s="31">
        <v>93</v>
      </c>
      <c r="D10" s="31">
        <v>7</v>
      </c>
      <c r="E10" s="31">
        <v>89</v>
      </c>
      <c r="F10" s="31">
        <v>40</v>
      </c>
      <c r="G10" s="31">
        <v>41</v>
      </c>
      <c r="H10" s="31">
        <v>7</v>
      </c>
      <c r="I10" s="31">
        <v>2</v>
      </c>
      <c r="J10" s="31">
        <v>4</v>
      </c>
      <c r="K10" s="31">
        <v>6</v>
      </c>
      <c r="L10" s="31">
        <v>1</v>
      </c>
      <c r="O10" s="34"/>
      <c r="P10" s="34"/>
      <c r="Q10" s="34"/>
      <c r="R10" s="34"/>
      <c r="S10" s="34"/>
      <c r="T10" s="34"/>
      <c r="U10" s="34"/>
      <c r="V10" s="34"/>
      <c r="W10" s="34"/>
      <c r="X10" s="34"/>
      <c r="Y10" s="34"/>
      <c r="Z10" s="34"/>
      <c r="AA10" s="33"/>
      <c r="AB10" s="33"/>
      <c r="AC10" s="33"/>
      <c r="AD10" s="33"/>
      <c r="AE10" s="33"/>
      <c r="AF10" s="33"/>
      <c r="AG10" s="33"/>
      <c r="AH10" s="33"/>
      <c r="AI10" s="33"/>
      <c r="AJ10" s="33"/>
      <c r="AK10" s="33"/>
    </row>
    <row r="11" spans="1:37" x14ac:dyDescent="0.25">
      <c r="A11" s="31" t="s">
        <v>321</v>
      </c>
      <c r="B11" s="31">
        <v>62340</v>
      </c>
      <c r="C11" s="31">
        <v>94</v>
      </c>
      <c r="D11" s="31">
        <v>6</v>
      </c>
      <c r="E11" s="31">
        <v>90</v>
      </c>
      <c r="F11" s="31">
        <v>41</v>
      </c>
      <c r="G11" s="31">
        <v>36</v>
      </c>
      <c r="H11" s="31">
        <v>11</v>
      </c>
      <c r="I11" s="31">
        <v>2</v>
      </c>
      <c r="J11" s="31">
        <v>3</v>
      </c>
      <c r="K11" s="31">
        <v>6</v>
      </c>
      <c r="L11" s="31">
        <v>1</v>
      </c>
      <c r="O11" s="34"/>
      <c r="P11" s="34"/>
      <c r="Q11" s="34"/>
      <c r="R11" s="34"/>
      <c r="S11" s="34"/>
      <c r="T11" s="34"/>
      <c r="U11" s="34"/>
      <c r="V11" s="34"/>
      <c r="W11" s="34"/>
      <c r="X11" s="34"/>
      <c r="Y11" s="34"/>
      <c r="Z11" s="34"/>
      <c r="AA11" s="33"/>
      <c r="AB11" s="33"/>
      <c r="AC11" s="33"/>
      <c r="AD11" s="33"/>
      <c r="AE11" s="33"/>
      <c r="AF11" s="33"/>
      <c r="AG11" s="33"/>
      <c r="AH11" s="33"/>
      <c r="AI11" s="33"/>
      <c r="AJ11" s="33"/>
      <c r="AK11" s="33"/>
    </row>
    <row r="12" spans="1:37" x14ac:dyDescent="0.25">
      <c r="A12" s="31" t="s">
        <v>337</v>
      </c>
      <c r="B12" s="31">
        <v>63720</v>
      </c>
      <c r="C12" s="31">
        <v>95</v>
      </c>
      <c r="D12" s="31">
        <v>6</v>
      </c>
      <c r="E12" s="31">
        <v>91</v>
      </c>
      <c r="F12" s="31">
        <v>37</v>
      </c>
      <c r="G12" s="31">
        <v>42</v>
      </c>
      <c r="H12" s="31">
        <v>10</v>
      </c>
      <c r="I12" s="31">
        <v>2</v>
      </c>
      <c r="J12" s="31">
        <v>3</v>
      </c>
      <c r="K12" s="31">
        <v>5</v>
      </c>
      <c r="L12" s="31">
        <v>1</v>
      </c>
      <c r="O12" s="34"/>
      <c r="P12" s="34"/>
      <c r="Q12" s="34"/>
      <c r="R12" s="34"/>
      <c r="S12" s="34"/>
      <c r="T12" s="34"/>
      <c r="U12" s="34"/>
      <c r="V12" s="34"/>
      <c r="W12" s="34"/>
      <c r="X12" s="34"/>
      <c r="Y12" s="34"/>
      <c r="Z12" s="34"/>
      <c r="AA12" s="33"/>
      <c r="AB12" s="33"/>
      <c r="AC12" s="33"/>
      <c r="AD12" s="33"/>
      <c r="AE12" s="33"/>
      <c r="AF12" s="33"/>
      <c r="AG12" s="33"/>
      <c r="AH12" s="33"/>
      <c r="AI12" s="33"/>
      <c r="AJ12" s="33"/>
      <c r="AK12" s="33"/>
    </row>
    <row r="13" spans="1:37" x14ac:dyDescent="0.25">
      <c r="A13" s="31" t="s">
        <v>350</v>
      </c>
      <c r="B13" s="31">
        <v>88765</v>
      </c>
      <c r="C13" s="31">
        <v>94</v>
      </c>
      <c r="D13" s="31">
        <v>5</v>
      </c>
      <c r="E13" s="31">
        <v>91</v>
      </c>
      <c r="F13" s="31">
        <v>33</v>
      </c>
      <c r="G13" s="31">
        <v>38</v>
      </c>
      <c r="H13" s="31">
        <v>17</v>
      </c>
      <c r="I13" s="31">
        <v>2</v>
      </c>
      <c r="J13" s="31">
        <v>3</v>
      </c>
      <c r="K13" s="31">
        <v>5</v>
      </c>
      <c r="L13" s="31">
        <v>1</v>
      </c>
      <c r="O13" s="34"/>
      <c r="P13" s="34"/>
      <c r="Q13" s="34"/>
      <c r="R13" s="34"/>
      <c r="S13" s="34"/>
      <c r="T13" s="34"/>
      <c r="U13" s="34"/>
      <c r="V13" s="34"/>
      <c r="W13" s="34"/>
      <c r="X13" s="34"/>
      <c r="Y13" s="34"/>
      <c r="Z13" s="34"/>
      <c r="AA13" s="33"/>
      <c r="AB13" s="33"/>
      <c r="AC13" s="33"/>
      <c r="AD13" s="33"/>
      <c r="AE13" s="33"/>
      <c r="AF13" s="33"/>
      <c r="AG13" s="33"/>
      <c r="AH13" s="33"/>
      <c r="AI13" s="33"/>
      <c r="AJ13" s="33"/>
      <c r="AK13" s="33"/>
    </row>
    <row r="14" spans="1:37" x14ac:dyDescent="0.25">
      <c r="A14" s="31" t="s">
        <v>371</v>
      </c>
      <c r="B14" s="31">
        <v>54855</v>
      </c>
      <c r="C14" s="31">
        <v>94</v>
      </c>
      <c r="D14" s="31">
        <v>7</v>
      </c>
      <c r="E14" s="31">
        <v>91</v>
      </c>
      <c r="F14" s="31">
        <v>45</v>
      </c>
      <c r="G14" s="31">
        <v>40</v>
      </c>
      <c r="H14" s="31">
        <v>4</v>
      </c>
      <c r="I14" s="31">
        <v>2</v>
      </c>
      <c r="J14" s="31">
        <v>3</v>
      </c>
      <c r="K14" s="31">
        <v>5</v>
      </c>
      <c r="L14" s="31">
        <v>1</v>
      </c>
      <c r="O14" s="34"/>
      <c r="P14" s="34"/>
      <c r="Q14" s="34"/>
      <c r="R14" s="34"/>
      <c r="S14" s="34"/>
      <c r="T14" s="34"/>
      <c r="U14" s="34"/>
      <c r="V14" s="34"/>
      <c r="W14" s="34"/>
      <c r="X14" s="34"/>
      <c r="Y14" s="34"/>
      <c r="Z14" s="34"/>
      <c r="AA14" s="33"/>
      <c r="AB14" s="33"/>
      <c r="AC14" s="33"/>
      <c r="AD14" s="33"/>
      <c r="AE14" s="33"/>
      <c r="AF14" s="33"/>
      <c r="AG14" s="33"/>
      <c r="AH14" s="33"/>
      <c r="AI14" s="33"/>
      <c r="AJ14" s="33"/>
      <c r="AK14" s="33"/>
    </row>
    <row r="15" spans="1:37" x14ac:dyDescent="0.25">
      <c r="A15" s="31">
        <v>201</v>
      </c>
      <c r="B15" s="31" t="s">
        <v>578</v>
      </c>
      <c r="C15" s="31" t="s">
        <v>578</v>
      </c>
      <c r="D15" s="31" t="s">
        <v>578</v>
      </c>
      <c r="E15" s="31" t="s">
        <v>578</v>
      </c>
      <c r="F15" s="31" t="s">
        <v>578</v>
      </c>
      <c r="G15" s="31" t="s">
        <v>578</v>
      </c>
      <c r="H15" s="31" t="s">
        <v>578</v>
      </c>
      <c r="I15" s="31" t="s">
        <v>578</v>
      </c>
      <c r="J15" s="31" t="s">
        <v>578</v>
      </c>
      <c r="K15" s="31" t="s">
        <v>578</v>
      </c>
      <c r="L15" s="31" t="s">
        <v>578</v>
      </c>
      <c r="O15" s="34"/>
      <c r="P15" s="34"/>
      <c r="Q15" s="34"/>
      <c r="R15" s="34"/>
      <c r="S15" s="34"/>
      <c r="T15" s="34"/>
      <c r="U15" s="34"/>
      <c r="V15" s="34"/>
      <c r="W15" s="34"/>
      <c r="X15" s="34"/>
      <c r="Y15" s="34"/>
      <c r="Z15" s="34"/>
      <c r="AA15" s="33"/>
      <c r="AB15" s="33"/>
      <c r="AC15" s="33"/>
      <c r="AD15" s="33"/>
      <c r="AE15" s="33"/>
      <c r="AF15" s="33"/>
      <c r="AG15" s="33"/>
      <c r="AH15" s="33"/>
      <c r="AI15" s="33"/>
      <c r="AJ15" s="33"/>
      <c r="AK15" s="33"/>
    </row>
    <row r="16" spans="1:37" x14ac:dyDescent="0.25">
      <c r="A16" s="31">
        <v>202</v>
      </c>
      <c r="B16" s="31">
        <v>1410</v>
      </c>
      <c r="C16" s="31">
        <v>91</v>
      </c>
      <c r="D16" s="31">
        <v>2</v>
      </c>
      <c r="E16" s="31">
        <v>89</v>
      </c>
      <c r="F16" s="31">
        <v>19</v>
      </c>
      <c r="G16" s="31">
        <v>64</v>
      </c>
      <c r="H16" s="31">
        <v>4</v>
      </c>
      <c r="I16" s="31">
        <v>1</v>
      </c>
      <c r="J16" s="31">
        <v>2</v>
      </c>
      <c r="K16" s="31">
        <v>8</v>
      </c>
      <c r="L16" s="31">
        <v>1</v>
      </c>
      <c r="O16" s="34"/>
      <c r="P16" s="34"/>
      <c r="Q16" s="34"/>
      <c r="R16" s="34"/>
      <c r="S16" s="34"/>
      <c r="T16" s="34"/>
      <c r="U16" s="34"/>
      <c r="V16" s="34"/>
      <c r="W16" s="34"/>
      <c r="X16" s="34"/>
      <c r="Y16" s="34"/>
      <c r="Z16" s="34"/>
      <c r="AA16" s="33"/>
      <c r="AB16" s="33"/>
      <c r="AC16" s="33"/>
      <c r="AD16" s="33"/>
      <c r="AE16" s="33"/>
      <c r="AF16" s="33"/>
      <c r="AG16" s="33"/>
      <c r="AH16" s="33"/>
      <c r="AI16" s="33"/>
      <c r="AJ16" s="33"/>
      <c r="AK16" s="33"/>
    </row>
    <row r="17" spans="1:37" x14ac:dyDescent="0.25">
      <c r="A17" s="31">
        <v>203</v>
      </c>
      <c r="B17" s="31">
        <v>2145</v>
      </c>
      <c r="C17" s="31">
        <v>94</v>
      </c>
      <c r="D17" s="31">
        <v>5</v>
      </c>
      <c r="E17" s="31">
        <v>92</v>
      </c>
      <c r="F17" s="31">
        <v>24</v>
      </c>
      <c r="G17" s="31">
        <v>59</v>
      </c>
      <c r="H17" s="31">
        <v>12</v>
      </c>
      <c r="I17" s="31">
        <v>2</v>
      </c>
      <c r="J17" s="31">
        <v>2</v>
      </c>
      <c r="K17" s="31">
        <v>5</v>
      </c>
      <c r="L17" s="31">
        <v>1</v>
      </c>
      <c r="O17" s="34"/>
      <c r="P17" s="34"/>
      <c r="Q17" s="34"/>
      <c r="R17" s="34"/>
      <c r="S17" s="34"/>
      <c r="T17" s="34"/>
      <c r="U17" s="34"/>
      <c r="V17" s="34"/>
      <c r="W17" s="34"/>
      <c r="X17" s="34"/>
      <c r="Y17" s="34"/>
      <c r="Z17" s="34"/>
      <c r="AA17" s="33"/>
      <c r="AB17" s="33"/>
      <c r="AC17" s="33"/>
      <c r="AD17" s="33"/>
      <c r="AE17" s="33"/>
      <c r="AF17" s="33"/>
      <c r="AG17" s="33"/>
      <c r="AH17" s="33"/>
      <c r="AI17" s="33"/>
      <c r="AJ17" s="33"/>
      <c r="AK17" s="33"/>
    </row>
    <row r="18" spans="1:37" x14ac:dyDescent="0.25">
      <c r="A18" s="31">
        <v>204</v>
      </c>
      <c r="B18" s="31">
        <v>1820</v>
      </c>
      <c r="C18" s="31">
        <v>92</v>
      </c>
      <c r="D18" s="31">
        <v>2</v>
      </c>
      <c r="E18" s="31">
        <v>91</v>
      </c>
      <c r="F18" s="31">
        <v>28</v>
      </c>
      <c r="G18" s="31">
        <v>51</v>
      </c>
      <c r="H18" s="31">
        <v>11</v>
      </c>
      <c r="I18" s="31">
        <v>1</v>
      </c>
      <c r="J18" s="31">
        <v>1</v>
      </c>
      <c r="K18" s="31">
        <v>5</v>
      </c>
      <c r="L18" s="31">
        <v>2</v>
      </c>
      <c r="O18" s="34"/>
      <c r="P18" s="34"/>
      <c r="Q18" s="34"/>
      <c r="R18" s="34"/>
      <c r="S18" s="34"/>
      <c r="T18" s="34"/>
      <c r="U18" s="34"/>
      <c r="V18" s="34"/>
      <c r="W18" s="34"/>
      <c r="X18" s="34"/>
      <c r="Y18" s="34"/>
      <c r="Z18" s="34"/>
      <c r="AA18" s="33"/>
      <c r="AB18" s="33"/>
      <c r="AC18" s="33"/>
      <c r="AD18" s="33"/>
      <c r="AE18" s="33"/>
      <c r="AF18" s="33"/>
      <c r="AG18" s="33"/>
      <c r="AH18" s="33"/>
      <c r="AI18" s="33"/>
      <c r="AJ18" s="33"/>
      <c r="AK18" s="33"/>
    </row>
    <row r="19" spans="1:37" x14ac:dyDescent="0.25">
      <c r="A19" s="31">
        <v>205</v>
      </c>
      <c r="B19" s="31">
        <v>1110</v>
      </c>
      <c r="C19" s="31">
        <v>94</v>
      </c>
      <c r="D19" s="31">
        <v>1</v>
      </c>
      <c r="E19" s="31">
        <v>93</v>
      </c>
      <c r="F19" s="31">
        <v>22</v>
      </c>
      <c r="G19" s="31">
        <v>63</v>
      </c>
      <c r="H19" s="31">
        <v>4</v>
      </c>
      <c r="I19" s="31">
        <v>3</v>
      </c>
      <c r="J19" s="31">
        <v>1</v>
      </c>
      <c r="K19" s="31">
        <v>5</v>
      </c>
      <c r="L19" s="31">
        <v>1</v>
      </c>
      <c r="O19" s="34"/>
      <c r="P19" s="34"/>
      <c r="Q19" s="34"/>
      <c r="R19" s="34"/>
      <c r="S19" s="34"/>
      <c r="T19" s="34"/>
      <c r="U19" s="34"/>
      <c r="V19" s="34"/>
      <c r="W19" s="34"/>
      <c r="X19" s="34"/>
      <c r="Y19" s="34"/>
      <c r="Z19" s="34"/>
      <c r="AA19" s="33"/>
      <c r="AB19" s="33"/>
      <c r="AC19" s="33"/>
      <c r="AD19" s="33"/>
      <c r="AE19" s="33"/>
      <c r="AF19" s="33"/>
      <c r="AG19" s="33"/>
      <c r="AH19" s="33"/>
      <c r="AI19" s="33"/>
      <c r="AJ19" s="33"/>
      <c r="AK19" s="33"/>
    </row>
    <row r="20" spans="1:37" x14ac:dyDescent="0.25">
      <c r="A20" s="31">
        <v>206</v>
      </c>
      <c r="B20" s="31">
        <v>1410</v>
      </c>
      <c r="C20" s="31">
        <v>92</v>
      </c>
      <c r="D20" s="31">
        <v>3</v>
      </c>
      <c r="E20" s="31">
        <v>91</v>
      </c>
      <c r="F20" s="31">
        <v>42</v>
      </c>
      <c r="G20" s="31">
        <v>35</v>
      </c>
      <c r="H20" s="31">
        <v>11</v>
      </c>
      <c r="I20" s="31">
        <v>3</v>
      </c>
      <c r="J20" s="31">
        <v>2</v>
      </c>
      <c r="K20" s="31">
        <v>6</v>
      </c>
      <c r="L20" s="31">
        <v>1</v>
      </c>
      <c r="O20" s="34"/>
      <c r="P20" s="34"/>
      <c r="Q20" s="34"/>
      <c r="R20" s="34"/>
      <c r="S20" s="34"/>
      <c r="T20" s="34"/>
      <c r="U20" s="34"/>
      <c r="V20" s="34"/>
      <c r="W20" s="34"/>
      <c r="X20" s="34"/>
      <c r="Y20" s="34"/>
      <c r="Z20" s="34"/>
      <c r="AA20" s="33"/>
      <c r="AB20" s="33"/>
      <c r="AC20" s="33"/>
      <c r="AD20" s="33"/>
      <c r="AE20" s="33"/>
      <c r="AF20" s="33"/>
      <c r="AG20" s="33"/>
      <c r="AH20" s="33"/>
      <c r="AI20" s="33"/>
      <c r="AJ20" s="33"/>
      <c r="AK20" s="33"/>
    </row>
    <row r="21" spans="1:37" x14ac:dyDescent="0.25">
      <c r="A21" s="31">
        <v>207</v>
      </c>
      <c r="B21" s="31">
        <v>750</v>
      </c>
      <c r="C21" s="31">
        <v>93</v>
      </c>
      <c r="D21" s="31">
        <v>3</v>
      </c>
      <c r="E21" s="31">
        <v>91</v>
      </c>
      <c r="F21" s="31">
        <v>19</v>
      </c>
      <c r="G21" s="31">
        <v>55</v>
      </c>
      <c r="H21" s="31">
        <v>14</v>
      </c>
      <c r="I21" s="31">
        <v>3</v>
      </c>
      <c r="J21" s="31">
        <v>2</v>
      </c>
      <c r="K21" s="31">
        <v>6</v>
      </c>
      <c r="L21" s="31">
        <v>1</v>
      </c>
      <c r="O21" s="34"/>
      <c r="P21" s="34"/>
      <c r="Q21" s="34"/>
      <c r="R21" s="34"/>
      <c r="S21" s="34"/>
      <c r="T21" s="34"/>
      <c r="U21" s="34"/>
      <c r="V21" s="34"/>
      <c r="W21" s="34"/>
      <c r="X21" s="34"/>
      <c r="Y21" s="34"/>
      <c r="Z21" s="34"/>
      <c r="AA21" s="33"/>
      <c r="AB21" s="33"/>
      <c r="AC21" s="33"/>
      <c r="AD21" s="33"/>
      <c r="AE21" s="33"/>
      <c r="AF21" s="33"/>
      <c r="AG21" s="33"/>
      <c r="AH21" s="33"/>
      <c r="AI21" s="33"/>
      <c r="AJ21" s="33"/>
      <c r="AK21" s="33"/>
    </row>
    <row r="22" spans="1:37" x14ac:dyDescent="0.25">
      <c r="A22" s="31">
        <v>208</v>
      </c>
      <c r="B22" s="31">
        <v>1845</v>
      </c>
      <c r="C22" s="31">
        <v>92</v>
      </c>
      <c r="D22" s="31">
        <v>2</v>
      </c>
      <c r="E22" s="31">
        <v>91</v>
      </c>
      <c r="F22" s="31">
        <v>28</v>
      </c>
      <c r="G22" s="31">
        <v>49</v>
      </c>
      <c r="H22" s="31">
        <v>12</v>
      </c>
      <c r="I22" s="31">
        <v>1</v>
      </c>
      <c r="J22" s="31">
        <v>1</v>
      </c>
      <c r="K22" s="31">
        <v>7</v>
      </c>
      <c r="L22" s="31">
        <v>1</v>
      </c>
      <c r="O22" s="34"/>
      <c r="P22" s="34"/>
      <c r="Q22" s="34"/>
      <c r="R22" s="34"/>
      <c r="S22" s="34"/>
      <c r="T22" s="34"/>
      <c r="U22" s="34"/>
      <c r="V22" s="34"/>
      <c r="W22" s="34"/>
      <c r="X22" s="34"/>
      <c r="Y22" s="34"/>
      <c r="Z22" s="34"/>
      <c r="AA22" s="33"/>
      <c r="AB22" s="33"/>
      <c r="AC22" s="33"/>
      <c r="AD22" s="33"/>
      <c r="AE22" s="33"/>
      <c r="AF22" s="33"/>
      <c r="AG22" s="33"/>
      <c r="AH22" s="33"/>
      <c r="AI22" s="33"/>
      <c r="AJ22" s="33"/>
      <c r="AK22" s="33"/>
    </row>
    <row r="23" spans="1:37" x14ac:dyDescent="0.25">
      <c r="A23" s="31">
        <v>209</v>
      </c>
      <c r="B23" s="31">
        <v>2215</v>
      </c>
      <c r="C23" s="31">
        <v>93</v>
      </c>
      <c r="D23" s="31">
        <v>2</v>
      </c>
      <c r="E23" s="31">
        <v>91</v>
      </c>
      <c r="F23" s="31">
        <v>24</v>
      </c>
      <c r="G23" s="31">
        <v>48</v>
      </c>
      <c r="H23" s="31">
        <v>19</v>
      </c>
      <c r="I23" s="31">
        <v>2</v>
      </c>
      <c r="J23" s="31">
        <v>1</v>
      </c>
      <c r="K23" s="31">
        <v>6</v>
      </c>
      <c r="L23" s="31">
        <v>2</v>
      </c>
      <c r="O23" s="34"/>
      <c r="P23" s="34"/>
      <c r="Q23" s="34"/>
      <c r="R23" s="34"/>
      <c r="S23" s="34"/>
      <c r="T23" s="34"/>
      <c r="U23" s="34"/>
      <c r="V23" s="34"/>
      <c r="W23" s="34"/>
      <c r="X23" s="34"/>
      <c r="Y23" s="34"/>
      <c r="Z23" s="34"/>
      <c r="AA23" s="33"/>
      <c r="AB23" s="33"/>
      <c r="AC23" s="33"/>
      <c r="AD23" s="33"/>
      <c r="AE23" s="33"/>
      <c r="AF23" s="33"/>
      <c r="AG23" s="33"/>
      <c r="AH23" s="33"/>
      <c r="AI23" s="33"/>
      <c r="AJ23" s="33"/>
      <c r="AK23" s="33"/>
    </row>
    <row r="24" spans="1:37" x14ac:dyDescent="0.25">
      <c r="A24" s="31">
        <v>210</v>
      </c>
      <c r="B24" s="31">
        <v>2290</v>
      </c>
      <c r="C24" s="31">
        <v>93</v>
      </c>
      <c r="D24" s="31">
        <v>2</v>
      </c>
      <c r="E24" s="31">
        <v>91</v>
      </c>
      <c r="F24" s="31">
        <v>24</v>
      </c>
      <c r="G24" s="31">
        <v>44</v>
      </c>
      <c r="H24" s="31">
        <v>21</v>
      </c>
      <c r="I24" s="31">
        <v>2</v>
      </c>
      <c r="J24" s="31">
        <v>2</v>
      </c>
      <c r="K24" s="31">
        <v>5</v>
      </c>
      <c r="L24" s="31">
        <v>2</v>
      </c>
      <c r="O24" s="34"/>
      <c r="P24" s="34"/>
      <c r="Q24" s="34"/>
      <c r="R24" s="34"/>
      <c r="S24" s="34"/>
      <c r="T24" s="34"/>
      <c r="U24" s="34"/>
      <c r="V24" s="34"/>
      <c r="W24" s="34"/>
      <c r="X24" s="34"/>
      <c r="Y24" s="34"/>
      <c r="Z24" s="34"/>
      <c r="AA24" s="33"/>
      <c r="AB24" s="33"/>
      <c r="AC24" s="33"/>
      <c r="AD24" s="33"/>
      <c r="AE24" s="33"/>
      <c r="AF24" s="33"/>
      <c r="AG24" s="33"/>
      <c r="AH24" s="33"/>
      <c r="AI24" s="33"/>
      <c r="AJ24" s="33"/>
      <c r="AK24" s="33"/>
    </row>
    <row r="25" spans="1:37" x14ac:dyDescent="0.25">
      <c r="A25" s="31">
        <v>211</v>
      </c>
      <c r="B25" s="31">
        <v>2480</v>
      </c>
      <c r="C25" s="31">
        <v>93</v>
      </c>
      <c r="D25" s="31">
        <v>3</v>
      </c>
      <c r="E25" s="31">
        <v>91</v>
      </c>
      <c r="F25" s="31">
        <v>32</v>
      </c>
      <c r="G25" s="31">
        <v>52</v>
      </c>
      <c r="H25" s="31">
        <v>6</v>
      </c>
      <c r="I25" s="31">
        <v>1</v>
      </c>
      <c r="J25" s="31">
        <v>2</v>
      </c>
      <c r="K25" s="31">
        <v>6</v>
      </c>
      <c r="L25" s="31">
        <v>1</v>
      </c>
      <c r="O25" s="34"/>
      <c r="P25" s="34"/>
      <c r="Q25" s="34"/>
      <c r="R25" s="34"/>
      <c r="S25" s="34"/>
      <c r="T25" s="34"/>
      <c r="U25" s="34"/>
      <c r="V25" s="34"/>
      <c r="W25" s="34"/>
      <c r="X25" s="34"/>
      <c r="Y25" s="34"/>
      <c r="Z25" s="34"/>
      <c r="AA25" s="33"/>
      <c r="AB25" s="33"/>
      <c r="AC25" s="33"/>
      <c r="AD25" s="33"/>
      <c r="AE25" s="33"/>
      <c r="AF25" s="33"/>
      <c r="AG25" s="33"/>
      <c r="AH25" s="33"/>
      <c r="AI25" s="33"/>
      <c r="AJ25" s="33"/>
      <c r="AK25" s="33"/>
    </row>
    <row r="26" spans="1:37" x14ac:dyDescent="0.25">
      <c r="A26" s="31">
        <v>212</v>
      </c>
      <c r="B26" s="31">
        <v>1750</v>
      </c>
      <c r="C26" s="31">
        <v>94</v>
      </c>
      <c r="D26" s="31">
        <v>2</v>
      </c>
      <c r="E26" s="31">
        <v>94</v>
      </c>
      <c r="F26" s="31">
        <v>19</v>
      </c>
      <c r="G26" s="31">
        <v>67</v>
      </c>
      <c r="H26" s="31">
        <v>3</v>
      </c>
      <c r="I26" s="31">
        <v>5</v>
      </c>
      <c r="J26" s="31">
        <v>1</v>
      </c>
      <c r="K26" s="31">
        <v>4</v>
      </c>
      <c r="L26" s="31">
        <v>1</v>
      </c>
      <c r="O26" s="34"/>
      <c r="P26" s="34"/>
      <c r="Q26" s="34"/>
      <c r="R26" s="34"/>
      <c r="S26" s="34"/>
      <c r="T26" s="34"/>
      <c r="U26" s="34"/>
      <c r="V26" s="34"/>
      <c r="W26" s="34"/>
      <c r="X26" s="34"/>
      <c r="Y26" s="34"/>
      <c r="Z26" s="34"/>
      <c r="AA26" s="33"/>
      <c r="AB26" s="33"/>
      <c r="AC26" s="33"/>
      <c r="AD26" s="33"/>
      <c r="AE26" s="33"/>
      <c r="AF26" s="33"/>
      <c r="AG26" s="33"/>
      <c r="AH26" s="33"/>
      <c r="AI26" s="33"/>
      <c r="AJ26" s="33"/>
      <c r="AK26" s="33"/>
    </row>
    <row r="27" spans="1:37" x14ac:dyDescent="0.25">
      <c r="A27" s="31">
        <v>213</v>
      </c>
      <c r="B27" s="31">
        <v>1480</v>
      </c>
      <c r="C27" s="31">
        <v>93</v>
      </c>
      <c r="D27" s="31">
        <v>2</v>
      </c>
      <c r="E27" s="31">
        <v>92</v>
      </c>
      <c r="F27" s="31">
        <v>18</v>
      </c>
      <c r="G27" s="31">
        <v>69</v>
      </c>
      <c r="H27" s="31">
        <v>4</v>
      </c>
      <c r="I27" s="31">
        <v>1</v>
      </c>
      <c r="J27" s="31">
        <v>1</v>
      </c>
      <c r="K27" s="31">
        <v>5</v>
      </c>
      <c r="L27" s="31">
        <v>2</v>
      </c>
      <c r="O27" s="34"/>
      <c r="P27" s="34"/>
      <c r="Q27" s="34"/>
      <c r="R27" s="34"/>
      <c r="S27" s="34"/>
      <c r="T27" s="34"/>
      <c r="U27" s="34"/>
      <c r="V27" s="34"/>
      <c r="W27" s="34"/>
      <c r="X27" s="34"/>
      <c r="Y27" s="34"/>
      <c r="Z27" s="34"/>
      <c r="AA27" s="33"/>
      <c r="AB27" s="33"/>
      <c r="AC27" s="33"/>
      <c r="AD27" s="33"/>
      <c r="AE27" s="33"/>
      <c r="AF27" s="33"/>
      <c r="AG27" s="33"/>
      <c r="AH27" s="33"/>
      <c r="AI27" s="33"/>
      <c r="AJ27" s="33"/>
      <c r="AK27" s="33"/>
    </row>
    <row r="28" spans="1:37" x14ac:dyDescent="0.25">
      <c r="A28" s="31">
        <v>301</v>
      </c>
      <c r="B28" s="31">
        <v>2120</v>
      </c>
      <c r="C28" s="31">
        <v>93</v>
      </c>
      <c r="D28" s="31">
        <v>4</v>
      </c>
      <c r="E28" s="31">
        <v>91</v>
      </c>
      <c r="F28" s="31">
        <v>32</v>
      </c>
      <c r="G28" s="31">
        <v>52</v>
      </c>
      <c r="H28" s="31">
        <v>7</v>
      </c>
      <c r="I28" s="31">
        <v>1</v>
      </c>
      <c r="J28" s="31">
        <v>2</v>
      </c>
      <c r="K28" s="31">
        <v>6</v>
      </c>
      <c r="L28" s="31">
        <v>2</v>
      </c>
      <c r="O28" s="34"/>
      <c r="P28" s="34"/>
      <c r="Q28" s="34"/>
      <c r="R28" s="34"/>
      <c r="S28" s="34"/>
      <c r="T28" s="34"/>
      <c r="U28" s="34"/>
      <c r="V28" s="34"/>
      <c r="W28" s="34"/>
      <c r="X28" s="34"/>
      <c r="Y28" s="34"/>
      <c r="Z28" s="34"/>
      <c r="AA28" s="33"/>
      <c r="AB28" s="33"/>
      <c r="AC28" s="33"/>
      <c r="AD28" s="33"/>
      <c r="AE28" s="33"/>
      <c r="AF28" s="33"/>
      <c r="AG28" s="33"/>
      <c r="AH28" s="33"/>
      <c r="AI28" s="33"/>
      <c r="AJ28" s="33"/>
      <c r="AK28" s="33"/>
    </row>
    <row r="29" spans="1:37" x14ac:dyDescent="0.25">
      <c r="A29" s="31">
        <v>302</v>
      </c>
      <c r="B29" s="31">
        <v>3420</v>
      </c>
      <c r="C29" s="31">
        <v>95</v>
      </c>
      <c r="D29" s="31">
        <v>2</v>
      </c>
      <c r="E29" s="31">
        <v>93</v>
      </c>
      <c r="F29" s="31">
        <v>23</v>
      </c>
      <c r="G29" s="31">
        <v>62</v>
      </c>
      <c r="H29" s="31">
        <v>7</v>
      </c>
      <c r="I29" s="31">
        <v>2</v>
      </c>
      <c r="J29" s="31">
        <v>1</v>
      </c>
      <c r="K29" s="31">
        <v>4</v>
      </c>
      <c r="L29" s="31">
        <v>1</v>
      </c>
      <c r="O29" s="34"/>
      <c r="P29" s="34"/>
      <c r="Q29" s="34"/>
      <c r="R29" s="34"/>
      <c r="S29" s="34"/>
      <c r="T29" s="34"/>
      <c r="U29" s="34"/>
      <c r="V29" s="34"/>
      <c r="W29" s="34"/>
      <c r="X29" s="34"/>
      <c r="Y29" s="34"/>
      <c r="Z29" s="34"/>
      <c r="AA29" s="33"/>
      <c r="AB29" s="33"/>
      <c r="AC29" s="33"/>
      <c r="AD29" s="33"/>
      <c r="AE29" s="33"/>
      <c r="AF29" s="33"/>
      <c r="AG29" s="33"/>
      <c r="AH29" s="33"/>
      <c r="AI29" s="33"/>
      <c r="AJ29" s="33"/>
      <c r="AK29" s="33"/>
    </row>
    <row r="30" spans="1:37" x14ac:dyDescent="0.25">
      <c r="A30" s="31">
        <v>303</v>
      </c>
      <c r="B30" s="31">
        <v>3190</v>
      </c>
      <c r="C30" s="31">
        <v>96</v>
      </c>
      <c r="D30" s="31">
        <v>6</v>
      </c>
      <c r="E30" s="31">
        <v>93</v>
      </c>
      <c r="F30" s="31">
        <v>28</v>
      </c>
      <c r="G30" s="31">
        <v>60</v>
      </c>
      <c r="H30" s="31">
        <v>6</v>
      </c>
      <c r="I30" s="31">
        <v>1</v>
      </c>
      <c r="J30" s="31">
        <v>2</v>
      </c>
      <c r="K30" s="31">
        <v>4</v>
      </c>
      <c r="L30" s="31">
        <v>1</v>
      </c>
      <c r="O30" s="34"/>
      <c r="P30" s="34"/>
      <c r="Q30" s="34"/>
      <c r="R30" s="34"/>
      <c r="S30" s="34"/>
      <c r="T30" s="34"/>
      <c r="U30" s="34"/>
      <c r="V30" s="34"/>
      <c r="W30" s="34"/>
      <c r="X30" s="34"/>
      <c r="Y30" s="34"/>
      <c r="Z30" s="34"/>
      <c r="AA30" s="33"/>
      <c r="AB30" s="33"/>
      <c r="AC30" s="33"/>
      <c r="AD30" s="33"/>
      <c r="AE30" s="33"/>
      <c r="AF30" s="33"/>
      <c r="AG30" s="33"/>
      <c r="AH30" s="33"/>
      <c r="AI30" s="33"/>
      <c r="AJ30" s="33"/>
      <c r="AK30" s="33"/>
    </row>
    <row r="31" spans="1:37" x14ac:dyDescent="0.25">
      <c r="A31" s="31">
        <v>304</v>
      </c>
      <c r="B31" s="31">
        <v>2910</v>
      </c>
      <c r="C31" s="31">
        <v>96</v>
      </c>
      <c r="D31" s="31">
        <v>1</v>
      </c>
      <c r="E31" s="31">
        <v>95</v>
      </c>
      <c r="F31" s="31">
        <v>26</v>
      </c>
      <c r="G31" s="31">
        <v>59</v>
      </c>
      <c r="H31" s="31">
        <v>7</v>
      </c>
      <c r="I31" s="31">
        <v>2</v>
      </c>
      <c r="J31" s="31">
        <v>1</v>
      </c>
      <c r="K31" s="31">
        <v>3</v>
      </c>
      <c r="L31" s="31">
        <v>1</v>
      </c>
      <c r="O31" s="34"/>
      <c r="P31" s="34"/>
      <c r="Q31" s="34"/>
      <c r="R31" s="34"/>
      <c r="S31" s="34"/>
      <c r="T31" s="34"/>
      <c r="U31" s="34"/>
      <c r="V31" s="34"/>
      <c r="W31" s="34"/>
      <c r="X31" s="34"/>
      <c r="Y31" s="34"/>
      <c r="Z31" s="34"/>
      <c r="AA31" s="33"/>
      <c r="AB31" s="33"/>
      <c r="AC31" s="33"/>
      <c r="AD31" s="33"/>
      <c r="AE31" s="33"/>
      <c r="AF31" s="33"/>
      <c r="AG31" s="33"/>
      <c r="AH31" s="33"/>
      <c r="AI31" s="33"/>
      <c r="AJ31" s="33"/>
      <c r="AK31" s="33"/>
    </row>
    <row r="32" spans="1:37" x14ac:dyDescent="0.25">
      <c r="A32" s="31">
        <v>305</v>
      </c>
      <c r="B32" s="31">
        <v>3330</v>
      </c>
      <c r="C32" s="31">
        <v>96</v>
      </c>
      <c r="D32" s="31">
        <v>5</v>
      </c>
      <c r="E32" s="31">
        <v>93</v>
      </c>
      <c r="F32" s="31">
        <v>23</v>
      </c>
      <c r="G32" s="31">
        <v>67</v>
      </c>
      <c r="H32" s="31">
        <v>2</v>
      </c>
      <c r="I32" s="31">
        <v>2</v>
      </c>
      <c r="J32" s="31">
        <v>3</v>
      </c>
      <c r="K32" s="31">
        <v>3</v>
      </c>
      <c r="L32" s="31">
        <v>1</v>
      </c>
      <c r="O32" s="34"/>
      <c r="P32" s="34"/>
      <c r="Q32" s="34"/>
      <c r="R32" s="34"/>
      <c r="S32" s="34"/>
      <c r="T32" s="34"/>
      <c r="U32" s="34"/>
      <c r="V32" s="34"/>
      <c r="W32" s="34"/>
      <c r="X32" s="34"/>
      <c r="Y32" s="34"/>
      <c r="Z32" s="34"/>
      <c r="AA32" s="33"/>
      <c r="AB32" s="33"/>
      <c r="AC32" s="33"/>
      <c r="AD32" s="33"/>
      <c r="AE32" s="33"/>
      <c r="AF32" s="33"/>
      <c r="AG32" s="33"/>
      <c r="AH32" s="33"/>
      <c r="AI32" s="33"/>
      <c r="AJ32" s="33"/>
      <c r="AK32" s="33"/>
    </row>
    <row r="33" spans="1:37" x14ac:dyDescent="0.25">
      <c r="A33" s="31">
        <v>306</v>
      </c>
      <c r="B33" s="31">
        <v>3720</v>
      </c>
      <c r="C33" s="31">
        <v>93</v>
      </c>
      <c r="D33" s="31">
        <v>3</v>
      </c>
      <c r="E33" s="31">
        <v>92</v>
      </c>
      <c r="F33" s="31">
        <v>22</v>
      </c>
      <c r="G33" s="31">
        <v>52</v>
      </c>
      <c r="H33" s="31">
        <v>16</v>
      </c>
      <c r="I33" s="31">
        <v>2</v>
      </c>
      <c r="J33" s="31">
        <v>2</v>
      </c>
      <c r="K33" s="31">
        <v>5</v>
      </c>
      <c r="L33" s="31">
        <v>1</v>
      </c>
      <c r="O33" s="34"/>
      <c r="P33" s="34"/>
      <c r="Q33" s="34"/>
      <c r="R33" s="34"/>
      <c r="S33" s="34"/>
      <c r="T33" s="34"/>
      <c r="U33" s="34"/>
      <c r="V33" s="34"/>
      <c r="W33" s="34"/>
      <c r="X33" s="34"/>
      <c r="Y33" s="34"/>
      <c r="Z33" s="34"/>
      <c r="AA33" s="33"/>
      <c r="AB33" s="33"/>
      <c r="AC33" s="33"/>
      <c r="AD33" s="33"/>
      <c r="AE33" s="33"/>
      <c r="AF33" s="33"/>
      <c r="AG33" s="33"/>
      <c r="AH33" s="33"/>
      <c r="AI33" s="33"/>
      <c r="AJ33" s="33"/>
      <c r="AK33" s="33"/>
    </row>
    <row r="34" spans="1:37" x14ac:dyDescent="0.25">
      <c r="A34" s="31">
        <v>307</v>
      </c>
      <c r="B34" s="31">
        <v>2925</v>
      </c>
      <c r="C34" s="31">
        <v>95</v>
      </c>
      <c r="D34" s="31">
        <v>2</v>
      </c>
      <c r="E34" s="31">
        <v>94</v>
      </c>
      <c r="F34" s="31">
        <v>25</v>
      </c>
      <c r="G34" s="31">
        <v>64</v>
      </c>
      <c r="H34" s="31">
        <v>2</v>
      </c>
      <c r="I34" s="31">
        <v>2</v>
      </c>
      <c r="J34" s="31">
        <v>1</v>
      </c>
      <c r="K34" s="31">
        <v>4</v>
      </c>
      <c r="L34" s="31">
        <v>1</v>
      </c>
      <c r="O34" s="34"/>
      <c r="P34" s="34"/>
      <c r="Q34" s="34"/>
      <c r="R34" s="34"/>
      <c r="S34" s="34"/>
      <c r="T34" s="34"/>
      <c r="U34" s="34"/>
      <c r="V34" s="34"/>
      <c r="W34" s="34"/>
      <c r="X34" s="34"/>
      <c r="Y34" s="34"/>
      <c r="Z34" s="34"/>
      <c r="AA34" s="33"/>
      <c r="AB34" s="33"/>
      <c r="AC34" s="33"/>
      <c r="AD34" s="33"/>
      <c r="AE34" s="33"/>
      <c r="AF34" s="33"/>
      <c r="AG34" s="33"/>
      <c r="AH34" s="33"/>
      <c r="AI34" s="33"/>
      <c r="AJ34" s="33"/>
      <c r="AK34" s="33"/>
    </row>
    <row r="35" spans="1:37" x14ac:dyDescent="0.25">
      <c r="A35" s="31">
        <v>308</v>
      </c>
      <c r="B35" s="31">
        <v>3715</v>
      </c>
      <c r="C35" s="31">
        <v>94</v>
      </c>
      <c r="D35" s="31">
        <v>2</v>
      </c>
      <c r="E35" s="31">
        <v>93</v>
      </c>
      <c r="F35" s="31">
        <v>24</v>
      </c>
      <c r="G35" s="31">
        <v>58</v>
      </c>
      <c r="H35" s="31">
        <v>9</v>
      </c>
      <c r="I35" s="31">
        <v>2</v>
      </c>
      <c r="J35" s="31">
        <v>1</v>
      </c>
      <c r="K35" s="31">
        <v>5</v>
      </c>
      <c r="L35" s="31">
        <v>1</v>
      </c>
      <c r="O35" s="34"/>
      <c r="P35" s="34"/>
      <c r="Q35" s="34"/>
      <c r="R35" s="34"/>
      <c r="S35" s="34"/>
      <c r="T35" s="34"/>
      <c r="U35" s="34"/>
      <c r="V35" s="34"/>
      <c r="W35" s="34"/>
      <c r="X35" s="34"/>
      <c r="Y35" s="34"/>
      <c r="Z35" s="34"/>
      <c r="AA35" s="33"/>
      <c r="AB35" s="33"/>
      <c r="AC35" s="33"/>
      <c r="AD35" s="33"/>
      <c r="AE35" s="33"/>
      <c r="AF35" s="33"/>
      <c r="AG35" s="33"/>
      <c r="AH35" s="33"/>
      <c r="AI35" s="33"/>
      <c r="AJ35" s="33"/>
      <c r="AK35" s="33"/>
    </row>
    <row r="36" spans="1:37" x14ac:dyDescent="0.25">
      <c r="A36" s="31">
        <v>309</v>
      </c>
      <c r="B36" s="31">
        <v>2110</v>
      </c>
      <c r="C36" s="31">
        <v>92</v>
      </c>
      <c r="D36" s="31">
        <v>1</v>
      </c>
      <c r="E36" s="31">
        <v>91</v>
      </c>
      <c r="F36" s="31">
        <v>32</v>
      </c>
      <c r="G36" s="31">
        <v>41</v>
      </c>
      <c r="H36" s="31">
        <v>16</v>
      </c>
      <c r="I36" s="31">
        <v>1</v>
      </c>
      <c r="J36" s="31">
        <v>1</v>
      </c>
      <c r="K36" s="31">
        <v>6</v>
      </c>
      <c r="L36" s="31">
        <v>2</v>
      </c>
      <c r="O36" s="34"/>
      <c r="P36" s="34"/>
      <c r="Q36" s="34"/>
      <c r="R36" s="34"/>
      <c r="S36" s="34"/>
      <c r="T36" s="34"/>
      <c r="U36" s="34"/>
      <c r="V36" s="34"/>
      <c r="W36" s="34"/>
      <c r="X36" s="34"/>
      <c r="Y36" s="34"/>
      <c r="Z36" s="34"/>
      <c r="AA36" s="33"/>
      <c r="AB36" s="33"/>
      <c r="AC36" s="33"/>
      <c r="AD36" s="33"/>
      <c r="AE36" s="33"/>
      <c r="AF36" s="33"/>
      <c r="AG36" s="33"/>
      <c r="AH36" s="33"/>
      <c r="AI36" s="33"/>
      <c r="AJ36" s="33"/>
      <c r="AK36" s="33"/>
    </row>
    <row r="37" spans="1:37" x14ac:dyDescent="0.25">
      <c r="A37" s="31">
        <v>310</v>
      </c>
      <c r="B37" s="31">
        <v>2130</v>
      </c>
      <c r="C37" s="31">
        <v>94</v>
      </c>
      <c r="D37" s="31">
        <v>1</v>
      </c>
      <c r="E37" s="31">
        <v>93</v>
      </c>
      <c r="F37" s="31">
        <v>32</v>
      </c>
      <c r="G37" s="31">
        <v>45</v>
      </c>
      <c r="H37" s="31">
        <v>14</v>
      </c>
      <c r="I37" s="31">
        <v>2</v>
      </c>
      <c r="J37" s="31">
        <v>1</v>
      </c>
      <c r="K37" s="31">
        <v>4</v>
      </c>
      <c r="L37" s="31">
        <v>1</v>
      </c>
      <c r="O37" s="34"/>
      <c r="P37" s="34"/>
      <c r="Q37" s="34"/>
      <c r="R37" s="34"/>
      <c r="S37" s="34"/>
      <c r="T37" s="34"/>
      <c r="U37" s="34"/>
      <c r="V37" s="34"/>
      <c r="W37" s="34"/>
      <c r="X37" s="34"/>
      <c r="Y37" s="34"/>
      <c r="Z37" s="34"/>
      <c r="AA37" s="33"/>
      <c r="AB37" s="33"/>
      <c r="AC37" s="33"/>
      <c r="AD37" s="33"/>
      <c r="AE37" s="33"/>
      <c r="AF37" s="33"/>
      <c r="AG37" s="33"/>
      <c r="AH37" s="33"/>
      <c r="AI37" s="33"/>
      <c r="AJ37" s="33"/>
      <c r="AK37" s="33"/>
    </row>
    <row r="38" spans="1:37" x14ac:dyDescent="0.25">
      <c r="A38" s="31">
        <v>311</v>
      </c>
      <c r="B38" s="31">
        <v>3055</v>
      </c>
      <c r="C38" s="31">
        <v>95</v>
      </c>
      <c r="D38" s="31">
        <v>7</v>
      </c>
      <c r="E38" s="31">
        <v>92</v>
      </c>
      <c r="F38" s="31">
        <v>32</v>
      </c>
      <c r="G38" s="31">
        <v>28</v>
      </c>
      <c r="H38" s="31">
        <v>32</v>
      </c>
      <c r="I38" s="31" t="s">
        <v>577</v>
      </c>
      <c r="J38" s="31">
        <v>2</v>
      </c>
      <c r="K38" s="31">
        <v>5</v>
      </c>
      <c r="L38" s="31">
        <v>1</v>
      </c>
      <c r="O38" s="34"/>
      <c r="P38" s="34"/>
      <c r="Q38" s="34"/>
      <c r="R38" s="34"/>
      <c r="S38" s="34"/>
      <c r="T38" s="34"/>
      <c r="U38" s="34"/>
      <c r="V38" s="34"/>
      <c r="W38" s="34"/>
      <c r="X38" s="34"/>
      <c r="Y38" s="34"/>
      <c r="Z38" s="34"/>
      <c r="AA38" s="33"/>
      <c r="AB38" s="33"/>
      <c r="AC38" s="33"/>
      <c r="AD38" s="33"/>
      <c r="AE38" s="33"/>
      <c r="AF38" s="33"/>
      <c r="AG38" s="33"/>
      <c r="AH38" s="33"/>
      <c r="AI38" s="33"/>
      <c r="AJ38" s="33"/>
      <c r="AK38" s="33"/>
    </row>
    <row r="39" spans="1:37" x14ac:dyDescent="0.25">
      <c r="A39" s="31">
        <v>312</v>
      </c>
      <c r="B39" s="31">
        <v>3125</v>
      </c>
      <c r="C39" s="31">
        <v>93</v>
      </c>
      <c r="D39" s="31">
        <v>5</v>
      </c>
      <c r="E39" s="31">
        <v>90</v>
      </c>
      <c r="F39" s="31">
        <v>27</v>
      </c>
      <c r="G39" s="31">
        <v>60</v>
      </c>
      <c r="H39" s="31">
        <v>1</v>
      </c>
      <c r="I39" s="31">
        <v>2</v>
      </c>
      <c r="J39" s="31">
        <v>3</v>
      </c>
      <c r="K39" s="31">
        <v>5</v>
      </c>
      <c r="L39" s="31">
        <v>2</v>
      </c>
      <c r="O39" s="34"/>
      <c r="P39" s="34"/>
      <c r="Q39" s="34"/>
      <c r="R39" s="34"/>
      <c r="S39" s="34"/>
      <c r="T39" s="34"/>
      <c r="U39" s="34"/>
      <c r="V39" s="34"/>
      <c r="W39" s="34"/>
      <c r="X39" s="34"/>
      <c r="Y39" s="34"/>
      <c r="Z39" s="34"/>
      <c r="AA39" s="33"/>
      <c r="AB39" s="33"/>
      <c r="AC39" s="33"/>
      <c r="AD39" s="33"/>
      <c r="AE39" s="33"/>
      <c r="AF39" s="33"/>
      <c r="AG39" s="33"/>
      <c r="AH39" s="33"/>
      <c r="AI39" s="33"/>
      <c r="AJ39" s="33"/>
      <c r="AK39" s="33"/>
    </row>
    <row r="40" spans="1:37" x14ac:dyDescent="0.25">
      <c r="A40" s="31">
        <v>313</v>
      </c>
      <c r="B40" s="31">
        <v>2655</v>
      </c>
      <c r="C40" s="31">
        <v>95</v>
      </c>
      <c r="D40" s="31">
        <v>2</v>
      </c>
      <c r="E40" s="31">
        <v>93</v>
      </c>
      <c r="F40" s="31">
        <v>25</v>
      </c>
      <c r="G40" s="31">
        <v>64</v>
      </c>
      <c r="H40" s="31">
        <v>3</v>
      </c>
      <c r="I40" s="31">
        <v>1</v>
      </c>
      <c r="J40" s="31">
        <v>1</v>
      </c>
      <c r="K40" s="31">
        <v>4</v>
      </c>
      <c r="L40" s="31">
        <v>1</v>
      </c>
      <c r="O40" s="34"/>
      <c r="P40" s="34"/>
      <c r="Q40" s="34"/>
      <c r="R40" s="34"/>
      <c r="S40" s="34"/>
      <c r="T40" s="34"/>
      <c r="U40" s="34"/>
      <c r="V40" s="34"/>
      <c r="W40" s="34"/>
      <c r="X40" s="34"/>
      <c r="Y40" s="34"/>
      <c r="Z40" s="34"/>
      <c r="AA40" s="33"/>
      <c r="AB40" s="33"/>
      <c r="AC40" s="33"/>
      <c r="AD40" s="33"/>
      <c r="AE40" s="33"/>
      <c r="AF40" s="33"/>
      <c r="AG40" s="33"/>
      <c r="AH40" s="33"/>
      <c r="AI40" s="33"/>
      <c r="AJ40" s="33"/>
      <c r="AK40" s="33"/>
    </row>
    <row r="41" spans="1:37" x14ac:dyDescent="0.25">
      <c r="A41" s="31">
        <v>314</v>
      </c>
      <c r="B41" s="31">
        <v>1595</v>
      </c>
      <c r="C41" s="31">
        <v>96</v>
      </c>
      <c r="D41" s="31">
        <v>3</v>
      </c>
      <c r="E41" s="31">
        <v>94</v>
      </c>
      <c r="F41" s="31">
        <v>19</v>
      </c>
      <c r="G41" s="31">
        <v>61</v>
      </c>
      <c r="H41" s="31">
        <v>10</v>
      </c>
      <c r="I41" s="31">
        <v>3</v>
      </c>
      <c r="J41" s="31">
        <v>2</v>
      </c>
      <c r="K41" s="31">
        <v>3</v>
      </c>
      <c r="L41" s="31">
        <v>1</v>
      </c>
      <c r="O41" s="34"/>
      <c r="P41" s="34"/>
      <c r="Q41" s="34"/>
      <c r="R41" s="34"/>
      <c r="S41" s="34"/>
      <c r="T41" s="34"/>
      <c r="U41" s="34"/>
      <c r="V41" s="34"/>
      <c r="W41" s="34"/>
      <c r="X41" s="34"/>
      <c r="Y41" s="34"/>
      <c r="Z41" s="34"/>
      <c r="AA41" s="33"/>
      <c r="AB41" s="33"/>
      <c r="AC41" s="33"/>
      <c r="AD41" s="33"/>
      <c r="AE41" s="33"/>
      <c r="AF41" s="33"/>
      <c r="AG41" s="33"/>
      <c r="AH41" s="33"/>
      <c r="AI41" s="33"/>
      <c r="AJ41" s="33"/>
      <c r="AK41" s="33"/>
    </row>
    <row r="42" spans="1:37" x14ac:dyDescent="0.25">
      <c r="A42" s="31">
        <v>315</v>
      </c>
      <c r="B42" s="31">
        <v>1570</v>
      </c>
      <c r="C42" s="31">
        <v>93</v>
      </c>
      <c r="D42" s="31">
        <v>2</v>
      </c>
      <c r="E42" s="31">
        <v>91</v>
      </c>
      <c r="F42" s="31">
        <v>28</v>
      </c>
      <c r="G42" s="31">
        <v>55</v>
      </c>
      <c r="H42" s="31">
        <v>7</v>
      </c>
      <c r="I42" s="31">
        <v>2</v>
      </c>
      <c r="J42" s="31">
        <v>2</v>
      </c>
      <c r="K42" s="31">
        <v>6</v>
      </c>
      <c r="L42" s="31">
        <v>1</v>
      </c>
      <c r="O42" s="34"/>
      <c r="P42" s="34"/>
      <c r="Q42" s="34"/>
      <c r="R42" s="34"/>
      <c r="S42" s="34"/>
      <c r="T42" s="34"/>
      <c r="U42" s="34"/>
      <c r="V42" s="34"/>
      <c r="W42" s="34"/>
      <c r="X42" s="34"/>
      <c r="Y42" s="34"/>
      <c r="Z42" s="34"/>
      <c r="AA42" s="33"/>
      <c r="AB42" s="33"/>
      <c r="AC42" s="33"/>
      <c r="AD42" s="33"/>
      <c r="AE42" s="33"/>
      <c r="AF42" s="33"/>
      <c r="AG42" s="33"/>
      <c r="AH42" s="33"/>
      <c r="AI42" s="33"/>
      <c r="AJ42" s="33"/>
      <c r="AK42" s="33"/>
    </row>
    <row r="43" spans="1:37" x14ac:dyDescent="0.25">
      <c r="A43" s="31">
        <v>316</v>
      </c>
      <c r="B43" s="31">
        <v>3415</v>
      </c>
      <c r="C43" s="31">
        <v>93</v>
      </c>
      <c r="D43" s="31">
        <v>2</v>
      </c>
      <c r="E43" s="31">
        <v>92</v>
      </c>
      <c r="F43" s="31">
        <v>29</v>
      </c>
      <c r="G43" s="31">
        <v>25</v>
      </c>
      <c r="H43" s="31">
        <v>37</v>
      </c>
      <c r="I43" s="31">
        <v>1</v>
      </c>
      <c r="J43" s="31">
        <v>1</v>
      </c>
      <c r="K43" s="31">
        <v>5</v>
      </c>
      <c r="L43" s="31">
        <v>2</v>
      </c>
      <c r="O43" s="34"/>
      <c r="P43" s="34"/>
      <c r="Q43" s="34"/>
      <c r="R43" s="34"/>
      <c r="S43" s="34"/>
      <c r="T43" s="34"/>
      <c r="U43" s="34"/>
      <c r="V43" s="34"/>
      <c r="W43" s="34"/>
      <c r="X43" s="34"/>
      <c r="Y43" s="34"/>
      <c r="Z43" s="34"/>
      <c r="AA43" s="33"/>
      <c r="AB43" s="33"/>
      <c r="AC43" s="33"/>
      <c r="AD43" s="33"/>
      <c r="AE43" s="33"/>
      <c r="AF43" s="33"/>
      <c r="AG43" s="33"/>
      <c r="AH43" s="33"/>
      <c r="AI43" s="33"/>
      <c r="AJ43" s="33"/>
      <c r="AK43" s="33"/>
    </row>
    <row r="44" spans="1:37" x14ac:dyDescent="0.25">
      <c r="A44" s="31">
        <v>317</v>
      </c>
      <c r="B44" s="31">
        <v>3305</v>
      </c>
      <c r="C44" s="31">
        <v>96</v>
      </c>
      <c r="D44" s="31">
        <v>2</v>
      </c>
      <c r="E44" s="31">
        <v>96</v>
      </c>
      <c r="F44" s="31">
        <v>17</v>
      </c>
      <c r="G44" s="31">
        <v>73</v>
      </c>
      <c r="H44" s="31">
        <v>3</v>
      </c>
      <c r="I44" s="31">
        <v>2</v>
      </c>
      <c r="J44" s="31">
        <v>1</v>
      </c>
      <c r="K44" s="31">
        <v>3</v>
      </c>
      <c r="L44" s="31">
        <v>1</v>
      </c>
      <c r="O44" s="34"/>
      <c r="P44" s="34"/>
      <c r="Q44" s="34"/>
      <c r="R44" s="34"/>
      <c r="S44" s="34"/>
      <c r="T44" s="34"/>
      <c r="U44" s="34"/>
      <c r="V44" s="34"/>
      <c r="W44" s="34"/>
      <c r="X44" s="34"/>
      <c r="Y44" s="34"/>
      <c r="Z44" s="34"/>
      <c r="AA44" s="33"/>
      <c r="AB44" s="33"/>
      <c r="AC44" s="33"/>
      <c r="AD44" s="33"/>
      <c r="AE44" s="33"/>
      <c r="AF44" s="33"/>
      <c r="AG44" s="33"/>
      <c r="AH44" s="33"/>
      <c r="AI44" s="33"/>
      <c r="AJ44" s="33"/>
      <c r="AK44" s="33"/>
    </row>
    <row r="45" spans="1:37" x14ac:dyDescent="0.25">
      <c r="A45" s="31">
        <v>318</v>
      </c>
      <c r="B45" s="31">
        <v>1375</v>
      </c>
      <c r="C45" s="31">
        <v>91</v>
      </c>
      <c r="D45" s="31">
        <v>3</v>
      </c>
      <c r="E45" s="31">
        <v>89</v>
      </c>
      <c r="F45" s="31">
        <v>26</v>
      </c>
      <c r="G45" s="31">
        <v>37</v>
      </c>
      <c r="H45" s="31">
        <v>24</v>
      </c>
      <c r="I45" s="31">
        <v>1</v>
      </c>
      <c r="J45" s="31">
        <v>3</v>
      </c>
      <c r="K45" s="31">
        <v>7</v>
      </c>
      <c r="L45" s="31">
        <v>1</v>
      </c>
      <c r="O45" s="34"/>
      <c r="P45" s="34"/>
      <c r="Q45" s="34"/>
      <c r="R45" s="34"/>
      <c r="S45" s="34"/>
      <c r="T45" s="34"/>
      <c r="U45" s="34"/>
      <c r="V45" s="34"/>
      <c r="W45" s="34"/>
      <c r="X45" s="34"/>
      <c r="Y45" s="34"/>
      <c r="Z45" s="34"/>
      <c r="AA45" s="33"/>
      <c r="AB45" s="33"/>
      <c r="AC45" s="33"/>
      <c r="AD45" s="33"/>
      <c r="AE45" s="33"/>
      <c r="AF45" s="33"/>
      <c r="AG45" s="33"/>
      <c r="AH45" s="33"/>
      <c r="AI45" s="33"/>
      <c r="AJ45" s="33"/>
      <c r="AK45" s="33"/>
    </row>
    <row r="46" spans="1:37" x14ac:dyDescent="0.25">
      <c r="A46" s="31">
        <v>319</v>
      </c>
      <c r="B46" s="31">
        <v>2725</v>
      </c>
      <c r="C46" s="31">
        <v>97</v>
      </c>
      <c r="D46" s="31">
        <v>5</v>
      </c>
      <c r="E46" s="31">
        <v>95</v>
      </c>
      <c r="F46" s="31">
        <v>22</v>
      </c>
      <c r="G46" s="31">
        <v>70</v>
      </c>
      <c r="H46" s="31">
        <v>2</v>
      </c>
      <c r="I46" s="31">
        <v>2</v>
      </c>
      <c r="J46" s="31">
        <v>2</v>
      </c>
      <c r="K46" s="31">
        <v>3</v>
      </c>
      <c r="L46" s="31">
        <v>1</v>
      </c>
      <c r="O46" s="34"/>
      <c r="P46" s="34"/>
      <c r="Q46" s="34"/>
      <c r="R46" s="34"/>
      <c r="S46" s="34"/>
      <c r="T46" s="34"/>
      <c r="U46" s="34"/>
      <c r="V46" s="34"/>
      <c r="W46" s="34"/>
      <c r="X46" s="34"/>
      <c r="Y46" s="34"/>
      <c r="Z46" s="34"/>
      <c r="AA46" s="33"/>
      <c r="AB46" s="33"/>
      <c r="AC46" s="33"/>
      <c r="AD46" s="33"/>
      <c r="AE46" s="33"/>
      <c r="AF46" s="33"/>
      <c r="AG46" s="33"/>
      <c r="AH46" s="33"/>
      <c r="AI46" s="33"/>
      <c r="AJ46" s="33"/>
      <c r="AK46" s="33"/>
    </row>
    <row r="47" spans="1:37" x14ac:dyDescent="0.25">
      <c r="A47" s="31">
        <v>320</v>
      </c>
      <c r="B47" s="31">
        <v>2525</v>
      </c>
      <c r="C47" s="31">
        <v>94</v>
      </c>
      <c r="D47" s="31">
        <v>2</v>
      </c>
      <c r="E47" s="31">
        <v>93</v>
      </c>
      <c r="F47" s="31">
        <v>31</v>
      </c>
      <c r="G47" s="31">
        <v>30</v>
      </c>
      <c r="H47" s="31">
        <v>30</v>
      </c>
      <c r="I47" s="31">
        <v>3</v>
      </c>
      <c r="J47" s="31">
        <v>1</v>
      </c>
      <c r="K47" s="31">
        <v>4</v>
      </c>
      <c r="L47" s="31">
        <v>1</v>
      </c>
      <c r="O47" s="34"/>
      <c r="P47" s="34"/>
      <c r="Q47" s="34"/>
      <c r="R47" s="34"/>
      <c r="S47" s="34"/>
      <c r="T47" s="34"/>
      <c r="U47" s="34"/>
      <c r="V47" s="34"/>
      <c r="W47" s="34"/>
      <c r="X47" s="34"/>
      <c r="Y47" s="34"/>
      <c r="Z47" s="34"/>
      <c r="AA47" s="33"/>
      <c r="AB47" s="33"/>
      <c r="AC47" s="33"/>
      <c r="AD47" s="33"/>
      <c r="AE47" s="33"/>
      <c r="AF47" s="33"/>
      <c r="AG47" s="33"/>
      <c r="AH47" s="33"/>
      <c r="AI47" s="33"/>
      <c r="AJ47" s="33"/>
      <c r="AK47" s="33"/>
    </row>
    <row r="48" spans="1:37" x14ac:dyDescent="0.25">
      <c r="A48" s="31">
        <v>330</v>
      </c>
      <c r="B48" s="31">
        <v>12135</v>
      </c>
      <c r="C48" s="31">
        <v>93</v>
      </c>
      <c r="D48" s="31">
        <v>4</v>
      </c>
      <c r="E48" s="31">
        <v>91</v>
      </c>
      <c r="F48" s="31">
        <v>37</v>
      </c>
      <c r="G48" s="31">
        <v>37</v>
      </c>
      <c r="H48" s="31">
        <v>14</v>
      </c>
      <c r="I48" s="31">
        <v>3</v>
      </c>
      <c r="J48" s="31">
        <v>2</v>
      </c>
      <c r="K48" s="31">
        <v>6</v>
      </c>
      <c r="L48" s="31">
        <v>1</v>
      </c>
      <c r="O48" s="34"/>
      <c r="P48" s="34"/>
      <c r="Q48" s="34"/>
      <c r="R48" s="34"/>
      <c r="S48" s="34"/>
      <c r="T48" s="34"/>
      <c r="U48" s="34"/>
      <c r="V48" s="34"/>
      <c r="W48" s="34"/>
      <c r="X48" s="34"/>
      <c r="Y48" s="34"/>
      <c r="Z48" s="34"/>
      <c r="AA48" s="33"/>
      <c r="AB48" s="33"/>
      <c r="AC48" s="33"/>
      <c r="AD48" s="33"/>
      <c r="AE48" s="33"/>
      <c r="AF48" s="33"/>
      <c r="AG48" s="33"/>
      <c r="AH48" s="33"/>
      <c r="AI48" s="33"/>
      <c r="AJ48" s="33"/>
      <c r="AK48" s="33"/>
    </row>
    <row r="49" spans="1:37" x14ac:dyDescent="0.25">
      <c r="A49" s="31">
        <v>331</v>
      </c>
      <c r="B49" s="31">
        <v>3435</v>
      </c>
      <c r="C49" s="31">
        <v>92</v>
      </c>
      <c r="D49" s="31">
        <v>6</v>
      </c>
      <c r="E49" s="31">
        <v>89</v>
      </c>
      <c r="F49" s="31">
        <v>36</v>
      </c>
      <c r="G49" s="31">
        <v>50</v>
      </c>
      <c r="H49" s="31">
        <v>1</v>
      </c>
      <c r="I49" s="31">
        <v>2</v>
      </c>
      <c r="J49" s="31">
        <v>3</v>
      </c>
      <c r="K49" s="31">
        <v>7</v>
      </c>
      <c r="L49" s="31">
        <v>1</v>
      </c>
      <c r="O49" s="34"/>
      <c r="P49" s="34"/>
      <c r="Q49" s="34"/>
      <c r="R49" s="34"/>
      <c r="S49" s="34"/>
      <c r="T49" s="34"/>
      <c r="U49" s="34"/>
      <c r="V49" s="34"/>
      <c r="W49" s="34"/>
      <c r="X49" s="34"/>
      <c r="Y49" s="34"/>
      <c r="Z49" s="34"/>
      <c r="AA49" s="33"/>
      <c r="AB49" s="33"/>
      <c r="AC49" s="33"/>
      <c r="AD49" s="33"/>
      <c r="AE49" s="33"/>
      <c r="AF49" s="33"/>
      <c r="AG49" s="33"/>
      <c r="AH49" s="33"/>
      <c r="AI49" s="33"/>
      <c r="AJ49" s="33"/>
      <c r="AK49" s="33"/>
    </row>
    <row r="50" spans="1:37" x14ac:dyDescent="0.25">
      <c r="A50" s="31">
        <v>332</v>
      </c>
      <c r="B50" s="31">
        <v>3735</v>
      </c>
      <c r="C50" s="31">
        <v>93</v>
      </c>
      <c r="D50" s="31">
        <v>7</v>
      </c>
      <c r="E50" s="31">
        <v>90</v>
      </c>
      <c r="F50" s="31">
        <v>63</v>
      </c>
      <c r="G50" s="31">
        <v>13</v>
      </c>
      <c r="H50" s="31">
        <v>14</v>
      </c>
      <c r="I50" s="31">
        <v>1</v>
      </c>
      <c r="J50" s="31">
        <v>3</v>
      </c>
      <c r="K50" s="31">
        <v>6</v>
      </c>
      <c r="L50" s="31">
        <v>1</v>
      </c>
      <c r="O50" s="34"/>
      <c r="P50" s="34"/>
      <c r="Q50" s="34"/>
      <c r="R50" s="34"/>
      <c r="S50" s="34"/>
      <c r="T50" s="34"/>
      <c r="U50" s="34"/>
      <c r="V50" s="34"/>
      <c r="W50" s="34"/>
      <c r="X50" s="34"/>
      <c r="Y50" s="34"/>
      <c r="Z50" s="34"/>
      <c r="AA50" s="33"/>
      <c r="AB50" s="33"/>
      <c r="AC50" s="33"/>
      <c r="AD50" s="33"/>
      <c r="AE50" s="33"/>
      <c r="AF50" s="33"/>
      <c r="AG50" s="33"/>
      <c r="AH50" s="33"/>
      <c r="AI50" s="33"/>
      <c r="AJ50" s="33"/>
      <c r="AK50" s="33"/>
    </row>
    <row r="51" spans="1:37" x14ac:dyDescent="0.25">
      <c r="A51" s="31">
        <v>333</v>
      </c>
      <c r="B51" s="31">
        <v>3570</v>
      </c>
      <c r="C51" s="31">
        <v>93</v>
      </c>
      <c r="D51" s="31">
        <v>7</v>
      </c>
      <c r="E51" s="31">
        <v>88</v>
      </c>
      <c r="F51" s="31">
        <v>46</v>
      </c>
      <c r="G51" s="31">
        <v>36</v>
      </c>
      <c r="H51" s="31">
        <v>3</v>
      </c>
      <c r="I51" s="31">
        <v>2</v>
      </c>
      <c r="J51" s="31">
        <v>5</v>
      </c>
      <c r="K51" s="31">
        <v>7</v>
      </c>
      <c r="L51" s="31">
        <v>1</v>
      </c>
      <c r="O51" s="34"/>
      <c r="P51" s="34"/>
      <c r="Q51" s="34"/>
      <c r="R51" s="34"/>
      <c r="S51" s="34"/>
      <c r="T51" s="34"/>
      <c r="U51" s="34"/>
      <c r="V51" s="34"/>
      <c r="W51" s="34"/>
      <c r="X51" s="34"/>
      <c r="Y51" s="34"/>
      <c r="Z51" s="34"/>
      <c r="AA51" s="33"/>
      <c r="AB51" s="33"/>
      <c r="AC51" s="33"/>
      <c r="AD51" s="33"/>
      <c r="AE51" s="33"/>
      <c r="AF51" s="33"/>
      <c r="AG51" s="33"/>
      <c r="AH51" s="33"/>
      <c r="AI51" s="33"/>
      <c r="AJ51" s="33"/>
      <c r="AK51" s="33"/>
    </row>
    <row r="52" spans="1:37" x14ac:dyDescent="0.25">
      <c r="A52" s="31">
        <v>334</v>
      </c>
      <c r="B52" s="31">
        <v>2985</v>
      </c>
      <c r="C52" s="31">
        <v>95</v>
      </c>
      <c r="D52" s="31">
        <v>6</v>
      </c>
      <c r="E52" s="31">
        <v>92</v>
      </c>
      <c r="F52" s="31">
        <v>36</v>
      </c>
      <c r="G52" s="31">
        <v>35</v>
      </c>
      <c r="H52" s="31">
        <v>18</v>
      </c>
      <c r="I52" s="31">
        <v>3</v>
      </c>
      <c r="J52" s="31">
        <v>3</v>
      </c>
      <c r="K52" s="31">
        <v>4</v>
      </c>
      <c r="L52" s="31">
        <v>1</v>
      </c>
      <c r="O52" s="34"/>
      <c r="P52" s="34"/>
      <c r="Q52" s="34"/>
      <c r="R52" s="34"/>
      <c r="S52" s="34"/>
      <c r="T52" s="34"/>
      <c r="U52" s="34"/>
      <c r="V52" s="34"/>
      <c r="W52" s="34"/>
      <c r="X52" s="34"/>
      <c r="Y52" s="34"/>
      <c r="Z52" s="34"/>
      <c r="AA52" s="33"/>
      <c r="AB52" s="33"/>
      <c r="AC52" s="33"/>
      <c r="AD52" s="33"/>
      <c r="AE52" s="33"/>
      <c r="AF52" s="33"/>
      <c r="AG52" s="33"/>
      <c r="AH52" s="33"/>
      <c r="AI52" s="33"/>
      <c r="AJ52" s="33"/>
      <c r="AK52" s="33"/>
    </row>
    <row r="53" spans="1:37" x14ac:dyDescent="0.25">
      <c r="A53" s="31">
        <v>335</v>
      </c>
      <c r="B53" s="31">
        <v>3395</v>
      </c>
      <c r="C53" s="31">
        <v>92</v>
      </c>
      <c r="D53" s="31">
        <v>6</v>
      </c>
      <c r="E53" s="31">
        <v>89</v>
      </c>
      <c r="F53" s="31">
        <v>37</v>
      </c>
      <c r="G53" s="31">
        <v>49</v>
      </c>
      <c r="H53" s="31" t="s">
        <v>577</v>
      </c>
      <c r="I53" s="31">
        <v>2</v>
      </c>
      <c r="J53" s="31">
        <v>3</v>
      </c>
      <c r="K53" s="31">
        <v>7</v>
      </c>
      <c r="L53" s="31">
        <v>1</v>
      </c>
      <c r="O53" s="34"/>
      <c r="P53" s="34"/>
      <c r="Q53" s="34"/>
      <c r="R53" s="34"/>
      <c r="S53" s="34"/>
      <c r="T53" s="34"/>
      <c r="U53" s="34"/>
      <c r="V53" s="34"/>
      <c r="W53" s="34"/>
      <c r="X53" s="34"/>
      <c r="Y53" s="34"/>
      <c r="Z53" s="34"/>
      <c r="AA53" s="33"/>
      <c r="AB53" s="33"/>
      <c r="AC53" s="33"/>
      <c r="AD53" s="33"/>
      <c r="AE53" s="33"/>
      <c r="AF53" s="33"/>
      <c r="AG53" s="33"/>
      <c r="AH53" s="33"/>
      <c r="AI53" s="33"/>
      <c r="AJ53" s="33"/>
      <c r="AK53" s="33"/>
    </row>
    <row r="54" spans="1:37" x14ac:dyDescent="0.25">
      <c r="A54" s="31">
        <v>336</v>
      </c>
      <c r="B54" s="31">
        <v>2600</v>
      </c>
      <c r="C54" s="31">
        <v>92</v>
      </c>
      <c r="D54" s="31">
        <v>5</v>
      </c>
      <c r="E54" s="31">
        <v>90</v>
      </c>
      <c r="F54" s="31">
        <v>35</v>
      </c>
      <c r="G54" s="31">
        <v>50</v>
      </c>
      <c r="H54" s="31">
        <v>1</v>
      </c>
      <c r="I54" s="31">
        <v>3</v>
      </c>
      <c r="J54" s="31">
        <v>2</v>
      </c>
      <c r="K54" s="31">
        <v>7</v>
      </c>
      <c r="L54" s="31">
        <v>1</v>
      </c>
      <c r="O54" s="34"/>
      <c r="P54" s="34"/>
      <c r="Q54" s="34"/>
      <c r="R54" s="34"/>
      <c r="S54" s="34"/>
      <c r="T54" s="34"/>
      <c r="U54" s="34"/>
      <c r="V54" s="34"/>
      <c r="W54" s="34"/>
      <c r="X54" s="34"/>
      <c r="Y54" s="34"/>
      <c r="Z54" s="34"/>
      <c r="AA54" s="33"/>
      <c r="AB54" s="33"/>
      <c r="AC54" s="33"/>
      <c r="AD54" s="33"/>
      <c r="AE54" s="33"/>
      <c r="AF54" s="33"/>
      <c r="AG54" s="33"/>
      <c r="AH54" s="33"/>
      <c r="AI54" s="33"/>
      <c r="AJ54" s="33"/>
      <c r="AK54" s="33"/>
    </row>
    <row r="55" spans="1:37" x14ac:dyDescent="0.25">
      <c r="A55" s="31">
        <v>340</v>
      </c>
      <c r="B55" s="31">
        <v>1260</v>
      </c>
      <c r="C55" s="31">
        <v>88</v>
      </c>
      <c r="D55" s="31">
        <v>8</v>
      </c>
      <c r="E55" s="31">
        <v>83</v>
      </c>
      <c r="F55" s="31">
        <v>61</v>
      </c>
      <c r="G55" s="31">
        <v>10</v>
      </c>
      <c r="H55" s="31">
        <v>12</v>
      </c>
      <c r="I55" s="31">
        <v>1</v>
      </c>
      <c r="J55" s="31">
        <v>5</v>
      </c>
      <c r="K55" s="31">
        <v>11</v>
      </c>
      <c r="L55" s="31">
        <v>1</v>
      </c>
      <c r="O55" s="34"/>
      <c r="P55" s="34"/>
      <c r="Q55" s="34"/>
      <c r="R55" s="34"/>
      <c r="S55" s="34"/>
      <c r="T55" s="34"/>
      <c r="U55" s="34"/>
      <c r="V55" s="34"/>
      <c r="W55" s="34"/>
      <c r="X55" s="34"/>
      <c r="Y55" s="34"/>
      <c r="Z55" s="34"/>
      <c r="AA55" s="33"/>
      <c r="AB55" s="33"/>
      <c r="AC55" s="33"/>
      <c r="AD55" s="33"/>
      <c r="AE55" s="33"/>
      <c r="AF55" s="33"/>
      <c r="AG55" s="33"/>
      <c r="AH55" s="33"/>
      <c r="AI55" s="33"/>
      <c r="AJ55" s="33"/>
      <c r="AK55" s="33"/>
    </row>
    <row r="56" spans="1:37" x14ac:dyDescent="0.25">
      <c r="A56" s="31">
        <v>341</v>
      </c>
      <c r="B56" s="31">
        <v>4770</v>
      </c>
      <c r="C56" s="31">
        <v>93</v>
      </c>
      <c r="D56" s="31">
        <v>6</v>
      </c>
      <c r="E56" s="31">
        <v>90</v>
      </c>
      <c r="F56" s="31">
        <v>29</v>
      </c>
      <c r="G56" s="31">
        <v>55</v>
      </c>
      <c r="H56" s="31">
        <v>3</v>
      </c>
      <c r="I56" s="31">
        <v>3</v>
      </c>
      <c r="J56" s="31">
        <v>2</v>
      </c>
      <c r="K56" s="31">
        <v>7</v>
      </c>
      <c r="L56" s="31">
        <v>1</v>
      </c>
      <c r="O56" s="34"/>
      <c r="P56" s="34"/>
      <c r="Q56" s="34"/>
      <c r="R56" s="34"/>
      <c r="S56" s="34"/>
      <c r="T56" s="34"/>
      <c r="U56" s="34"/>
      <c r="V56" s="34"/>
      <c r="W56" s="34"/>
      <c r="X56" s="34"/>
      <c r="Y56" s="34"/>
      <c r="Z56" s="34"/>
      <c r="AA56" s="33"/>
      <c r="AB56" s="33"/>
      <c r="AC56" s="33"/>
      <c r="AD56" s="33"/>
      <c r="AE56" s="33"/>
      <c r="AF56" s="33"/>
      <c r="AG56" s="33"/>
      <c r="AH56" s="33"/>
      <c r="AI56" s="33"/>
      <c r="AJ56" s="33"/>
      <c r="AK56" s="33"/>
    </row>
    <row r="57" spans="1:37" x14ac:dyDescent="0.25">
      <c r="A57" s="31">
        <v>342</v>
      </c>
      <c r="B57" s="31">
        <v>1825</v>
      </c>
      <c r="C57" s="31">
        <v>93</v>
      </c>
      <c r="D57" s="31">
        <v>7</v>
      </c>
      <c r="E57" s="31">
        <v>90</v>
      </c>
      <c r="F57" s="31">
        <v>35</v>
      </c>
      <c r="G57" s="31">
        <v>27</v>
      </c>
      <c r="H57" s="31">
        <v>26</v>
      </c>
      <c r="I57" s="31">
        <v>2</v>
      </c>
      <c r="J57" s="31">
        <v>3</v>
      </c>
      <c r="K57" s="31">
        <v>7</v>
      </c>
      <c r="L57" s="31" t="s">
        <v>577</v>
      </c>
      <c r="O57" s="34"/>
      <c r="P57" s="34"/>
      <c r="Q57" s="34"/>
      <c r="R57" s="34"/>
      <c r="S57" s="34"/>
      <c r="T57" s="34"/>
      <c r="U57" s="34"/>
      <c r="V57" s="34"/>
      <c r="W57" s="34"/>
      <c r="X57" s="34"/>
      <c r="Y57" s="34"/>
      <c r="Z57" s="34"/>
      <c r="AA57" s="33"/>
      <c r="AB57" s="33"/>
      <c r="AC57" s="33"/>
      <c r="AD57" s="33"/>
      <c r="AE57" s="33"/>
      <c r="AF57" s="33"/>
      <c r="AG57" s="33"/>
      <c r="AH57" s="33"/>
      <c r="AI57" s="33"/>
      <c r="AJ57" s="33"/>
      <c r="AK57" s="33"/>
    </row>
    <row r="58" spans="1:37" x14ac:dyDescent="0.25">
      <c r="A58" s="31">
        <v>343</v>
      </c>
      <c r="B58" s="31">
        <v>3325</v>
      </c>
      <c r="C58" s="31">
        <v>93</v>
      </c>
      <c r="D58" s="31">
        <v>7</v>
      </c>
      <c r="E58" s="31">
        <v>90</v>
      </c>
      <c r="F58" s="31">
        <v>36</v>
      </c>
      <c r="G58" s="31">
        <v>41</v>
      </c>
      <c r="H58" s="31">
        <v>11</v>
      </c>
      <c r="I58" s="31">
        <v>1</v>
      </c>
      <c r="J58" s="31">
        <v>3</v>
      </c>
      <c r="K58" s="31">
        <v>6</v>
      </c>
      <c r="L58" s="31">
        <v>1</v>
      </c>
      <c r="O58" s="34"/>
      <c r="P58" s="34"/>
      <c r="Q58" s="34"/>
      <c r="R58" s="34"/>
      <c r="S58" s="34"/>
      <c r="T58" s="34"/>
      <c r="U58" s="34"/>
      <c r="V58" s="34"/>
      <c r="W58" s="34"/>
      <c r="X58" s="34"/>
      <c r="Y58" s="34"/>
      <c r="Z58" s="34"/>
      <c r="AA58" s="33"/>
      <c r="AB58" s="33"/>
      <c r="AC58" s="33"/>
      <c r="AD58" s="33"/>
      <c r="AE58" s="33"/>
      <c r="AF58" s="33"/>
      <c r="AG58" s="33"/>
      <c r="AH58" s="33"/>
      <c r="AI58" s="33"/>
      <c r="AJ58" s="33"/>
      <c r="AK58" s="33"/>
    </row>
    <row r="59" spans="1:37" x14ac:dyDescent="0.25">
      <c r="A59" s="31">
        <v>344</v>
      </c>
      <c r="B59" s="31">
        <v>3595</v>
      </c>
      <c r="C59" s="31">
        <v>94</v>
      </c>
      <c r="D59" s="31">
        <v>5</v>
      </c>
      <c r="E59" s="31">
        <v>92</v>
      </c>
      <c r="F59" s="31">
        <v>21</v>
      </c>
      <c r="G59" s="31">
        <v>55</v>
      </c>
      <c r="H59" s="31">
        <v>13</v>
      </c>
      <c r="I59" s="31">
        <v>2</v>
      </c>
      <c r="J59" s="31">
        <v>2</v>
      </c>
      <c r="K59" s="31">
        <v>6</v>
      </c>
      <c r="L59" s="31" t="s">
        <v>577</v>
      </c>
      <c r="O59" s="34"/>
      <c r="P59" s="34"/>
      <c r="Q59" s="34"/>
      <c r="R59" s="34"/>
      <c r="S59" s="34"/>
      <c r="T59" s="34"/>
      <c r="U59" s="34"/>
      <c r="V59" s="34"/>
      <c r="W59" s="34"/>
      <c r="X59" s="34"/>
      <c r="Y59" s="34"/>
      <c r="Z59" s="34"/>
      <c r="AA59" s="33"/>
      <c r="AB59" s="33"/>
      <c r="AC59" s="33"/>
      <c r="AD59" s="33"/>
      <c r="AE59" s="33"/>
      <c r="AF59" s="33"/>
      <c r="AG59" s="33"/>
      <c r="AH59" s="33"/>
      <c r="AI59" s="33"/>
      <c r="AJ59" s="33"/>
      <c r="AK59" s="33"/>
    </row>
    <row r="60" spans="1:37" x14ac:dyDescent="0.25">
      <c r="A60" s="31">
        <v>350</v>
      </c>
      <c r="B60" s="31">
        <v>3380</v>
      </c>
      <c r="C60" s="31">
        <v>91</v>
      </c>
      <c r="D60" s="31">
        <v>6</v>
      </c>
      <c r="E60" s="31">
        <v>88</v>
      </c>
      <c r="F60" s="31">
        <v>44</v>
      </c>
      <c r="G60" s="31">
        <v>22</v>
      </c>
      <c r="H60" s="31">
        <v>20</v>
      </c>
      <c r="I60" s="31">
        <v>2</v>
      </c>
      <c r="J60" s="31">
        <v>3</v>
      </c>
      <c r="K60" s="31">
        <v>8</v>
      </c>
      <c r="L60" s="31">
        <v>1</v>
      </c>
      <c r="O60" s="34"/>
      <c r="P60" s="34"/>
      <c r="Q60" s="34"/>
      <c r="R60" s="34"/>
      <c r="S60" s="34"/>
      <c r="T60" s="34"/>
      <c r="U60" s="34"/>
      <c r="V60" s="34"/>
      <c r="W60" s="34"/>
      <c r="X60" s="34"/>
      <c r="Y60" s="34"/>
      <c r="Z60" s="34"/>
      <c r="AA60" s="33"/>
      <c r="AB60" s="33"/>
      <c r="AC60" s="33"/>
      <c r="AD60" s="33"/>
      <c r="AE60" s="33"/>
      <c r="AF60" s="33"/>
      <c r="AG60" s="33"/>
      <c r="AH60" s="33"/>
      <c r="AI60" s="33"/>
      <c r="AJ60" s="33"/>
      <c r="AK60" s="33"/>
    </row>
    <row r="61" spans="1:37" x14ac:dyDescent="0.25">
      <c r="A61" s="31">
        <v>351</v>
      </c>
      <c r="B61" s="31">
        <v>2130</v>
      </c>
      <c r="C61" s="31">
        <v>94</v>
      </c>
      <c r="D61" s="31">
        <v>5</v>
      </c>
      <c r="E61" s="31">
        <v>92</v>
      </c>
      <c r="F61" s="31">
        <v>52</v>
      </c>
      <c r="G61" s="31">
        <v>4</v>
      </c>
      <c r="H61" s="31">
        <v>35</v>
      </c>
      <c r="I61" s="31">
        <v>1</v>
      </c>
      <c r="J61" s="31">
        <v>3</v>
      </c>
      <c r="K61" s="31">
        <v>5</v>
      </c>
      <c r="L61" s="31">
        <v>1</v>
      </c>
      <c r="O61" s="34"/>
      <c r="P61" s="34"/>
      <c r="Q61" s="34"/>
      <c r="R61" s="34"/>
      <c r="S61" s="34"/>
      <c r="T61" s="34"/>
      <c r="U61" s="34"/>
      <c r="V61" s="34"/>
      <c r="W61" s="34"/>
      <c r="X61" s="34"/>
      <c r="Y61" s="34"/>
      <c r="Z61" s="34"/>
      <c r="AA61" s="33"/>
      <c r="AB61" s="33"/>
      <c r="AC61" s="33"/>
      <c r="AD61" s="33"/>
      <c r="AE61" s="33"/>
      <c r="AF61" s="33"/>
      <c r="AG61" s="33"/>
      <c r="AH61" s="33"/>
      <c r="AI61" s="33"/>
      <c r="AJ61" s="33"/>
      <c r="AK61" s="33"/>
    </row>
    <row r="62" spans="1:37" x14ac:dyDescent="0.25">
      <c r="A62" s="31">
        <v>352</v>
      </c>
      <c r="B62" s="31">
        <v>4485</v>
      </c>
      <c r="C62" s="31">
        <v>90</v>
      </c>
      <c r="D62" s="31">
        <v>4</v>
      </c>
      <c r="E62" s="31">
        <v>87</v>
      </c>
      <c r="F62" s="31">
        <v>34</v>
      </c>
      <c r="G62" s="31">
        <v>15</v>
      </c>
      <c r="H62" s="31">
        <v>36</v>
      </c>
      <c r="I62" s="31">
        <v>2</v>
      </c>
      <c r="J62" s="31">
        <v>3</v>
      </c>
      <c r="K62" s="31">
        <v>9</v>
      </c>
      <c r="L62" s="31">
        <v>1</v>
      </c>
      <c r="O62" s="34"/>
      <c r="P62" s="34"/>
      <c r="Q62" s="34"/>
      <c r="R62" s="34"/>
      <c r="S62" s="34"/>
      <c r="T62" s="34"/>
      <c r="U62" s="34"/>
      <c r="V62" s="34"/>
      <c r="W62" s="34"/>
      <c r="X62" s="34"/>
      <c r="Y62" s="34"/>
      <c r="Z62" s="34"/>
      <c r="AA62" s="33"/>
      <c r="AB62" s="33"/>
      <c r="AC62" s="33"/>
      <c r="AD62" s="33"/>
      <c r="AE62" s="33"/>
      <c r="AF62" s="33"/>
      <c r="AG62" s="33"/>
      <c r="AH62" s="33"/>
      <c r="AI62" s="33"/>
      <c r="AJ62" s="33"/>
      <c r="AK62" s="33"/>
    </row>
    <row r="63" spans="1:37" x14ac:dyDescent="0.25">
      <c r="A63" s="31">
        <v>353</v>
      </c>
      <c r="B63" s="31">
        <v>2980</v>
      </c>
      <c r="C63" s="31">
        <v>92</v>
      </c>
      <c r="D63" s="31">
        <v>6</v>
      </c>
      <c r="E63" s="31">
        <v>89</v>
      </c>
      <c r="F63" s="31">
        <v>38</v>
      </c>
      <c r="G63" s="31">
        <v>14</v>
      </c>
      <c r="H63" s="31">
        <v>35</v>
      </c>
      <c r="I63" s="31">
        <v>2</v>
      </c>
      <c r="J63" s="31">
        <v>3</v>
      </c>
      <c r="K63" s="31">
        <v>7</v>
      </c>
      <c r="L63" s="31">
        <v>1</v>
      </c>
      <c r="O63" s="34"/>
      <c r="P63" s="34"/>
      <c r="Q63" s="34"/>
      <c r="R63" s="34"/>
      <c r="S63" s="34"/>
      <c r="T63" s="34"/>
      <c r="U63" s="34"/>
      <c r="V63" s="34"/>
      <c r="W63" s="34"/>
      <c r="X63" s="34"/>
      <c r="Y63" s="34"/>
      <c r="Z63" s="34"/>
      <c r="AA63" s="33"/>
      <c r="AB63" s="33"/>
      <c r="AC63" s="33"/>
      <c r="AD63" s="33"/>
      <c r="AE63" s="33"/>
      <c r="AF63" s="33"/>
      <c r="AG63" s="33"/>
      <c r="AH63" s="33"/>
      <c r="AI63" s="33"/>
      <c r="AJ63" s="33"/>
      <c r="AK63" s="33"/>
    </row>
    <row r="64" spans="1:37" x14ac:dyDescent="0.25">
      <c r="A64" s="31">
        <v>354</v>
      </c>
      <c r="B64" s="31">
        <v>2415</v>
      </c>
      <c r="C64" s="31">
        <v>91</v>
      </c>
      <c r="D64" s="31">
        <v>6</v>
      </c>
      <c r="E64" s="31">
        <v>88</v>
      </c>
      <c r="F64" s="31">
        <v>47</v>
      </c>
      <c r="G64" s="31">
        <v>7</v>
      </c>
      <c r="H64" s="31">
        <v>32</v>
      </c>
      <c r="I64" s="31">
        <v>2</v>
      </c>
      <c r="J64" s="31">
        <v>3</v>
      </c>
      <c r="K64" s="31">
        <v>8</v>
      </c>
      <c r="L64" s="31">
        <v>1</v>
      </c>
      <c r="O64" s="34"/>
      <c r="P64" s="34"/>
      <c r="Q64" s="34"/>
      <c r="R64" s="34"/>
      <c r="S64" s="34"/>
      <c r="T64" s="34"/>
      <c r="U64" s="34"/>
      <c r="V64" s="34"/>
      <c r="W64" s="34"/>
      <c r="X64" s="34"/>
      <c r="Y64" s="34"/>
      <c r="Z64" s="34"/>
      <c r="AA64" s="33"/>
      <c r="AB64" s="33"/>
      <c r="AC64" s="33"/>
      <c r="AD64" s="33"/>
      <c r="AE64" s="33"/>
      <c r="AF64" s="33"/>
      <c r="AG64" s="33"/>
      <c r="AH64" s="33"/>
      <c r="AI64" s="33"/>
      <c r="AJ64" s="33"/>
      <c r="AK64" s="33"/>
    </row>
    <row r="65" spans="1:37" x14ac:dyDescent="0.25">
      <c r="A65" s="31">
        <v>355</v>
      </c>
      <c r="B65" s="31">
        <v>2190</v>
      </c>
      <c r="C65" s="31">
        <v>91</v>
      </c>
      <c r="D65" s="31">
        <v>9</v>
      </c>
      <c r="E65" s="31">
        <v>86</v>
      </c>
      <c r="F65" s="31">
        <v>69</v>
      </c>
      <c r="G65" s="31">
        <v>5</v>
      </c>
      <c r="H65" s="31">
        <v>10</v>
      </c>
      <c r="I65" s="31">
        <v>2</v>
      </c>
      <c r="J65" s="31">
        <v>5</v>
      </c>
      <c r="K65" s="31">
        <v>8</v>
      </c>
      <c r="L65" s="31">
        <v>1</v>
      </c>
      <c r="O65" s="34"/>
      <c r="P65" s="34"/>
      <c r="Q65" s="34"/>
      <c r="R65" s="34"/>
      <c r="S65" s="34"/>
      <c r="T65" s="34"/>
      <c r="U65" s="34"/>
      <c r="V65" s="34"/>
      <c r="W65" s="34"/>
      <c r="X65" s="34"/>
      <c r="Y65" s="34"/>
      <c r="Z65" s="34"/>
      <c r="AA65" s="33"/>
      <c r="AB65" s="33"/>
      <c r="AC65" s="33"/>
      <c r="AD65" s="33"/>
      <c r="AE65" s="33"/>
      <c r="AF65" s="33"/>
      <c r="AG65" s="33"/>
      <c r="AH65" s="33"/>
      <c r="AI65" s="33"/>
      <c r="AJ65" s="33"/>
      <c r="AK65" s="33"/>
    </row>
    <row r="66" spans="1:37" x14ac:dyDescent="0.25">
      <c r="A66" s="31">
        <v>356</v>
      </c>
      <c r="B66" s="31">
        <v>2880</v>
      </c>
      <c r="C66" s="31">
        <v>94</v>
      </c>
      <c r="D66" s="31">
        <v>7</v>
      </c>
      <c r="E66" s="31">
        <v>91</v>
      </c>
      <c r="F66" s="31">
        <v>27</v>
      </c>
      <c r="G66" s="31">
        <v>8</v>
      </c>
      <c r="H66" s="31">
        <v>54</v>
      </c>
      <c r="I66" s="31">
        <v>2</v>
      </c>
      <c r="J66" s="31">
        <v>3</v>
      </c>
      <c r="K66" s="31">
        <v>5</v>
      </c>
      <c r="L66" s="31" t="s">
        <v>577</v>
      </c>
      <c r="O66" s="34"/>
      <c r="P66" s="34"/>
      <c r="Q66" s="34"/>
      <c r="R66" s="34"/>
      <c r="S66" s="34"/>
      <c r="T66" s="34"/>
      <c r="U66" s="34"/>
      <c r="V66" s="34"/>
      <c r="W66" s="34"/>
      <c r="X66" s="34"/>
      <c r="Y66" s="34"/>
      <c r="Z66" s="34"/>
      <c r="AA66" s="33"/>
      <c r="AB66" s="33"/>
      <c r="AC66" s="33"/>
      <c r="AD66" s="33"/>
      <c r="AE66" s="33"/>
      <c r="AF66" s="33"/>
      <c r="AG66" s="33"/>
      <c r="AH66" s="33"/>
      <c r="AI66" s="33"/>
      <c r="AJ66" s="33"/>
      <c r="AK66" s="33"/>
    </row>
    <row r="67" spans="1:37" x14ac:dyDescent="0.25">
      <c r="A67" s="31">
        <v>357</v>
      </c>
      <c r="B67" s="31">
        <v>2690</v>
      </c>
      <c r="C67" s="31">
        <v>93</v>
      </c>
      <c r="D67" s="31">
        <v>7</v>
      </c>
      <c r="E67" s="31">
        <v>89</v>
      </c>
      <c r="F67" s="31">
        <v>42</v>
      </c>
      <c r="G67" s="31">
        <v>8</v>
      </c>
      <c r="H67" s="31">
        <v>39</v>
      </c>
      <c r="I67" s="31" t="s">
        <v>577</v>
      </c>
      <c r="J67" s="31">
        <v>4</v>
      </c>
      <c r="K67" s="31">
        <v>7</v>
      </c>
      <c r="L67" s="31" t="s">
        <v>577</v>
      </c>
      <c r="O67" s="34"/>
      <c r="P67" s="34"/>
      <c r="Q67" s="34"/>
      <c r="R67" s="34"/>
      <c r="S67" s="34"/>
      <c r="T67" s="34"/>
      <c r="U67" s="34"/>
      <c r="V67" s="34"/>
      <c r="W67" s="34"/>
      <c r="X67" s="34"/>
      <c r="Y67" s="34"/>
      <c r="Z67" s="34"/>
      <c r="AA67" s="33"/>
      <c r="AB67" s="33"/>
      <c r="AC67" s="33"/>
      <c r="AD67" s="33"/>
      <c r="AE67" s="33"/>
      <c r="AF67" s="33"/>
      <c r="AG67" s="33"/>
      <c r="AH67" s="33"/>
      <c r="AI67" s="33"/>
      <c r="AJ67" s="33"/>
      <c r="AK67" s="33"/>
    </row>
    <row r="68" spans="1:37" x14ac:dyDescent="0.25">
      <c r="A68" s="31">
        <v>358</v>
      </c>
      <c r="B68" s="31">
        <v>2935</v>
      </c>
      <c r="C68" s="31">
        <v>96</v>
      </c>
      <c r="D68" s="31">
        <v>5</v>
      </c>
      <c r="E68" s="31">
        <v>93</v>
      </c>
      <c r="F68" s="31">
        <v>33</v>
      </c>
      <c r="G68" s="31">
        <v>44</v>
      </c>
      <c r="H68" s="31">
        <v>14</v>
      </c>
      <c r="I68" s="31">
        <v>2</v>
      </c>
      <c r="J68" s="31">
        <v>2</v>
      </c>
      <c r="K68" s="31">
        <v>4</v>
      </c>
      <c r="L68" s="31">
        <v>1</v>
      </c>
      <c r="O68" s="34"/>
      <c r="P68" s="34"/>
      <c r="Q68" s="34"/>
      <c r="R68" s="34"/>
      <c r="S68" s="34"/>
      <c r="T68" s="34"/>
      <c r="U68" s="34"/>
      <c r="V68" s="34"/>
      <c r="W68" s="34"/>
      <c r="X68" s="34"/>
      <c r="Y68" s="34"/>
      <c r="Z68" s="34"/>
      <c r="AA68" s="33"/>
      <c r="AB68" s="33"/>
      <c r="AC68" s="33"/>
      <c r="AD68" s="33"/>
      <c r="AE68" s="33"/>
      <c r="AF68" s="33"/>
      <c r="AG68" s="33"/>
      <c r="AH68" s="33"/>
      <c r="AI68" s="33"/>
      <c r="AJ68" s="33"/>
      <c r="AK68" s="33"/>
    </row>
    <row r="69" spans="1:37" x14ac:dyDescent="0.25">
      <c r="A69" s="31">
        <v>359</v>
      </c>
      <c r="B69" s="31">
        <v>3555</v>
      </c>
      <c r="C69" s="31">
        <v>93</v>
      </c>
      <c r="D69" s="31">
        <v>10</v>
      </c>
      <c r="E69" s="31">
        <v>88</v>
      </c>
      <c r="F69" s="31">
        <v>45</v>
      </c>
      <c r="G69" s="31">
        <v>9</v>
      </c>
      <c r="H69" s="31">
        <v>33</v>
      </c>
      <c r="I69" s="31">
        <v>2</v>
      </c>
      <c r="J69" s="31">
        <v>4</v>
      </c>
      <c r="K69" s="31">
        <v>7</v>
      </c>
      <c r="L69" s="31" t="s">
        <v>577</v>
      </c>
      <c r="O69" s="34"/>
      <c r="P69" s="34"/>
      <c r="Q69" s="34"/>
      <c r="R69" s="34"/>
      <c r="S69" s="34"/>
      <c r="T69" s="34"/>
      <c r="U69" s="34"/>
      <c r="V69" s="34"/>
      <c r="W69" s="34"/>
      <c r="X69" s="34"/>
      <c r="Y69" s="34"/>
      <c r="Z69" s="34"/>
      <c r="AA69" s="33"/>
      <c r="AB69" s="33"/>
      <c r="AC69" s="33"/>
      <c r="AD69" s="33"/>
      <c r="AE69" s="33"/>
      <c r="AF69" s="33"/>
      <c r="AG69" s="33"/>
      <c r="AH69" s="33"/>
      <c r="AI69" s="33"/>
      <c r="AJ69" s="33"/>
      <c r="AK69" s="33"/>
    </row>
    <row r="70" spans="1:37" x14ac:dyDescent="0.25">
      <c r="A70" s="31">
        <v>370</v>
      </c>
      <c r="B70" s="31">
        <v>2385</v>
      </c>
      <c r="C70" s="31">
        <v>92</v>
      </c>
      <c r="D70" s="31">
        <v>11</v>
      </c>
      <c r="E70" s="31">
        <v>88</v>
      </c>
      <c r="F70" s="31">
        <v>72</v>
      </c>
      <c r="G70" s="31">
        <v>10</v>
      </c>
      <c r="H70" s="31">
        <v>5</v>
      </c>
      <c r="I70" s="31">
        <v>1</v>
      </c>
      <c r="J70" s="31">
        <v>5</v>
      </c>
      <c r="K70" s="31">
        <v>7</v>
      </c>
      <c r="L70" s="31">
        <v>1</v>
      </c>
      <c r="O70" s="34"/>
      <c r="P70" s="34"/>
      <c r="Q70" s="34"/>
      <c r="R70" s="34"/>
      <c r="S70" s="34"/>
      <c r="T70" s="34"/>
      <c r="U70" s="34"/>
      <c r="V70" s="34"/>
      <c r="W70" s="34"/>
      <c r="X70" s="34"/>
      <c r="Y70" s="34"/>
      <c r="Z70" s="34"/>
      <c r="AA70" s="33"/>
      <c r="AB70" s="33"/>
      <c r="AC70" s="33"/>
      <c r="AD70" s="33"/>
      <c r="AE70" s="33"/>
      <c r="AF70" s="33"/>
      <c r="AG70" s="33"/>
      <c r="AH70" s="33"/>
      <c r="AI70" s="33"/>
      <c r="AJ70" s="33"/>
      <c r="AK70" s="33"/>
    </row>
    <row r="71" spans="1:37" x14ac:dyDescent="0.25">
      <c r="A71" s="31">
        <v>371</v>
      </c>
      <c r="B71" s="31">
        <v>3370</v>
      </c>
      <c r="C71" s="31">
        <v>92</v>
      </c>
      <c r="D71" s="31">
        <v>7</v>
      </c>
      <c r="E71" s="31">
        <v>87</v>
      </c>
      <c r="F71" s="31">
        <v>35</v>
      </c>
      <c r="G71" s="31">
        <v>46</v>
      </c>
      <c r="H71" s="31">
        <v>3</v>
      </c>
      <c r="I71" s="31">
        <v>2</v>
      </c>
      <c r="J71" s="31">
        <v>5</v>
      </c>
      <c r="K71" s="31">
        <v>8</v>
      </c>
      <c r="L71" s="31">
        <v>1</v>
      </c>
      <c r="O71" s="34"/>
      <c r="P71" s="34"/>
      <c r="Q71" s="34"/>
      <c r="R71" s="34"/>
      <c r="S71" s="34"/>
      <c r="T71" s="34"/>
      <c r="U71" s="34"/>
      <c r="V71" s="34"/>
      <c r="W71" s="34"/>
      <c r="X71" s="34"/>
      <c r="Y71" s="34"/>
      <c r="Z71" s="34"/>
      <c r="AA71" s="33"/>
      <c r="AB71" s="33"/>
      <c r="AC71" s="33"/>
      <c r="AD71" s="33"/>
      <c r="AE71" s="33"/>
      <c r="AF71" s="33"/>
      <c r="AG71" s="33"/>
      <c r="AH71" s="33"/>
      <c r="AI71" s="33"/>
      <c r="AJ71" s="33"/>
      <c r="AK71" s="33"/>
    </row>
    <row r="72" spans="1:37" x14ac:dyDescent="0.25">
      <c r="A72" s="31">
        <v>372</v>
      </c>
      <c r="B72" s="31">
        <v>3370</v>
      </c>
      <c r="C72" s="31">
        <v>92</v>
      </c>
      <c r="D72" s="31">
        <v>9</v>
      </c>
      <c r="E72" s="31">
        <v>88</v>
      </c>
      <c r="F72" s="31">
        <v>36</v>
      </c>
      <c r="G72" s="31">
        <v>34</v>
      </c>
      <c r="H72" s="31">
        <v>16</v>
      </c>
      <c r="I72" s="31">
        <v>2</v>
      </c>
      <c r="J72" s="31">
        <v>4</v>
      </c>
      <c r="K72" s="31">
        <v>8</v>
      </c>
      <c r="L72" s="31" t="s">
        <v>577</v>
      </c>
      <c r="O72" s="34"/>
      <c r="P72" s="34"/>
      <c r="Q72" s="34"/>
      <c r="R72" s="34"/>
      <c r="S72" s="34"/>
      <c r="T72" s="34"/>
      <c r="U72" s="34"/>
      <c r="V72" s="34"/>
      <c r="W72" s="34"/>
      <c r="X72" s="34"/>
      <c r="Y72" s="34"/>
      <c r="Z72" s="34"/>
      <c r="AA72" s="33"/>
      <c r="AB72" s="33"/>
      <c r="AC72" s="33"/>
      <c r="AD72" s="33"/>
      <c r="AE72" s="33"/>
      <c r="AF72" s="33"/>
      <c r="AG72" s="33"/>
      <c r="AH72" s="33"/>
      <c r="AI72" s="33"/>
      <c r="AJ72" s="33"/>
      <c r="AK72" s="33"/>
    </row>
    <row r="73" spans="1:37" x14ac:dyDescent="0.25">
      <c r="A73" s="31">
        <v>373</v>
      </c>
      <c r="B73" s="31">
        <v>5435</v>
      </c>
      <c r="C73" s="31">
        <v>92</v>
      </c>
      <c r="D73" s="31">
        <v>8</v>
      </c>
      <c r="E73" s="31">
        <v>89</v>
      </c>
      <c r="F73" s="31">
        <v>44</v>
      </c>
      <c r="G73" s="31">
        <v>34</v>
      </c>
      <c r="H73" s="31">
        <v>9</v>
      </c>
      <c r="I73" s="31">
        <v>1</v>
      </c>
      <c r="J73" s="31">
        <v>4</v>
      </c>
      <c r="K73" s="31">
        <v>7</v>
      </c>
      <c r="L73" s="31" t="s">
        <v>577</v>
      </c>
      <c r="O73" s="34"/>
      <c r="P73" s="34"/>
      <c r="Q73" s="34"/>
      <c r="R73" s="34"/>
      <c r="S73" s="34"/>
      <c r="T73" s="34"/>
      <c r="U73" s="34"/>
      <c r="V73" s="34"/>
      <c r="W73" s="34"/>
      <c r="X73" s="34"/>
      <c r="Y73" s="34"/>
      <c r="Z73" s="34"/>
      <c r="AA73" s="33"/>
      <c r="AB73" s="33"/>
      <c r="AC73" s="33"/>
      <c r="AD73" s="33"/>
      <c r="AE73" s="33"/>
      <c r="AF73" s="33"/>
      <c r="AG73" s="33"/>
      <c r="AH73" s="33"/>
      <c r="AI73" s="33"/>
      <c r="AJ73" s="33"/>
      <c r="AK73" s="33"/>
    </row>
    <row r="74" spans="1:37" x14ac:dyDescent="0.25">
      <c r="A74" s="31">
        <v>380</v>
      </c>
      <c r="B74" s="31">
        <v>5785</v>
      </c>
      <c r="C74" s="31">
        <v>91</v>
      </c>
      <c r="D74" s="31">
        <v>5</v>
      </c>
      <c r="E74" s="31">
        <v>89</v>
      </c>
      <c r="F74" s="31">
        <v>31</v>
      </c>
      <c r="G74" s="31">
        <v>55</v>
      </c>
      <c r="H74" s="31">
        <v>1</v>
      </c>
      <c r="I74" s="31">
        <v>2</v>
      </c>
      <c r="J74" s="31">
        <v>2</v>
      </c>
      <c r="K74" s="31">
        <v>8</v>
      </c>
      <c r="L74" s="31">
        <v>1</v>
      </c>
      <c r="O74" s="34"/>
      <c r="P74" s="34"/>
      <c r="Q74" s="34"/>
      <c r="R74" s="34"/>
      <c r="S74" s="34"/>
      <c r="T74" s="34"/>
      <c r="U74" s="34"/>
      <c r="V74" s="34"/>
      <c r="W74" s="34"/>
      <c r="X74" s="34"/>
      <c r="Y74" s="34"/>
      <c r="Z74" s="34"/>
      <c r="AA74" s="33"/>
      <c r="AB74" s="33"/>
      <c r="AC74" s="33"/>
      <c r="AD74" s="33"/>
      <c r="AE74" s="33"/>
      <c r="AF74" s="33"/>
      <c r="AG74" s="33"/>
      <c r="AH74" s="33"/>
      <c r="AI74" s="33"/>
      <c r="AJ74" s="33"/>
      <c r="AK74" s="33"/>
    </row>
    <row r="75" spans="1:37" x14ac:dyDescent="0.25">
      <c r="A75" s="31">
        <v>381</v>
      </c>
      <c r="B75" s="31">
        <v>2600</v>
      </c>
      <c r="C75" s="31">
        <v>95</v>
      </c>
      <c r="D75" s="31">
        <v>6</v>
      </c>
      <c r="E75" s="31">
        <v>93</v>
      </c>
      <c r="F75" s="31">
        <v>26</v>
      </c>
      <c r="G75" s="31">
        <v>52</v>
      </c>
      <c r="H75" s="31">
        <v>13</v>
      </c>
      <c r="I75" s="31">
        <v>2</v>
      </c>
      <c r="J75" s="31">
        <v>2</v>
      </c>
      <c r="K75" s="31">
        <v>5</v>
      </c>
      <c r="L75" s="31" t="s">
        <v>577</v>
      </c>
      <c r="O75" s="34"/>
      <c r="P75" s="34"/>
      <c r="Q75" s="34"/>
      <c r="R75" s="34"/>
      <c r="S75" s="34"/>
      <c r="T75" s="34"/>
      <c r="U75" s="34"/>
      <c r="V75" s="34"/>
      <c r="W75" s="34"/>
      <c r="X75" s="34"/>
      <c r="Y75" s="34"/>
      <c r="Z75" s="34"/>
      <c r="AA75" s="33"/>
      <c r="AB75" s="33"/>
      <c r="AC75" s="33"/>
      <c r="AD75" s="33"/>
      <c r="AE75" s="33"/>
      <c r="AF75" s="33"/>
      <c r="AG75" s="33"/>
      <c r="AH75" s="33"/>
      <c r="AI75" s="33"/>
      <c r="AJ75" s="33"/>
      <c r="AK75" s="33"/>
    </row>
    <row r="76" spans="1:37" x14ac:dyDescent="0.25">
      <c r="A76" s="31">
        <v>382</v>
      </c>
      <c r="B76" s="31">
        <v>4670</v>
      </c>
      <c r="C76" s="31">
        <v>95</v>
      </c>
      <c r="D76" s="31">
        <v>8</v>
      </c>
      <c r="E76" s="31">
        <v>92</v>
      </c>
      <c r="F76" s="31">
        <v>35</v>
      </c>
      <c r="G76" s="31">
        <v>19</v>
      </c>
      <c r="H76" s="31">
        <v>37</v>
      </c>
      <c r="I76" s="31">
        <v>1</v>
      </c>
      <c r="J76" s="31">
        <v>2</v>
      </c>
      <c r="K76" s="31">
        <v>5</v>
      </c>
      <c r="L76" s="31" t="s">
        <v>577</v>
      </c>
      <c r="O76" s="34"/>
      <c r="P76" s="34"/>
      <c r="Q76" s="34"/>
      <c r="R76" s="34"/>
      <c r="S76" s="34"/>
      <c r="T76" s="34"/>
      <c r="U76" s="34"/>
      <c r="V76" s="34"/>
      <c r="W76" s="34"/>
      <c r="X76" s="34"/>
      <c r="Y76" s="34"/>
      <c r="Z76" s="34"/>
      <c r="AA76" s="33"/>
      <c r="AB76" s="33"/>
      <c r="AC76" s="33"/>
      <c r="AD76" s="33"/>
      <c r="AE76" s="33"/>
      <c r="AF76" s="33"/>
      <c r="AG76" s="33"/>
      <c r="AH76" s="33"/>
      <c r="AI76" s="33"/>
      <c r="AJ76" s="33"/>
      <c r="AK76" s="33"/>
    </row>
    <row r="77" spans="1:37" x14ac:dyDescent="0.25">
      <c r="A77" s="31">
        <v>383</v>
      </c>
      <c r="B77" s="31">
        <v>7685</v>
      </c>
      <c r="C77" s="31">
        <v>92</v>
      </c>
      <c r="D77" s="31">
        <v>7</v>
      </c>
      <c r="E77" s="31">
        <v>88</v>
      </c>
      <c r="F77" s="31">
        <v>31</v>
      </c>
      <c r="G77" s="31">
        <v>44</v>
      </c>
      <c r="H77" s="31">
        <v>11</v>
      </c>
      <c r="I77" s="31">
        <v>2</v>
      </c>
      <c r="J77" s="31">
        <v>4</v>
      </c>
      <c r="K77" s="31">
        <v>7</v>
      </c>
      <c r="L77" s="31">
        <v>1</v>
      </c>
      <c r="O77" s="34"/>
      <c r="P77" s="34"/>
      <c r="Q77" s="34"/>
      <c r="R77" s="34"/>
      <c r="S77" s="34"/>
      <c r="T77" s="34"/>
      <c r="U77" s="34"/>
      <c r="V77" s="34"/>
      <c r="W77" s="34"/>
      <c r="X77" s="34"/>
      <c r="Y77" s="34"/>
      <c r="Z77" s="34"/>
      <c r="AA77" s="33"/>
      <c r="AB77" s="33"/>
      <c r="AC77" s="33"/>
      <c r="AD77" s="33"/>
      <c r="AE77" s="33"/>
      <c r="AF77" s="33"/>
      <c r="AG77" s="33"/>
      <c r="AH77" s="33"/>
      <c r="AI77" s="33"/>
      <c r="AJ77" s="33"/>
      <c r="AK77" s="33"/>
    </row>
    <row r="78" spans="1:37" x14ac:dyDescent="0.25">
      <c r="A78" s="31">
        <v>384</v>
      </c>
      <c r="B78" s="31">
        <v>3670</v>
      </c>
      <c r="C78" s="31">
        <v>92</v>
      </c>
      <c r="D78" s="31">
        <v>7</v>
      </c>
      <c r="E78" s="31">
        <v>89</v>
      </c>
      <c r="F78" s="31">
        <v>41</v>
      </c>
      <c r="G78" s="31">
        <v>23</v>
      </c>
      <c r="H78" s="31">
        <v>25</v>
      </c>
      <c r="I78" s="31">
        <v>1</v>
      </c>
      <c r="J78" s="31">
        <v>3</v>
      </c>
      <c r="K78" s="31">
        <v>7</v>
      </c>
      <c r="L78" s="31" t="s">
        <v>577</v>
      </c>
      <c r="O78" s="34"/>
      <c r="P78" s="34"/>
      <c r="Q78" s="34"/>
      <c r="R78" s="34"/>
      <c r="S78" s="34"/>
      <c r="T78" s="34"/>
      <c r="U78" s="34"/>
      <c r="V78" s="34"/>
      <c r="W78" s="34"/>
      <c r="X78" s="34"/>
      <c r="Y78" s="34"/>
      <c r="Z78" s="34"/>
      <c r="AA78" s="33"/>
      <c r="AB78" s="33"/>
      <c r="AC78" s="33"/>
      <c r="AD78" s="33"/>
      <c r="AE78" s="33"/>
      <c r="AF78" s="33"/>
      <c r="AG78" s="33"/>
      <c r="AH78" s="33"/>
      <c r="AI78" s="33"/>
      <c r="AJ78" s="33"/>
      <c r="AK78" s="33"/>
    </row>
    <row r="79" spans="1:37" x14ac:dyDescent="0.25">
      <c r="A79" s="31">
        <v>390</v>
      </c>
      <c r="B79" s="31">
        <v>2095</v>
      </c>
      <c r="C79" s="31">
        <v>93</v>
      </c>
      <c r="D79" s="31">
        <v>10</v>
      </c>
      <c r="E79" s="31">
        <v>88</v>
      </c>
      <c r="F79" s="31">
        <v>37</v>
      </c>
      <c r="G79" s="31">
        <v>49</v>
      </c>
      <c r="H79" s="31">
        <v>0</v>
      </c>
      <c r="I79" s="31">
        <v>3</v>
      </c>
      <c r="J79" s="31">
        <v>4</v>
      </c>
      <c r="K79" s="31">
        <v>7</v>
      </c>
      <c r="L79" s="31" t="s">
        <v>577</v>
      </c>
      <c r="O79" s="34"/>
      <c r="P79" s="34"/>
      <c r="Q79" s="34"/>
      <c r="R79" s="34"/>
      <c r="S79" s="34"/>
      <c r="T79" s="34"/>
      <c r="U79" s="34"/>
      <c r="V79" s="34"/>
      <c r="W79" s="34"/>
      <c r="X79" s="34"/>
      <c r="Y79" s="34"/>
      <c r="Z79" s="34"/>
      <c r="AA79" s="33"/>
      <c r="AB79" s="33"/>
      <c r="AC79" s="33"/>
      <c r="AD79" s="33"/>
      <c r="AE79" s="33"/>
      <c r="AF79" s="33"/>
      <c r="AG79" s="33"/>
      <c r="AH79" s="33"/>
      <c r="AI79" s="33"/>
      <c r="AJ79" s="33"/>
      <c r="AK79" s="33"/>
    </row>
    <row r="80" spans="1:37" x14ac:dyDescent="0.25">
      <c r="A80" s="31">
        <v>391</v>
      </c>
      <c r="B80" s="31">
        <v>2350</v>
      </c>
      <c r="C80" s="31">
        <v>91</v>
      </c>
      <c r="D80" s="31">
        <v>6</v>
      </c>
      <c r="E80" s="31">
        <v>88</v>
      </c>
      <c r="F80" s="31">
        <v>27</v>
      </c>
      <c r="G80" s="31">
        <v>59</v>
      </c>
      <c r="H80" s="31" t="s">
        <v>566</v>
      </c>
      <c r="I80" s="31" t="s">
        <v>566</v>
      </c>
      <c r="J80" s="31">
        <v>3</v>
      </c>
      <c r="K80" s="31">
        <v>8</v>
      </c>
      <c r="L80" s="31">
        <v>1</v>
      </c>
      <c r="O80" s="34"/>
      <c r="P80" s="34"/>
      <c r="Q80" s="34"/>
      <c r="R80" s="34"/>
      <c r="S80" s="34"/>
      <c r="T80" s="34"/>
      <c r="U80" s="34"/>
      <c r="V80" s="34"/>
      <c r="W80" s="34"/>
      <c r="X80" s="34"/>
      <c r="Y80" s="34"/>
      <c r="Z80" s="34"/>
      <c r="AA80" s="33"/>
      <c r="AB80" s="33"/>
      <c r="AC80" s="33"/>
      <c r="AD80" s="33"/>
      <c r="AE80" s="33"/>
      <c r="AF80" s="33"/>
      <c r="AG80" s="33"/>
      <c r="AH80" s="33"/>
      <c r="AI80" s="33"/>
      <c r="AJ80" s="33"/>
      <c r="AK80" s="33"/>
    </row>
    <row r="81" spans="1:37" x14ac:dyDescent="0.25">
      <c r="A81" s="31">
        <v>392</v>
      </c>
      <c r="B81" s="31">
        <v>2210</v>
      </c>
      <c r="C81" s="31">
        <v>92</v>
      </c>
      <c r="D81" s="31">
        <v>8</v>
      </c>
      <c r="E81" s="31">
        <v>88</v>
      </c>
      <c r="F81" s="31">
        <v>43</v>
      </c>
      <c r="G81" s="31">
        <v>43</v>
      </c>
      <c r="H81" s="31">
        <v>0</v>
      </c>
      <c r="I81" s="31">
        <v>3</v>
      </c>
      <c r="J81" s="31">
        <v>4</v>
      </c>
      <c r="K81" s="31">
        <v>8</v>
      </c>
      <c r="L81" s="31">
        <v>1</v>
      </c>
      <c r="O81" s="34"/>
      <c r="P81" s="34"/>
      <c r="Q81" s="34"/>
      <c r="R81" s="34"/>
      <c r="S81" s="34"/>
      <c r="T81" s="34"/>
      <c r="U81" s="34"/>
      <c r="V81" s="34"/>
      <c r="W81" s="34"/>
      <c r="X81" s="34"/>
      <c r="Y81" s="34"/>
      <c r="Z81" s="34"/>
      <c r="AA81" s="33"/>
      <c r="AB81" s="33"/>
      <c r="AC81" s="33"/>
      <c r="AD81" s="33"/>
      <c r="AE81" s="33"/>
      <c r="AF81" s="33"/>
      <c r="AG81" s="33"/>
      <c r="AH81" s="33"/>
      <c r="AI81" s="33"/>
      <c r="AJ81" s="33"/>
      <c r="AK81" s="33"/>
    </row>
    <row r="82" spans="1:37" x14ac:dyDescent="0.25">
      <c r="A82" s="31">
        <v>393</v>
      </c>
      <c r="B82" s="31">
        <v>1690</v>
      </c>
      <c r="C82" s="31">
        <v>91</v>
      </c>
      <c r="D82" s="31">
        <v>10</v>
      </c>
      <c r="E82" s="31">
        <v>87</v>
      </c>
      <c r="F82" s="31">
        <v>56</v>
      </c>
      <c r="G82" s="31">
        <v>30</v>
      </c>
      <c r="H82" s="31">
        <v>0</v>
      </c>
      <c r="I82" s="31">
        <v>2</v>
      </c>
      <c r="J82" s="31">
        <v>4</v>
      </c>
      <c r="K82" s="31">
        <v>8</v>
      </c>
      <c r="L82" s="31">
        <v>1</v>
      </c>
      <c r="O82" s="34"/>
      <c r="P82" s="34"/>
      <c r="Q82" s="34"/>
      <c r="R82" s="34"/>
      <c r="S82" s="34"/>
      <c r="T82" s="34"/>
      <c r="U82" s="34"/>
      <c r="V82" s="34"/>
      <c r="W82" s="34"/>
      <c r="X82" s="34"/>
      <c r="Y82" s="34"/>
      <c r="Z82" s="34"/>
      <c r="AA82" s="33"/>
      <c r="AB82" s="33"/>
      <c r="AC82" s="33"/>
      <c r="AD82" s="33"/>
      <c r="AE82" s="33"/>
      <c r="AF82" s="33"/>
      <c r="AG82" s="33"/>
      <c r="AH82" s="33"/>
      <c r="AI82" s="33"/>
      <c r="AJ82" s="33"/>
      <c r="AK82" s="33"/>
    </row>
    <row r="83" spans="1:37" x14ac:dyDescent="0.25">
      <c r="A83" s="31">
        <v>394</v>
      </c>
      <c r="B83" s="31">
        <v>3100</v>
      </c>
      <c r="C83" s="31">
        <v>91</v>
      </c>
      <c r="D83" s="31">
        <v>11</v>
      </c>
      <c r="E83" s="31">
        <v>87</v>
      </c>
      <c r="F83" s="31">
        <v>63</v>
      </c>
      <c r="G83" s="31">
        <v>21</v>
      </c>
      <c r="H83" s="31" t="s">
        <v>566</v>
      </c>
      <c r="I83" s="31" t="s">
        <v>566</v>
      </c>
      <c r="J83" s="31">
        <v>4</v>
      </c>
      <c r="K83" s="31">
        <v>8</v>
      </c>
      <c r="L83" s="31">
        <v>1</v>
      </c>
      <c r="O83" s="34"/>
      <c r="P83" s="34"/>
      <c r="Q83" s="34"/>
      <c r="R83" s="34"/>
      <c r="S83" s="34"/>
      <c r="T83" s="34"/>
      <c r="U83" s="34"/>
      <c r="V83" s="34"/>
      <c r="W83" s="34"/>
      <c r="X83" s="34"/>
      <c r="Y83" s="34"/>
      <c r="Z83" s="34"/>
      <c r="AA83" s="33"/>
      <c r="AB83" s="33"/>
      <c r="AC83" s="33"/>
      <c r="AD83" s="33"/>
      <c r="AE83" s="33"/>
      <c r="AF83" s="33"/>
      <c r="AG83" s="33"/>
      <c r="AH83" s="33"/>
      <c r="AI83" s="33"/>
      <c r="AJ83" s="33"/>
      <c r="AK83" s="33"/>
    </row>
    <row r="84" spans="1:37" x14ac:dyDescent="0.25">
      <c r="A84" s="31">
        <v>420</v>
      </c>
      <c r="B84" s="31">
        <v>20</v>
      </c>
      <c r="C84" s="31">
        <v>91</v>
      </c>
      <c r="D84" s="31">
        <v>0</v>
      </c>
      <c r="E84" s="31" t="s">
        <v>566</v>
      </c>
      <c r="F84" s="31">
        <v>68</v>
      </c>
      <c r="G84" s="31">
        <v>14</v>
      </c>
      <c r="H84" s="31" t="s">
        <v>566</v>
      </c>
      <c r="I84" s="31" t="s">
        <v>566</v>
      </c>
      <c r="J84" s="31" t="s">
        <v>566</v>
      </c>
      <c r="K84" s="31" t="s">
        <v>566</v>
      </c>
      <c r="L84" s="31" t="s">
        <v>566</v>
      </c>
      <c r="O84" s="34"/>
      <c r="P84" s="34"/>
      <c r="Q84" s="34"/>
      <c r="R84" s="34"/>
      <c r="S84" s="34"/>
      <c r="T84" s="34"/>
      <c r="U84" s="34"/>
      <c r="V84" s="34"/>
      <c r="W84" s="34"/>
      <c r="X84" s="34"/>
      <c r="Y84" s="34"/>
      <c r="Z84" s="34"/>
      <c r="AA84" s="33"/>
      <c r="AB84" s="33"/>
      <c r="AC84" s="33"/>
      <c r="AD84" s="33"/>
      <c r="AE84" s="33"/>
      <c r="AF84" s="33"/>
      <c r="AG84" s="33"/>
      <c r="AH84" s="33"/>
      <c r="AI84" s="33"/>
      <c r="AJ84" s="33"/>
      <c r="AK84" s="33"/>
    </row>
    <row r="85" spans="1:37" x14ac:dyDescent="0.25">
      <c r="A85" s="31">
        <v>800</v>
      </c>
      <c r="B85" s="31">
        <v>2095</v>
      </c>
      <c r="C85" s="31">
        <v>96</v>
      </c>
      <c r="D85" s="31">
        <v>7</v>
      </c>
      <c r="E85" s="31">
        <v>93</v>
      </c>
      <c r="F85" s="31">
        <v>31</v>
      </c>
      <c r="G85" s="31">
        <v>52</v>
      </c>
      <c r="H85" s="31">
        <v>7</v>
      </c>
      <c r="I85" s="31">
        <v>2</v>
      </c>
      <c r="J85" s="31">
        <v>3</v>
      </c>
      <c r="K85" s="31">
        <v>4</v>
      </c>
      <c r="L85" s="31">
        <v>1</v>
      </c>
      <c r="O85" s="34"/>
      <c r="P85" s="34"/>
      <c r="Q85" s="34"/>
      <c r="R85" s="34"/>
      <c r="S85" s="34"/>
      <c r="T85" s="34"/>
      <c r="U85" s="34"/>
      <c r="V85" s="34"/>
      <c r="W85" s="34"/>
      <c r="X85" s="34"/>
      <c r="Y85" s="34"/>
      <c r="Z85" s="34"/>
      <c r="AA85" s="33"/>
      <c r="AB85" s="33"/>
      <c r="AC85" s="33"/>
      <c r="AD85" s="33"/>
      <c r="AE85" s="33"/>
      <c r="AF85" s="33"/>
      <c r="AG85" s="33"/>
      <c r="AH85" s="33"/>
      <c r="AI85" s="33"/>
      <c r="AJ85" s="33"/>
      <c r="AK85" s="33"/>
    </row>
    <row r="86" spans="1:37" x14ac:dyDescent="0.25">
      <c r="A86" s="31">
        <v>801</v>
      </c>
      <c r="B86" s="31">
        <v>3150</v>
      </c>
      <c r="C86" s="31">
        <v>91</v>
      </c>
      <c r="D86" s="31">
        <v>6</v>
      </c>
      <c r="E86" s="31">
        <v>87</v>
      </c>
      <c r="F86" s="31">
        <v>32</v>
      </c>
      <c r="G86" s="31">
        <v>40</v>
      </c>
      <c r="H86" s="31">
        <v>12</v>
      </c>
      <c r="I86" s="31">
        <v>4</v>
      </c>
      <c r="J86" s="31">
        <v>4</v>
      </c>
      <c r="K86" s="31">
        <v>8</v>
      </c>
      <c r="L86" s="31">
        <v>1</v>
      </c>
      <c r="O86" s="34"/>
      <c r="P86" s="34"/>
      <c r="Q86" s="34"/>
      <c r="R86" s="34"/>
      <c r="S86" s="34"/>
      <c r="T86" s="34"/>
      <c r="U86" s="34"/>
      <c r="V86" s="34"/>
      <c r="W86" s="34"/>
      <c r="X86" s="34"/>
      <c r="Y86" s="34"/>
      <c r="Z86" s="34"/>
      <c r="AA86" s="33"/>
      <c r="AB86" s="33"/>
      <c r="AC86" s="33"/>
      <c r="AD86" s="33"/>
      <c r="AE86" s="33"/>
      <c r="AF86" s="33"/>
      <c r="AG86" s="33"/>
      <c r="AH86" s="33"/>
      <c r="AI86" s="33"/>
      <c r="AJ86" s="33"/>
      <c r="AK86" s="33"/>
    </row>
    <row r="87" spans="1:37" x14ac:dyDescent="0.25">
      <c r="A87" s="31">
        <v>802</v>
      </c>
      <c r="B87" s="31">
        <v>2185</v>
      </c>
      <c r="C87" s="31">
        <v>96</v>
      </c>
      <c r="D87" s="31">
        <v>7</v>
      </c>
      <c r="E87" s="31">
        <v>92</v>
      </c>
      <c r="F87" s="31">
        <v>49</v>
      </c>
      <c r="G87" s="31">
        <v>40</v>
      </c>
      <c r="H87" s="31">
        <v>1</v>
      </c>
      <c r="I87" s="31">
        <v>2</v>
      </c>
      <c r="J87" s="31">
        <v>3</v>
      </c>
      <c r="K87" s="31">
        <v>4</v>
      </c>
      <c r="L87" s="31">
        <v>1</v>
      </c>
      <c r="O87" s="34"/>
      <c r="P87" s="34"/>
      <c r="Q87" s="34"/>
      <c r="R87" s="34"/>
      <c r="S87" s="34"/>
      <c r="T87" s="34"/>
      <c r="U87" s="34"/>
      <c r="V87" s="34"/>
      <c r="W87" s="34"/>
      <c r="X87" s="34"/>
      <c r="Y87" s="34"/>
      <c r="Z87" s="34"/>
      <c r="AA87" s="33"/>
      <c r="AB87" s="33"/>
      <c r="AC87" s="33"/>
      <c r="AD87" s="33"/>
      <c r="AE87" s="33"/>
      <c r="AF87" s="33"/>
      <c r="AG87" s="33"/>
      <c r="AH87" s="33"/>
      <c r="AI87" s="33"/>
      <c r="AJ87" s="33"/>
      <c r="AK87" s="33"/>
    </row>
    <row r="88" spans="1:37" x14ac:dyDescent="0.25">
      <c r="A88" s="31">
        <v>803</v>
      </c>
      <c r="B88" s="31">
        <v>3065</v>
      </c>
      <c r="C88" s="31">
        <v>95</v>
      </c>
      <c r="D88" s="31">
        <v>9</v>
      </c>
      <c r="E88" s="31">
        <v>91</v>
      </c>
      <c r="F88" s="31">
        <v>38</v>
      </c>
      <c r="G88" s="31">
        <v>43</v>
      </c>
      <c r="H88" s="31">
        <v>9</v>
      </c>
      <c r="I88" s="31">
        <v>2</v>
      </c>
      <c r="J88" s="31">
        <v>3</v>
      </c>
      <c r="K88" s="31">
        <v>5</v>
      </c>
      <c r="L88" s="31">
        <v>1</v>
      </c>
      <c r="O88" s="34"/>
      <c r="P88" s="34"/>
      <c r="Q88" s="34"/>
      <c r="R88" s="34"/>
      <c r="S88" s="34"/>
      <c r="T88" s="34"/>
      <c r="U88" s="34"/>
      <c r="V88" s="34"/>
      <c r="W88" s="34"/>
      <c r="X88" s="34"/>
      <c r="Y88" s="34"/>
      <c r="Z88" s="34"/>
      <c r="AA88" s="33"/>
      <c r="AB88" s="33"/>
      <c r="AC88" s="33"/>
      <c r="AD88" s="33"/>
      <c r="AE88" s="33"/>
      <c r="AF88" s="33"/>
      <c r="AG88" s="33"/>
      <c r="AH88" s="33"/>
      <c r="AI88" s="33"/>
      <c r="AJ88" s="33"/>
      <c r="AK88" s="33"/>
    </row>
    <row r="89" spans="1:37" x14ac:dyDescent="0.25">
      <c r="A89" s="31">
        <v>805</v>
      </c>
      <c r="B89" s="31">
        <v>1120</v>
      </c>
      <c r="C89" s="31">
        <v>93</v>
      </c>
      <c r="D89" s="31">
        <v>7</v>
      </c>
      <c r="E89" s="31">
        <v>89</v>
      </c>
      <c r="F89" s="31">
        <v>43</v>
      </c>
      <c r="G89" s="31">
        <v>17</v>
      </c>
      <c r="H89" s="31">
        <v>27</v>
      </c>
      <c r="I89" s="31">
        <v>2</v>
      </c>
      <c r="J89" s="31">
        <v>3</v>
      </c>
      <c r="K89" s="31">
        <v>7</v>
      </c>
      <c r="L89" s="31">
        <v>1</v>
      </c>
      <c r="O89" s="34"/>
      <c r="P89" s="34"/>
      <c r="Q89" s="34"/>
      <c r="R89" s="34"/>
      <c r="S89" s="34"/>
      <c r="T89" s="34"/>
      <c r="U89" s="34"/>
      <c r="V89" s="34"/>
      <c r="W89" s="34"/>
      <c r="X89" s="34"/>
      <c r="Y89" s="34"/>
      <c r="Z89" s="34"/>
      <c r="AA89" s="33"/>
      <c r="AB89" s="33"/>
      <c r="AC89" s="33"/>
      <c r="AD89" s="33"/>
      <c r="AE89" s="33"/>
      <c r="AF89" s="33"/>
      <c r="AG89" s="33"/>
      <c r="AH89" s="33"/>
      <c r="AI89" s="33"/>
      <c r="AJ89" s="33"/>
      <c r="AK89" s="33"/>
    </row>
    <row r="90" spans="1:37" x14ac:dyDescent="0.25">
      <c r="A90" s="31">
        <v>806</v>
      </c>
      <c r="B90" s="31">
        <v>1445</v>
      </c>
      <c r="C90" s="31">
        <v>91</v>
      </c>
      <c r="D90" s="31">
        <v>8</v>
      </c>
      <c r="E90" s="31">
        <v>88</v>
      </c>
      <c r="F90" s="31">
        <v>54</v>
      </c>
      <c r="G90" s="31">
        <v>25</v>
      </c>
      <c r="H90" s="31">
        <v>6</v>
      </c>
      <c r="I90" s="31">
        <v>2</v>
      </c>
      <c r="J90" s="31">
        <v>4</v>
      </c>
      <c r="K90" s="31">
        <v>8</v>
      </c>
      <c r="L90" s="31">
        <v>1</v>
      </c>
      <c r="O90" s="34"/>
      <c r="P90" s="34"/>
      <c r="Q90" s="34"/>
      <c r="R90" s="34"/>
      <c r="S90" s="34"/>
      <c r="T90" s="34"/>
      <c r="U90" s="34"/>
      <c r="V90" s="34"/>
      <c r="W90" s="34"/>
      <c r="X90" s="34"/>
      <c r="Y90" s="34"/>
      <c r="Z90" s="34"/>
      <c r="AA90" s="33"/>
      <c r="AB90" s="33"/>
      <c r="AC90" s="33"/>
      <c r="AD90" s="33"/>
      <c r="AE90" s="33"/>
      <c r="AF90" s="33"/>
      <c r="AG90" s="33"/>
      <c r="AH90" s="33"/>
      <c r="AI90" s="33"/>
      <c r="AJ90" s="33"/>
      <c r="AK90" s="33"/>
    </row>
    <row r="91" spans="1:37" x14ac:dyDescent="0.25">
      <c r="A91" s="31">
        <v>807</v>
      </c>
      <c r="B91" s="31">
        <v>1715</v>
      </c>
      <c r="C91" s="31">
        <v>93</v>
      </c>
      <c r="D91" s="31">
        <v>8</v>
      </c>
      <c r="E91" s="31">
        <v>90</v>
      </c>
      <c r="F91" s="31">
        <v>59</v>
      </c>
      <c r="G91" s="31">
        <v>9</v>
      </c>
      <c r="H91" s="31">
        <v>20</v>
      </c>
      <c r="I91" s="31">
        <v>2</v>
      </c>
      <c r="J91" s="31">
        <v>3</v>
      </c>
      <c r="K91" s="31">
        <v>7</v>
      </c>
      <c r="L91" s="31" t="s">
        <v>577</v>
      </c>
      <c r="O91" s="34"/>
      <c r="P91" s="34"/>
      <c r="Q91" s="34"/>
      <c r="R91" s="34"/>
      <c r="S91" s="34"/>
      <c r="T91" s="34"/>
      <c r="U91" s="34"/>
      <c r="V91" s="34"/>
      <c r="W91" s="34"/>
      <c r="X91" s="34"/>
      <c r="Y91" s="34"/>
      <c r="Z91" s="34"/>
      <c r="AA91" s="33"/>
      <c r="AB91" s="33"/>
      <c r="AC91" s="33"/>
      <c r="AD91" s="33"/>
      <c r="AE91" s="33"/>
      <c r="AF91" s="33"/>
      <c r="AG91" s="33"/>
      <c r="AH91" s="33"/>
      <c r="AI91" s="33"/>
      <c r="AJ91" s="33"/>
      <c r="AK91" s="33"/>
    </row>
    <row r="92" spans="1:37" x14ac:dyDescent="0.25">
      <c r="A92" s="31">
        <v>808</v>
      </c>
      <c r="B92" s="31">
        <v>2060</v>
      </c>
      <c r="C92" s="31">
        <v>93</v>
      </c>
      <c r="D92" s="31">
        <v>7</v>
      </c>
      <c r="E92" s="31">
        <v>89</v>
      </c>
      <c r="F92" s="31">
        <v>55</v>
      </c>
      <c r="G92" s="31">
        <v>15</v>
      </c>
      <c r="H92" s="31">
        <v>18</v>
      </c>
      <c r="I92" s="31">
        <v>2</v>
      </c>
      <c r="J92" s="31">
        <v>4</v>
      </c>
      <c r="K92" s="31">
        <v>7</v>
      </c>
      <c r="L92" s="31" t="s">
        <v>577</v>
      </c>
      <c r="O92" s="34"/>
      <c r="P92" s="34"/>
      <c r="Q92" s="34"/>
      <c r="R92" s="34"/>
      <c r="S92" s="34"/>
      <c r="T92" s="34"/>
      <c r="U92" s="34"/>
      <c r="V92" s="34"/>
      <c r="W92" s="34"/>
      <c r="X92" s="34"/>
      <c r="Y92" s="34"/>
      <c r="Z92" s="34"/>
      <c r="AA92" s="33"/>
      <c r="AB92" s="33"/>
      <c r="AC92" s="33"/>
      <c r="AD92" s="33"/>
      <c r="AE92" s="33"/>
      <c r="AF92" s="33"/>
      <c r="AG92" s="33"/>
      <c r="AH92" s="33"/>
      <c r="AI92" s="33"/>
      <c r="AJ92" s="33"/>
      <c r="AK92" s="33"/>
    </row>
    <row r="93" spans="1:37" x14ac:dyDescent="0.25">
      <c r="A93" s="31">
        <v>810</v>
      </c>
      <c r="B93" s="31">
        <v>2560</v>
      </c>
      <c r="C93" s="31">
        <v>91</v>
      </c>
      <c r="D93" s="31">
        <v>10</v>
      </c>
      <c r="E93" s="31">
        <v>88</v>
      </c>
      <c r="F93" s="31">
        <v>37</v>
      </c>
      <c r="G93" s="31">
        <v>13</v>
      </c>
      <c r="H93" s="31">
        <v>35</v>
      </c>
      <c r="I93" s="31">
        <v>2</v>
      </c>
      <c r="J93" s="31">
        <v>3</v>
      </c>
      <c r="K93" s="31">
        <v>9</v>
      </c>
      <c r="L93" s="31">
        <v>1</v>
      </c>
      <c r="O93" s="34"/>
      <c r="P93" s="34"/>
      <c r="Q93" s="34"/>
      <c r="R93" s="34"/>
      <c r="S93" s="34"/>
      <c r="T93" s="34"/>
      <c r="U93" s="34"/>
      <c r="V93" s="34"/>
      <c r="W93" s="34"/>
      <c r="X93" s="34"/>
      <c r="Y93" s="34"/>
      <c r="Z93" s="34"/>
      <c r="AA93" s="33"/>
      <c r="AB93" s="33"/>
      <c r="AC93" s="33"/>
      <c r="AD93" s="33"/>
      <c r="AE93" s="33"/>
      <c r="AF93" s="33"/>
      <c r="AG93" s="33"/>
      <c r="AH93" s="33"/>
      <c r="AI93" s="33"/>
      <c r="AJ93" s="33"/>
      <c r="AK93" s="33"/>
    </row>
    <row r="94" spans="1:37" x14ac:dyDescent="0.25">
      <c r="A94" s="31">
        <v>811</v>
      </c>
      <c r="B94" s="31">
        <v>3760</v>
      </c>
      <c r="C94" s="31">
        <v>95</v>
      </c>
      <c r="D94" s="31">
        <v>9</v>
      </c>
      <c r="E94" s="31">
        <v>93</v>
      </c>
      <c r="F94" s="31">
        <v>40</v>
      </c>
      <c r="G94" s="31">
        <v>37</v>
      </c>
      <c r="H94" s="31">
        <v>14</v>
      </c>
      <c r="I94" s="31">
        <v>2</v>
      </c>
      <c r="J94" s="31">
        <v>2</v>
      </c>
      <c r="K94" s="31">
        <v>4</v>
      </c>
      <c r="L94" s="31" t="s">
        <v>577</v>
      </c>
      <c r="O94" s="34"/>
      <c r="P94" s="34"/>
      <c r="Q94" s="34"/>
      <c r="R94" s="34"/>
      <c r="S94" s="34"/>
      <c r="T94" s="34"/>
      <c r="U94" s="34"/>
      <c r="V94" s="34"/>
      <c r="W94" s="34"/>
      <c r="X94" s="34"/>
      <c r="Y94" s="34"/>
      <c r="Z94" s="34"/>
      <c r="AA94" s="33"/>
      <c r="AB94" s="33"/>
      <c r="AC94" s="33"/>
      <c r="AD94" s="33"/>
      <c r="AE94" s="33"/>
      <c r="AF94" s="33"/>
      <c r="AG94" s="33"/>
      <c r="AH94" s="33"/>
      <c r="AI94" s="33"/>
      <c r="AJ94" s="33"/>
      <c r="AK94" s="33"/>
    </row>
    <row r="95" spans="1:37" x14ac:dyDescent="0.25">
      <c r="A95" s="31">
        <v>812</v>
      </c>
      <c r="B95" s="31">
        <v>1745</v>
      </c>
      <c r="C95" s="31">
        <v>91</v>
      </c>
      <c r="D95" s="31">
        <v>7</v>
      </c>
      <c r="E95" s="31">
        <v>88</v>
      </c>
      <c r="F95" s="31">
        <v>43</v>
      </c>
      <c r="G95" s="31">
        <v>13</v>
      </c>
      <c r="H95" s="31">
        <v>30</v>
      </c>
      <c r="I95" s="31">
        <v>2</v>
      </c>
      <c r="J95" s="31">
        <v>3</v>
      </c>
      <c r="K95" s="31">
        <v>9</v>
      </c>
      <c r="L95" s="31" t="s">
        <v>577</v>
      </c>
      <c r="O95" s="34"/>
      <c r="P95" s="34"/>
      <c r="Q95" s="34"/>
      <c r="R95" s="34"/>
      <c r="S95" s="34"/>
      <c r="T95" s="34"/>
      <c r="U95" s="34"/>
      <c r="V95" s="34"/>
      <c r="W95" s="34"/>
      <c r="X95" s="34"/>
      <c r="Y95" s="34"/>
      <c r="Z95" s="34"/>
      <c r="AA95" s="33"/>
      <c r="AB95" s="33"/>
      <c r="AC95" s="33"/>
      <c r="AD95" s="33"/>
      <c r="AE95" s="33"/>
      <c r="AF95" s="33"/>
      <c r="AG95" s="33"/>
      <c r="AH95" s="33"/>
      <c r="AI95" s="33"/>
      <c r="AJ95" s="33"/>
      <c r="AK95" s="33"/>
    </row>
    <row r="96" spans="1:37" x14ac:dyDescent="0.25">
      <c r="A96" s="31">
        <v>813</v>
      </c>
      <c r="B96" s="31">
        <v>1870</v>
      </c>
      <c r="C96" s="31">
        <v>93</v>
      </c>
      <c r="D96" s="31">
        <v>9</v>
      </c>
      <c r="E96" s="31">
        <v>91</v>
      </c>
      <c r="F96" s="31">
        <v>43</v>
      </c>
      <c r="G96" s="31">
        <v>7</v>
      </c>
      <c r="H96" s="31">
        <v>40</v>
      </c>
      <c r="I96" s="31">
        <v>1</v>
      </c>
      <c r="J96" s="31">
        <v>3</v>
      </c>
      <c r="K96" s="31">
        <v>6</v>
      </c>
      <c r="L96" s="31">
        <v>1</v>
      </c>
      <c r="O96" s="34"/>
      <c r="P96" s="34"/>
      <c r="Q96" s="34"/>
      <c r="R96" s="34"/>
      <c r="S96" s="34"/>
      <c r="T96" s="34"/>
      <c r="U96" s="34"/>
      <c r="V96" s="34"/>
      <c r="W96" s="34"/>
      <c r="X96" s="34"/>
      <c r="Y96" s="34"/>
      <c r="Z96" s="34"/>
      <c r="AA96" s="33"/>
      <c r="AB96" s="33"/>
      <c r="AC96" s="33"/>
      <c r="AD96" s="33"/>
      <c r="AE96" s="33"/>
      <c r="AF96" s="33"/>
      <c r="AG96" s="33"/>
      <c r="AH96" s="33"/>
      <c r="AI96" s="33"/>
      <c r="AJ96" s="33"/>
      <c r="AK96" s="33"/>
    </row>
    <row r="97" spans="1:37" x14ac:dyDescent="0.25">
      <c r="A97" s="31">
        <v>815</v>
      </c>
      <c r="B97" s="31">
        <v>6565</v>
      </c>
      <c r="C97" s="31">
        <v>96</v>
      </c>
      <c r="D97" s="31">
        <v>7</v>
      </c>
      <c r="E97" s="31">
        <v>93</v>
      </c>
      <c r="F97" s="31">
        <v>36</v>
      </c>
      <c r="G97" s="31">
        <v>44</v>
      </c>
      <c r="H97" s="31">
        <v>11</v>
      </c>
      <c r="I97" s="31">
        <v>2</v>
      </c>
      <c r="J97" s="31">
        <v>3</v>
      </c>
      <c r="K97" s="31">
        <v>4</v>
      </c>
      <c r="L97" s="31" t="s">
        <v>577</v>
      </c>
      <c r="O97" s="34"/>
      <c r="P97" s="34"/>
      <c r="Q97" s="34"/>
      <c r="R97" s="34"/>
      <c r="S97" s="34"/>
      <c r="T97" s="34"/>
      <c r="U97" s="34"/>
      <c r="V97" s="34"/>
      <c r="W97" s="34"/>
      <c r="X97" s="34"/>
      <c r="Y97" s="34"/>
      <c r="Z97" s="34"/>
      <c r="AA97" s="33"/>
      <c r="AB97" s="33"/>
      <c r="AC97" s="33"/>
      <c r="AD97" s="33"/>
      <c r="AE97" s="33"/>
      <c r="AF97" s="33"/>
      <c r="AG97" s="33"/>
      <c r="AH97" s="33"/>
      <c r="AI97" s="33"/>
      <c r="AJ97" s="33"/>
      <c r="AK97" s="33"/>
    </row>
    <row r="98" spans="1:37" x14ac:dyDescent="0.25">
      <c r="A98" s="31">
        <v>816</v>
      </c>
      <c r="B98" s="31">
        <v>1695</v>
      </c>
      <c r="C98" s="31">
        <v>96</v>
      </c>
      <c r="D98" s="31">
        <v>7</v>
      </c>
      <c r="E98" s="31">
        <v>92</v>
      </c>
      <c r="F98" s="31">
        <v>46</v>
      </c>
      <c r="G98" s="31">
        <v>43</v>
      </c>
      <c r="H98" s="31" t="s">
        <v>566</v>
      </c>
      <c r="I98" s="31" t="s">
        <v>566</v>
      </c>
      <c r="J98" s="31">
        <v>4</v>
      </c>
      <c r="K98" s="31">
        <v>4</v>
      </c>
      <c r="L98" s="31" t="s">
        <v>577</v>
      </c>
      <c r="O98" s="34"/>
      <c r="P98" s="34"/>
      <c r="Q98" s="34"/>
      <c r="R98" s="34"/>
      <c r="S98" s="34"/>
      <c r="T98" s="34"/>
      <c r="U98" s="34"/>
      <c r="V98" s="34"/>
      <c r="W98" s="34"/>
      <c r="X98" s="34"/>
      <c r="Y98" s="34"/>
      <c r="Z98" s="34"/>
      <c r="AA98" s="33"/>
      <c r="AB98" s="33"/>
      <c r="AC98" s="33"/>
      <c r="AD98" s="33"/>
      <c r="AE98" s="33"/>
      <c r="AF98" s="33"/>
      <c r="AG98" s="33"/>
      <c r="AH98" s="33"/>
      <c r="AI98" s="33"/>
      <c r="AJ98" s="33"/>
      <c r="AK98" s="33"/>
    </row>
    <row r="99" spans="1:37" x14ac:dyDescent="0.25">
      <c r="A99" s="31">
        <v>821</v>
      </c>
      <c r="B99" s="31">
        <v>2490</v>
      </c>
      <c r="C99" s="31">
        <v>93</v>
      </c>
      <c r="D99" s="31">
        <v>4</v>
      </c>
      <c r="E99" s="31">
        <v>91</v>
      </c>
      <c r="F99" s="31">
        <v>27</v>
      </c>
      <c r="G99" s="31">
        <v>11</v>
      </c>
      <c r="H99" s="31">
        <v>52</v>
      </c>
      <c r="I99" s="31">
        <v>1</v>
      </c>
      <c r="J99" s="31">
        <v>2</v>
      </c>
      <c r="K99" s="31">
        <v>6</v>
      </c>
      <c r="L99" s="31">
        <v>1</v>
      </c>
      <c r="O99" s="34"/>
      <c r="P99" s="34"/>
      <c r="Q99" s="34"/>
      <c r="R99" s="34"/>
      <c r="S99" s="34"/>
      <c r="T99" s="34"/>
      <c r="U99" s="34"/>
      <c r="V99" s="34"/>
      <c r="W99" s="34"/>
      <c r="X99" s="34"/>
      <c r="Y99" s="34"/>
      <c r="Z99" s="34"/>
      <c r="AA99" s="33"/>
      <c r="AB99" s="33"/>
      <c r="AC99" s="33"/>
      <c r="AD99" s="33"/>
      <c r="AE99" s="33"/>
      <c r="AF99" s="33"/>
      <c r="AG99" s="33"/>
      <c r="AH99" s="33"/>
      <c r="AI99" s="33"/>
      <c r="AJ99" s="33"/>
      <c r="AK99" s="33"/>
    </row>
    <row r="100" spans="1:37" x14ac:dyDescent="0.25">
      <c r="A100" s="31">
        <v>822</v>
      </c>
      <c r="B100" s="31">
        <v>1880</v>
      </c>
      <c r="C100" s="31">
        <v>93</v>
      </c>
      <c r="D100" s="31">
        <v>4</v>
      </c>
      <c r="E100" s="31">
        <v>91</v>
      </c>
      <c r="F100" s="31">
        <v>35</v>
      </c>
      <c r="G100" s="31">
        <v>55</v>
      </c>
      <c r="H100" s="31" t="s">
        <v>566</v>
      </c>
      <c r="I100" s="31" t="s">
        <v>566</v>
      </c>
      <c r="J100" s="31">
        <v>2</v>
      </c>
      <c r="K100" s="31">
        <v>6</v>
      </c>
      <c r="L100" s="31">
        <v>1</v>
      </c>
      <c r="O100" s="34"/>
      <c r="P100" s="34"/>
      <c r="Q100" s="34"/>
      <c r="R100" s="34"/>
      <c r="S100" s="34"/>
      <c r="T100" s="34"/>
      <c r="U100" s="34"/>
      <c r="V100" s="34"/>
      <c r="W100" s="34"/>
      <c r="X100" s="34"/>
      <c r="Y100" s="34"/>
      <c r="Z100" s="34"/>
      <c r="AA100" s="33"/>
      <c r="AB100" s="33"/>
      <c r="AC100" s="33"/>
      <c r="AD100" s="33"/>
      <c r="AE100" s="33"/>
      <c r="AF100" s="33"/>
      <c r="AG100" s="33"/>
      <c r="AH100" s="33"/>
      <c r="AI100" s="33"/>
      <c r="AJ100" s="33"/>
      <c r="AK100" s="33"/>
    </row>
    <row r="101" spans="1:37" x14ac:dyDescent="0.25">
      <c r="A101" s="31">
        <v>823</v>
      </c>
      <c r="B101" s="31">
        <v>2705</v>
      </c>
      <c r="C101" s="31">
        <v>95</v>
      </c>
      <c r="D101" s="31">
        <v>6</v>
      </c>
      <c r="E101" s="31">
        <v>91</v>
      </c>
      <c r="F101" s="31">
        <v>36</v>
      </c>
      <c r="G101" s="31">
        <v>53</v>
      </c>
      <c r="H101" s="31">
        <v>1</v>
      </c>
      <c r="I101" s="31">
        <v>2</v>
      </c>
      <c r="J101" s="31">
        <v>3</v>
      </c>
      <c r="K101" s="31">
        <v>4</v>
      </c>
      <c r="L101" s="31">
        <v>1</v>
      </c>
      <c r="O101" s="34"/>
      <c r="P101" s="34"/>
      <c r="Q101" s="34"/>
      <c r="R101" s="34"/>
      <c r="S101" s="34"/>
      <c r="T101" s="34"/>
      <c r="U101" s="34"/>
      <c r="V101" s="34"/>
      <c r="W101" s="34"/>
      <c r="X101" s="34"/>
      <c r="Y101" s="34"/>
      <c r="Z101" s="34"/>
      <c r="AA101" s="33"/>
      <c r="AB101" s="33"/>
      <c r="AC101" s="33"/>
      <c r="AD101" s="33"/>
      <c r="AE101" s="33"/>
      <c r="AF101" s="33"/>
      <c r="AG101" s="33"/>
      <c r="AH101" s="33"/>
      <c r="AI101" s="33"/>
      <c r="AJ101" s="33"/>
      <c r="AK101" s="33"/>
    </row>
    <row r="102" spans="1:37" x14ac:dyDescent="0.25">
      <c r="A102" s="31">
        <v>825</v>
      </c>
      <c r="B102" s="31">
        <v>5680</v>
      </c>
      <c r="C102" s="31">
        <v>97</v>
      </c>
      <c r="D102" s="31">
        <v>4</v>
      </c>
      <c r="E102" s="31">
        <v>95</v>
      </c>
      <c r="F102" s="31">
        <v>24</v>
      </c>
      <c r="G102" s="31">
        <v>64</v>
      </c>
      <c r="H102" s="31">
        <v>4</v>
      </c>
      <c r="I102" s="31">
        <v>3</v>
      </c>
      <c r="J102" s="31">
        <v>3</v>
      </c>
      <c r="K102" s="31">
        <v>2</v>
      </c>
      <c r="L102" s="31" t="s">
        <v>577</v>
      </c>
      <c r="O102" s="34"/>
      <c r="P102" s="34"/>
      <c r="Q102" s="34"/>
      <c r="R102" s="34"/>
      <c r="S102" s="34"/>
      <c r="T102" s="34"/>
      <c r="U102" s="34"/>
      <c r="V102" s="34"/>
      <c r="W102" s="34"/>
      <c r="X102" s="34"/>
      <c r="Y102" s="34"/>
      <c r="Z102" s="34"/>
      <c r="AA102" s="33"/>
      <c r="AB102" s="33"/>
      <c r="AC102" s="33"/>
      <c r="AD102" s="33"/>
      <c r="AE102" s="33"/>
      <c r="AF102" s="33"/>
      <c r="AG102" s="33"/>
      <c r="AH102" s="33"/>
      <c r="AI102" s="33"/>
      <c r="AJ102" s="33"/>
      <c r="AK102" s="33"/>
    </row>
    <row r="103" spans="1:37" x14ac:dyDescent="0.25">
      <c r="A103" s="31">
        <v>826</v>
      </c>
      <c r="B103" s="31">
        <v>2820</v>
      </c>
      <c r="C103" s="31">
        <v>94</v>
      </c>
      <c r="D103" s="31">
        <v>5</v>
      </c>
      <c r="E103" s="31">
        <v>89</v>
      </c>
      <c r="F103" s="31">
        <v>29</v>
      </c>
      <c r="G103" s="31">
        <v>58</v>
      </c>
      <c r="H103" s="31" t="s">
        <v>566</v>
      </c>
      <c r="I103" s="31" t="s">
        <v>566</v>
      </c>
      <c r="J103" s="31">
        <v>5</v>
      </c>
      <c r="K103" s="31">
        <v>5</v>
      </c>
      <c r="L103" s="31">
        <v>1</v>
      </c>
      <c r="O103" s="34"/>
      <c r="P103" s="34"/>
      <c r="Q103" s="34"/>
      <c r="R103" s="34"/>
      <c r="S103" s="34"/>
      <c r="T103" s="34"/>
      <c r="U103" s="34"/>
      <c r="V103" s="34"/>
      <c r="W103" s="34"/>
      <c r="X103" s="34"/>
      <c r="Y103" s="34"/>
      <c r="Z103" s="34"/>
      <c r="AA103" s="33"/>
      <c r="AB103" s="33"/>
      <c r="AC103" s="33"/>
      <c r="AD103" s="33"/>
      <c r="AE103" s="33"/>
      <c r="AF103" s="33"/>
      <c r="AG103" s="33"/>
      <c r="AH103" s="33"/>
      <c r="AI103" s="33"/>
      <c r="AJ103" s="33"/>
      <c r="AK103" s="33"/>
    </row>
    <row r="104" spans="1:37" x14ac:dyDescent="0.25">
      <c r="A104" s="31">
        <v>830</v>
      </c>
      <c r="B104" s="31">
        <v>8305</v>
      </c>
      <c r="C104" s="31">
        <v>94</v>
      </c>
      <c r="D104" s="31">
        <v>10</v>
      </c>
      <c r="E104" s="31">
        <v>90</v>
      </c>
      <c r="F104" s="31">
        <v>45</v>
      </c>
      <c r="G104" s="31">
        <v>38</v>
      </c>
      <c r="H104" s="31">
        <v>6</v>
      </c>
      <c r="I104" s="31">
        <v>1</v>
      </c>
      <c r="J104" s="31">
        <v>4</v>
      </c>
      <c r="K104" s="31">
        <v>5</v>
      </c>
      <c r="L104" s="31">
        <v>1</v>
      </c>
      <c r="O104" s="34"/>
      <c r="P104" s="34"/>
      <c r="Q104" s="34"/>
      <c r="R104" s="34"/>
      <c r="S104" s="34"/>
      <c r="T104" s="34"/>
      <c r="U104" s="34"/>
      <c r="V104" s="34"/>
      <c r="W104" s="34"/>
      <c r="X104" s="34"/>
      <c r="Y104" s="34"/>
      <c r="Z104" s="34"/>
      <c r="AA104" s="33"/>
      <c r="AB104" s="33"/>
      <c r="AC104" s="33"/>
      <c r="AD104" s="33"/>
      <c r="AE104" s="33"/>
      <c r="AF104" s="33"/>
      <c r="AG104" s="33"/>
      <c r="AH104" s="33"/>
      <c r="AI104" s="33"/>
      <c r="AJ104" s="33"/>
      <c r="AK104" s="33"/>
    </row>
    <row r="105" spans="1:37" x14ac:dyDescent="0.25">
      <c r="A105" s="31">
        <v>831</v>
      </c>
      <c r="B105" s="31">
        <v>2860</v>
      </c>
      <c r="C105" s="31">
        <v>92</v>
      </c>
      <c r="D105" s="31">
        <v>10</v>
      </c>
      <c r="E105" s="31">
        <v>87</v>
      </c>
      <c r="F105" s="31">
        <v>46</v>
      </c>
      <c r="G105" s="31">
        <v>36</v>
      </c>
      <c r="H105" s="31">
        <v>3</v>
      </c>
      <c r="I105" s="31">
        <v>2</v>
      </c>
      <c r="J105" s="31">
        <v>5</v>
      </c>
      <c r="K105" s="31">
        <v>7</v>
      </c>
      <c r="L105" s="31">
        <v>1</v>
      </c>
      <c r="O105" s="34"/>
      <c r="P105" s="34"/>
      <c r="Q105" s="34"/>
      <c r="R105" s="34"/>
      <c r="S105" s="34"/>
      <c r="T105" s="34"/>
      <c r="U105" s="34"/>
      <c r="V105" s="34"/>
      <c r="W105" s="34"/>
      <c r="X105" s="34"/>
      <c r="Y105" s="34"/>
      <c r="Z105" s="34"/>
      <c r="AA105" s="33"/>
      <c r="AB105" s="33"/>
      <c r="AC105" s="33"/>
      <c r="AD105" s="33"/>
      <c r="AE105" s="33"/>
      <c r="AF105" s="33"/>
      <c r="AG105" s="33"/>
      <c r="AH105" s="33"/>
      <c r="AI105" s="33"/>
      <c r="AJ105" s="33"/>
      <c r="AK105" s="33"/>
    </row>
    <row r="106" spans="1:37" x14ac:dyDescent="0.25">
      <c r="A106" s="31">
        <v>835</v>
      </c>
      <c r="B106" s="31">
        <v>4370</v>
      </c>
      <c r="C106" s="31">
        <v>96</v>
      </c>
      <c r="D106" s="31">
        <v>8</v>
      </c>
      <c r="E106" s="31">
        <v>93</v>
      </c>
      <c r="F106" s="31">
        <v>38</v>
      </c>
      <c r="G106" s="31">
        <v>52</v>
      </c>
      <c r="H106" s="31" t="s">
        <v>577</v>
      </c>
      <c r="I106" s="31">
        <v>2</v>
      </c>
      <c r="J106" s="31">
        <v>3</v>
      </c>
      <c r="K106" s="31">
        <v>4</v>
      </c>
      <c r="L106" s="31" t="s">
        <v>577</v>
      </c>
      <c r="O106" s="34"/>
      <c r="P106" s="34"/>
      <c r="Q106" s="34"/>
      <c r="R106" s="34"/>
      <c r="S106" s="34"/>
      <c r="T106" s="34"/>
      <c r="U106" s="34"/>
      <c r="V106" s="34"/>
      <c r="W106" s="34"/>
      <c r="X106" s="34"/>
      <c r="Y106" s="34"/>
      <c r="Z106" s="34"/>
      <c r="AA106" s="33"/>
      <c r="AB106" s="33"/>
      <c r="AC106" s="33"/>
      <c r="AD106" s="33"/>
      <c r="AE106" s="33"/>
      <c r="AF106" s="33"/>
      <c r="AG106" s="33"/>
      <c r="AH106" s="33"/>
      <c r="AI106" s="33"/>
      <c r="AJ106" s="33"/>
      <c r="AK106" s="33"/>
    </row>
    <row r="107" spans="1:37" x14ac:dyDescent="0.25">
      <c r="A107" s="31">
        <v>836</v>
      </c>
      <c r="B107" s="31">
        <v>1585</v>
      </c>
      <c r="C107" s="31">
        <v>95</v>
      </c>
      <c r="D107" s="31">
        <v>8</v>
      </c>
      <c r="E107" s="31">
        <v>91</v>
      </c>
      <c r="F107" s="31">
        <v>34</v>
      </c>
      <c r="G107" s="31">
        <v>54</v>
      </c>
      <c r="H107" s="31" t="s">
        <v>566</v>
      </c>
      <c r="I107" s="31" t="s">
        <v>566</v>
      </c>
      <c r="J107" s="31">
        <v>4</v>
      </c>
      <c r="K107" s="31">
        <v>5</v>
      </c>
      <c r="L107" s="31" t="s">
        <v>577</v>
      </c>
      <c r="O107" s="34"/>
      <c r="P107" s="34"/>
      <c r="Q107" s="34"/>
      <c r="R107" s="34"/>
      <c r="S107" s="34"/>
      <c r="T107" s="34"/>
      <c r="U107" s="34"/>
      <c r="V107" s="34"/>
      <c r="W107" s="34"/>
      <c r="X107" s="34"/>
      <c r="Y107" s="34"/>
      <c r="Z107" s="34"/>
      <c r="AA107" s="33"/>
      <c r="AB107" s="33"/>
      <c r="AC107" s="33"/>
      <c r="AD107" s="33"/>
      <c r="AE107" s="33"/>
      <c r="AF107" s="33"/>
      <c r="AG107" s="33"/>
      <c r="AH107" s="33"/>
      <c r="AI107" s="33"/>
      <c r="AJ107" s="33"/>
      <c r="AK107" s="33"/>
    </row>
    <row r="108" spans="1:37" x14ac:dyDescent="0.25">
      <c r="A108" s="31">
        <v>837</v>
      </c>
      <c r="B108" s="31">
        <v>1740</v>
      </c>
      <c r="C108" s="31">
        <v>92</v>
      </c>
      <c r="D108" s="31">
        <v>6</v>
      </c>
      <c r="E108" s="31">
        <v>89</v>
      </c>
      <c r="F108" s="31">
        <v>41</v>
      </c>
      <c r="G108" s="31">
        <v>46</v>
      </c>
      <c r="H108" s="31" t="s">
        <v>566</v>
      </c>
      <c r="I108" s="31" t="s">
        <v>566</v>
      </c>
      <c r="J108" s="31">
        <v>3</v>
      </c>
      <c r="K108" s="31">
        <v>7</v>
      </c>
      <c r="L108" s="31">
        <v>1</v>
      </c>
      <c r="O108" s="34"/>
      <c r="P108" s="34"/>
      <c r="Q108" s="34"/>
      <c r="R108" s="34"/>
      <c r="S108" s="34"/>
      <c r="T108" s="34"/>
      <c r="U108" s="34"/>
      <c r="V108" s="34"/>
      <c r="W108" s="34"/>
      <c r="X108" s="34"/>
      <c r="Y108" s="34"/>
      <c r="Z108" s="34"/>
      <c r="AA108" s="33"/>
      <c r="AB108" s="33"/>
      <c r="AC108" s="33"/>
      <c r="AD108" s="33"/>
      <c r="AE108" s="33"/>
      <c r="AF108" s="33"/>
      <c r="AG108" s="33"/>
      <c r="AH108" s="33"/>
      <c r="AI108" s="33"/>
      <c r="AJ108" s="33"/>
      <c r="AK108" s="33"/>
    </row>
    <row r="109" spans="1:37" x14ac:dyDescent="0.25">
      <c r="A109" s="31">
        <v>840</v>
      </c>
      <c r="B109" s="31">
        <v>5255</v>
      </c>
      <c r="C109" s="31">
        <v>91</v>
      </c>
      <c r="D109" s="31">
        <v>8</v>
      </c>
      <c r="E109" s="31">
        <v>88</v>
      </c>
      <c r="F109" s="31">
        <v>45</v>
      </c>
      <c r="G109" s="31">
        <v>35</v>
      </c>
      <c r="H109" s="31">
        <v>6</v>
      </c>
      <c r="I109" s="31">
        <v>2</v>
      </c>
      <c r="J109" s="31">
        <v>3</v>
      </c>
      <c r="K109" s="31">
        <v>8</v>
      </c>
      <c r="L109" s="31">
        <v>1</v>
      </c>
      <c r="O109" s="34"/>
      <c r="P109" s="34"/>
      <c r="Q109" s="34"/>
      <c r="R109" s="34"/>
      <c r="S109" s="34"/>
      <c r="T109" s="34"/>
      <c r="U109" s="34"/>
      <c r="V109" s="34"/>
      <c r="W109" s="34"/>
      <c r="X109" s="34"/>
      <c r="Y109" s="34"/>
      <c r="Z109" s="34"/>
      <c r="AA109" s="33"/>
      <c r="AB109" s="33"/>
      <c r="AC109" s="33"/>
      <c r="AD109" s="33"/>
      <c r="AE109" s="33"/>
      <c r="AF109" s="33"/>
      <c r="AG109" s="33"/>
      <c r="AH109" s="33"/>
      <c r="AI109" s="33"/>
      <c r="AJ109" s="33"/>
      <c r="AK109" s="33"/>
    </row>
    <row r="110" spans="1:37" x14ac:dyDescent="0.25">
      <c r="A110" s="31">
        <v>841</v>
      </c>
      <c r="B110" s="31">
        <v>1155</v>
      </c>
      <c r="C110" s="31">
        <v>93</v>
      </c>
      <c r="D110" s="31">
        <v>5</v>
      </c>
      <c r="E110" s="31">
        <v>90</v>
      </c>
      <c r="F110" s="31">
        <v>42</v>
      </c>
      <c r="G110" s="31">
        <v>10</v>
      </c>
      <c r="H110" s="31">
        <v>35</v>
      </c>
      <c r="I110" s="31">
        <v>2</v>
      </c>
      <c r="J110" s="31">
        <v>3</v>
      </c>
      <c r="K110" s="31">
        <v>7</v>
      </c>
      <c r="L110" s="31" t="s">
        <v>577</v>
      </c>
      <c r="O110" s="34"/>
      <c r="P110" s="34"/>
      <c r="Q110" s="34"/>
      <c r="R110" s="34"/>
      <c r="S110" s="34"/>
      <c r="T110" s="34"/>
      <c r="U110" s="34"/>
      <c r="V110" s="34"/>
      <c r="W110" s="34"/>
      <c r="X110" s="34"/>
      <c r="Y110" s="34"/>
      <c r="Z110" s="34"/>
      <c r="AA110" s="33"/>
      <c r="AB110" s="33"/>
      <c r="AC110" s="33"/>
      <c r="AD110" s="33"/>
      <c r="AE110" s="33"/>
      <c r="AF110" s="33"/>
      <c r="AG110" s="33"/>
      <c r="AH110" s="33"/>
      <c r="AI110" s="33"/>
      <c r="AJ110" s="33"/>
      <c r="AK110" s="33"/>
    </row>
    <row r="111" spans="1:37" x14ac:dyDescent="0.25">
      <c r="A111" s="31">
        <v>845</v>
      </c>
      <c r="B111" s="31">
        <v>5270</v>
      </c>
      <c r="C111" s="31">
        <v>94</v>
      </c>
      <c r="D111" s="31">
        <v>5</v>
      </c>
      <c r="E111" s="31">
        <v>91</v>
      </c>
      <c r="F111" s="31">
        <v>50</v>
      </c>
      <c r="G111" s="31">
        <v>18</v>
      </c>
      <c r="H111" s="31">
        <v>20</v>
      </c>
      <c r="I111" s="31">
        <v>2</v>
      </c>
      <c r="J111" s="31">
        <v>3</v>
      </c>
      <c r="K111" s="31">
        <v>6</v>
      </c>
      <c r="L111" s="31" t="s">
        <v>577</v>
      </c>
      <c r="O111" s="34"/>
      <c r="P111" s="34"/>
      <c r="Q111" s="34"/>
      <c r="R111" s="34"/>
      <c r="S111" s="34"/>
      <c r="T111" s="34"/>
      <c r="U111" s="34"/>
      <c r="V111" s="34"/>
      <c r="W111" s="34"/>
      <c r="X111" s="34"/>
      <c r="Y111" s="34"/>
      <c r="Z111" s="34"/>
      <c r="AA111" s="33"/>
      <c r="AB111" s="33"/>
      <c r="AC111" s="33"/>
      <c r="AD111" s="33"/>
      <c r="AE111" s="33"/>
      <c r="AF111" s="33"/>
      <c r="AG111" s="33"/>
      <c r="AH111" s="33"/>
      <c r="AI111" s="33"/>
      <c r="AJ111" s="33"/>
      <c r="AK111" s="33"/>
    </row>
    <row r="112" spans="1:37" x14ac:dyDescent="0.25">
      <c r="A112" s="31">
        <v>846</v>
      </c>
      <c r="B112" s="31">
        <v>2320</v>
      </c>
      <c r="C112" s="31">
        <v>93</v>
      </c>
      <c r="D112" s="31">
        <v>4</v>
      </c>
      <c r="E112" s="31">
        <v>91</v>
      </c>
      <c r="F112" s="31">
        <v>27</v>
      </c>
      <c r="G112" s="31">
        <v>21</v>
      </c>
      <c r="H112" s="31">
        <v>42</v>
      </c>
      <c r="I112" s="31">
        <v>2</v>
      </c>
      <c r="J112" s="31">
        <v>2</v>
      </c>
      <c r="K112" s="31">
        <v>6</v>
      </c>
      <c r="L112" s="31">
        <v>1</v>
      </c>
      <c r="O112" s="34"/>
      <c r="P112" s="34"/>
      <c r="Q112" s="34"/>
      <c r="R112" s="34"/>
      <c r="S112" s="34"/>
      <c r="T112" s="34"/>
      <c r="U112" s="34"/>
      <c r="V112" s="34"/>
      <c r="W112" s="34"/>
      <c r="X112" s="34"/>
      <c r="Y112" s="34"/>
      <c r="Z112" s="34"/>
      <c r="AA112" s="33"/>
      <c r="AB112" s="33"/>
      <c r="AC112" s="33"/>
      <c r="AD112" s="33"/>
      <c r="AE112" s="33"/>
      <c r="AF112" s="33"/>
      <c r="AG112" s="33"/>
      <c r="AH112" s="33"/>
      <c r="AI112" s="33"/>
      <c r="AJ112" s="33"/>
      <c r="AK112" s="33"/>
    </row>
    <row r="113" spans="1:37" x14ac:dyDescent="0.25">
      <c r="A113" s="31">
        <v>850</v>
      </c>
      <c r="B113" s="31">
        <v>13655</v>
      </c>
      <c r="C113" s="31">
        <v>95</v>
      </c>
      <c r="D113" s="31">
        <v>6</v>
      </c>
      <c r="E113" s="31">
        <v>91</v>
      </c>
      <c r="F113" s="31">
        <v>39</v>
      </c>
      <c r="G113" s="31">
        <v>7</v>
      </c>
      <c r="H113" s="31">
        <v>44</v>
      </c>
      <c r="I113" s="31">
        <v>1</v>
      </c>
      <c r="J113" s="31">
        <v>4</v>
      </c>
      <c r="K113" s="31">
        <v>5</v>
      </c>
      <c r="L113" s="31">
        <v>1</v>
      </c>
      <c r="O113" s="34"/>
      <c r="P113" s="34"/>
      <c r="Q113" s="34"/>
      <c r="R113" s="34"/>
      <c r="S113" s="34"/>
      <c r="T113" s="34"/>
      <c r="U113" s="34"/>
      <c r="V113" s="34"/>
      <c r="W113" s="34"/>
      <c r="X113" s="34"/>
      <c r="Y113" s="34"/>
      <c r="Z113" s="34"/>
      <c r="AA113" s="33"/>
      <c r="AB113" s="33"/>
      <c r="AC113" s="33"/>
      <c r="AD113" s="33"/>
      <c r="AE113" s="33"/>
      <c r="AF113" s="33"/>
      <c r="AG113" s="33"/>
      <c r="AH113" s="33"/>
      <c r="AI113" s="33"/>
      <c r="AJ113" s="33"/>
      <c r="AK113" s="33"/>
    </row>
    <row r="114" spans="1:37" x14ac:dyDescent="0.25">
      <c r="A114" s="31">
        <v>851</v>
      </c>
      <c r="B114" s="31">
        <v>1785</v>
      </c>
      <c r="C114" s="31">
        <v>91</v>
      </c>
      <c r="D114" s="31">
        <v>9</v>
      </c>
      <c r="E114" s="31">
        <v>87</v>
      </c>
      <c r="F114" s="31">
        <v>49</v>
      </c>
      <c r="G114" s="31">
        <v>1</v>
      </c>
      <c r="H114" s="31">
        <v>35</v>
      </c>
      <c r="I114" s="31">
        <v>1</v>
      </c>
      <c r="J114" s="31">
        <v>4</v>
      </c>
      <c r="K114" s="31">
        <v>8</v>
      </c>
      <c r="L114" s="31">
        <v>1</v>
      </c>
      <c r="O114" s="34"/>
      <c r="P114" s="34"/>
      <c r="Q114" s="34"/>
      <c r="R114" s="34"/>
      <c r="S114" s="34"/>
      <c r="T114" s="34"/>
      <c r="U114" s="34"/>
      <c r="V114" s="34"/>
      <c r="W114" s="34"/>
      <c r="X114" s="34"/>
      <c r="Y114" s="34"/>
      <c r="Z114" s="34"/>
      <c r="AA114" s="33"/>
      <c r="AB114" s="33"/>
      <c r="AC114" s="33"/>
      <c r="AD114" s="33"/>
      <c r="AE114" s="33"/>
      <c r="AF114" s="33"/>
      <c r="AG114" s="33"/>
      <c r="AH114" s="33"/>
      <c r="AI114" s="33"/>
      <c r="AJ114" s="33"/>
      <c r="AK114" s="33"/>
    </row>
    <row r="115" spans="1:37" x14ac:dyDescent="0.25">
      <c r="A115" s="31">
        <v>852</v>
      </c>
      <c r="B115" s="31">
        <v>1940</v>
      </c>
      <c r="C115" s="31">
        <v>90</v>
      </c>
      <c r="D115" s="31">
        <v>7</v>
      </c>
      <c r="E115" s="31">
        <v>86</v>
      </c>
      <c r="F115" s="31">
        <v>28</v>
      </c>
      <c r="G115" s="31">
        <v>6</v>
      </c>
      <c r="H115" s="31">
        <v>50</v>
      </c>
      <c r="I115" s="31">
        <v>1</v>
      </c>
      <c r="J115" s="31">
        <v>4</v>
      </c>
      <c r="K115" s="31">
        <v>9</v>
      </c>
      <c r="L115" s="31">
        <v>1</v>
      </c>
      <c r="O115" s="34"/>
      <c r="P115" s="34"/>
      <c r="Q115" s="34"/>
      <c r="R115" s="34"/>
      <c r="S115" s="34"/>
      <c r="T115" s="34"/>
      <c r="U115" s="34"/>
      <c r="V115" s="34"/>
      <c r="W115" s="34"/>
      <c r="X115" s="34"/>
      <c r="Y115" s="34"/>
      <c r="Z115" s="34"/>
      <c r="AA115" s="33"/>
      <c r="AB115" s="33"/>
      <c r="AC115" s="33"/>
      <c r="AD115" s="33"/>
      <c r="AE115" s="33"/>
      <c r="AF115" s="33"/>
      <c r="AG115" s="33"/>
      <c r="AH115" s="33"/>
      <c r="AI115" s="33"/>
      <c r="AJ115" s="33"/>
      <c r="AK115" s="33"/>
    </row>
    <row r="116" spans="1:37" x14ac:dyDescent="0.25">
      <c r="A116" s="31">
        <v>855</v>
      </c>
      <c r="B116" s="31">
        <v>7245</v>
      </c>
      <c r="C116" s="31">
        <v>94</v>
      </c>
      <c r="D116" s="31">
        <v>8</v>
      </c>
      <c r="E116" s="31">
        <v>90</v>
      </c>
      <c r="F116" s="31">
        <v>35</v>
      </c>
      <c r="G116" s="31">
        <v>48</v>
      </c>
      <c r="H116" s="31">
        <v>5</v>
      </c>
      <c r="I116" s="31">
        <v>2</v>
      </c>
      <c r="J116" s="31">
        <v>5</v>
      </c>
      <c r="K116" s="31">
        <v>5</v>
      </c>
      <c r="L116" s="31" t="s">
        <v>577</v>
      </c>
      <c r="O116" s="34"/>
      <c r="P116" s="34"/>
      <c r="Q116" s="34"/>
      <c r="R116" s="34"/>
      <c r="S116" s="34"/>
      <c r="T116" s="34"/>
      <c r="U116" s="34"/>
      <c r="V116" s="34"/>
      <c r="W116" s="34"/>
      <c r="X116" s="34"/>
      <c r="Y116" s="34"/>
      <c r="Z116" s="34"/>
      <c r="AA116" s="33"/>
      <c r="AB116" s="33"/>
      <c r="AC116" s="33"/>
      <c r="AD116" s="33"/>
      <c r="AE116" s="33"/>
      <c r="AF116" s="33"/>
      <c r="AG116" s="33"/>
      <c r="AH116" s="33"/>
      <c r="AI116" s="33"/>
      <c r="AJ116" s="33"/>
      <c r="AK116" s="33"/>
    </row>
    <row r="117" spans="1:37" x14ac:dyDescent="0.25">
      <c r="A117" s="31">
        <v>856</v>
      </c>
      <c r="B117" s="31">
        <v>3345</v>
      </c>
      <c r="C117" s="31">
        <v>90</v>
      </c>
      <c r="D117" s="31">
        <v>3</v>
      </c>
      <c r="E117" s="31">
        <v>87</v>
      </c>
      <c r="F117" s="31">
        <v>25</v>
      </c>
      <c r="G117" s="31">
        <v>16</v>
      </c>
      <c r="H117" s="31">
        <v>44</v>
      </c>
      <c r="I117" s="31">
        <v>2</v>
      </c>
      <c r="J117" s="31">
        <v>3</v>
      </c>
      <c r="K117" s="31">
        <v>8</v>
      </c>
      <c r="L117" s="31">
        <v>2</v>
      </c>
      <c r="O117" s="34"/>
      <c r="P117" s="34"/>
      <c r="Q117" s="34"/>
      <c r="R117" s="34"/>
      <c r="S117" s="34"/>
      <c r="T117" s="34"/>
      <c r="U117" s="34"/>
      <c r="V117" s="34"/>
      <c r="W117" s="34"/>
      <c r="X117" s="34"/>
      <c r="Y117" s="34"/>
      <c r="Z117" s="34"/>
      <c r="AA117" s="33"/>
      <c r="AB117" s="33"/>
      <c r="AC117" s="33"/>
      <c r="AD117" s="33"/>
      <c r="AE117" s="33"/>
      <c r="AF117" s="33"/>
      <c r="AG117" s="33"/>
      <c r="AH117" s="33"/>
      <c r="AI117" s="33"/>
      <c r="AJ117" s="33"/>
      <c r="AK117" s="33"/>
    </row>
    <row r="118" spans="1:37" x14ac:dyDescent="0.25">
      <c r="A118" s="31">
        <v>857</v>
      </c>
      <c r="B118" s="31">
        <v>465</v>
      </c>
      <c r="C118" s="31">
        <v>94</v>
      </c>
      <c r="D118" s="31">
        <v>5</v>
      </c>
      <c r="E118" s="31">
        <v>92</v>
      </c>
      <c r="F118" s="31">
        <v>40</v>
      </c>
      <c r="G118" s="31">
        <v>43</v>
      </c>
      <c r="H118" s="31">
        <v>3</v>
      </c>
      <c r="I118" s="31">
        <v>6</v>
      </c>
      <c r="J118" s="31">
        <v>3</v>
      </c>
      <c r="K118" s="31">
        <v>5</v>
      </c>
      <c r="L118" s="31">
        <v>1</v>
      </c>
      <c r="O118" s="34"/>
      <c r="P118" s="34"/>
      <c r="Q118" s="34"/>
      <c r="R118" s="34"/>
      <c r="S118" s="34"/>
      <c r="T118" s="34"/>
      <c r="U118" s="34"/>
      <c r="V118" s="34"/>
      <c r="W118" s="34"/>
      <c r="X118" s="34"/>
      <c r="Y118" s="34"/>
      <c r="Z118" s="34"/>
      <c r="AA118" s="33"/>
      <c r="AB118" s="33"/>
      <c r="AC118" s="33"/>
      <c r="AD118" s="33"/>
      <c r="AE118" s="33"/>
      <c r="AF118" s="33"/>
      <c r="AG118" s="33"/>
      <c r="AH118" s="33"/>
      <c r="AI118" s="33"/>
      <c r="AJ118" s="33"/>
      <c r="AK118" s="33"/>
    </row>
    <row r="119" spans="1:37" x14ac:dyDescent="0.25">
      <c r="A119" s="31">
        <v>860</v>
      </c>
      <c r="B119" s="31">
        <v>9315</v>
      </c>
      <c r="C119" s="31">
        <v>96</v>
      </c>
      <c r="D119" s="31">
        <v>8</v>
      </c>
      <c r="E119" s="31">
        <v>92</v>
      </c>
      <c r="F119" s="31">
        <v>46</v>
      </c>
      <c r="G119" s="31">
        <v>40</v>
      </c>
      <c r="H119" s="31">
        <v>3</v>
      </c>
      <c r="I119" s="31">
        <v>2</v>
      </c>
      <c r="J119" s="31">
        <v>4</v>
      </c>
      <c r="K119" s="31">
        <v>4</v>
      </c>
      <c r="L119" s="31" t="s">
        <v>577</v>
      </c>
      <c r="O119" s="34"/>
      <c r="P119" s="34"/>
      <c r="Q119" s="34"/>
      <c r="R119" s="34"/>
      <c r="S119" s="34"/>
      <c r="T119" s="34"/>
      <c r="U119" s="34"/>
      <c r="V119" s="34"/>
      <c r="W119" s="34"/>
      <c r="X119" s="34"/>
      <c r="Y119" s="34"/>
      <c r="Z119" s="34"/>
      <c r="AA119" s="33"/>
      <c r="AB119" s="33"/>
      <c r="AC119" s="33"/>
      <c r="AD119" s="33"/>
      <c r="AE119" s="33"/>
      <c r="AF119" s="33"/>
      <c r="AG119" s="33"/>
      <c r="AH119" s="33"/>
      <c r="AI119" s="33"/>
      <c r="AJ119" s="33"/>
      <c r="AK119" s="33"/>
    </row>
    <row r="120" spans="1:37" x14ac:dyDescent="0.25">
      <c r="A120" s="31">
        <v>861</v>
      </c>
      <c r="B120" s="31">
        <v>2435</v>
      </c>
      <c r="C120" s="31">
        <v>93</v>
      </c>
      <c r="D120" s="31">
        <v>8</v>
      </c>
      <c r="E120" s="31">
        <v>88</v>
      </c>
      <c r="F120" s="31">
        <v>54</v>
      </c>
      <c r="G120" s="31">
        <v>13</v>
      </c>
      <c r="H120" s="31">
        <v>20</v>
      </c>
      <c r="I120" s="31">
        <v>2</v>
      </c>
      <c r="J120" s="31">
        <v>4</v>
      </c>
      <c r="K120" s="31">
        <v>7</v>
      </c>
      <c r="L120" s="31" t="s">
        <v>577</v>
      </c>
      <c r="O120" s="34"/>
      <c r="P120" s="34"/>
      <c r="Q120" s="34"/>
      <c r="R120" s="34"/>
      <c r="S120" s="34"/>
      <c r="T120" s="34"/>
      <c r="U120" s="34"/>
      <c r="V120" s="34"/>
      <c r="W120" s="34"/>
      <c r="X120" s="34"/>
      <c r="Y120" s="34"/>
      <c r="Z120" s="34"/>
      <c r="AA120" s="33"/>
      <c r="AB120" s="33"/>
      <c r="AC120" s="33"/>
      <c r="AD120" s="33"/>
      <c r="AE120" s="33"/>
      <c r="AF120" s="33"/>
      <c r="AG120" s="33"/>
      <c r="AH120" s="33"/>
      <c r="AI120" s="33"/>
      <c r="AJ120" s="33"/>
      <c r="AK120" s="33"/>
    </row>
    <row r="121" spans="1:37" x14ac:dyDescent="0.25">
      <c r="A121" s="31">
        <v>865</v>
      </c>
      <c r="B121" s="31">
        <v>5160</v>
      </c>
      <c r="C121" s="31">
        <v>95</v>
      </c>
      <c r="D121" s="31">
        <v>5</v>
      </c>
      <c r="E121" s="31">
        <v>92</v>
      </c>
      <c r="F121" s="31">
        <v>40</v>
      </c>
      <c r="G121" s="31">
        <v>46</v>
      </c>
      <c r="H121" s="31">
        <v>4</v>
      </c>
      <c r="I121" s="31">
        <v>2</v>
      </c>
      <c r="J121" s="31">
        <v>3</v>
      </c>
      <c r="K121" s="31">
        <v>4</v>
      </c>
      <c r="L121" s="31">
        <v>1</v>
      </c>
      <c r="O121" s="34"/>
      <c r="P121" s="34"/>
      <c r="Q121" s="34"/>
      <c r="R121" s="34"/>
      <c r="S121" s="34"/>
      <c r="T121" s="34"/>
      <c r="U121" s="34"/>
      <c r="V121" s="34"/>
      <c r="W121" s="34"/>
      <c r="X121" s="34"/>
      <c r="Y121" s="34"/>
      <c r="Z121" s="34"/>
      <c r="AA121" s="33"/>
      <c r="AB121" s="33"/>
      <c r="AC121" s="33"/>
      <c r="AD121" s="33"/>
      <c r="AE121" s="33"/>
      <c r="AF121" s="33"/>
      <c r="AG121" s="33"/>
      <c r="AH121" s="33"/>
      <c r="AI121" s="33"/>
      <c r="AJ121" s="33"/>
      <c r="AK121" s="33"/>
    </row>
    <row r="122" spans="1:37" x14ac:dyDescent="0.25">
      <c r="A122" s="31">
        <v>866</v>
      </c>
      <c r="B122" s="31">
        <v>2275</v>
      </c>
      <c r="C122" s="31">
        <v>94</v>
      </c>
      <c r="D122" s="31">
        <v>6</v>
      </c>
      <c r="E122" s="31">
        <v>91</v>
      </c>
      <c r="F122" s="31">
        <v>63</v>
      </c>
      <c r="G122" s="31">
        <v>17</v>
      </c>
      <c r="H122" s="31">
        <v>9</v>
      </c>
      <c r="I122" s="31">
        <v>2</v>
      </c>
      <c r="J122" s="31">
        <v>3</v>
      </c>
      <c r="K122" s="31">
        <v>5</v>
      </c>
      <c r="L122" s="31">
        <v>1</v>
      </c>
      <c r="O122" s="34"/>
      <c r="P122" s="34"/>
      <c r="Q122" s="34"/>
      <c r="R122" s="34"/>
      <c r="S122" s="34"/>
      <c r="T122" s="34"/>
      <c r="U122" s="34"/>
      <c r="V122" s="34"/>
      <c r="W122" s="34"/>
      <c r="X122" s="34"/>
      <c r="Y122" s="34"/>
      <c r="Z122" s="34"/>
      <c r="AA122" s="33"/>
      <c r="AB122" s="33"/>
      <c r="AC122" s="33"/>
      <c r="AD122" s="33"/>
      <c r="AE122" s="33"/>
      <c r="AF122" s="33"/>
      <c r="AG122" s="33"/>
      <c r="AH122" s="33"/>
      <c r="AI122" s="33"/>
      <c r="AJ122" s="33"/>
      <c r="AK122" s="33"/>
    </row>
    <row r="123" spans="1:37" x14ac:dyDescent="0.25">
      <c r="A123" s="31">
        <v>867</v>
      </c>
      <c r="B123" s="31">
        <v>1180</v>
      </c>
      <c r="C123" s="31">
        <v>96</v>
      </c>
      <c r="D123" s="31">
        <v>5</v>
      </c>
      <c r="E123" s="31">
        <v>93</v>
      </c>
      <c r="F123" s="31">
        <v>29</v>
      </c>
      <c r="G123" s="31">
        <v>52</v>
      </c>
      <c r="H123" s="31">
        <v>9</v>
      </c>
      <c r="I123" s="31">
        <v>2</v>
      </c>
      <c r="J123" s="31">
        <v>4</v>
      </c>
      <c r="K123" s="31" t="s">
        <v>566</v>
      </c>
      <c r="L123" s="31" t="s">
        <v>566</v>
      </c>
      <c r="O123" s="34"/>
      <c r="P123" s="34"/>
      <c r="Q123" s="34"/>
      <c r="R123" s="34"/>
      <c r="S123" s="34"/>
      <c r="T123" s="34"/>
      <c r="U123" s="34"/>
      <c r="V123" s="34"/>
      <c r="W123" s="34"/>
      <c r="X123" s="34"/>
      <c r="Y123" s="34"/>
      <c r="Z123" s="34"/>
      <c r="AA123" s="33"/>
      <c r="AB123" s="33"/>
      <c r="AC123" s="33"/>
      <c r="AD123" s="33"/>
      <c r="AE123" s="33"/>
      <c r="AF123" s="33"/>
      <c r="AG123" s="33"/>
      <c r="AH123" s="33"/>
      <c r="AI123" s="33"/>
      <c r="AJ123" s="33"/>
      <c r="AK123" s="33"/>
    </row>
    <row r="124" spans="1:37" x14ac:dyDescent="0.25">
      <c r="A124" s="31">
        <v>868</v>
      </c>
      <c r="B124" s="31">
        <v>1530</v>
      </c>
      <c r="C124" s="31">
        <v>96</v>
      </c>
      <c r="D124" s="31">
        <v>4</v>
      </c>
      <c r="E124" s="31">
        <v>92</v>
      </c>
      <c r="F124" s="31">
        <v>30</v>
      </c>
      <c r="G124" s="31">
        <v>56</v>
      </c>
      <c r="H124" s="31">
        <v>5</v>
      </c>
      <c r="I124" s="31">
        <v>2</v>
      </c>
      <c r="J124" s="31">
        <v>4</v>
      </c>
      <c r="K124" s="31">
        <v>3</v>
      </c>
      <c r="L124" s="31">
        <v>1</v>
      </c>
      <c r="O124" s="34"/>
      <c r="P124" s="34"/>
      <c r="Q124" s="34"/>
      <c r="R124" s="34"/>
      <c r="S124" s="34"/>
      <c r="T124" s="34"/>
      <c r="U124" s="34"/>
      <c r="V124" s="34"/>
      <c r="W124" s="34"/>
      <c r="X124" s="34"/>
      <c r="Y124" s="34"/>
      <c r="Z124" s="34"/>
      <c r="AA124" s="33"/>
      <c r="AB124" s="33"/>
      <c r="AC124" s="33"/>
      <c r="AD124" s="33"/>
      <c r="AE124" s="33"/>
      <c r="AF124" s="33"/>
      <c r="AG124" s="33"/>
      <c r="AH124" s="33"/>
      <c r="AI124" s="33"/>
      <c r="AJ124" s="33"/>
      <c r="AK124" s="33"/>
    </row>
    <row r="125" spans="1:37" x14ac:dyDescent="0.25">
      <c r="A125" s="31">
        <v>869</v>
      </c>
      <c r="B125" s="31">
        <v>1935</v>
      </c>
      <c r="C125" s="31">
        <v>97</v>
      </c>
      <c r="D125" s="31">
        <v>7</v>
      </c>
      <c r="E125" s="31">
        <v>93</v>
      </c>
      <c r="F125" s="31">
        <v>27</v>
      </c>
      <c r="G125" s="31">
        <v>58</v>
      </c>
      <c r="H125" s="31">
        <v>4</v>
      </c>
      <c r="I125" s="31">
        <v>4</v>
      </c>
      <c r="J125" s="31">
        <v>4</v>
      </c>
      <c r="K125" s="31">
        <v>2</v>
      </c>
      <c r="L125" s="31">
        <v>1</v>
      </c>
      <c r="O125" s="34"/>
      <c r="P125" s="34"/>
      <c r="Q125" s="34"/>
      <c r="R125" s="34"/>
      <c r="S125" s="34"/>
      <c r="T125" s="34"/>
      <c r="U125" s="34"/>
      <c r="V125" s="34"/>
      <c r="W125" s="34"/>
      <c r="X125" s="34"/>
      <c r="Y125" s="34"/>
      <c r="Z125" s="34"/>
      <c r="AA125" s="33"/>
      <c r="AB125" s="33"/>
      <c r="AC125" s="33"/>
      <c r="AD125" s="33"/>
      <c r="AE125" s="33"/>
      <c r="AF125" s="33"/>
      <c r="AG125" s="33"/>
      <c r="AH125" s="33"/>
      <c r="AI125" s="33"/>
      <c r="AJ125" s="33"/>
      <c r="AK125" s="33"/>
    </row>
    <row r="126" spans="1:37" x14ac:dyDescent="0.25">
      <c r="A126" s="31">
        <v>870</v>
      </c>
      <c r="B126" s="31">
        <v>1075</v>
      </c>
      <c r="C126" s="31">
        <v>93</v>
      </c>
      <c r="D126" s="31">
        <v>5</v>
      </c>
      <c r="E126" s="31">
        <v>90</v>
      </c>
      <c r="F126" s="31">
        <v>25</v>
      </c>
      <c r="G126" s="31">
        <v>56</v>
      </c>
      <c r="H126" s="31">
        <v>6</v>
      </c>
      <c r="I126" s="31">
        <v>3</v>
      </c>
      <c r="J126" s="31">
        <v>3</v>
      </c>
      <c r="K126" s="31">
        <v>6</v>
      </c>
      <c r="L126" s="31">
        <v>1</v>
      </c>
      <c r="O126" s="34"/>
      <c r="P126" s="34"/>
      <c r="Q126" s="34"/>
      <c r="R126" s="34"/>
      <c r="S126" s="34"/>
      <c r="T126" s="34"/>
      <c r="U126" s="34"/>
      <c r="V126" s="34"/>
      <c r="W126" s="34"/>
      <c r="X126" s="34"/>
      <c r="Y126" s="34"/>
      <c r="Z126" s="34"/>
      <c r="AA126" s="33"/>
      <c r="AB126" s="33"/>
      <c r="AC126" s="33"/>
      <c r="AD126" s="33"/>
      <c r="AE126" s="33"/>
      <c r="AF126" s="33"/>
      <c r="AG126" s="33"/>
      <c r="AH126" s="33"/>
      <c r="AI126" s="33"/>
      <c r="AJ126" s="33"/>
      <c r="AK126" s="33"/>
    </row>
    <row r="127" spans="1:37" x14ac:dyDescent="0.25">
      <c r="A127" s="31">
        <v>871</v>
      </c>
      <c r="B127" s="31">
        <v>1615</v>
      </c>
      <c r="C127" s="31">
        <v>96</v>
      </c>
      <c r="D127" s="31">
        <v>2</v>
      </c>
      <c r="E127" s="31">
        <v>95</v>
      </c>
      <c r="F127" s="31">
        <v>23</v>
      </c>
      <c r="G127" s="31">
        <v>67</v>
      </c>
      <c r="H127" s="31">
        <v>3</v>
      </c>
      <c r="I127" s="31">
        <v>2</v>
      </c>
      <c r="J127" s="31">
        <v>1</v>
      </c>
      <c r="K127" s="31">
        <v>3</v>
      </c>
      <c r="L127" s="31">
        <v>1</v>
      </c>
      <c r="O127" s="34"/>
      <c r="P127" s="34"/>
      <c r="Q127" s="34"/>
      <c r="R127" s="34"/>
      <c r="S127" s="34"/>
      <c r="T127" s="34"/>
      <c r="U127" s="34"/>
      <c r="V127" s="34"/>
      <c r="W127" s="34"/>
      <c r="X127" s="34"/>
      <c r="Y127" s="34"/>
      <c r="Z127" s="34"/>
      <c r="AA127" s="33"/>
      <c r="AB127" s="33"/>
      <c r="AC127" s="33"/>
      <c r="AD127" s="33"/>
      <c r="AE127" s="33"/>
      <c r="AF127" s="33"/>
      <c r="AG127" s="33"/>
      <c r="AH127" s="33"/>
      <c r="AI127" s="33"/>
      <c r="AJ127" s="33"/>
      <c r="AK127" s="33"/>
    </row>
    <row r="128" spans="1:37" x14ac:dyDescent="0.25">
      <c r="A128" s="31">
        <v>872</v>
      </c>
      <c r="B128" s="31">
        <v>1690</v>
      </c>
      <c r="C128" s="31">
        <v>96</v>
      </c>
      <c r="D128" s="31">
        <v>5</v>
      </c>
      <c r="E128" s="31">
        <v>94</v>
      </c>
      <c r="F128" s="31">
        <v>24</v>
      </c>
      <c r="G128" s="31">
        <v>60</v>
      </c>
      <c r="H128" s="31">
        <v>8</v>
      </c>
      <c r="I128" s="31">
        <v>2</v>
      </c>
      <c r="J128" s="31">
        <v>2</v>
      </c>
      <c r="K128" s="31">
        <v>3</v>
      </c>
      <c r="L128" s="31">
        <v>1</v>
      </c>
      <c r="O128" s="34"/>
      <c r="P128" s="34"/>
      <c r="Q128" s="34"/>
      <c r="R128" s="34"/>
      <c r="S128" s="34"/>
      <c r="T128" s="34"/>
      <c r="U128" s="34"/>
      <c r="V128" s="34"/>
      <c r="W128" s="34"/>
      <c r="X128" s="34"/>
      <c r="Y128" s="34"/>
      <c r="Z128" s="34"/>
      <c r="AA128" s="33"/>
      <c r="AB128" s="33"/>
      <c r="AC128" s="33"/>
      <c r="AD128" s="33"/>
      <c r="AE128" s="33"/>
      <c r="AF128" s="33"/>
      <c r="AG128" s="33"/>
      <c r="AH128" s="33"/>
      <c r="AI128" s="33"/>
      <c r="AJ128" s="33"/>
      <c r="AK128" s="33"/>
    </row>
    <row r="129" spans="1:37" x14ac:dyDescent="0.25">
      <c r="A129" s="31">
        <v>873</v>
      </c>
      <c r="B129" s="31">
        <v>5900</v>
      </c>
      <c r="C129" s="31">
        <v>94</v>
      </c>
      <c r="D129" s="31">
        <v>6</v>
      </c>
      <c r="E129" s="31">
        <v>91</v>
      </c>
      <c r="F129" s="31">
        <v>35</v>
      </c>
      <c r="G129" s="31">
        <v>27</v>
      </c>
      <c r="H129" s="31">
        <v>28</v>
      </c>
      <c r="I129" s="31">
        <v>2</v>
      </c>
      <c r="J129" s="31">
        <v>3</v>
      </c>
      <c r="K129" s="31">
        <v>5</v>
      </c>
      <c r="L129" s="31">
        <v>1</v>
      </c>
      <c r="O129" s="34"/>
      <c r="P129" s="34"/>
      <c r="Q129" s="34"/>
      <c r="R129" s="34"/>
      <c r="S129" s="34"/>
      <c r="T129" s="34"/>
      <c r="U129" s="34"/>
      <c r="V129" s="34"/>
      <c r="W129" s="34"/>
      <c r="X129" s="34"/>
      <c r="Y129" s="34"/>
      <c r="Z129" s="34"/>
      <c r="AA129" s="33"/>
      <c r="AB129" s="33"/>
      <c r="AC129" s="33"/>
      <c r="AD129" s="33"/>
      <c r="AE129" s="33"/>
      <c r="AF129" s="33"/>
      <c r="AG129" s="33"/>
      <c r="AH129" s="33"/>
      <c r="AI129" s="33"/>
      <c r="AJ129" s="33"/>
      <c r="AK129" s="33"/>
    </row>
    <row r="130" spans="1:37" x14ac:dyDescent="0.25">
      <c r="A130" s="31">
        <v>874</v>
      </c>
      <c r="B130" s="31">
        <v>2230</v>
      </c>
      <c r="C130" s="31">
        <v>93</v>
      </c>
      <c r="D130" s="31">
        <v>4</v>
      </c>
      <c r="E130" s="31">
        <v>91</v>
      </c>
      <c r="F130" s="31">
        <v>34</v>
      </c>
      <c r="G130" s="31">
        <v>55</v>
      </c>
      <c r="H130" s="31" t="s">
        <v>566</v>
      </c>
      <c r="I130" s="31" t="s">
        <v>566</v>
      </c>
      <c r="J130" s="31">
        <v>2</v>
      </c>
      <c r="K130" s="31">
        <v>6</v>
      </c>
      <c r="L130" s="31">
        <v>1</v>
      </c>
      <c r="O130" s="34"/>
      <c r="P130" s="34"/>
      <c r="Q130" s="34"/>
      <c r="R130" s="34"/>
      <c r="S130" s="34"/>
      <c r="T130" s="34"/>
      <c r="U130" s="34"/>
      <c r="V130" s="34"/>
      <c r="W130" s="34"/>
      <c r="X130" s="34"/>
      <c r="Y130" s="34"/>
      <c r="Z130" s="34"/>
      <c r="AA130" s="33"/>
      <c r="AB130" s="33"/>
      <c r="AC130" s="33"/>
      <c r="AD130" s="33"/>
      <c r="AE130" s="33"/>
      <c r="AF130" s="33"/>
      <c r="AG130" s="33"/>
      <c r="AH130" s="33"/>
      <c r="AI130" s="33"/>
      <c r="AJ130" s="33"/>
      <c r="AK130" s="33"/>
    </row>
    <row r="131" spans="1:37" x14ac:dyDescent="0.25">
      <c r="A131" s="31">
        <v>876</v>
      </c>
      <c r="B131" s="31">
        <v>1445</v>
      </c>
      <c r="C131" s="31">
        <v>94</v>
      </c>
      <c r="D131" s="31">
        <v>6</v>
      </c>
      <c r="E131" s="31">
        <v>91</v>
      </c>
      <c r="F131" s="31">
        <v>51</v>
      </c>
      <c r="G131" s="31">
        <v>23</v>
      </c>
      <c r="H131" s="31">
        <v>14</v>
      </c>
      <c r="I131" s="31">
        <v>3</v>
      </c>
      <c r="J131" s="31">
        <v>3</v>
      </c>
      <c r="K131" s="31">
        <v>6</v>
      </c>
      <c r="L131" s="31" t="s">
        <v>577</v>
      </c>
      <c r="O131" s="34"/>
      <c r="P131" s="34"/>
      <c r="Q131" s="34"/>
      <c r="R131" s="34"/>
      <c r="S131" s="34"/>
      <c r="T131" s="34"/>
      <c r="U131" s="34"/>
      <c r="V131" s="34"/>
      <c r="W131" s="34"/>
      <c r="X131" s="34"/>
      <c r="Y131" s="34"/>
      <c r="Z131" s="34"/>
      <c r="AA131" s="33"/>
      <c r="AB131" s="33"/>
      <c r="AC131" s="33"/>
      <c r="AD131" s="33"/>
      <c r="AE131" s="33"/>
      <c r="AF131" s="33"/>
      <c r="AG131" s="33"/>
      <c r="AH131" s="33"/>
      <c r="AI131" s="33"/>
      <c r="AJ131" s="33"/>
      <c r="AK131" s="33"/>
    </row>
    <row r="132" spans="1:37" x14ac:dyDescent="0.25">
      <c r="A132" s="31">
        <v>877</v>
      </c>
      <c r="B132" s="31">
        <v>2415</v>
      </c>
      <c r="C132" s="31">
        <v>94</v>
      </c>
      <c r="D132" s="31">
        <v>6</v>
      </c>
      <c r="E132" s="31">
        <v>90</v>
      </c>
      <c r="F132" s="31">
        <v>26</v>
      </c>
      <c r="G132" s="31">
        <v>25</v>
      </c>
      <c r="H132" s="31">
        <v>37</v>
      </c>
      <c r="I132" s="31">
        <v>1</v>
      </c>
      <c r="J132" s="31">
        <v>4</v>
      </c>
      <c r="K132" s="31">
        <v>5</v>
      </c>
      <c r="L132" s="31" t="s">
        <v>577</v>
      </c>
      <c r="O132" s="34"/>
      <c r="P132" s="34"/>
      <c r="Q132" s="34"/>
      <c r="R132" s="34"/>
      <c r="S132" s="34"/>
      <c r="T132" s="34"/>
      <c r="U132" s="34"/>
      <c r="V132" s="34"/>
      <c r="W132" s="34"/>
      <c r="X132" s="34"/>
      <c r="Y132" s="34"/>
      <c r="Z132" s="34"/>
      <c r="AA132" s="33"/>
      <c r="AB132" s="33"/>
      <c r="AC132" s="33"/>
      <c r="AD132" s="33"/>
      <c r="AE132" s="33"/>
      <c r="AF132" s="33"/>
      <c r="AG132" s="33"/>
      <c r="AH132" s="33"/>
      <c r="AI132" s="33"/>
      <c r="AJ132" s="33"/>
      <c r="AK132" s="33"/>
    </row>
    <row r="133" spans="1:37" x14ac:dyDescent="0.25">
      <c r="A133" s="31">
        <v>878</v>
      </c>
      <c r="B133" s="31">
        <v>7280</v>
      </c>
      <c r="C133" s="31">
        <v>95</v>
      </c>
      <c r="D133" s="31">
        <v>7</v>
      </c>
      <c r="E133" s="31">
        <v>92</v>
      </c>
      <c r="F133" s="31">
        <v>56</v>
      </c>
      <c r="G133" s="31">
        <v>33</v>
      </c>
      <c r="H133" s="31">
        <v>1</v>
      </c>
      <c r="I133" s="31">
        <v>2</v>
      </c>
      <c r="J133" s="31">
        <v>3</v>
      </c>
      <c r="K133" s="31">
        <v>5</v>
      </c>
      <c r="L133" s="31" t="s">
        <v>577</v>
      </c>
      <c r="O133" s="34"/>
      <c r="P133" s="34"/>
      <c r="Q133" s="34"/>
      <c r="R133" s="34"/>
      <c r="S133" s="34"/>
      <c r="T133" s="34"/>
      <c r="U133" s="34"/>
      <c r="V133" s="34"/>
      <c r="W133" s="34"/>
      <c r="X133" s="34"/>
      <c r="Y133" s="34"/>
      <c r="Z133" s="34"/>
      <c r="AA133" s="33"/>
      <c r="AB133" s="33"/>
      <c r="AC133" s="33"/>
      <c r="AD133" s="33"/>
      <c r="AE133" s="33"/>
      <c r="AF133" s="33"/>
      <c r="AG133" s="33"/>
      <c r="AH133" s="33"/>
      <c r="AI133" s="33"/>
      <c r="AJ133" s="33"/>
      <c r="AK133" s="33"/>
    </row>
    <row r="134" spans="1:37" x14ac:dyDescent="0.25">
      <c r="A134" s="31">
        <v>879</v>
      </c>
      <c r="B134" s="31">
        <v>2770</v>
      </c>
      <c r="C134" s="31">
        <v>95</v>
      </c>
      <c r="D134" s="31">
        <v>9</v>
      </c>
      <c r="E134" s="31">
        <v>93</v>
      </c>
      <c r="F134" s="31">
        <v>24</v>
      </c>
      <c r="G134" s="31">
        <v>66</v>
      </c>
      <c r="H134" s="31">
        <v>0</v>
      </c>
      <c r="I134" s="31">
        <v>3</v>
      </c>
      <c r="J134" s="31">
        <v>2</v>
      </c>
      <c r="K134" s="31">
        <v>5</v>
      </c>
      <c r="L134" s="31" t="s">
        <v>577</v>
      </c>
      <c r="O134" s="34"/>
      <c r="P134" s="34"/>
      <c r="Q134" s="34"/>
      <c r="R134" s="34"/>
      <c r="S134" s="34"/>
      <c r="T134" s="34"/>
      <c r="U134" s="34"/>
      <c r="V134" s="34"/>
      <c r="W134" s="34"/>
      <c r="X134" s="34"/>
      <c r="Y134" s="34"/>
      <c r="Z134" s="34"/>
      <c r="AA134" s="33"/>
      <c r="AB134" s="33"/>
      <c r="AC134" s="33"/>
      <c r="AD134" s="33"/>
      <c r="AE134" s="33"/>
      <c r="AF134" s="33"/>
      <c r="AG134" s="33"/>
      <c r="AH134" s="33"/>
      <c r="AI134" s="33"/>
      <c r="AJ134" s="33"/>
      <c r="AK134" s="33"/>
    </row>
    <row r="135" spans="1:37" x14ac:dyDescent="0.25">
      <c r="A135" s="31">
        <v>880</v>
      </c>
      <c r="B135" s="31">
        <v>1485</v>
      </c>
      <c r="C135" s="31">
        <v>95</v>
      </c>
      <c r="D135" s="31">
        <v>4</v>
      </c>
      <c r="E135" s="31">
        <v>94</v>
      </c>
      <c r="F135" s="31">
        <v>43</v>
      </c>
      <c r="G135" s="31">
        <v>48</v>
      </c>
      <c r="H135" s="31" t="s">
        <v>566</v>
      </c>
      <c r="I135" s="31" t="s">
        <v>566</v>
      </c>
      <c r="J135" s="31">
        <v>2</v>
      </c>
      <c r="K135" s="31">
        <v>4</v>
      </c>
      <c r="L135" s="31" t="s">
        <v>577</v>
      </c>
      <c r="O135" s="34"/>
      <c r="P135" s="34"/>
      <c r="Q135" s="34"/>
      <c r="R135" s="34"/>
      <c r="S135" s="34"/>
      <c r="T135" s="34"/>
      <c r="U135" s="34"/>
      <c r="V135" s="34"/>
      <c r="W135" s="34"/>
      <c r="X135" s="34"/>
      <c r="Y135" s="34"/>
      <c r="Z135" s="34"/>
      <c r="AA135" s="33"/>
      <c r="AB135" s="33"/>
      <c r="AC135" s="33"/>
      <c r="AD135" s="33"/>
      <c r="AE135" s="33"/>
      <c r="AF135" s="33"/>
      <c r="AG135" s="33"/>
      <c r="AH135" s="33"/>
      <c r="AI135" s="33"/>
      <c r="AJ135" s="33"/>
      <c r="AK135" s="33"/>
    </row>
    <row r="136" spans="1:37" x14ac:dyDescent="0.25">
      <c r="A136" s="31">
        <v>881</v>
      </c>
      <c r="B136" s="31">
        <v>15455</v>
      </c>
      <c r="C136" s="31">
        <v>94</v>
      </c>
      <c r="D136" s="31">
        <v>7</v>
      </c>
      <c r="E136" s="31">
        <v>90</v>
      </c>
      <c r="F136" s="31">
        <v>42</v>
      </c>
      <c r="G136" s="31">
        <v>37</v>
      </c>
      <c r="H136" s="31">
        <v>9</v>
      </c>
      <c r="I136" s="31">
        <v>2</v>
      </c>
      <c r="J136" s="31">
        <v>4</v>
      </c>
      <c r="K136" s="31">
        <v>6</v>
      </c>
      <c r="L136" s="31">
        <v>1</v>
      </c>
      <c r="O136" s="34"/>
      <c r="P136" s="34"/>
      <c r="Q136" s="34"/>
      <c r="R136" s="34"/>
      <c r="S136" s="34"/>
      <c r="T136" s="34"/>
      <c r="U136" s="34"/>
      <c r="V136" s="34"/>
      <c r="W136" s="34"/>
      <c r="X136" s="34"/>
      <c r="Y136" s="34"/>
      <c r="Z136" s="34"/>
      <c r="AA136" s="33"/>
      <c r="AB136" s="33"/>
      <c r="AC136" s="33"/>
      <c r="AD136" s="33"/>
      <c r="AE136" s="33"/>
      <c r="AF136" s="33"/>
      <c r="AG136" s="33"/>
      <c r="AH136" s="33"/>
      <c r="AI136" s="33"/>
      <c r="AJ136" s="33"/>
      <c r="AK136" s="33"/>
    </row>
    <row r="137" spans="1:37" x14ac:dyDescent="0.25">
      <c r="A137" s="31">
        <v>882</v>
      </c>
      <c r="B137" s="31">
        <v>2180</v>
      </c>
      <c r="C137" s="31">
        <v>93</v>
      </c>
      <c r="D137" s="31">
        <v>4</v>
      </c>
      <c r="E137" s="31">
        <v>91</v>
      </c>
      <c r="F137" s="31">
        <v>36</v>
      </c>
      <c r="G137" s="31">
        <v>53</v>
      </c>
      <c r="H137" s="31" t="s">
        <v>577</v>
      </c>
      <c r="I137" s="31">
        <v>2</v>
      </c>
      <c r="J137" s="31">
        <v>3</v>
      </c>
      <c r="K137" s="31">
        <v>6</v>
      </c>
      <c r="L137" s="31">
        <v>1</v>
      </c>
      <c r="O137" s="34"/>
      <c r="P137" s="34"/>
      <c r="Q137" s="34"/>
      <c r="R137" s="34"/>
      <c r="S137" s="34"/>
      <c r="T137" s="34"/>
      <c r="U137" s="34"/>
      <c r="V137" s="34"/>
      <c r="W137" s="34"/>
      <c r="X137" s="34"/>
      <c r="Y137" s="34"/>
      <c r="Z137" s="34"/>
      <c r="AA137" s="33"/>
      <c r="AB137" s="33"/>
      <c r="AC137" s="33"/>
      <c r="AD137" s="33"/>
      <c r="AE137" s="33"/>
      <c r="AF137" s="33"/>
      <c r="AG137" s="33"/>
      <c r="AH137" s="33"/>
      <c r="AI137" s="33"/>
      <c r="AJ137" s="33"/>
      <c r="AK137" s="33"/>
    </row>
    <row r="138" spans="1:37" x14ac:dyDescent="0.25">
      <c r="A138" s="31">
        <v>883</v>
      </c>
      <c r="B138" s="31">
        <v>1750</v>
      </c>
      <c r="C138" s="31">
        <v>94</v>
      </c>
      <c r="D138" s="31">
        <v>6</v>
      </c>
      <c r="E138" s="31">
        <v>89</v>
      </c>
      <c r="F138" s="31">
        <v>35</v>
      </c>
      <c r="G138" s="31">
        <v>23</v>
      </c>
      <c r="H138" s="31">
        <v>29</v>
      </c>
      <c r="I138" s="31">
        <v>2</v>
      </c>
      <c r="J138" s="31">
        <v>5</v>
      </c>
      <c r="K138" s="31">
        <v>6</v>
      </c>
      <c r="L138" s="31" t="s">
        <v>577</v>
      </c>
      <c r="O138" s="34"/>
      <c r="P138" s="34"/>
      <c r="Q138" s="34"/>
      <c r="R138" s="34"/>
      <c r="S138" s="34"/>
      <c r="T138" s="34"/>
      <c r="U138" s="34"/>
      <c r="V138" s="34"/>
      <c r="W138" s="34"/>
      <c r="X138" s="34"/>
      <c r="Y138" s="34"/>
      <c r="Z138" s="34"/>
      <c r="AA138" s="33"/>
      <c r="AB138" s="33"/>
      <c r="AC138" s="33"/>
      <c r="AD138" s="33"/>
      <c r="AE138" s="33"/>
      <c r="AF138" s="33"/>
      <c r="AG138" s="33"/>
      <c r="AH138" s="33"/>
      <c r="AI138" s="33"/>
      <c r="AJ138" s="33"/>
      <c r="AK138" s="33"/>
    </row>
    <row r="139" spans="1:37" x14ac:dyDescent="0.25">
      <c r="A139" s="31">
        <v>884</v>
      </c>
      <c r="B139" s="31">
        <v>1830</v>
      </c>
      <c r="C139" s="31">
        <v>95</v>
      </c>
      <c r="D139" s="31">
        <v>7</v>
      </c>
      <c r="E139" s="31">
        <v>91</v>
      </c>
      <c r="F139" s="31">
        <v>37</v>
      </c>
      <c r="G139" s="31">
        <v>14</v>
      </c>
      <c r="H139" s="31">
        <v>36</v>
      </c>
      <c r="I139" s="31">
        <v>3</v>
      </c>
      <c r="J139" s="31">
        <v>4</v>
      </c>
      <c r="K139" s="31">
        <v>4</v>
      </c>
      <c r="L139" s="31" t="s">
        <v>577</v>
      </c>
      <c r="O139" s="34"/>
      <c r="P139" s="34"/>
      <c r="Q139" s="34"/>
      <c r="R139" s="34"/>
      <c r="S139" s="34"/>
      <c r="T139" s="34"/>
      <c r="U139" s="34"/>
      <c r="V139" s="34"/>
      <c r="W139" s="34"/>
      <c r="X139" s="34"/>
      <c r="Y139" s="34"/>
      <c r="Z139" s="34"/>
      <c r="AA139" s="33"/>
      <c r="AB139" s="33"/>
      <c r="AC139" s="33"/>
      <c r="AD139" s="33"/>
      <c r="AE139" s="33"/>
      <c r="AF139" s="33"/>
      <c r="AG139" s="33"/>
      <c r="AH139" s="33"/>
      <c r="AI139" s="33"/>
      <c r="AJ139" s="33"/>
      <c r="AK139" s="33"/>
    </row>
    <row r="140" spans="1:37" x14ac:dyDescent="0.25">
      <c r="A140" s="31">
        <v>885</v>
      </c>
      <c r="B140" s="31">
        <v>5900</v>
      </c>
      <c r="C140" s="31">
        <v>94</v>
      </c>
      <c r="D140" s="31">
        <v>6</v>
      </c>
      <c r="E140" s="31">
        <v>91</v>
      </c>
      <c r="F140" s="31">
        <v>36</v>
      </c>
      <c r="G140" s="31">
        <v>37</v>
      </c>
      <c r="H140" s="31">
        <v>15</v>
      </c>
      <c r="I140" s="31">
        <v>3</v>
      </c>
      <c r="J140" s="31">
        <v>3</v>
      </c>
      <c r="K140" s="31">
        <v>5</v>
      </c>
      <c r="L140" s="31" t="s">
        <v>577</v>
      </c>
      <c r="O140" s="34"/>
      <c r="P140" s="34"/>
      <c r="Q140" s="34"/>
      <c r="R140" s="34"/>
      <c r="S140" s="34"/>
      <c r="T140" s="34"/>
      <c r="U140" s="34"/>
      <c r="V140" s="34"/>
      <c r="W140" s="34"/>
      <c r="X140" s="34"/>
      <c r="Y140" s="34"/>
      <c r="Z140" s="34"/>
      <c r="AA140" s="33"/>
      <c r="AB140" s="33"/>
      <c r="AC140" s="33"/>
      <c r="AD140" s="33"/>
      <c r="AE140" s="33"/>
      <c r="AF140" s="33"/>
      <c r="AG140" s="33"/>
      <c r="AH140" s="33"/>
      <c r="AI140" s="33"/>
      <c r="AJ140" s="33"/>
      <c r="AK140" s="33"/>
    </row>
    <row r="141" spans="1:37" x14ac:dyDescent="0.25">
      <c r="A141" s="31">
        <v>886</v>
      </c>
      <c r="B141" s="31">
        <v>16345</v>
      </c>
      <c r="C141" s="31">
        <v>94</v>
      </c>
      <c r="D141" s="31">
        <v>5</v>
      </c>
      <c r="E141" s="31">
        <v>91</v>
      </c>
      <c r="F141" s="31">
        <v>29</v>
      </c>
      <c r="G141" s="31">
        <v>59</v>
      </c>
      <c r="H141" s="31" t="s">
        <v>577</v>
      </c>
      <c r="I141" s="31">
        <v>2</v>
      </c>
      <c r="J141" s="31">
        <v>3</v>
      </c>
      <c r="K141" s="31">
        <v>5</v>
      </c>
      <c r="L141" s="31">
        <v>1</v>
      </c>
      <c r="O141" s="34"/>
      <c r="P141" s="34"/>
      <c r="Q141" s="34"/>
      <c r="R141" s="34"/>
      <c r="S141" s="34"/>
      <c r="T141" s="34"/>
      <c r="U141" s="34"/>
      <c r="V141" s="34"/>
      <c r="W141" s="34"/>
      <c r="X141" s="34"/>
      <c r="Y141" s="34"/>
      <c r="Z141" s="34"/>
      <c r="AA141" s="33"/>
      <c r="AB141" s="33"/>
      <c r="AC141" s="33"/>
      <c r="AD141" s="33"/>
      <c r="AE141" s="33"/>
      <c r="AF141" s="33"/>
      <c r="AG141" s="33"/>
      <c r="AH141" s="33"/>
      <c r="AI141" s="33"/>
      <c r="AJ141" s="33"/>
      <c r="AK141" s="33"/>
    </row>
    <row r="142" spans="1:37" x14ac:dyDescent="0.25">
      <c r="A142" s="31">
        <v>887</v>
      </c>
      <c r="B142" s="31">
        <v>3070</v>
      </c>
      <c r="C142" s="31">
        <v>93</v>
      </c>
      <c r="D142" s="31">
        <v>4</v>
      </c>
      <c r="E142" s="31">
        <v>92</v>
      </c>
      <c r="F142" s="31">
        <v>32</v>
      </c>
      <c r="G142" s="31">
        <v>56</v>
      </c>
      <c r="H142" s="31" t="s">
        <v>577</v>
      </c>
      <c r="I142" s="31">
        <v>3</v>
      </c>
      <c r="J142" s="31">
        <v>2</v>
      </c>
      <c r="K142" s="31">
        <v>6</v>
      </c>
      <c r="L142" s="31">
        <v>1</v>
      </c>
      <c r="O142" s="34"/>
      <c r="P142" s="34"/>
      <c r="Q142" s="34"/>
      <c r="R142" s="34"/>
      <c r="S142" s="34"/>
      <c r="T142" s="34"/>
      <c r="U142" s="34"/>
      <c r="V142" s="34"/>
      <c r="W142" s="34"/>
      <c r="X142" s="34"/>
      <c r="Y142" s="34"/>
      <c r="Z142" s="34"/>
      <c r="AA142" s="33"/>
      <c r="AB142" s="33"/>
      <c r="AC142" s="33"/>
      <c r="AD142" s="33"/>
      <c r="AE142" s="33"/>
      <c r="AF142" s="33"/>
      <c r="AG142" s="33"/>
      <c r="AH142" s="33"/>
      <c r="AI142" s="33"/>
      <c r="AJ142" s="33"/>
      <c r="AK142" s="33"/>
    </row>
    <row r="143" spans="1:37" x14ac:dyDescent="0.25">
      <c r="A143" s="31">
        <v>888</v>
      </c>
      <c r="B143" s="31">
        <v>12690</v>
      </c>
      <c r="C143" s="31">
        <v>94</v>
      </c>
      <c r="D143" s="31">
        <v>8</v>
      </c>
      <c r="E143" s="31">
        <v>90</v>
      </c>
      <c r="F143" s="31">
        <v>51</v>
      </c>
      <c r="G143" s="31">
        <v>19</v>
      </c>
      <c r="H143" s="31">
        <v>19</v>
      </c>
      <c r="I143" s="31">
        <v>1</v>
      </c>
      <c r="J143" s="31">
        <v>3</v>
      </c>
      <c r="K143" s="31">
        <v>6</v>
      </c>
      <c r="L143" s="31">
        <v>1</v>
      </c>
      <c r="O143" s="34"/>
      <c r="P143" s="34"/>
      <c r="Q143" s="34"/>
      <c r="R143" s="34"/>
      <c r="S143" s="34"/>
      <c r="T143" s="34"/>
      <c r="U143" s="34"/>
      <c r="V143" s="34"/>
      <c r="W143" s="34"/>
      <c r="X143" s="34"/>
      <c r="Y143" s="34"/>
      <c r="Z143" s="34"/>
      <c r="AA143" s="33"/>
      <c r="AB143" s="33"/>
      <c r="AC143" s="33"/>
      <c r="AD143" s="33"/>
      <c r="AE143" s="33"/>
      <c r="AF143" s="33"/>
      <c r="AG143" s="33"/>
      <c r="AH143" s="33"/>
      <c r="AI143" s="33"/>
      <c r="AJ143" s="33"/>
      <c r="AK143" s="33"/>
    </row>
    <row r="144" spans="1:37" x14ac:dyDescent="0.25">
      <c r="A144" s="31">
        <v>889</v>
      </c>
      <c r="B144" s="31">
        <v>1655</v>
      </c>
      <c r="C144" s="31">
        <v>94</v>
      </c>
      <c r="D144" s="31">
        <v>6</v>
      </c>
      <c r="E144" s="31">
        <v>92</v>
      </c>
      <c r="F144" s="31">
        <v>56</v>
      </c>
      <c r="G144" s="31">
        <v>20</v>
      </c>
      <c r="H144" s="31">
        <v>14</v>
      </c>
      <c r="I144" s="31">
        <v>1</v>
      </c>
      <c r="J144" s="31">
        <v>2</v>
      </c>
      <c r="K144" s="31">
        <v>5</v>
      </c>
      <c r="L144" s="31">
        <v>1</v>
      </c>
      <c r="O144" s="34"/>
      <c r="P144" s="34"/>
      <c r="Q144" s="34"/>
      <c r="R144" s="34"/>
      <c r="S144" s="34"/>
      <c r="T144" s="34"/>
      <c r="U144" s="34"/>
      <c r="V144" s="34"/>
      <c r="W144" s="34"/>
      <c r="X144" s="34"/>
      <c r="Y144" s="34"/>
      <c r="Z144" s="34"/>
      <c r="AA144" s="33"/>
      <c r="AB144" s="33"/>
      <c r="AC144" s="33"/>
      <c r="AD144" s="33"/>
      <c r="AE144" s="33"/>
      <c r="AF144" s="33"/>
      <c r="AG144" s="33"/>
      <c r="AH144" s="33"/>
      <c r="AI144" s="33"/>
      <c r="AJ144" s="33"/>
      <c r="AK144" s="33"/>
    </row>
    <row r="145" spans="1:37" x14ac:dyDescent="0.25">
      <c r="A145" s="31">
        <v>890</v>
      </c>
      <c r="B145" s="31">
        <v>1440</v>
      </c>
      <c r="C145" s="31">
        <v>90</v>
      </c>
      <c r="D145" s="31">
        <v>9</v>
      </c>
      <c r="E145" s="31">
        <v>86</v>
      </c>
      <c r="F145" s="31">
        <v>47</v>
      </c>
      <c r="G145" s="31">
        <v>5</v>
      </c>
      <c r="H145" s="31">
        <v>33</v>
      </c>
      <c r="I145" s="31">
        <v>1</v>
      </c>
      <c r="J145" s="31">
        <v>4</v>
      </c>
      <c r="K145" s="31">
        <v>9</v>
      </c>
      <c r="L145" s="31">
        <v>1</v>
      </c>
      <c r="O145" s="34"/>
      <c r="P145" s="34"/>
      <c r="Q145" s="34"/>
      <c r="R145" s="34"/>
      <c r="S145" s="34"/>
      <c r="T145" s="34"/>
      <c r="U145" s="34"/>
      <c r="V145" s="34"/>
      <c r="W145" s="34"/>
      <c r="X145" s="34"/>
      <c r="Y145" s="34"/>
      <c r="Z145" s="34"/>
      <c r="AA145" s="33"/>
      <c r="AB145" s="33"/>
      <c r="AC145" s="33"/>
      <c r="AD145" s="33"/>
      <c r="AE145" s="33"/>
      <c r="AF145" s="33"/>
      <c r="AG145" s="33"/>
      <c r="AH145" s="33"/>
      <c r="AI145" s="33"/>
      <c r="AJ145" s="33"/>
      <c r="AK145" s="33"/>
    </row>
    <row r="146" spans="1:37" x14ac:dyDescent="0.25">
      <c r="A146" s="31">
        <v>891</v>
      </c>
      <c r="B146" s="31">
        <v>8390</v>
      </c>
      <c r="C146" s="31">
        <v>93</v>
      </c>
      <c r="D146" s="31">
        <v>8</v>
      </c>
      <c r="E146" s="31">
        <v>89</v>
      </c>
      <c r="F146" s="31">
        <v>41</v>
      </c>
      <c r="G146" s="31">
        <v>42</v>
      </c>
      <c r="H146" s="31">
        <v>4</v>
      </c>
      <c r="I146" s="31">
        <v>2</v>
      </c>
      <c r="J146" s="31">
        <v>4</v>
      </c>
      <c r="K146" s="31">
        <v>6</v>
      </c>
      <c r="L146" s="31">
        <v>1</v>
      </c>
      <c r="O146" s="34"/>
      <c r="P146" s="34"/>
      <c r="Q146" s="34"/>
      <c r="R146" s="34"/>
      <c r="S146" s="34"/>
      <c r="T146" s="34"/>
      <c r="U146" s="34"/>
      <c r="V146" s="34"/>
      <c r="W146" s="34"/>
      <c r="X146" s="34"/>
      <c r="Y146" s="34"/>
      <c r="Z146" s="34"/>
      <c r="AA146" s="33"/>
      <c r="AB146" s="33"/>
      <c r="AC146" s="33"/>
      <c r="AD146" s="33"/>
      <c r="AE146" s="33"/>
      <c r="AF146" s="33"/>
      <c r="AG146" s="33"/>
      <c r="AH146" s="33"/>
      <c r="AI146" s="33"/>
      <c r="AJ146" s="33"/>
      <c r="AK146" s="33"/>
    </row>
    <row r="147" spans="1:37" x14ac:dyDescent="0.25">
      <c r="A147" s="31">
        <v>892</v>
      </c>
      <c r="B147" s="31">
        <v>2695</v>
      </c>
      <c r="C147" s="31">
        <v>87</v>
      </c>
      <c r="D147" s="31">
        <v>5</v>
      </c>
      <c r="E147" s="31">
        <v>83</v>
      </c>
      <c r="F147" s="31">
        <v>40</v>
      </c>
      <c r="G147" s="31">
        <v>28</v>
      </c>
      <c r="H147" s="31">
        <v>12</v>
      </c>
      <c r="I147" s="31">
        <v>2</v>
      </c>
      <c r="J147" s="31">
        <v>4</v>
      </c>
      <c r="K147" s="31">
        <v>11</v>
      </c>
      <c r="L147" s="31">
        <v>2</v>
      </c>
      <c r="O147" s="34"/>
      <c r="P147" s="34"/>
      <c r="Q147" s="34"/>
      <c r="R147" s="34"/>
      <c r="S147" s="34"/>
      <c r="T147" s="34"/>
      <c r="U147" s="34"/>
      <c r="V147" s="34"/>
      <c r="W147" s="34"/>
      <c r="X147" s="34"/>
      <c r="Y147" s="34"/>
      <c r="Z147" s="34"/>
      <c r="AA147" s="33"/>
      <c r="AB147" s="33"/>
      <c r="AC147" s="33"/>
      <c r="AD147" s="33"/>
      <c r="AE147" s="33"/>
      <c r="AF147" s="33"/>
      <c r="AG147" s="33"/>
      <c r="AH147" s="33"/>
      <c r="AI147" s="33"/>
      <c r="AJ147" s="33"/>
      <c r="AK147" s="33"/>
    </row>
    <row r="148" spans="1:37" x14ac:dyDescent="0.25">
      <c r="A148" s="31">
        <v>893</v>
      </c>
      <c r="B148" s="31">
        <v>3090</v>
      </c>
      <c r="C148" s="31">
        <v>93</v>
      </c>
      <c r="D148" s="31">
        <v>7</v>
      </c>
      <c r="E148" s="31">
        <v>89</v>
      </c>
      <c r="F148" s="31">
        <v>42</v>
      </c>
      <c r="G148" s="31">
        <v>18</v>
      </c>
      <c r="H148" s="31">
        <v>27</v>
      </c>
      <c r="I148" s="31">
        <v>2</v>
      </c>
      <c r="J148" s="31">
        <v>5</v>
      </c>
      <c r="K148" s="31">
        <v>5</v>
      </c>
      <c r="L148" s="31">
        <v>2</v>
      </c>
      <c r="O148" s="34"/>
      <c r="P148" s="34"/>
      <c r="Q148" s="34"/>
      <c r="R148" s="34"/>
      <c r="S148" s="34"/>
      <c r="T148" s="34"/>
      <c r="U148" s="34"/>
      <c r="V148" s="34"/>
      <c r="W148" s="34"/>
      <c r="X148" s="34"/>
      <c r="Y148" s="34"/>
      <c r="Z148" s="34"/>
      <c r="AA148" s="33"/>
      <c r="AB148" s="33"/>
      <c r="AC148" s="33"/>
      <c r="AD148" s="33"/>
      <c r="AE148" s="33"/>
      <c r="AF148" s="33"/>
      <c r="AG148" s="33"/>
      <c r="AH148" s="33"/>
      <c r="AI148" s="33"/>
      <c r="AJ148" s="33"/>
      <c r="AK148" s="33"/>
    </row>
    <row r="149" spans="1:37" x14ac:dyDescent="0.25">
      <c r="A149" s="31">
        <v>894</v>
      </c>
      <c r="B149" s="31">
        <v>2055</v>
      </c>
      <c r="C149" s="31">
        <v>92</v>
      </c>
      <c r="D149" s="31">
        <v>7</v>
      </c>
      <c r="E149" s="31">
        <v>88</v>
      </c>
      <c r="F149" s="31">
        <v>34</v>
      </c>
      <c r="G149" s="31">
        <v>29</v>
      </c>
      <c r="H149" s="31">
        <v>24</v>
      </c>
      <c r="I149" s="31">
        <v>1</v>
      </c>
      <c r="J149" s="31">
        <v>4</v>
      </c>
      <c r="K149" s="31">
        <v>7</v>
      </c>
      <c r="L149" s="31" t="s">
        <v>577</v>
      </c>
      <c r="O149" s="34"/>
      <c r="P149" s="34"/>
      <c r="Q149" s="34"/>
      <c r="R149" s="34"/>
      <c r="S149" s="34"/>
      <c r="T149" s="34"/>
      <c r="U149" s="34"/>
      <c r="V149" s="34"/>
      <c r="W149" s="34"/>
      <c r="X149" s="34"/>
      <c r="Y149" s="34"/>
      <c r="Z149" s="34"/>
      <c r="AA149" s="33"/>
      <c r="AB149" s="33"/>
      <c r="AC149" s="33"/>
      <c r="AD149" s="33"/>
      <c r="AE149" s="33"/>
      <c r="AF149" s="33"/>
      <c r="AG149" s="33"/>
      <c r="AH149" s="33"/>
      <c r="AI149" s="33"/>
      <c r="AJ149" s="33"/>
      <c r="AK149" s="33"/>
    </row>
    <row r="150" spans="1:37" x14ac:dyDescent="0.25">
      <c r="A150" s="31">
        <v>895</v>
      </c>
      <c r="B150" s="31">
        <v>3880</v>
      </c>
      <c r="C150" s="31">
        <v>96</v>
      </c>
      <c r="D150" s="31">
        <v>7</v>
      </c>
      <c r="E150" s="31">
        <v>93</v>
      </c>
      <c r="F150" s="31">
        <v>44</v>
      </c>
      <c r="G150" s="31">
        <v>43</v>
      </c>
      <c r="H150" s="31">
        <v>6</v>
      </c>
      <c r="I150" s="31">
        <v>1</v>
      </c>
      <c r="J150" s="31">
        <v>3</v>
      </c>
      <c r="K150" s="31">
        <v>4</v>
      </c>
      <c r="L150" s="31" t="s">
        <v>577</v>
      </c>
      <c r="O150" s="34"/>
      <c r="P150" s="34"/>
      <c r="Q150" s="34"/>
      <c r="R150" s="34"/>
      <c r="S150" s="34"/>
      <c r="T150" s="34"/>
      <c r="U150" s="34"/>
      <c r="V150" s="34"/>
      <c r="W150" s="34"/>
      <c r="X150" s="34"/>
      <c r="Y150" s="34"/>
      <c r="Z150" s="34"/>
      <c r="AA150" s="33"/>
      <c r="AB150" s="33"/>
      <c r="AC150" s="33"/>
      <c r="AD150" s="33"/>
      <c r="AE150" s="33"/>
      <c r="AF150" s="33"/>
      <c r="AG150" s="33"/>
      <c r="AH150" s="33"/>
      <c r="AI150" s="33"/>
      <c r="AJ150" s="33"/>
      <c r="AK150" s="33"/>
    </row>
    <row r="151" spans="1:37" x14ac:dyDescent="0.25">
      <c r="A151" s="31">
        <v>896</v>
      </c>
      <c r="B151" s="31">
        <v>3675</v>
      </c>
      <c r="C151" s="31">
        <v>94</v>
      </c>
      <c r="D151" s="31">
        <v>6</v>
      </c>
      <c r="E151" s="31">
        <v>91</v>
      </c>
      <c r="F151" s="31">
        <v>35</v>
      </c>
      <c r="G151" s="31">
        <v>40</v>
      </c>
      <c r="H151" s="31">
        <v>13</v>
      </c>
      <c r="I151" s="31">
        <v>2</v>
      </c>
      <c r="J151" s="31">
        <v>3</v>
      </c>
      <c r="K151" s="31">
        <v>5</v>
      </c>
      <c r="L151" s="31">
        <v>1</v>
      </c>
      <c r="O151" s="34"/>
      <c r="P151" s="34"/>
      <c r="Q151" s="34"/>
      <c r="R151" s="34"/>
      <c r="S151" s="34"/>
      <c r="T151" s="34"/>
      <c r="U151" s="34"/>
      <c r="V151" s="34"/>
      <c r="W151" s="34"/>
      <c r="X151" s="34"/>
      <c r="Y151" s="34"/>
      <c r="Z151" s="34"/>
      <c r="AA151" s="33"/>
      <c r="AB151" s="33"/>
      <c r="AC151" s="33"/>
      <c r="AD151" s="33"/>
      <c r="AE151" s="33"/>
      <c r="AF151" s="33"/>
      <c r="AG151" s="33"/>
      <c r="AH151" s="33"/>
      <c r="AI151" s="33"/>
      <c r="AJ151" s="33"/>
      <c r="AK151" s="33"/>
    </row>
    <row r="152" spans="1:37" x14ac:dyDescent="0.25">
      <c r="A152" s="31">
        <v>908</v>
      </c>
      <c r="B152" s="31">
        <v>5690</v>
      </c>
      <c r="C152" s="31">
        <v>94</v>
      </c>
      <c r="D152" s="31">
        <v>6</v>
      </c>
      <c r="E152" s="31">
        <v>91</v>
      </c>
      <c r="F152" s="31">
        <v>64</v>
      </c>
      <c r="G152" s="31">
        <v>26</v>
      </c>
      <c r="H152" s="31" t="s">
        <v>577</v>
      </c>
      <c r="I152" s="31">
        <v>1</v>
      </c>
      <c r="J152" s="31">
        <v>3</v>
      </c>
      <c r="K152" s="31">
        <v>6</v>
      </c>
      <c r="L152" s="31" t="s">
        <v>577</v>
      </c>
      <c r="O152" s="34"/>
      <c r="P152" s="34"/>
      <c r="Q152" s="34"/>
      <c r="R152" s="34"/>
      <c r="S152" s="34"/>
      <c r="T152" s="34"/>
      <c r="U152" s="34"/>
      <c r="V152" s="34"/>
      <c r="W152" s="34"/>
      <c r="X152" s="34"/>
      <c r="Y152" s="34"/>
      <c r="Z152" s="34"/>
      <c r="AA152" s="33"/>
      <c r="AB152" s="33"/>
      <c r="AC152" s="33"/>
      <c r="AD152" s="33"/>
      <c r="AE152" s="33"/>
      <c r="AF152" s="33"/>
      <c r="AG152" s="33"/>
      <c r="AH152" s="33"/>
      <c r="AI152" s="33"/>
      <c r="AJ152" s="33"/>
      <c r="AK152" s="33"/>
    </row>
    <row r="153" spans="1:37" x14ac:dyDescent="0.25">
      <c r="A153" s="31">
        <v>909</v>
      </c>
      <c r="B153" s="31">
        <v>5465</v>
      </c>
      <c r="C153" s="31">
        <v>95</v>
      </c>
      <c r="D153" s="31">
        <v>12</v>
      </c>
      <c r="E153" s="31">
        <v>90</v>
      </c>
      <c r="F153" s="31">
        <v>42</v>
      </c>
      <c r="G153" s="31">
        <v>43</v>
      </c>
      <c r="H153" s="31">
        <v>4</v>
      </c>
      <c r="I153" s="31">
        <v>1</v>
      </c>
      <c r="J153" s="31">
        <v>4</v>
      </c>
      <c r="K153" s="31">
        <v>5</v>
      </c>
      <c r="L153" s="31" t="s">
        <v>577</v>
      </c>
      <c r="O153" s="34"/>
      <c r="P153" s="34"/>
      <c r="Q153" s="34"/>
      <c r="R153" s="34"/>
      <c r="S153" s="34"/>
      <c r="T153" s="34"/>
      <c r="U153" s="34"/>
      <c r="V153" s="34"/>
      <c r="W153" s="34"/>
      <c r="X153" s="34"/>
      <c r="Y153" s="34"/>
      <c r="Z153" s="34"/>
      <c r="AA153" s="33"/>
      <c r="AB153" s="33"/>
      <c r="AC153" s="33"/>
      <c r="AD153" s="33"/>
      <c r="AE153" s="33"/>
      <c r="AF153" s="33"/>
      <c r="AG153" s="33"/>
      <c r="AH153" s="33"/>
      <c r="AI153" s="33"/>
      <c r="AJ153" s="33"/>
      <c r="AK153" s="33"/>
    </row>
    <row r="154" spans="1:37" x14ac:dyDescent="0.25">
      <c r="A154" s="31">
        <v>916</v>
      </c>
      <c r="B154" s="31">
        <v>6580</v>
      </c>
      <c r="C154" s="31">
        <v>94</v>
      </c>
      <c r="D154" s="31">
        <v>6</v>
      </c>
      <c r="E154" s="31">
        <v>91</v>
      </c>
      <c r="F154" s="31">
        <v>33</v>
      </c>
      <c r="G154" s="31">
        <v>49</v>
      </c>
      <c r="H154" s="31">
        <v>7</v>
      </c>
      <c r="I154" s="31">
        <v>1</v>
      </c>
      <c r="J154" s="31">
        <v>4</v>
      </c>
      <c r="K154" s="31">
        <v>5</v>
      </c>
      <c r="L154" s="31">
        <v>1</v>
      </c>
      <c r="O154" s="34"/>
      <c r="P154" s="34"/>
      <c r="Q154" s="34"/>
      <c r="R154" s="34"/>
      <c r="S154" s="34"/>
      <c r="T154" s="34"/>
      <c r="U154" s="34"/>
      <c r="V154" s="34"/>
      <c r="W154" s="34"/>
      <c r="X154" s="34"/>
      <c r="Y154" s="34"/>
      <c r="Z154" s="34"/>
      <c r="AA154" s="33"/>
      <c r="AB154" s="33"/>
      <c r="AC154" s="33"/>
      <c r="AD154" s="33"/>
      <c r="AE154" s="33"/>
      <c r="AF154" s="33"/>
      <c r="AG154" s="33"/>
      <c r="AH154" s="33"/>
      <c r="AI154" s="33"/>
      <c r="AJ154" s="33"/>
      <c r="AK154" s="33"/>
    </row>
    <row r="155" spans="1:37" x14ac:dyDescent="0.25">
      <c r="A155" s="31">
        <v>919</v>
      </c>
      <c r="B155" s="31">
        <v>13015</v>
      </c>
      <c r="C155" s="31">
        <v>97</v>
      </c>
      <c r="D155" s="31">
        <v>4</v>
      </c>
      <c r="E155" s="31">
        <v>94</v>
      </c>
      <c r="F155" s="31">
        <v>31</v>
      </c>
      <c r="G155" s="31">
        <v>60</v>
      </c>
      <c r="H155" s="31">
        <v>1</v>
      </c>
      <c r="I155" s="31">
        <v>1</v>
      </c>
      <c r="J155" s="31">
        <v>3</v>
      </c>
      <c r="K155" s="31">
        <v>3</v>
      </c>
      <c r="L155" s="31">
        <v>1</v>
      </c>
      <c r="O155" s="34"/>
      <c r="P155" s="34"/>
      <c r="Q155" s="34"/>
      <c r="R155" s="34"/>
      <c r="S155" s="34"/>
      <c r="T155" s="34"/>
      <c r="U155" s="34"/>
      <c r="V155" s="34"/>
      <c r="W155" s="34"/>
      <c r="X155" s="34"/>
      <c r="Y155" s="34"/>
      <c r="Z155" s="34"/>
      <c r="AA155" s="33"/>
      <c r="AB155" s="33"/>
      <c r="AC155" s="33"/>
      <c r="AD155" s="33"/>
      <c r="AE155" s="33"/>
      <c r="AF155" s="33"/>
      <c r="AG155" s="33"/>
      <c r="AH155" s="33"/>
      <c r="AI155" s="33"/>
      <c r="AJ155" s="33"/>
      <c r="AK155" s="33"/>
    </row>
    <row r="156" spans="1:37" x14ac:dyDescent="0.25">
      <c r="A156" s="31">
        <v>921</v>
      </c>
      <c r="B156" s="31">
        <v>1420</v>
      </c>
      <c r="C156" s="31">
        <v>94</v>
      </c>
      <c r="D156" s="31">
        <v>5</v>
      </c>
      <c r="E156" s="31">
        <v>91</v>
      </c>
      <c r="F156" s="31">
        <v>48</v>
      </c>
      <c r="G156" s="31">
        <v>40</v>
      </c>
      <c r="H156" s="31">
        <v>1</v>
      </c>
      <c r="I156" s="31">
        <v>3</v>
      </c>
      <c r="J156" s="31">
        <v>3</v>
      </c>
      <c r="K156" s="31">
        <v>5</v>
      </c>
      <c r="L156" s="31" t="s">
        <v>577</v>
      </c>
      <c r="O156" s="34"/>
      <c r="P156" s="34"/>
      <c r="Q156" s="34"/>
      <c r="R156" s="34"/>
      <c r="S156" s="34"/>
      <c r="T156" s="34"/>
      <c r="U156" s="34"/>
      <c r="V156" s="34"/>
      <c r="W156" s="34"/>
      <c r="X156" s="34"/>
      <c r="Y156" s="34"/>
      <c r="Z156" s="34"/>
      <c r="AA156" s="33"/>
      <c r="AB156" s="33"/>
      <c r="AC156" s="33"/>
      <c r="AD156" s="33"/>
      <c r="AE156" s="33"/>
      <c r="AF156" s="33"/>
      <c r="AG156" s="33"/>
      <c r="AH156" s="33"/>
      <c r="AI156" s="33"/>
      <c r="AJ156" s="33"/>
      <c r="AK156" s="33"/>
    </row>
    <row r="157" spans="1:37" x14ac:dyDescent="0.25">
      <c r="A157" s="31">
        <v>925</v>
      </c>
      <c r="B157" s="31">
        <v>8235</v>
      </c>
      <c r="C157" s="31">
        <v>95</v>
      </c>
      <c r="D157" s="31">
        <v>6</v>
      </c>
      <c r="E157" s="31">
        <v>92</v>
      </c>
      <c r="F157" s="31">
        <v>38</v>
      </c>
      <c r="G157" s="31">
        <v>50</v>
      </c>
      <c r="H157" s="31">
        <v>2</v>
      </c>
      <c r="I157" s="31">
        <v>2</v>
      </c>
      <c r="J157" s="31">
        <v>3</v>
      </c>
      <c r="K157" s="31">
        <v>4</v>
      </c>
      <c r="L157" s="31">
        <v>1</v>
      </c>
      <c r="O157" s="34"/>
      <c r="P157" s="34"/>
      <c r="Q157" s="34"/>
      <c r="R157" s="34"/>
      <c r="S157" s="34"/>
      <c r="T157" s="34"/>
      <c r="U157" s="34"/>
      <c r="V157" s="34"/>
      <c r="W157" s="34"/>
      <c r="X157" s="34"/>
      <c r="Y157" s="34"/>
      <c r="Z157" s="34"/>
      <c r="AA157" s="33"/>
      <c r="AB157" s="33"/>
      <c r="AC157" s="33"/>
      <c r="AD157" s="33"/>
      <c r="AE157" s="33"/>
      <c r="AF157" s="33"/>
      <c r="AG157" s="33"/>
      <c r="AH157" s="33"/>
      <c r="AI157" s="33"/>
      <c r="AJ157" s="33"/>
      <c r="AK157" s="33"/>
    </row>
    <row r="158" spans="1:37" x14ac:dyDescent="0.25">
      <c r="A158" s="31">
        <v>926</v>
      </c>
      <c r="B158" s="31">
        <v>8675</v>
      </c>
      <c r="C158" s="31">
        <v>93</v>
      </c>
      <c r="D158" s="31">
        <v>7</v>
      </c>
      <c r="E158" s="31">
        <v>90</v>
      </c>
      <c r="F158" s="31">
        <v>43</v>
      </c>
      <c r="G158" s="31">
        <v>34</v>
      </c>
      <c r="H158" s="31">
        <v>11</v>
      </c>
      <c r="I158" s="31">
        <v>2</v>
      </c>
      <c r="J158" s="31">
        <v>4</v>
      </c>
      <c r="K158" s="31">
        <v>6</v>
      </c>
      <c r="L158" s="31">
        <v>1</v>
      </c>
      <c r="O158" s="34"/>
      <c r="P158" s="34"/>
      <c r="Q158" s="34"/>
      <c r="R158" s="34"/>
      <c r="S158" s="34"/>
      <c r="T158" s="34"/>
      <c r="U158" s="34"/>
      <c r="V158" s="34"/>
      <c r="W158" s="34"/>
      <c r="X158" s="34"/>
      <c r="Y158" s="34"/>
      <c r="Z158" s="34"/>
      <c r="AA158" s="33"/>
      <c r="AB158" s="33"/>
      <c r="AC158" s="33"/>
      <c r="AD158" s="33"/>
      <c r="AE158" s="33"/>
      <c r="AF158" s="33"/>
      <c r="AG158" s="33"/>
      <c r="AH158" s="33"/>
      <c r="AI158" s="33"/>
      <c r="AJ158" s="33"/>
      <c r="AK158" s="33"/>
    </row>
    <row r="159" spans="1:37" x14ac:dyDescent="0.25">
      <c r="A159" s="31">
        <v>928</v>
      </c>
      <c r="B159" s="31">
        <v>7780</v>
      </c>
      <c r="C159" s="31">
        <v>94</v>
      </c>
      <c r="D159" s="31">
        <v>6</v>
      </c>
      <c r="E159" s="31">
        <v>90</v>
      </c>
      <c r="F159" s="31">
        <v>41</v>
      </c>
      <c r="G159" s="31">
        <v>47</v>
      </c>
      <c r="H159" s="31" t="s">
        <v>577</v>
      </c>
      <c r="I159" s="31">
        <v>2</v>
      </c>
      <c r="J159" s="31">
        <v>4</v>
      </c>
      <c r="K159" s="31">
        <v>5</v>
      </c>
      <c r="L159" s="31">
        <v>1</v>
      </c>
      <c r="O159" s="34"/>
      <c r="P159" s="34"/>
      <c r="Q159" s="34"/>
      <c r="R159" s="34"/>
      <c r="S159" s="34"/>
      <c r="T159" s="34"/>
      <c r="U159" s="34"/>
      <c r="V159" s="34"/>
      <c r="W159" s="34"/>
      <c r="X159" s="34"/>
      <c r="Y159" s="34"/>
      <c r="Z159" s="34"/>
      <c r="AA159" s="33"/>
      <c r="AB159" s="33"/>
      <c r="AC159" s="33"/>
      <c r="AD159" s="33"/>
      <c r="AE159" s="33"/>
      <c r="AF159" s="33"/>
      <c r="AG159" s="33"/>
      <c r="AH159" s="33"/>
      <c r="AI159" s="33"/>
      <c r="AJ159" s="33"/>
      <c r="AK159" s="33"/>
    </row>
    <row r="160" spans="1:37" x14ac:dyDescent="0.25">
      <c r="A160" s="31">
        <v>929</v>
      </c>
      <c r="B160" s="31">
        <v>3490</v>
      </c>
      <c r="C160" s="31">
        <v>93</v>
      </c>
      <c r="D160" s="31">
        <v>8</v>
      </c>
      <c r="E160" s="31">
        <v>90</v>
      </c>
      <c r="F160" s="31">
        <v>33</v>
      </c>
      <c r="G160" s="31">
        <v>53</v>
      </c>
      <c r="H160" s="31" t="s">
        <v>566</v>
      </c>
      <c r="I160" s="31" t="s">
        <v>566</v>
      </c>
      <c r="J160" s="31">
        <v>3</v>
      </c>
      <c r="K160" s="31">
        <v>7</v>
      </c>
      <c r="L160" s="31" t="s">
        <v>577</v>
      </c>
      <c r="O160" s="34"/>
      <c r="P160" s="34"/>
      <c r="Q160" s="34"/>
      <c r="R160" s="34"/>
      <c r="S160" s="34"/>
      <c r="T160" s="34"/>
      <c r="U160" s="34"/>
      <c r="V160" s="34"/>
      <c r="W160" s="34"/>
      <c r="X160" s="34"/>
      <c r="Y160" s="34"/>
      <c r="Z160" s="34"/>
      <c r="AA160" s="33"/>
      <c r="AB160" s="33"/>
      <c r="AC160" s="33"/>
      <c r="AD160" s="33"/>
      <c r="AE160" s="33"/>
      <c r="AF160" s="33"/>
      <c r="AG160" s="33"/>
      <c r="AH160" s="33"/>
      <c r="AI160" s="33"/>
      <c r="AJ160" s="33"/>
      <c r="AK160" s="33"/>
    </row>
    <row r="161" spans="1:165" x14ac:dyDescent="0.25">
      <c r="A161" s="31">
        <v>931</v>
      </c>
      <c r="B161" s="31">
        <v>6155</v>
      </c>
      <c r="C161" s="31">
        <v>95</v>
      </c>
      <c r="D161" s="31">
        <v>6</v>
      </c>
      <c r="E161" s="31">
        <v>90</v>
      </c>
      <c r="F161" s="31">
        <v>34</v>
      </c>
      <c r="G161" s="31">
        <v>49</v>
      </c>
      <c r="H161" s="31">
        <v>5</v>
      </c>
      <c r="I161" s="31">
        <v>2</v>
      </c>
      <c r="J161" s="31">
        <v>4</v>
      </c>
      <c r="K161" s="31">
        <v>5</v>
      </c>
      <c r="L161" s="31">
        <v>1</v>
      </c>
      <c r="O161" s="34"/>
      <c r="P161" s="34"/>
      <c r="Q161" s="34"/>
      <c r="R161" s="34"/>
      <c r="S161" s="34"/>
      <c r="T161" s="34"/>
      <c r="U161" s="34"/>
      <c r="V161" s="34"/>
      <c r="W161" s="34"/>
      <c r="X161" s="34"/>
      <c r="Y161" s="34"/>
      <c r="Z161" s="34"/>
      <c r="AA161" s="33"/>
      <c r="AB161" s="33"/>
      <c r="AC161" s="33"/>
      <c r="AD161" s="33"/>
      <c r="AE161" s="33"/>
      <c r="AF161" s="33"/>
      <c r="AG161" s="33"/>
      <c r="AH161" s="33"/>
      <c r="AI161" s="33"/>
      <c r="AJ161" s="33"/>
      <c r="AK161" s="33"/>
    </row>
    <row r="162" spans="1:165" x14ac:dyDescent="0.25">
      <c r="A162" s="31">
        <v>933</v>
      </c>
      <c r="B162" s="31">
        <v>5400</v>
      </c>
      <c r="C162" s="31">
        <v>95</v>
      </c>
      <c r="D162" s="31">
        <v>7</v>
      </c>
      <c r="E162" s="31">
        <v>92</v>
      </c>
      <c r="F162" s="31">
        <v>56</v>
      </c>
      <c r="G162" s="31">
        <v>22</v>
      </c>
      <c r="H162" s="31">
        <v>12</v>
      </c>
      <c r="I162" s="31">
        <v>1</v>
      </c>
      <c r="J162" s="31">
        <v>3</v>
      </c>
      <c r="K162" s="31">
        <v>5</v>
      </c>
      <c r="L162" s="31">
        <v>1</v>
      </c>
      <c r="O162" s="34"/>
      <c r="P162" s="34"/>
      <c r="Q162" s="34"/>
      <c r="R162" s="34"/>
      <c r="S162" s="34"/>
      <c r="T162" s="34"/>
      <c r="U162" s="34"/>
      <c r="V162" s="34"/>
      <c r="W162" s="34"/>
      <c r="X162" s="34"/>
      <c r="Y162" s="34"/>
      <c r="Z162" s="34"/>
      <c r="AA162" s="33"/>
      <c r="AB162" s="33"/>
      <c r="AC162" s="33"/>
      <c r="AD162" s="33"/>
      <c r="AE162" s="33"/>
      <c r="AF162" s="33"/>
      <c r="AG162" s="33"/>
      <c r="AH162" s="33"/>
      <c r="AI162" s="33"/>
      <c r="AJ162" s="33"/>
      <c r="AK162" s="33"/>
    </row>
    <row r="163" spans="1:165" x14ac:dyDescent="0.25">
      <c r="A163" s="31">
        <v>935</v>
      </c>
      <c r="B163" s="31">
        <v>7440</v>
      </c>
      <c r="C163" s="31">
        <v>95</v>
      </c>
      <c r="D163" s="31">
        <v>7</v>
      </c>
      <c r="E163" s="31">
        <v>92</v>
      </c>
      <c r="F163" s="31">
        <v>38</v>
      </c>
      <c r="G163" s="31">
        <v>45</v>
      </c>
      <c r="H163" s="31">
        <v>8</v>
      </c>
      <c r="I163" s="31">
        <v>1</v>
      </c>
      <c r="J163" s="31">
        <v>3</v>
      </c>
      <c r="K163" s="31">
        <v>4</v>
      </c>
      <c r="L163" s="31">
        <v>1</v>
      </c>
      <c r="O163" s="34"/>
      <c r="P163" s="34"/>
      <c r="Q163" s="34"/>
      <c r="R163" s="34"/>
      <c r="S163" s="34"/>
      <c r="T163" s="34"/>
      <c r="U163" s="34"/>
      <c r="V163" s="34"/>
      <c r="W163" s="34"/>
      <c r="X163" s="34"/>
      <c r="Y163" s="34"/>
      <c r="Z163" s="34"/>
      <c r="AA163" s="33"/>
      <c r="AB163" s="33"/>
      <c r="AC163" s="33"/>
      <c r="AD163" s="33"/>
      <c r="AE163" s="33"/>
      <c r="AF163" s="33"/>
      <c r="AG163" s="33"/>
      <c r="AH163" s="33"/>
      <c r="AI163" s="33"/>
      <c r="AJ163" s="33"/>
      <c r="AK163" s="33"/>
    </row>
    <row r="164" spans="1:165" x14ac:dyDescent="0.25">
      <c r="A164" s="31">
        <v>936</v>
      </c>
      <c r="B164" s="31">
        <v>10850</v>
      </c>
      <c r="C164" s="31">
        <v>95</v>
      </c>
      <c r="D164" s="31">
        <v>4</v>
      </c>
      <c r="E164" s="31">
        <v>91</v>
      </c>
      <c r="F164" s="31">
        <v>26</v>
      </c>
      <c r="G164" s="31">
        <v>32</v>
      </c>
      <c r="H164" s="31">
        <v>31</v>
      </c>
      <c r="I164" s="31">
        <v>2</v>
      </c>
      <c r="J164" s="31">
        <v>4</v>
      </c>
      <c r="K164" s="31">
        <v>4</v>
      </c>
      <c r="L164" s="31">
        <v>1</v>
      </c>
      <c r="O164" s="34"/>
      <c r="P164" s="34"/>
      <c r="Q164" s="34"/>
      <c r="R164" s="34"/>
      <c r="S164" s="34"/>
      <c r="T164" s="34"/>
      <c r="U164" s="34"/>
      <c r="V164" s="34"/>
      <c r="W164" s="34"/>
      <c r="X164" s="34"/>
      <c r="Y164" s="34"/>
      <c r="Z164" s="34"/>
      <c r="AA164" s="33"/>
      <c r="AB164" s="33"/>
      <c r="AC164" s="33"/>
      <c r="AD164" s="33"/>
      <c r="AE164" s="33"/>
      <c r="AF164" s="33"/>
      <c r="AG164" s="33"/>
      <c r="AH164" s="33"/>
      <c r="AI164" s="33"/>
      <c r="AJ164" s="33"/>
      <c r="AK164" s="33"/>
    </row>
    <row r="165" spans="1:165" x14ac:dyDescent="0.25">
      <c r="A165" s="31">
        <v>937</v>
      </c>
      <c r="B165" s="31">
        <v>5850</v>
      </c>
      <c r="C165" s="31">
        <v>95</v>
      </c>
      <c r="D165" s="31">
        <v>5</v>
      </c>
      <c r="E165" s="31">
        <v>92</v>
      </c>
      <c r="F165" s="31">
        <v>38</v>
      </c>
      <c r="G165" s="31">
        <v>44</v>
      </c>
      <c r="H165" s="31">
        <v>8</v>
      </c>
      <c r="I165" s="31">
        <v>2</v>
      </c>
      <c r="J165" s="31">
        <v>3</v>
      </c>
      <c r="K165" s="31">
        <v>5</v>
      </c>
      <c r="L165" s="31">
        <v>1</v>
      </c>
      <c r="O165" s="34"/>
      <c r="P165" s="34"/>
      <c r="Q165" s="34"/>
      <c r="R165" s="34"/>
      <c r="S165" s="34"/>
      <c r="T165" s="34"/>
      <c r="U165" s="34"/>
      <c r="V165" s="34"/>
      <c r="W165" s="34"/>
      <c r="X165" s="34"/>
      <c r="Y165" s="34"/>
      <c r="Z165" s="34"/>
      <c r="AA165" s="33"/>
      <c r="AB165" s="33"/>
      <c r="AC165" s="33"/>
      <c r="AD165" s="33"/>
      <c r="AE165" s="33"/>
      <c r="AF165" s="33"/>
      <c r="AG165" s="33"/>
      <c r="AH165" s="33"/>
      <c r="AI165" s="33"/>
      <c r="AJ165" s="33"/>
      <c r="AK165" s="33"/>
    </row>
    <row r="166" spans="1:165" x14ac:dyDescent="0.25">
      <c r="A166" s="31">
        <v>938</v>
      </c>
      <c r="B166" s="31">
        <v>8420</v>
      </c>
      <c r="C166" s="31">
        <v>94</v>
      </c>
      <c r="D166" s="31">
        <v>4</v>
      </c>
      <c r="E166" s="31">
        <v>91</v>
      </c>
      <c r="F166" s="31">
        <v>43</v>
      </c>
      <c r="G166" s="31">
        <v>29</v>
      </c>
      <c r="H166" s="31">
        <v>16</v>
      </c>
      <c r="I166" s="31">
        <v>2</v>
      </c>
      <c r="J166" s="31">
        <v>3</v>
      </c>
      <c r="K166" s="31">
        <v>5</v>
      </c>
      <c r="L166" s="31">
        <v>1</v>
      </c>
      <c r="O166" s="34"/>
      <c r="P166" s="34"/>
      <c r="Q166" s="34"/>
      <c r="R166" s="34"/>
      <c r="S166" s="34"/>
      <c r="T166" s="34"/>
      <c r="U166" s="34"/>
      <c r="V166" s="34"/>
      <c r="W166" s="34"/>
      <c r="X166" s="34"/>
      <c r="Y166" s="34"/>
      <c r="Z166" s="34"/>
      <c r="AA166" s="33"/>
      <c r="AB166" s="33"/>
      <c r="AC166" s="33"/>
      <c r="AD166" s="33"/>
      <c r="AE166" s="33"/>
      <c r="AF166" s="33"/>
      <c r="AG166" s="33"/>
      <c r="AH166" s="33"/>
      <c r="AI166" s="33"/>
      <c r="AJ166" s="33"/>
      <c r="AK166" s="33"/>
    </row>
    <row r="170" spans="1:165" x14ac:dyDescent="0.25">
      <c r="A170">
        <v>1</v>
      </c>
      <c r="B170" s="31" t="s">
        <v>546</v>
      </c>
      <c r="C170" s="31" t="s">
        <v>111</v>
      </c>
      <c r="D170" s="31" t="s">
        <v>389</v>
      </c>
      <c r="E170" s="31" t="s">
        <v>404</v>
      </c>
      <c r="F170" s="31" t="s">
        <v>256</v>
      </c>
      <c r="G170" s="31" t="s">
        <v>268</v>
      </c>
      <c r="H170" s="31" t="s">
        <v>293</v>
      </c>
      <c r="I170" s="31" t="s">
        <v>310</v>
      </c>
      <c r="J170" s="31" t="s">
        <v>321</v>
      </c>
      <c r="K170" s="31" t="s">
        <v>337</v>
      </c>
      <c r="L170" s="31" t="s">
        <v>350</v>
      </c>
      <c r="M170" s="31" t="s">
        <v>371</v>
      </c>
      <c r="N170" s="31">
        <v>201</v>
      </c>
      <c r="O170" s="31">
        <v>202</v>
      </c>
      <c r="P170" s="31">
        <v>203</v>
      </c>
      <c r="Q170" s="31">
        <v>204</v>
      </c>
      <c r="R170" s="31">
        <v>205</v>
      </c>
      <c r="S170" s="31">
        <v>206</v>
      </c>
      <c r="T170" s="31">
        <v>207</v>
      </c>
      <c r="U170" s="31">
        <v>208</v>
      </c>
      <c r="V170" s="31">
        <v>209</v>
      </c>
      <c r="W170" s="31">
        <v>210</v>
      </c>
      <c r="X170" s="31">
        <v>211</v>
      </c>
      <c r="Y170" s="31">
        <v>212</v>
      </c>
      <c r="Z170" s="31">
        <v>213</v>
      </c>
      <c r="AA170" s="31">
        <v>301</v>
      </c>
      <c r="AB170" s="31">
        <v>302</v>
      </c>
      <c r="AC170" s="31">
        <v>303</v>
      </c>
      <c r="AD170" s="31">
        <v>304</v>
      </c>
      <c r="AE170" s="31">
        <v>305</v>
      </c>
      <c r="AF170" s="31">
        <v>306</v>
      </c>
      <c r="AG170" s="31">
        <v>307</v>
      </c>
      <c r="AH170" s="31">
        <v>308</v>
      </c>
      <c r="AI170" s="31">
        <v>309</v>
      </c>
      <c r="AJ170" s="31">
        <v>310</v>
      </c>
      <c r="AK170" s="31">
        <v>311</v>
      </c>
      <c r="AL170" s="31">
        <v>312</v>
      </c>
      <c r="AM170" s="31">
        <v>313</v>
      </c>
      <c r="AN170" s="31">
        <v>314</v>
      </c>
      <c r="AO170" s="31">
        <v>315</v>
      </c>
      <c r="AP170" s="31">
        <v>316</v>
      </c>
      <c r="AQ170" s="31">
        <v>317</v>
      </c>
      <c r="AR170" s="31">
        <v>318</v>
      </c>
      <c r="AS170" s="31">
        <v>319</v>
      </c>
      <c r="AT170" s="31">
        <v>320</v>
      </c>
      <c r="AU170" s="31">
        <v>330</v>
      </c>
      <c r="AV170" s="31">
        <v>331</v>
      </c>
      <c r="AW170" s="31">
        <v>332</v>
      </c>
      <c r="AX170" s="31">
        <v>333</v>
      </c>
      <c r="AY170" s="31">
        <v>334</v>
      </c>
      <c r="AZ170" s="31">
        <v>335</v>
      </c>
      <c r="BA170" s="31">
        <v>336</v>
      </c>
      <c r="BB170" s="31">
        <v>340</v>
      </c>
      <c r="BC170" s="31">
        <v>341</v>
      </c>
      <c r="BD170" s="31">
        <v>342</v>
      </c>
      <c r="BE170" s="31">
        <v>343</v>
      </c>
      <c r="BF170" s="31">
        <v>344</v>
      </c>
      <c r="BG170" s="31">
        <v>350</v>
      </c>
      <c r="BH170" s="31">
        <v>351</v>
      </c>
      <c r="BI170" s="31">
        <v>352</v>
      </c>
      <c r="BJ170" s="31">
        <v>353</v>
      </c>
      <c r="BK170" s="31">
        <v>354</v>
      </c>
      <c r="BL170" s="31">
        <v>355</v>
      </c>
      <c r="BM170" s="31">
        <v>356</v>
      </c>
      <c r="BN170" s="31">
        <v>357</v>
      </c>
      <c r="BO170" s="31">
        <v>358</v>
      </c>
      <c r="BP170" s="31">
        <v>359</v>
      </c>
      <c r="BQ170" s="31">
        <v>370</v>
      </c>
      <c r="BR170" s="31">
        <v>371</v>
      </c>
      <c r="BS170" s="31">
        <v>372</v>
      </c>
      <c r="BT170" s="31">
        <v>373</v>
      </c>
      <c r="BU170" s="31">
        <v>380</v>
      </c>
      <c r="BV170" s="31">
        <v>381</v>
      </c>
      <c r="BW170" s="31">
        <v>382</v>
      </c>
      <c r="BX170" s="31">
        <v>383</v>
      </c>
      <c r="BY170" s="31">
        <v>384</v>
      </c>
      <c r="BZ170" s="31">
        <v>390</v>
      </c>
      <c r="CA170" s="31">
        <v>391</v>
      </c>
      <c r="CB170" s="31">
        <v>392</v>
      </c>
      <c r="CC170" s="31">
        <v>393</v>
      </c>
      <c r="CD170" s="31">
        <v>394</v>
      </c>
      <c r="CE170" s="31">
        <v>420</v>
      </c>
      <c r="CF170" s="31">
        <v>800</v>
      </c>
      <c r="CG170" s="31">
        <v>801</v>
      </c>
      <c r="CH170" s="31">
        <v>802</v>
      </c>
      <c r="CI170" s="31">
        <v>803</v>
      </c>
      <c r="CJ170" s="31">
        <v>805</v>
      </c>
      <c r="CK170" s="31">
        <v>806</v>
      </c>
      <c r="CL170" s="31">
        <v>807</v>
      </c>
      <c r="CM170" s="31">
        <v>808</v>
      </c>
      <c r="CN170" s="31">
        <v>810</v>
      </c>
      <c r="CO170" s="31">
        <v>811</v>
      </c>
      <c r="CP170" s="31">
        <v>812</v>
      </c>
      <c r="CQ170" s="31">
        <v>813</v>
      </c>
      <c r="CR170" s="31">
        <v>815</v>
      </c>
      <c r="CS170" s="31">
        <v>816</v>
      </c>
      <c r="CT170" s="31">
        <v>821</v>
      </c>
      <c r="CU170" s="31">
        <v>822</v>
      </c>
      <c r="CV170" s="31">
        <v>823</v>
      </c>
      <c r="CW170" s="31">
        <v>825</v>
      </c>
      <c r="CX170" s="31">
        <v>826</v>
      </c>
      <c r="CY170" s="31">
        <v>830</v>
      </c>
      <c r="CZ170" s="31">
        <v>831</v>
      </c>
      <c r="DA170" s="31">
        <v>835</v>
      </c>
      <c r="DB170" s="31">
        <v>836</v>
      </c>
      <c r="DC170" s="31">
        <v>837</v>
      </c>
      <c r="DD170" s="31">
        <v>840</v>
      </c>
      <c r="DE170" s="31">
        <v>841</v>
      </c>
      <c r="DF170" s="31">
        <v>845</v>
      </c>
      <c r="DG170" s="31">
        <v>846</v>
      </c>
      <c r="DH170" s="31">
        <v>850</v>
      </c>
      <c r="DI170" s="31">
        <v>851</v>
      </c>
      <c r="DJ170" s="31">
        <v>852</v>
      </c>
      <c r="DK170" s="31">
        <v>855</v>
      </c>
      <c r="DL170" s="31">
        <v>856</v>
      </c>
      <c r="DM170" s="31">
        <v>857</v>
      </c>
      <c r="DN170" s="31">
        <v>860</v>
      </c>
      <c r="DO170" s="31">
        <v>861</v>
      </c>
      <c r="DP170" s="31">
        <v>865</v>
      </c>
      <c r="DQ170" s="31">
        <v>866</v>
      </c>
      <c r="DR170" s="31">
        <v>867</v>
      </c>
      <c r="DS170" s="31">
        <v>868</v>
      </c>
      <c r="DT170" s="31">
        <v>869</v>
      </c>
      <c r="DU170" s="31">
        <v>870</v>
      </c>
      <c r="DV170" s="31">
        <v>871</v>
      </c>
      <c r="DW170" s="31">
        <v>872</v>
      </c>
      <c r="DX170" s="31">
        <v>873</v>
      </c>
      <c r="DY170" s="31">
        <v>874</v>
      </c>
      <c r="DZ170" s="31">
        <v>876</v>
      </c>
      <c r="EA170" s="31">
        <v>877</v>
      </c>
      <c r="EB170" s="31">
        <v>878</v>
      </c>
      <c r="EC170" s="31">
        <v>879</v>
      </c>
      <c r="ED170" s="31">
        <v>880</v>
      </c>
      <c r="EE170" s="31">
        <v>881</v>
      </c>
      <c r="EF170" s="31">
        <v>882</v>
      </c>
      <c r="EG170" s="31">
        <v>883</v>
      </c>
      <c r="EH170" s="31">
        <v>884</v>
      </c>
      <c r="EI170" s="31">
        <v>885</v>
      </c>
      <c r="EJ170" s="31">
        <v>886</v>
      </c>
      <c r="EK170" s="31">
        <v>887</v>
      </c>
      <c r="EL170" s="31">
        <v>888</v>
      </c>
      <c r="EM170" s="31">
        <v>889</v>
      </c>
      <c r="EN170" s="31">
        <v>890</v>
      </c>
      <c r="EO170" s="31">
        <v>891</v>
      </c>
      <c r="EP170" s="31">
        <v>892</v>
      </c>
      <c r="EQ170" s="31">
        <v>893</v>
      </c>
      <c r="ER170" s="31">
        <v>894</v>
      </c>
      <c r="ES170" s="31">
        <v>895</v>
      </c>
      <c r="ET170" s="31">
        <v>896</v>
      </c>
      <c r="EU170" s="31">
        <v>908</v>
      </c>
      <c r="EV170" s="31">
        <v>909</v>
      </c>
      <c r="EW170" s="31">
        <v>916</v>
      </c>
      <c r="EX170" s="31">
        <v>919</v>
      </c>
      <c r="EY170" s="31">
        <v>921</v>
      </c>
      <c r="EZ170" s="31">
        <v>925</v>
      </c>
      <c r="FA170" s="31">
        <v>926</v>
      </c>
      <c r="FB170" s="31">
        <v>928</v>
      </c>
      <c r="FC170" s="31">
        <v>929</v>
      </c>
      <c r="FD170" s="31">
        <v>931</v>
      </c>
      <c r="FE170" s="31">
        <v>933</v>
      </c>
      <c r="FF170" s="31">
        <v>935</v>
      </c>
      <c r="FG170" s="31">
        <v>936</v>
      </c>
      <c r="FH170" s="31">
        <v>937</v>
      </c>
      <c r="FI170" s="31">
        <v>938</v>
      </c>
    </row>
    <row r="171" spans="1:165" x14ac:dyDescent="0.25">
      <c r="A171">
        <f t="shared" ref="A171:A181" si="1">A170+1</f>
        <v>2</v>
      </c>
      <c r="B171" s="31" t="s">
        <v>555</v>
      </c>
      <c r="C171" s="31">
        <v>558995</v>
      </c>
      <c r="D171" s="31">
        <v>24075</v>
      </c>
      <c r="E171" s="31">
        <v>51540</v>
      </c>
      <c r="F171" s="31">
        <v>27685</v>
      </c>
      <c r="G171" s="31">
        <v>77080</v>
      </c>
      <c r="H171" s="31">
        <v>57165</v>
      </c>
      <c r="I171" s="31">
        <v>49320</v>
      </c>
      <c r="J171" s="31">
        <v>62340</v>
      </c>
      <c r="K171" s="31">
        <v>63720</v>
      </c>
      <c r="L171" s="31">
        <v>88765</v>
      </c>
      <c r="M171" s="31">
        <v>54855</v>
      </c>
      <c r="N171" s="31" t="s">
        <v>578</v>
      </c>
      <c r="O171" s="31">
        <v>1410</v>
      </c>
      <c r="P171" s="31">
        <v>2145</v>
      </c>
      <c r="Q171" s="31">
        <v>1820</v>
      </c>
      <c r="R171" s="31">
        <v>1110</v>
      </c>
      <c r="S171" s="31">
        <v>1410</v>
      </c>
      <c r="T171" s="31">
        <v>750</v>
      </c>
      <c r="U171" s="31">
        <v>1845</v>
      </c>
      <c r="V171" s="31">
        <v>2215</v>
      </c>
      <c r="W171" s="31">
        <v>2290</v>
      </c>
      <c r="X171" s="31">
        <v>2480</v>
      </c>
      <c r="Y171" s="31">
        <v>1750</v>
      </c>
      <c r="Z171" s="31">
        <v>1480</v>
      </c>
      <c r="AA171" s="31">
        <v>2120</v>
      </c>
      <c r="AB171" s="31">
        <v>3420</v>
      </c>
      <c r="AC171" s="31">
        <v>3190</v>
      </c>
      <c r="AD171" s="31">
        <v>2910</v>
      </c>
      <c r="AE171" s="31">
        <v>3330</v>
      </c>
      <c r="AF171" s="31">
        <v>3720</v>
      </c>
      <c r="AG171" s="31">
        <v>2925</v>
      </c>
      <c r="AH171" s="31">
        <v>3715</v>
      </c>
      <c r="AI171" s="31">
        <v>2110</v>
      </c>
      <c r="AJ171" s="31">
        <v>2130</v>
      </c>
      <c r="AK171" s="31">
        <v>3055</v>
      </c>
      <c r="AL171" s="31">
        <v>3125</v>
      </c>
      <c r="AM171" s="31">
        <v>2655</v>
      </c>
      <c r="AN171" s="31">
        <v>1595</v>
      </c>
      <c r="AO171" s="31">
        <v>1570</v>
      </c>
      <c r="AP171" s="31">
        <v>3415</v>
      </c>
      <c r="AQ171" s="31">
        <v>3305</v>
      </c>
      <c r="AR171" s="31">
        <v>1375</v>
      </c>
      <c r="AS171" s="31">
        <v>2725</v>
      </c>
      <c r="AT171" s="31">
        <v>2525</v>
      </c>
      <c r="AU171" s="31">
        <v>12135</v>
      </c>
      <c r="AV171" s="31">
        <v>3435</v>
      </c>
      <c r="AW171" s="31">
        <v>3735</v>
      </c>
      <c r="AX171" s="31">
        <v>3570</v>
      </c>
      <c r="AY171" s="31">
        <v>2985</v>
      </c>
      <c r="AZ171" s="31">
        <v>3395</v>
      </c>
      <c r="BA171" s="31">
        <v>2600</v>
      </c>
      <c r="BB171" s="31">
        <v>1260</v>
      </c>
      <c r="BC171" s="31">
        <v>4770</v>
      </c>
      <c r="BD171" s="31">
        <v>1825</v>
      </c>
      <c r="BE171" s="31">
        <v>3325</v>
      </c>
      <c r="BF171" s="31">
        <v>3595</v>
      </c>
      <c r="BG171" s="31">
        <v>3380</v>
      </c>
      <c r="BH171" s="31">
        <v>2130</v>
      </c>
      <c r="BI171" s="31">
        <v>4485</v>
      </c>
      <c r="BJ171" s="31">
        <v>2980</v>
      </c>
      <c r="BK171" s="31">
        <v>2415</v>
      </c>
      <c r="BL171" s="31">
        <v>2190</v>
      </c>
      <c r="BM171" s="31">
        <v>2880</v>
      </c>
      <c r="BN171" s="31">
        <v>2690</v>
      </c>
      <c r="BO171" s="31">
        <v>2935</v>
      </c>
      <c r="BP171" s="31">
        <v>3555</v>
      </c>
      <c r="BQ171" s="31">
        <v>2385</v>
      </c>
      <c r="BR171" s="31">
        <v>3370</v>
      </c>
      <c r="BS171" s="31">
        <v>3370</v>
      </c>
      <c r="BT171" s="31">
        <v>5435</v>
      </c>
      <c r="BU171" s="31">
        <v>5785</v>
      </c>
      <c r="BV171" s="31">
        <v>2600</v>
      </c>
      <c r="BW171" s="31">
        <v>4670</v>
      </c>
      <c r="BX171" s="31">
        <v>7685</v>
      </c>
      <c r="BY171" s="31">
        <v>3670</v>
      </c>
      <c r="BZ171" s="31">
        <v>2095</v>
      </c>
      <c r="CA171" s="31">
        <v>2350</v>
      </c>
      <c r="CB171" s="31">
        <v>2210</v>
      </c>
      <c r="CC171" s="31">
        <v>1690</v>
      </c>
      <c r="CD171" s="31">
        <v>3100</v>
      </c>
      <c r="CE171" s="31">
        <v>20</v>
      </c>
      <c r="CF171" s="31">
        <v>2095</v>
      </c>
      <c r="CG171" s="31">
        <v>3150</v>
      </c>
      <c r="CH171" s="31">
        <v>2185</v>
      </c>
      <c r="CI171" s="31">
        <v>3065</v>
      </c>
      <c r="CJ171" s="31">
        <v>1120</v>
      </c>
      <c r="CK171" s="31">
        <v>1445</v>
      </c>
      <c r="CL171" s="31">
        <v>1715</v>
      </c>
      <c r="CM171" s="31">
        <v>2060</v>
      </c>
      <c r="CN171" s="31">
        <v>2560</v>
      </c>
      <c r="CO171" s="31">
        <v>3760</v>
      </c>
      <c r="CP171" s="31">
        <v>1745</v>
      </c>
      <c r="CQ171" s="31">
        <v>1870</v>
      </c>
      <c r="CR171" s="31">
        <v>6565</v>
      </c>
      <c r="CS171" s="31">
        <v>1695</v>
      </c>
      <c r="CT171" s="31">
        <v>2490</v>
      </c>
      <c r="CU171" s="31">
        <v>1880</v>
      </c>
      <c r="CV171" s="31">
        <v>2705</v>
      </c>
      <c r="CW171" s="31">
        <v>5680</v>
      </c>
      <c r="CX171" s="31">
        <v>2820</v>
      </c>
      <c r="CY171" s="31">
        <v>8305</v>
      </c>
      <c r="CZ171" s="31">
        <v>2860</v>
      </c>
      <c r="DA171" s="31">
        <v>4370</v>
      </c>
      <c r="DB171" s="31">
        <v>1585</v>
      </c>
      <c r="DC171" s="31">
        <v>1740</v>
      </c>
      <c r="DD171" s="31">
        <v>5255</v>
      </c>
      <c r="DE171" s="31">
        <v>1155</v>
      </c>
      <c r="DF171" s="31">
        <v>5270</v>
      </c>
      <c r="DG171" s="31">
        <v>2320</v>
      </c>
      <c r="DH171" s="31">
        <v>13655</v>
      </c>
      <c r="DI171" s="31">
        <v>1785</v>
      </c>
      <c r="DJ171" s="31">
        <v>1940</v>
      </c>
      <c r="DK171" s="31">
        <v>7245</v>
      </c>
      <c r="DL171" s="31">
        <v>3345</v>
      </c>
      <c r="DM171" s="31">
        <v>465</v>
      </c>
      <c r="DN171" s="31">
        <v>9315</v>
      </c>
      <c r="DO171" s="31">
        <v>2435</v>
      </c>
      <c r="DP171" s="31">
        <v>5160</v>
      </c>
      <c r="DQ171" s="31">
        <v>2275</v>
      </c>
      <c r="DR171" s="31">
        <v>1180</v>
      </c>
      <c r="DS171" s="31">
        <v>1530</v>
      </c>
      <c r="DT171" s="31">
        <v>1935</v>
      </c>
      <c r="DU171" s="31">
        <v>1075</v>
      </c>
      <c r="DV171" s="31">
        <v>1615</v>
      </c>
      <c r="DW171" s="31">
        <v>1690</v>
      </c>
      <c r="DX171" s="31">
        <v>5900</v>
      </c>
      <c r="DY171" s="31">
        <v>2230</v>
      </c>
      <c r="DZ171" s="31">
        <v>1445</v>
      </c>
      <c r="EA171" s="31">
        <v>2415</v>
      </c>
      <c r="EB171" s="31">
        <v>7280</v>
      </c>
      <c r="EC171" s="31">
        <v>2770</v>
      </c>
      <c r="ED171" s="31">
        <v>1485</v>
      </c>
      <c r="EE171" s="31">
        <v>15455</v>
      </c>
      <c r="EF171" s="31">
        <v>2180</v>
      </c>
      <c r="EG171" s="31">
        <v>1750</v>
      </c>
      <c r="EH171" s="31">
        <v>1830</v>
      </c>
      <c r="EI171" s="31">
        <v>5900</v>
      </c>
      <c r="EJ171" s="31">
        <v>16345</v>
      </c>
      <c r="EK171" s="31">
        <v>3070</v>
      </c>
      <c r="EL171" s="31">
        <v>12690</v>
      </c>
      <c r="EM171" s="31">
        <v>1655</v>
      </c>
      <c r="EN171" s="31">
        <v>1440</v>
      </c>
      <c r="EO171" s="31">
        <v>8390</v>
      </c>
      <c r="EP171" s="31">
        <v>2695</v>
      </c>
      <c r="EQ171" s="31">
        <v>3090</v>
      </c>
      <c r="ER171" s="31">
        <v>2055</v>
      </c>
      <c r="ES171" s="31">
        <v>3880</v>
      </c>
      <c r="ET171" s="31">
        <v>3675</v>
      </c>
      <c r="EU171" s="31">
        <v>5690</v>
      </c>
      <c r="EV171" s="31">
        <v>5465</v>
      </c>
      <c r="EW171" s="31">
        <v>6580</v>
      </c>
      <c r="EX171" s="31">
        <v>13015</v>
      </c>
      <c r="EY171" s="31">
        <v>1420</v>
      </c>
      <c r="EZ171" s="31">
        <v>8235</v>
      </c>
      <c r="FA171" s="31">
        <v>8675</v>
      </c>
      <c r="FB171" s="31">
        <v>7780</v>
      </c>
      <c r="FC171" s="31">
        <v>3490</v>
      </c>
      <c r="FD171" s="31">
        <v>6155</v>
      </c>
      <c r="FE171" s="31">
        <v>5400</v>
      </c>
      <c r="FF171" s="31">
        <v>7440</v>
      </c>
      <c r="FG171" s="31">
        <v>10850</v>
      </c>
      <c r="FH171" s="31">
        <v>5850</v>
      </c>
      <c r="FI171" s="31">
        <v>8420</v>
      </c>
    </row>
    <row r="172" spans="1:165" x14ac:dyDescent="0.25">
      <c r="A172">
        <f t="shared" si="1"/>
        <v>3</v>
      </c>
      <c r="B172" s="31" t="s">
        <v>556</v>
      </c>
      <c r="C172" s="31">
        <v>94</v>
      </c>
      <c r="D172" s="31">
        <v>93</v>
      </c>
      <c r="E172" s="31">
        <v>95</v>
      </c>
      <c r="F172" s="31">
        <v>92</v>
      </c>
      <c r="G172" s="31">
        <v>93</v>
      </c>
      <c r="H172" s="31">
        <v>93</v>
      </c>
      <c r="I172" s="31">
        <v>93</v>
      </c>
      <c r="J172" s="31">
        <v>94</v>
      </c>
      <c r="K172" s="31">
        <v>95</v>
      </c>
      <c r="L172" s="31">
        <v>94</v>
      </c>
      <c r="M172" s="31">
        <v>94</v>
      </c>
      <c r="N172" s="31" t="s">
        <v>578</v>
      </c>
      <c r="O172" s="31">
        <v>91</v>
      </c>
      <c r="P172" s="31">
        <v>94</v>
      </c>
      <c r="Q172" s="31">
        <v>92</v>
      </c>
      <c r="R172" s="31">
        <v>94</v>
      </c>
      <c r="S172" s="31">
        <v>92</v>
      </c>
      <c r="T172" s="31">
        <v>93</v>
      </c>
      <c r="U172" s="31">
        <v>92</v>
      </c>
      <c r="V172" s="31">
        <v>93</v>
      </c>
      <c r="W172" s="31">
        <v>93</v>
      </c>
      <c r="X172" s="31">
        <v>93</v>
      </c>
      <c r="Y172" s="31">
        <v>94</v>
      </c>
      <c r="Z172" s="31">
        <v>93</v>
      </c>
      <c r="AA172" s="31">
        <v>93</v>
      </c>
      <c r="AB172" s="31">
        <v>95</v>
      </c>
      <c r="AC172" s="31">
        <v>96</v>
      </c>
      <c r="AD172" s="31">
        <v>96</v>
      </c>
      <c r="AE172" s="31">
        <v>96</v>
      </c>
      <c r="AF172" s="31">
        <v>93</v>
      </c>
      <c r="AG172" s="31">
        <v>95</v>
      </c>
      <c r="AH172" s="31">
        <v>94</v>
      </c>
      <c r="AI172" s="31">
        <v>92</v>
      </c>
      <c r="AJ172" s="31">
        <v>94</v>
      </c>
      <c r="AK172" s="31">
        <v>95</v>
      </c>
      <c r="AL172" s="31">
        <v>93</v>
      </c>
      <c r="AM172" s="31">
        <v>95</v>
      </c>
      <c r="AN172" s="31">
        <v>96</v>
      </c>
      <c r="AO172" s="31">
        <v>93</v>
      </c>
      <c r="AP172" s="31">
        <v>93</v>
      </c>
      <c r="AQ172" s="31">
        <v>96</v>
      </c>
      <c r="AR172" s="31">
        <v>91</v>
      </c>
      <c r="AS172" s="31">
        <v>97</v>
      </c>
      <c r="AT172" s="31">
        <v>94</v>
      </c>
      <c r="AU172" s="31">
        <v>93</v>
      </c>
      <c r="AV172" s="31">
        <v>92</v>
      </c>
      <c r="AW172" s="31">
        <v>93</v>
      </c>
      <c r="AX172" s="31">
        <v>93</v>
      </c>
      <c r="AY172" s="31">
        <v>95</v>
      </c>
      <c r="AZ172" s="31">
        <v>92</v>
      </c>
      <c r="BA172" s="31">
        <v>92</v>
      </c>
      <c r="BB172" s="31">
        <v>88</v>
      </c>
      <c r="BC172" s="31">
        <v>93</v>
      </c>
      <c r="BD172" s="31">
        <v>93</v>
      </c>
      <c r="BE172" s="31">
        <v>93</v>
      </c>
      <c r="BF172" s="31">
        <v>94</v>
      </c>
      <c r="BG172" s="31">
        <v>91</v>
      </c>
      <c r="BH172" s="31">
        <v>94</v>
      </c>
      <c r="BI172" s="31">
        <v>90</v>
      </c>
      <c r="BJ172" s="31">
        <v>92</v>
      </c>
      <c r="BK172" s="31">
        <v>91</v>
      </c>
      <c r="BL172" s="31">
        <v>91</v>
      </c>
      <c r="BM172" s="31">
        <v>94</v>
      </c>
      <c r="BN172" s="31">
        <v>93</v>
      </c>
      <c r="BO172" s="31">
        <v>96</v>
      </c>
      <c r="BP172" s="31">
        <v>93</v>
      </c>
      <c r="BQ172" s="31">
        <v>92</v>
      </c>
      <c r="BR172" s="31">
        <v>92</v>
      </c>
      <c r="BS172" s="31">
        <v>92</v>
      </c>
      <c r="BT172" s="31">
        <v>92</v>
      </c>
      <c r="BU172" s="31">
        <v>91</v>
      </c>
      <c r="BV172" s="31">
        <v>95</v>
      </c>
      <c r="BW172" s="31">
        <v>95</v>
      </c>
      <c r="BX172" s="31">
        <v>92</v>
      </c>
      <c r="BY172" s="31">
        <v>92</v>
      </c>
      <c r="BZ172" s="31">
        <v>93</v>
      </c>
      <c r="CA172" s="31">
        <v>91</v>
      </c>
      <c r="CB172" s="31">
        <v>92</v>
      </c>
      <c r="CC172" s="31">
        <v>91</v>
      </c>
      <c r="CD172" s="31">
        <v>91</v>
      </c>
      <c r="CE172" s="31">
        <v>91</v>
      </c>
      <c r="CF172" s="31">
        <v>96</v>
      </c>
      <c r="CG172" s="31">
        <v>91</v>
      </c>
      <c r="CH172" s="31">
        <v>96</v>
      </c>
      <c r="CI172" s="31">
        <v>95</v>
      </c>
      <c r="CJ172" s="31">
        <v>93</v>
      </c>
      <c r="CK172" s="31">
        <v>91</v>
      </c>
      <c r="CL172" s="31">
        <v>93</v>
      </c>
      <c r="CM172" s="31">
        <v>93</v>
      </c>
      <c r="CN172" s="31">
        <v>91</v>
      </c>
      <c r="CO172" s="31">
        <v>95</v>
      </c>
      <c r="CP172" s="31">
        <v>91</v>
      </c>
      <c r="CQ172" s="31">
        <v>93</v>
      </c>
      <c r="CR172" s="31">
        <v>96</v>
      </c>
      <c r="CS172" s="31">
        <v>96</v>
      </c>
      <c r="CT172" s="31">
        <v>93</v>
      </c>
      <c r="CU172" s="31">
        <v>93</v>
      </c>
      <c r="CV172" s="31">
        <v>95</v>
      </c>
      <c r="CW172" s="31">
        <v>97</v>
      </c>
      <c r="CX172" s="31">
        <v>94</v>
      </c>
      <c r="CY172" s="31">
        <v>94</v>
      </c>
      <c r="CZ172" s="31">
        <v>92</v>
      </c>
      <c r="DA172" s="31">
        <v>96</v>
      </c>
      <c r="DB172" s="31">
        <v>95</v>
      </c>
      <c r="DC172" s="31">
        <v>92</v>
      </c>
      <c r="DD172" s="31">
        <v>91</v>
      </c>
      <c r="DE172" s="31">
        <v>93</v>
      </c>
      <c r="DF172" s="31">
        <v>94</v>
      </c>
      <c r="DG172" s="31">
        <v>93</v>
      </c>
      <c r="DH172" s="31">
        <v>95</v>
      </c>
      <c r="DI172" s="31">
        <v>91</v>
      </c>
      <c r="DJ172" s="31">
        <v>90</v>
      </c>
      <c r="DK172" s="31">
        <v>94</v>
      </c>
      <c r="DL172" s="31">
        <v>90</v>
      </c>
      <c r="DM172" s="31">
        <v>94</v>
      </c>
      <c r="DN172" s="31">
        <v>96</v>
      </c>
      <c r="DO172" s="31">
        <v>93</v>
      </c>
      <c r="DP172" s="31">
        <v>95</v>
      </c>
      <c r="DQ172" s="31">
        <v>94</v>
      </c>
      <c r="DR172" s="31">
        <v>96</v>
      </c>
      <c r="DS172" s="31">
        <v>96</v>
      </c>
      <c r="DT172" s="31">
        <v>97</v>
      </c>
      <c r="DU172" s="31">
        <v>93</v>
      </c>
      <c r="DV172" s="31">
        <v>96</v>
      </c>
      <c r="DW172" s="31">
        <v>96</v>
      </c>
      <c r="DX172" s="31">
        <v>94</v>
      </c>
      <c r="DY172" s="31">
        <v>93</v>
      </c>
      <c r="DZ172" s="31">
        <v>94</v>
      </c>
      <c r="EA172" s="31">
        <v>94</v>
      </c>
      <c r="EB172" s="31">
        <v>95</v>
      </c>
      <c r="EC172" s="31">
        <v>95</v>
      </c>
      <c r="ED172" s="31">
        <v>95</v>
      </c>
      <c r="EE172" s="31">
        <v>94</v>
      </c>
      <c r="EF172" s="31">
        <v>93</v>
      </c>
      <c r="EG172" s="31">
        <v>94</v>
      </c>
      <c r="EH172" s="31">
        <v>95</v>
      </c>
      <c r="EI172" s="31">
        <v>94</v>
      </c>
      <c r="EJ172" s="31">
        <v>94</v>
      </c>
      <c r="EK172" s="31">
        <v>93</v>
      </c>
      <c r="EL172" s="31">
        <v>94</v>
      </c>
      <c r="EM172" s="31">
        <v>94</v>
      </c>
      <c r="EN172" s="31">
        <v>90</v>
      </c>
      <c r="EO172" s="31">
        <v>93</v>
      </c>
      <c r="EP172" s="31">
        <v>87</v>
      </c>
      <c r="EQ172" s="31">
        <v>93</v>
      </c>
      <c r="ER172" s="31">
        <v>92</v>
      </c>
      <c r="ES172" s="31">
        <v>96</v>
      </c>
      <c r="ET172" s="31">
        <v>94</v>
      </c>
      <c r="EU172" s="31">
        <v>94</v>
      </c>
      <c r="EV172" s="31">
        <v>95</v>
      </c>
      <c r="EW172" s="31">
        <v>94</v>
      </c>
      <c r="EX172" s="31">
        <v>97</v>
      </c>
      <c r="EY172" s="31">
        <v>94</v>
      </c>
      <c r="EZ172" s="31">
        <v>95</v>
      </c>
      <c r="FA172" s="31">
        <v>93</v>
      </c>
      <c r="FB172" s="31">
        <v>94</v>
      </c>
      <c r="FC172" s="31">
        <v>93</v>
      </c>
      <c r="FD172" s="31">
        <v>95</v>
      </c>
      <c r="FE172" s="31">
        <v>95</v>
      </c>
      <c r="FF172" s="31">
        <v>95</v>
      </c>
      <c r="FG172" s="31">
        <v>95</v>
      </c>
      <c r="FH172" s="31">
        <v>95</v>
      </c>
      <c r="FI172" s="31">
        <v>94</v>
      </c>
    </row>
    <row r="173" spans="1:165" x14ac:dyDescent="0.25">
      <c r="A173">
        <f t="shared" si="1"/>
        <v>4</v>
      </c>
      <c r="B173" s="31" t="s">
        <v>557</v>
      </c>
      <c r="C173" s="31">
        <v>6</v>
      </c>
      <c r="D173" s="31">
        <v>2</v>
      </c>
      <c r="E173" s="31">
        <v>3</v>
      </c>
      <c r="F173" s="31">
        <v>8</v>
      </c>
      <c r="G173" s="31">
        <v>7</v>
      </c>
      <c r="H173" s="31">
        <v>8</v>
      </c>
      <c r="I173" s="31">
        <v>7</v>
      </c>
      <c r="J173" s="31">
        <v>6</v>
      </c>
      <c r="K173" s="31">
        <v>6</v>
      </c>
      <c r="L173" s="31">
        <v>5</v>
      </c>
      <c r="M173" s="31">
        <v>7</v>
      </c>
      <c r="N173" s="31" t="s">
        <v>578</v>
      </c>
      <c r="O173" s="31">
        <v>2</v>
      </c>
      <c r="P173" s="31">
        <v>5</v>
      </c>
      <c r="Q173" s="31">
        <v>2</v>
      </c>
      <c r="R173" s="31">
        <v>1</v>
      </c>
      <c r="S173" s="31">
        <v>3</v>
      </c>
      <c r="T173" s="31">
        <v>3</v>
      </c>
      <c r="U173" s="31">
        <v>2</v>
      </c>
      <c r="V173" s="31">
        <v>2</v>
      </c>
      <c r="W173" s="31">
        <v>2</v>
      </c>
      <c r="X173" s="31">
        <v>3</v>
      </c>
      <c r="Y173" s="31">
        <v>2</v>
      </c>
      <c r="Z173" s="31">
        <v>2</v>
      </c>
      <c r="AA173" s="31">
        <v>4</v>
      </c>
      <c r="AB173" s="31">
        <v>2</v>
      </c>
      <c r="AC173" s="31">
        <v>6</v>
      </c>
      <c r="AD173" s="31">
        <v>1</v>
      </c>
      <c r="AE173" s="31">
        <v>5</v>
      </c>
      <c r="AF173" s="31">
        <v>3</v>
      </c>
      <c r="AG173" s="31">
        <v>2</v>
      </c>
      <c r="AH173" s="31">
        <v>2</v>
      </c>
      <c r="AI173" s="31">
        <v>1</v>
      </c>
      <c r="AJ173" s="31">
        <v>1</v>
      </c>
      <c r="AK173" s="31">
        <v>7</v>
      </c>
      <c r="AL173" s="31">
        <v>5</v>
      </c>
      <c r="AM173" s="31">
        <v>2</v>
      </c>
      <c r="AN173" s="31">
        <v>3</v>
      </c>
      <c r="AO173" s="31">
        <v>2</v>
      </c>
      <c r="AP173" s="31">
        <v>2</v>
      </c>
      <c r="AQ173" s="31">
        <v>2</v>
      </c>
      <c r="AR173" s="31">
        <v>3</v>
      </c>
      <c r="AS173" s="31">
        <v>5</v>
      </c>
      <c r="AT173" s="31">
        <v>2</v>
      </c>
      <c r="AU173" s="31">
        <v>4</v>
      </c>
      <c r="AV173" s="31">
        <v>6</v>
      </c>
      <c r="AW173" s="31">
        <v>7</v>
      </c>
      <c r="AX173" s="31">
        <v>7</v>
      </c>
      <c r="AY173" s="31">
        <v>6</v>
      </c>
      <c r="AZ173" s="31">
        <v>6</v>
      </c>
      <c r="BA173" s="31">
        <v>5</v>
      </c>
      <c r="BB173" s="31">
        <v>8</v>
      </c>
      <c r="BC173" s="31">
        <v>6</v>
      </c>
      <c r="BD173" s="31">
        <v>7</v>
      </c>
      <c r="BE173" s="31">
        <v>7</v>
      </c>
      <c r="BF173" s="31">
        <v>5</v>
      </c>
      <c r="BG173" s="31">
        <v>6</v>
      </c>
      <c r="BH173" s="31">
        <v>5</v>
      </c>
      <c r="BI173" s="31">
        <v>4</v>
      </c>
      <c r="BJ173" s="31">
        <v>6</v>
      </c>
      <c r="BK173" s="31">
        <v>6</v>
      </c>
      <c r="BL173" s="31">
        <v>9</v>
      </c>
      <c r="BM173" s="31">
        <v>7</v>
      </c>
      <c r="BN173" s="31">
        <v>7</v>
      </c>
      <c r="BO173" s="31">
        <v>5</v>
      </c>
      <c r="BP173" s="31">
        <v>10</v>
      </c>
      <c r="BQ173" s="31">
        <v>11</v>
      </c>
      <c r="BR173" s="31">
        <v>7</v>
      </c>
      <c r="BS173" s="31">
        <v>9</v>
      </c>
      <c r="BT173" s="31">
        <v>8</v>
      </c>
      <c r="BU173" s="31">
        <v>5</v>
      </c>
      <c r="BV173" s="31">
        <v>6</v>
      </c>
      <c r="BW173" s="31">
        <v>8</v>
      </c>
      <c r="BX173" s="31">
        <v>7</v>
      </c>
      <c r="BY173" s="31">
        <v>7</v>
      </c>
      <c r="BZ173" s="31">
        <v>10</v>
      </c>
      <c r="CA173" s="31">
        <v>6</v>
      </c>
      <c r="CB173" s="31">
        <v>8</v>
      </c>
      <c r="CC173" s="31">
        <v>10</v>
      </c>
      <c r="CD173" s="31">
        <v>11</v>
      </c>
      <c r="CE173" s="31">
        <v>0</v>
      </c>
      <c r="CF173" s="31">
        <v>7</v>
      </c>
      <c r="CG173" s="31">
        <v>6</v>
      </c>
      <c r="CH173" s="31">
        <v>7</v>
      </c>
      <c r="CI173" s="31">
        <v>9</v>
      </c>
      <c r="CJ173" s="31">
        <v>7</v>
      </c>
      <c r="CK173" s="31">
        <v>8</v>
      </c>
      <c r="CL173" s="31">
        <v>8</v>
      </c>
      <c r="CM173" s="31">
        <v>7</v>
      </c>
      <c r="CN173" s="31">
        <v>10</v>
      </c>
      <c r="CO173" s="31">
        <v>9</v>
      </c>
      <c r="CP173" s="31">
        <v>7</v>
      </c>
      <c r="CQ173" s="31">
        <v>9</v>
      </c>
      <c r="CR173" s="31">
        <v>7</v>
      </c>
      <c r="CS173" s="31">
        <v>7</v>
      </c>
      <c r="CT173" s="31">
        <v>4</v>
      </c>
      <c r="CU173" s="31">
        <v>4</v>
      </c>
      <c r="CV173" s="31">
        <v>6</v>
      </c>
      <c r="CW173" s="31">
        <v>4</v>
      </c>
      <c r="CX173" s="31">
        <v>5</v>
      </c>
      <c r="CY173" s="31">
        <v>10</v>
      </c>
      <c r="CZ173" s="31">
        <v>10</v>
      </c>
      <c r="DA173" s="31">
        <v>8</v>
      </c>
      <c r="DB173" s="31">
        <v>8</v>
      </c>
      <c r="DC173" s="31">
        <v>6</v>
      </c>
      <c r="DD173" s="31">
        <v>8</v>
      </c>
      <c r="DE173" s="31">
        <v>5</v>
      </c>
      <c r="DF173" s="31">
        <v>5</v>
      </c>
      <c r="DG173" s="31">
        <v>4</v>
      </c>
      <c r="DH173" s="31">
        <v>6</v>
      </c>
      <c r="DI173" s="31">
        <v>9</v>
      </c>
      <c r="DJ173" s="31">
        <v>7</v>
      </c>
      <c r="DK173" s="31">
        <v>8</v>
      </c>
      <c r="DL173" s="31">
        <v>3</v>
      </c>
      <c r="DM173" s="31">
        <v>5</v>
      </c>
      <c r="DN173" s="31">
        <v>8</v>
      </c>
      <c r="DO173" s="31">
        <v>8</v>
      </c>
      <c r="DP173" s="31">
        <v>5</v>
      </c>
      <c r="DQ173" s="31">
        <v>6</v>
      </c>
      <c r="DR173" s="31">
        <v>5</v>
      </c>
      <c r="DS173" s="31">
        <v>4</v>
      </c>
      <c r="DT173" s="31">
        <v>7</v>
      </c>
      <c r="DU173" s="31">
        <v>5</v>
      </c>
      <c r="DV173" s="31">
        <v>2</v>
      </c>
      <c r="DW173" s="31">
        <v>5</v>
      </c>
      <c r="DX173" s="31">
        <v>6</v>
      </c>
      <c r="DY173" s="31">
        <v>4</v>
      </c>
      <c r="DZ173" s="31">
        <v>6</v>
      </c>
      <c r="EA173" s="31">
        <v>6</v>
      </c>
      <c r="EB173" s="31">
        <v>7</v>
      </c>
      <c r="EC173" s="31">
        <v>9</v>
      </c>
      <c r="ED173" s="31">
        <v>4</v>
      </c>
      <c r="EE173" s="31">
        <v>7</v>
      </c>
      <c r="EF173" s="31">
        <v>4</v>
      </c>
      <c r="EG173" s="31">
        <v>6</v>
      </c>
      <c r="EH173" s="31">
        <v>7</v>
      </c>
      <c r="EI173" s="31">
        <v>6</v>
      </c>
      <c r="EJ173" s="31">
        <v>5</v>
      </c>
      <c r="EK173" s="31">
        <v>4</v>
      </c>
      <c r="EL173" s="31">
        <v>8</v>
      </c>
      <c r="EM173" s="31">
        <v>6</v>
      </c>
      <c r="EN173" s="31">
        <v>9</v>
      </c>
      <c r="EO173" s="31">
        <v>8</v>
      </c>
      <c r="EP173" s="31">
        <v>5</v>
      </c>
      <c r="EQ173" s="31">
        <v>7</v>
      </c>
      <c r="ER173" s="31">
        <v>7</v>
      </c>
      <c r="ES173" s="31">
        <v>7</v>
      </c>
      <c r="ET173" s="31">
        <v>6</v>
      </c>
      <c r="EU173" s="31">
        <v>6</v>
      </c>
      <c r="EV173" s="31">
        <v>12</v>
      </c>
      <c r="EW173" s="31">
        <v>6</v>
      </c>
      <c r="EX173" s="31">
        <v>4</v>
      </c>
      <c r="EY173" s="31">
        <v>5</v>
      </c>
      <c r="EZ173" s="31">
        <v>6</v>
      </c>
      <c r="FA173" s="31">
        <v>7</v>
      </c>
      <c r="FB173" s="31">
        <v>6</v>
      </c>
      <c r="FC173" s="31">
        <v>8</v>
      </c>
      <c r="FD173" s="31">
        <v>6</v>
      </c>
      <c r="FE173" s="31">
        <v>7</v>
      </c>
      <c r="FF173" s="31">
        <v>7</v>
      </c>
      <c r="FG173" s="31">
        <v>4</v>
      </c>
      <c r="FH173" s="31">
        <v>5</v>
      </c>
      <c r="FI173" s="31">
        <v>4</v>
      </c>
    </row>
    <row r="174" spans="1:165" x14ac:dyDescent="0.25">
      <c r="A174">
        <f t="shared" si="1"/>
        <v>5</v>
      </c>
      <c r="B174" s="31" t="s">
        <v>558</v>
      </c>
      <c r="C174" s="31">
        <v>91</v>
      </c>
      <c r="D174" s="31">
        <v>91</v>
      </c>
      <c r="E174" s="31">
        <v>93</v>
      </c>
      <c r="F174" s="31">
        <v>88</v>
      </c>
      <c r="G174" s="31">
        <v>90</v>
      </c>
      <c r="H174" s="31">
        <v>90</v>
      </c>
      <c r="I174" s="31">
        <v>89</v>
      </c>
      <c r="J174" s="31">
        <v>90</v>
      </c>
      <c r="K174" s="31">
        <v>91</v>
      </c>
      <c r="L174" s="31">
        <v>91</v>
      </c>
      <c r="M174" s="31">
        <v>91</v>
      </c>
      <c r="N174" s="31" t="s">
        <v>578</v>
      </c>
      <c r="O174" s="31">
        <v>89</v>
      </c>
      <c r="P174" s="31">
        <v>92</v>
      </c>
      <c r="Q174" s="31">
        <v>91</v>
      </c>
      <c r="R174" s="31">
        <v>93</v>
      </c>
      <c r="S174" s="31">
        <v>91</v>
      </c>
      <c r="T174" s="31">
        <v>91</v>
      </c>
      <c r="U174" s="31">
        <v>91</v>
      </c>
      <c r="V174" s="31">
        <v>91</v>
      </c>
      <c r="W174" s="31">
        <v>91</v>
      </c>
      <c r="X174" s="31">
        <v>91</v>
      </c>
      <c r="Y174" s="31">
        <v>94</v>
      </c>
      <c r="Z174" s="31">
        <v>92</v>
      </c>
      <c r="AA174" s="31">
        <v>91</v>
      </c>
      <c r="AB174" s="31">
        <v>93</v>
      </c>
      <c r="AC174" s="31">
        <v>93</v>
      </c>
      <c r="AD174" s="31">
        <v>95</v>
      </c>
      <c r="AE174" s="31">
        <v>93</v>
      </c>
      <c r="AF174" s="31">
        <v>92</v>
      </c>
      <c r="AG174" s="31">
        <v>94</v>
      </c>
      <c r="AH174" s="31">
        <v>93</v>
      </c>
      <c r="AI174" s="31">
        <v>91</v>
      </c>
      <c r="AJ174" s="31">
        <v>93</v>
      </c>
      <c r="AK174" s="31">
        <v>92</v>
      </c>
      <c r="AL174" s="31">
        <v>90</v>
      </c>
      <c r="AM174" s="31">
        <v>93</v>
      </c>
      <c r="AN174" s="31">
        <v>94</v>
      </c>
      <c r="AO174" s="31">
        <v>91</v>
      </c>
      <c r="AP174" s="31">
        <v>92</v>
      </c>
      <c r="AQ174" s="31">
        <v>96</v>
      </c>
      <c r="AR174" s="31">
        <v>89</v>
      </c>
      <c r="AS174" s="31">
        <v>95</v>
      </c>
      <c r="AT174" s="31">
        <v>93</v>
      </c>
      <c r="AU174" s="31">
        <v>91</v>
      </c>
      <c r="AV174" s="31">
        <v>89</v>
      </c>
      <c r="AW174" s="31">
        <v>90</v>
      </c>
      <c r="AX174" s="31">
        <v>88</v>
      </c>
      <c r="AY174" s="31">
        <v>92</v>
      </c>
      <c r="AZ174" s="31">
        <v>89</v>
      </c>
      <c r="BA174" s="31">
        <v>90</v>
      </c>
      <c r="BB174" s="31">
        <v>83</v>
      </c>
      <c r="BC174" s="31">
        <v>90</v>
      </c>
      <c r="BD174" s="31">
        <v>90</v>
      </c>
      <c r="BE174" s="31">
        <v>90</v>
      </c>
      <c r="BF174" s="31">
        <v>92</v>
      </c>
      <c r="BG174" s="31">
        <v>88</v>
      </c>
      <c r="BH174" s="31">
        <v>92</v>
      </c>
      <c r="BI174" s="31">
        <v>87</v>
      </c>
      <c r="BJ174" s="31">
        <v>89</v>
      </c>
      <c r="BK174" s="31">
        <v>88</v>
      </c>
      <c r="BL174" s="31">
        <v>86</v>
      </c>
      <c r="BM174" s="31">
        <v>91</v>
      </c>
      <c r="BN174" s="31">
        <v>89</v>
      </c>
      <c r="BO174" s="31">
        <v>93</v>
      </c>
      <c r="BP174" s="31">
        <v>88</v>
      </c>
      <c r="BQ174" s="31">
        <v>88</v>
      </c>
      <c r="BR174" s="31">
        <v>87</v>
      </c>
      <c r="BS174" s="31">
        <v>88</v>
      </c>
      <c r="BT174" s="31">
        <v>89</v>
      </c>
      <c r="BU174" s="31">
        <v>89</v>
      </c>
      <c r="BV174" s="31">
        <v>93</v>
      </c>
      <c r="BW174" s="31">
        <v>92</v>
      </c>
      <c r="BX174" s="31">
        <v>88</v>
      </c>
      <c r="BY174" s="31">
        <v>89</v>
      </c>
      <c r="BZ174" s="31">
        <v>88</v>
      </c>
      <c r="CA174" s="31">
        <v>88</v>
      </c>
      <c r="CB174" s="31">
        <v>88</v>
      </c>
      <c r="CC174" s="31">
        <v>87</v>
      </c>
      <c r="CD174" s="31">
        <v>87</v>
      </c>
      <c r="CE174" s="31" t="s">
        <v>566</v>
      </c>
      <c r="CF174" s="31">
        <v>93</v>
      </c>
      <c r="CG174" s="31">
        <v>87</v>
      </c>
      <c r="CH174" s="31">
        <v>92</v>
      </c>
      <c r="CI174" s="31">
        <v>91</v>
      </c>
      <c r="CJ174" s="31">
        <v>89</v>
      </c>
      <c r="CK174" s="31">
        <v>88</v>
      </c>
      <c r="CL174" s="31">
        <v>90</v>
      </c>
      <c r="CM174" s="31">
        <v>89</v>
      </c>
      <c r="CN174" s="31">
        <v>88</v>
      </c>
      <c r="CO174" s="31">
        <v>93</v>
      </c>
      <c r="CP174" s="31">
        <v>88</v>
      </c>
      <c r="CQ174" s="31">
        <v>91</v>
      </c>
      <c r="CR174" s="31">
        <v>93</v>
      </c>
      <c r="CS174" s="31">
        <v>92</v>
      </c>
      <c r="CT174" s="31">
        <v>91</v>
      </c>
      <c r="CU174" s="31">
        <v>91</v>
      </c>
      <c r="CV174" s="31">
        <v>91</v>
      </c>
      <c r="CW174" s="31">
        <v>95</v>
      </c>
      <c r="CX174" s="31">
        <v>89</v>
      </c>
      <c r="CY174" s="31">
        <v>90</v>
      </c>
      <c r="CZ174" s="31">
        <v>87</v>
      </c>
      <c r="DA174" s="31">
        <v>93</v>
      </c>
      <c r="DB174" s="31">
        <v>91</v>
      </c>
      <c r="DC174" s="31">
        <v>89</v>
      </c>
      <c r="DD174" s="31">
        <v>88</v>
      </c>
      <c r="DE174" s="31">
        <v>90</v>
      </c>
      <c r="DF174" s="31">
        <v>91</v>
      </c>
      <c r="DG174" s="31">
        <v>91</v>
      </c>
      <c r="DH174" s="31">
        <v>91</v>
      </c>
      <c r="DI174" s="31">
        <v>87</v>
      </c>
      <c r="DJ174" s="31">
        <v>86</v>
      </c>
      <c r="DK174" s="31">
        <v>90</v>
      </c>
      <c r="DL174" s="31">
        <v>87</v>
      </c>
      <c r="DM174" s="31">
        <v>92</v>
      </c>
      <c r="DN174" s="31">
        <v>92</v>
      </c>
      <c r="DO174" s="31">
        <v>88</v>
      </c>
      <c r="DP174" s="31">
        <v>92</v>
      </c>
      <c r="DQ174" s="31">
        <v>91</v>
      </c>
      <c r="DR174" s="31">
        <v>93</v>
      </c>
      <c r="DS174" s="31">
        <v>92</v>
      </c>
      <c r="DT174" s="31">
        <v>93</v>
      </c>
      <c r="DU174" s="31">
        <v>90</v>
      </c>
      <c r="DV174" s="31">
        <v>95</v>
      </c>
      <c r="DW174" s="31">
        <v>94</v>
      </c>
      <c r="DX174" s="31">
        <v>91</v>
      </c>
      <c r="DY174" s="31">
        <v>91</v>
      </c>
      <c r="DZ174" s="31">
        <v>91</v>
      </c>
      <c r="EA174" s="31">
        <v>90</v>
      </c>
      <c r="EB174" s="31">
        <v>92</v>
      </c>
      <c r="EC174" s="31">
        <v>93</v>
      </c>
      <c r="ED174" s="31">
        <v>94</v>
      </c>
      <c r="EE174" s="31">
        <v>90</v>
      </c>
      <c r="EF174" s="31">
        <v>91</v>
      </c>
      <c r="EG174" s="31">
        <v>89</v>
      </c>
      <c r="EH174" s="31">
        <v>91</v>
      </c>
      <c r="EI174" s="31">
        <v>91</v>
      </c>
      <c r="EJ174" s="31">
        <v>91</v>
      </c>
      <c r="EK174" s="31">
        <v>92</v>
      </c>
      <c r="EL174" s="31">
        <v>90</v>
      </c>
      <c r="EM174" s="31">
        <v>92</v>
      </c>
      <c r="EN174" s="31">
        <v>86</v>
      </c>
      <c r="EO174" s="31">
        <v>89</v>
      </c>
      <c r="EP174" s="31">
        <v>83</v>
      </c>
      <c r="EQ174" s="31">
        <v>89</v>
      </c>
      <c r="ER174" s="31">
        <v>88</v>
      </c>
      <c r="ES174" s="31">
        <v>93</v>
      </c>
      <c r="ET174" s="31">
        <v>91</v>
      </c>
      <c r="EU174" s="31">
        <v>91</v>
      </c>
      <c r="EV174" s="31">
        <v>90</v>
      </c>
      <c r="EW174" s="31">
        <v>91</v>
      </c>
      <c r="EX174" s="31">
        <v>94</v>
      </c>
      <c r="EY174" s="31">
        <v>91</v>
      </c>
      <c r="EZ174" s="31">
        <v>92</v>
      </c>
      <c r="FA174" s="31">
        <v>90</v>
      </c>
      <c r="FB174" s="31">
        <v>90</v>
      </c>
      <c r="FC174" s="31">
        <v>90</v>
      </c>
      <c r="FD174" s="31">
        <v>90</v>
      </c>
      <c r="FE174" s="31">
        <v>92</v>
      </c>
      <c r="FF174" s="31">
        <v>92</v>
      </c>
      <c r="FG174" s="31">
        <v>91</v>
      </c>
      <c r="FH174" s="31">
        <v>92</v>
      </c>
      <c r="FI174" s="31">
        <v>91</v>
      </c>
    </row>
    <row r="175" spans="1:165" x14ac:dyDescent="0.25">
      <c r="A175">
        <f t="shared" si="1"/>
        <v>6</v>
      </c>
      <c r="B175" s="31" t="s">
        <v>559</v>
      </c>
      <c r="C175" s="31">
        <v>38</v>
      </c>
      <c r="D175" s="31">
        <v>27</v>
      </c>
      <c r="E175" s="31">
        <v>25</v>
      </c>
      <c r="F175" s="31">
        <v>46</v>
      </c>
      <c r="G175" s="31">
        <v>41</v>
      </c>
      <c r="H175" s="31">
        <v>38</v>
      </c>
      <c r="I175" s="31">
        <v>40</v>
      </c>
      <c r="J175" s="31">
        <v>41</v>
      </c>
      <c r="K175" s="31">
        <v>37</v>
      </c>
      <c r="L175" s="31">
        <v>33</v>
      </c>
      <c r="M175" s="31">
        <v>45</v>
      </c>
      <c r="N175" s="31" t="s">
        <v>578</v>
      </c>
      <c r="O175" s="31">
        <v>19</v>
      </c>
      <c r="P175" s="31">
        <v>24</v>
      </c>
      <c r="Q175" s="31">
        <v>28</v>
      </c>
      <c r="R175" s="31">
        <v>22</v>
      </c>
      <c r="S175" s="31">
        <v>42</v>
      </c>
      <c r="T175" s="31">
        <v>19</v>
      </c>
      <c r="U175" s="31">
        <v>28</v>
      </c>
      <c r="V175" s="31">
        <v>24</v>
      </c>
      <c r="W175" s="31">
        <v>24</v>
      </c>
      <c r="X175" s="31">
        <v>32</v>
      </c>
      <c r="Y175" s="31">
        <v>19</v>
      </c>
      <c r="Z175" s="31">
        <v>18</v>
      </c>
      <c r="AA175" s="31">
        <v>32</v>
      </c>
      <c r="AB175" s="31">
        <v>23</v>
      </c>
      <c r="AC175" s="31">
        <v>28</v>
      </c>
      <c r="AD175" s="31">
        <v>26</v>
      </c>
      <c r="AE175" s="31">
        <v>23</v>
      </c>
      <c r="AF175" s="31">
        <v>22</v>
      </c>
      <c r="AG175" s="31">
        <v>25</v>
      </c>
      <c r="AH175" s="31">
        <v>24</v>
      </c>
      <c r="AI175" s="31">
        <v>32</v>
      </c>
      <c r="AJ175" s="31">
        <v>32</v>
      </c>
      <c r="AK175" s="31">
        <v>32</v>
      </c>
      <c r="AL175" s="31">
        <v>27</v>
      </c>
      <c r="AM175" s="31">
        <v>25</v>
      </c>
      <c r="AN175" s="31">
        <v>19</v>
      </c>
      <c r="AO175" s="31">
        <v>28</v>
      </c>
      <c r="AP175" s="31">
        <v>29</v>
      </c>
      <c r="AQ175" s="31">
        <v>17</v>
      </c>
      <c r="AR175" s="31">
        <v>26</v>
      </c>
      <c r="AS175" s="31">
        <v>22</v>
      </c>
      <c r="AT175" s="31">
        <v>31</v>
      </c>
      <c r="AU175" s="31">
        <v>37</v>
      </c>
      <c r="AV175" s="31">
        <v>36</v>
      </c>
      <c r="AW175" s="31">
        <v>63</v>
      </c>
      <c r="AX175" s="31">
        <v>46</v>
      </c>
      <c r="AY175" s="31">
        <v>36</v>
      </c>
      <c r="AZ175" s="31">
        <v>37</v>
      </c>
      <c r="BA175" s="31">
        <v>35</v>
      </c>
      <c r="BB175" s="31">
        <v>61</v>
      </c>
      <c r="BC175" s="31">
        <v>29</v>
      </c>
      <c r="BD175" s="31">
        <v>35</v>
      </c>
      <c r="BE175" s="31">
        <v>36</v>
      </c>
      <c r="BF175" s="31">
        <v>21</v>
      </c>
      <c r="BG175" s="31">
        <v>44</v>
      </c>
      <c r="BH175" s="31">
        <v>52</v>
      </c>
      <c r="BI175" s="31">
        <v>34</v>
      </c>
      <c r="BJ175" s="31">
        <v>38</v>
      </c>
      <c r="BK175" s="31">
        <v>47</v>
      </c>
      <c r="BL175" s="31">
        <v>69</v>
      </c>
      <c r="BM175" s="31">
        <v>27</v>
      </c>
      <c r="BN175" s="31">
        <v>42</v>
      </c>
      <c r="BO175" s="31">
        <v>33</v>
      </c>
      <c r="BP175" s="31">
        <v>45</v>
      </c>
      <c r="BQ175" s="31">
        <v>72</v>
      </c>
      <c r="BR175" s="31">
        <v>35</v>
      </c>
      <c r="BS175" s="31">
        <v>36</v>
      </c>
      <c r="BT175" s="31">
        <v>44</v>
      </c>
      <c r="BU175" s="31">
        <v>31</v>
      </c>
      <c r="BV175" s="31">
        <v>26</v>
      </c>
      <c r="BW175" s="31">
        <v>35</v>
      </c>
      <c r="BX175" s="31">
        <v>31</v>
      </c>
      <c r="BY175" s="31">
        <v>41</v>
      </c>
      <c r="BZ175" s="31">
        <v>37</v>
      </c>
      <c r="CA175" s="31">
        <v>27</v>
      </c>
      <c r="CB175" s="31">
        <v>43</v>
      </c>
      <c r="CC175" s="31">
        <v>56</v>
      </c>
      <c r="CD175" s="31">
        <v>63</v>
      </c>
      <c r="CE175" s="31">
        <v>68</v>
      </c>
      <c r="CF175" s="31">
        <v>31</v>
      </c>
      <c r="CG175" s="31">
        <v>32</v>
      </c>
      <c r="CH175" s="31">
        <v>49</v>
      </c>
      <c r="CI175" s="31">
        <v>38</v>
      </c>
      <c r="CJ175" s="31">
        <v>43</v>
      </c>
      <c r="CK175" s="31">
        <v>54</v>
      </c>
      <c r="CL175" s="31">
        <v>59</v>
      </c>
      <c r="CM175" s="31">
        <v>55</v>
      </c>
      <c r="CN175" s="31">
        <v>37</v>
      </c>
      <c r="CO175" s="31">
        <v>40</v>
      </c>
      <c r="CP175" s="31">
        <v>43</v>
      </c>
      <c r="CQ175" s="31">
        <v>43</v>
      </c>
      <c r="CR175" s="31">
        <v>36</v>
      </c>
      <c r="CS175" s="31">
        <v>46</v>
      </c>
      <c r="CT175" s="31">
        <v>27</v>
      </c>
      <c r="CU175" s="31">
        <v>35</v>
      </c>
      <c r="CV175" s="31">
        <v>36</v>
      </c>
      <c r="CW175" s="31">
        <v>24</v>
      </c>
      <c r="CX175" s="31">
        <v>29</v>
      </c>
      <c r="CY175" s="31">
        <v>45</v>
      </c>
      <c r="CZ175" s="31">
        <v>46</v>
      </c>
      <c r="DA175" s="31">
        <v>38</v>
      </c>
      <c r="DB175" s="31">
        <v>34</v>
      </c>
      <c r="DC175" s="31">
        <v>41</v>
      </c>
      <c r="DD175" s="31">
        <v>45</v>
      </c>
      <c r="DE175" s="31">
        <v>42</v>
      </c>
      <c r="DF175" s="31">
        <v>50</v>
      </c>
      <c r="DG175" s="31">
        <v>27</v>
      </c>
      <c r="DH175" s="31">
        <v>39</v>
      </c>
      <c r="DI175" s="31">
        <v>49</v>
      </c>
      <c r="DJ175" s="31">
        <v>28</v>
      </c>
      <c r="DK175" s="31">
        <v>35</v>
      </c>
      <c r="DL175" s="31">
        <v>25</v>
      </c>
      <c r="DM175" s="31">
        <v>40</v>
      </c>
      <c r="DN175" s="31">
        <v>46</v>
      </c>
      <c r="DO175" s="31">
        <v>54</v>
      </c>
      <c r="DP175" s="31">
        <v>40</v>
      </c>
      <c r="DQ175" s="31">
        <v>63</v>
      </c>
      <c r="DR175" s="31">
        <v>29</v>
      </c>
      <c r="DS175" s="31">
        <v>30</v>
      </c>
      <c r="DT175" s="31">
        <v>27</v>
      </c>
      <c r="DU175" s="31">
        <v>25</v>
      </c>
      <c r="DV175" s="31">
        <v>23</v>
      </c>
      <c r="DW175" s="31">
        <v>24</v>
      </c>
      <c r="DX175" s="31">
        <v>35</v>
      </c>
      <c r="DY175" s="31">
        <v>34</v>
      </c>
      <c r="DZ175" s="31">
        <v>51</v>
      </c>
      <c r="EA175" s="31">
        <v>26</v>
      </c>
      <c r="EB175" s="31">
        <v>56</v>
      </c>
      <c r="EC175" s="31">
        <v>24</v>
      </c>
      <c r="ED175" s="31">
        <v>43</v>
      </c>
      <c r="EE175" s="31">
        <v>42</v>
      </c>
      <c r="EF175" s="31">
        <v>36</v>
      </c>
      <c r="EG175" s="31">
        <v>35</v>
      </c>
      <c r="EH175" s="31">
        <v>37</v>
      </c>
      <c r="EI175" s="31">
        <v>36</v>
      </c>
      <c r="EJ175" s="31">
        <v>29</v>
      </c>
      <c r="EK175" s="31">
        <v>32</v>
      </c>
      <c r="EL175" s="31">
        <v>51</v>
      </c>
      <c r="EM175" s="31">
        <v>56</v>
      </c>
      <c r="EN175" s="31">
        <v>47</v>
      </c>
      <c r="EO175" s="31">
        <v>41</v>
      </c>
      <c r="EP175" s="31">
        <v>40</v>
      </c>
      <c r="EQ175" s="31">
        <v>42</v>
      </c>
      <c r="ER175" s="31">
        <v>34</v>
      </c>
      <c r="ES175" s="31">
        <v>44</v>
      </c>
      <c r="ET175" s="31">
        <v>35</v>
      </c>
      <c r="EU175" s="31">
        <v>64</v>
      </c>
      <c r="EV175" s="31">
        <v>42</v>
      </c>
      <c r="EW175" s="31">
        <v>33</v>
      </c>
      <c r="EX175" s="31">
        <v>31</v>
      </c>
      <c r="EY175" s="31">
        <v>48</v>
      </c>
      <c r="EZ175" s="31">
        <v>38</v>
      </c>
      <c r="FA175" s="31">
        <v>43</v>
      </c>
      <c r="FB175" s="31">
        <v>41</v>
      </c>
      <c r="FC175" s="31">
        <v>33</v>
      </c>
      <c r="FD175" s="31">
        <v>34</v>
      </c>
      <c r="FE175" s="31">
        <v>56</v>
      </c>
      <c r="FF175" s="31">
        <v>38</v>
      </c>
      <c r="FG175" s="31">
        <v>26</v>
      </c>
      <c r="FH175" s="31">
        <v>38</v>
      </c>
      <c r="FI175" s="31">
        <v>43</v>
      </c>
    </row>
    <row r="176" spans="1:165" x14ac:dyDescent="0.25">
      <c r="A176">
        <f t="shared" si="1"/>
        <v>7</v>
      </c>
      <c r="B176" s="31" t="s">
        <v>560</v>
      </c>
      <c r="C176" s="31">
        <v>39</v>
      </c>
      <c r="D176" s="31">
        <v>48</v>
      </c>
      <c r="E176" s="31">
        <v>56</v>
      </c>
      <c r="F176" s="31">
        <v>34</v>
      </c>
      <c r="G176" s="31">
        <v>26</v>
      </c>
      <c r="H176" s="31">
        <v>35</v>
      </c>
      <c r="I176" s="31">
        <v>41</v>
      </c>
      <c r="J176" s="31">
        <v>36</v>
      </c>
      <c r="K176" s="31">
        <v>42</v>
      </c>
      <c r="L176" s="31">
        <v>38</v>
      </c>
      <c r="M176" s="31">
        <v>40</v>
      </c>
      <c r="N176" s="31" t="s">
        <v>578</v>
      </c>
      <c r="O176" s="31">
        <v>64</v>
      </c>
      <c r="P176" s="31">
        <v>59</v>
      </c>
      <c r="Q176" s="31">
        <v>51</v>
      </c>
      <c r="R176" s="31">
        <v>63</v>
      </c>
      <c r="S176" s="31">
        <v>35</v>
      </c>
      <c r="T176" s="31">
        <v>55</v>
      </c>
      <c r="U176" s="31">
        <v>49</v>
      </c>
      <c r="V176" s="31">
        <v>48</v>
      </c>
      <c r="W176" s="31">
        <v>44</v>
      </c>
      <c r="X176" s="31">
        <v>52</v>
      </c>
      <c r="Y176" s="31">
        <v>67</v>
      </c>
      <c r="Z176" s="31">
        <v>69</v>
      </c>
      <c r="AA176" s="31">
        <v>52</v>
      </c>
      <c r="AB176" s="31">
        <v>62</v>
      </c>
      <c r="AC176" s="31">
        <v>60</v>
      </c>
      <c r="AD176" s="31">
        <v>59</v>
      </c>
      <c r="AE176" s="31">
        <v>67</v>
      </c>
      <c r="AF176" s="31">
        <v>52</v>
      </c>
      <c r="AG176" s="31">
        <v>64</v>
      </c>
      <c r="AH176" s="31">
        <v>58</v>
      </c>
      <c r="AI176" s="31">
        <v>41</v>
      </c>
      <c r="AJ176" s="31">
        <v>45</v>
      </c>
      <c r="AK176" s="31">
        <v>28</v>
      </c>
      <c r="AL176" s="31">
        <v>60</v>
      </c>
      <c r="AM176" s="31">
        <v>64</v>
      </c>
      <c r="AN176" s="31">
        <v>61</v>
      </c>
      <c r="AO176" s="31">
        <v>55</v>
      </c>
      <c r="AP176" s="31">
        <v>25</v>
      </c>
      <c r="AQ176" s="31">
        <v>73</v>
      </c>
      <c r="AR176" s="31">
        <v>37</v>
      </c>
      <c r="AS176" s="31">
        <v>70</v>
      </c>
      <c r="AT176" s="31">
        <v>30</v>
      </c>
      <c r="AU176" s="31">
        <v>37</v>
      </c>
      <c r="AV176" s="31">
        <v>50</v>
      </c>
      <c r="AW176" s="31">
        <v>13</v>
      </c>
      <c r="AX176" s="31">
        <v>36</v>
      </c>
      <c r="AY176" s="31">
        <v>35</v>
      </c>
      <c r="AZ176" s="31">
        <v>49</v>
      </c>
      <c r="BA176" s="31">
        <v>50</v>
      </c>
      <c r="BB176" s="31">
        <v>10</v>
      </c>
      <c r="BC176" s="31">
        <v>55</v>
      </c>
      <c r="BD176" s="31">
        <v>27</v>
      </c>
      <c r="BE176" s="31">
        <v>41</v>
      </c>
      <c r="BF176" s="31">
        <v>55</v>
      </c>
      <c r="BG176" s="31">
        <v>22</v>
      </c>
      <c r="BH176" s="31">
        <v>4</v>
      </c>
      <c r="BI176" s="31">
        <v>15</v>
      </c>
      <c r="BJ176" s="31">
        <v>14</v>
      </c>
      <c r="BK176" s="31">
        <v>7</v>
      </c>
      <c r="BL176" s="31">
        <v>5</v>
      </c>
      <c r="BM176" s="31">
        <v>8</v>
      </c>
      <c r="BN176" s="31">
        <v>8</v>
      </c>
      <c r="BO176" s="31">
        <v>44</v>
      </c>
      <c r="BP176" s="31">
        <v>9</v>
      </c>
      <c r="BQ176" s="31">
        <v>10</v>
      </c>
      <c r="BR176" s="31">
        <v>46</v>
      </c>
      <c r="BS176" s="31">
        <v>34</v>
      </c>
      <c r="BT176" s="31">
        <v>34</v>
      </c>
      <c r="BU176" s="31">
        <v>55</v>
      </c>
      <c r="BV176" s="31">
        <v>52</v>
      </c>
      <c r="BW176" s="31">
        <v>19</v>
      </c>
      <c r="BX176" s="31">
        <v>44</v>
      </c>
      <c r="BY176" s="31">
        <v>23</v>
      </c>
      <c r="BZ176" s="31">
        <v>49</v>
      </c>
      <c r="CA176" s="31">
        <v>59</v>
      </c>
      <c r="CB176" s="31">
        <v>43</v>
      </c>
      <c r="CC176" s="31">
        <v>30</v>
      </c>
      <c r="CD176" s="31">
        <v>21</v>
      </c>
      <c r="CE176" s="31">
        <v>14</v>
      </c>
      <c r="CF176" s="31">
        <v>52</v>
      </c>
      <c r="CG176" s="31">
        <v>40</v>
      </c>
      <c r="CH176" s="31">
        <v>40</v>
      </c>
      <c r="CI176" s="31">
        <v>43</v>
      </c>
      <c r="CJ176" s="31">
        <v>17</v>
      </c>
      <c r="CK176" s="31">
        <v>25</v>
      </c>
      <c r="CL176" s="31">
        <v>9</v>
      </c>
      <c r="CM176" s="31">
        <v>15</v>
      </c>
      <c r="CN176" s="31">
        <v>13</v>
      </c>
      <c r="CO176" s="31">
        <v>37</v>
      </c>
      <c r="CP176" s="31">
        <v>13</v>
      </c>
      <c r="CQ176" s="31">
        <v>7</v>
      </c>
      <c r="CR176" s="31">
        <v>44</v>
      </c>
      <c r="CS176" s="31">
        <v>43</v>
      </c>
      <c r="CT176" s="31">
        <v>11</v>
      </c>
      <c r="CU176" s="31">
        <v>55</v>
      </c>
      <c r="CV176" s="31">
        <v>53</v>
      </c>
      <c r="CW176" s="31">
        <v>64</v>
      </c>
      <c r="CX176" s="31">
        <v>58</v>
      </c>
      <c r="CY176" s="31">
        <v>38</v>
      </c>
      <c r="CZ176" s="31">
        <v>36</v>
      </c>
      <c r="DA176" s="31">
        <v>52</v>
      </c>
      <c r="DB176" s="31">
        <v>54</v>
      </c>
      <c r="DC176" s="31">
        <v>46</v>
      </c>
      <c r="DD176" s="31">
        <v>35</v>
      </c>
      <c r="DE176" s="31">
        <v>10</v>
      </c>
      <c r="DF176" s="31">
        <v>18</v>
      </c>
      <c r="DG176" s="31">
        <v>21</v>
      </c>
      <c r="DH176" s="31">
        <v>7</v>
      </c>
      <c r="DI176" s="31">
        <v>1</v>
      </c>
      <c r="DJ176" s="31">
        <v>6</v>
      </c>
      <c r="DK176" s="31">
        <v>48</v>
      </c>
      <c r="DL176" s="31">
        <v>16</v>
      </c>
      <c r="DM176" s="31">
        <v>43</v>
      </c>
      <c r="DN176" s="31">
        <v>40</v>
      </c>
      <c r="DO176" s="31">
        <v>13</v>
      </c>
      <c r="DP176" s="31">
        <v>46</v>
      </c>
      <c r="DQ176" s="31">
        <v>17</v>
      </c>
      <c r="DR176" s="31">
        <v>52</v>
      </c>
      <c r="DS176" s="31">
        <v>56</v>
      </c>
      <c r="DT176" s="31">
        <v>58</v>
      </c>
      <c r="DU176" s="31">
        <v>56</v>
      </c>
      <c r="DV176" s="31">
        <v>67</v>
      </c>
      <c r="DW176" s="31">
        <v>60</v>
      </c>
      <c r="DX176" s="31">
        <v>27</v>
      </c>
      <c r="DY176" s="31">
        <v>55</v>
      </c>
      <c r="DZ176" s="31">
        <v>23</v>
      </c>
      <c r="EA176" s="31">
        <v>25</v>
      </c>
      <c r="EB176" s="31">
        <v>33</v>
      </c>
      <c r="EC176" s="31">
        <v>66</v>
      </c>
      <c r="ED176" s="31">
        <v>48</v>
      </c>
      <c r="EE176" s="31">
        <v>37</v>
      </c>
      <c r="EF176" s="31">
        <v>53</v>
      </c>
      <c r="EG176" s="31">
        <v>23</v>
      </c>
      <c r="EH176" s="31">
        <v>14</v>
      </c>
      <c r="EI176" s="31">
        <v>37</v>
      </c>
      <c r="EJ176" s="31">
        <v>59</v>
      </c>
      <c r="EK176" s="31">
        <v>56</v>
      </c>
      <c r="EL176" s="31">
        <v>19</v>
      </c>
      <c r="EM176" s="31">
        <v>20</v>
      </c>
      <c r="EN176" s="31">
        <v>5</v>
      </c>
      <c r="EO176" s="31">
        <v>42</v>
      </c>
      <c r="EP176" s="31">
        <v>28</v>
      </c>
      <c r="EQ176" s="31">
        <v>18</v>
      </c>
      <c r="ER176" s="31">
        <v>29</v>
      </c>
      <c r="ES176" s="31">
        <v>43</v>
      </c>
      <c r="ET176" s="31">
        <v>40</v>
      </c>
      <c r="EU176" s="31">
        <v>26</v>
      </c>
      <c r="EV176" s="31">
        <v>43</v>
      </c>
      <c r="EW176" s="31">
        <v>49</v>
      </c>
      <c r="EX176" s="31">
        <v>60</v>
      </c>
      <c r="EY176" s="31">
        <v>40</v>
      </c>
      <c r="EZ176" s="31">
        <v>50</v>
      </c>
      <c r="FA176" s="31">
        <v>34</v>
      </c>
      <c r="FB176" s="31">
        <v>47</v>
      </c>
      <c r="FC176" s="31">
        <v>53</v>
      </c>
      <c r="FD176" s="31">
        <v>49</v>
      </c>
      <c r="FE176" s="31">
        <v>22</v>
      </c>
      <c r="FF176" s="31">
        <v>45</v>
      </c>
      <c r="FG176" s="31">
        <v>32</v>
      </c>
      <c r="FH176" s="31">
        <v>44</v>
      </c>
      <c r="FI176" s="31">
        <v>29</v>
      </c>
    </row>
    <row r="177" spans="1:165" x14ac:dyDescent="0.25">
      <c r="A177">
        <f t="shared" si="1"/>
        <v>8</v>
      </c>
      <c r="B177" s="31" t="s">
        <v>561</v>
      </c>
      <c r="C177" s="31">
        <v>13</v>
      </c>
      <c r="D177" s="31">
        <v>15</v>
      </c>
      <c r="E177" s="31">
        <v>10</v>
      </c>
      <c r="F177" s="31">
        <v>7</v>
      </c>
      <c r="G177" s="31">
        <v>21</v>
      </c>
      <c r="H177" s="31">
        <v>15</v>
      </c>
      <c r="I177" s="31">
        <v>7</v>
      </c>
      <c r="J177" s="31">
        <v>11</v>
      </c>
      <c r="K177" s="31">
        <v>10</v>
      </c>
      <c r="L177" s="31">
        <v>17</v>
      </c>
      <c r="M177" s="31">
        <v>4</v>
      </c>
      <c r="N177" s="31" t="s">
        <v>578</v>
      </c>
      <c r="O177" s="31">
        <v>4</v>
      </c>
      <c r="P177" s="31">
        <v>12</v>
      </c>
      <c r="Q177" s="31">
        <v>11</v>
      </c>
      <c r="R177" s="31">
        <v>4</v>
      </c>
      <c r="S177" s="31">
        <v>11</v>
      </c>
      <c r="T177" s="31">
        <v>14</v>
      </c>
      <c r="U177" s="31">
        <v>12</v>
      </c>
      <c r="V177" s="31">
        <v>19</v>
      </c>
      <c r="W177" s="31">
        <v>21</v>
      </c>
      <c r="X177" s="31">
        <v>6</v>
      </c>
      <c r="Y177" s="31">
        <v>3</v>
      </c>
      <c r="Z177" s="31">
        <v>4</v>
      </c>
      <c r="AA177" s="31">
        <v>7</v>
      </c>
      <c r="AB177" s="31">
        <v>7</v>
      </c>
      <c r="AC177" s="31">
        <v>6</v>
      </c>
      <c r="AD177" s="31">
        <v>7</v>
      </c>
      <c r="AE177" s="31">
        <v>2</v>
      </c>
      <c r="AF177" s="31">
        <v>16</v>
      </c>
      <c r="AG177" s="31">
        <v>2</v>
      </c>
      <c r="AH177" s="31">
        <v>9</v>
      </c>
      <c r="AI177" s="31">
        <v>16</v>
      </c>
      <c r="AJ177" s="31">
        <v>14</v>
      </c>
      <c r="AK177" s="31">
        <v>32</v>
      </c>
      <c r="AL177" s="31">
        <v>1</v>
      </c>
      <c r="AM177" s="31">
        <v>3</v>
      </c>
      <c r="AN177" s="31">
        <v>10</v>
      </c>
      <c r="AO177" s="31">
        <v>7</v>
      </c>
      <c r="AP177" s="31">
        <v>37</v>
      </c>
      <c r="AQ177" s="31">
        <v>3</v>
      </c>
      <c r="AR177" s="31">
        <v>24</v>
      </c>
      <c r="AS177" s="31">
        <v>2</v>
      </c>
      <c r="AT177" s="31">
        <v>30</v>
      </c>
      <c r="AU177" s="31">
        <v>14</v>
      </c>
      <c r="AV177" s="31">
        <v>1</v>
      </c>
      <c r="AW177" s="31">
        <v>14</v>
      </c>
      <c r="AX177" s="31">
        <v>3</v>
      </c>
      <c r="AY177" s="31">
        <v>18</v>
      </c>
      <c r="AZ177" s="31" t="s">
        <v>577</v>
      </c>
      <c r="BA177" s="31">
        <v>1</v>
      </c>
      <c r="BB177" s="31">
        <v>12</v>
      </c>
      <c r="BC177" s="31">
        <v>3</v>
      </c>
      <c r="BD177" s="31">
        <v>26</v>
      </c>
      <c r="BE177" s="31">
        <v>11</v>
      </c>
      <c r="BF177" s="31">
        <v>13</v>
      </c>
      <c r="BG177" s="31">
        <v>20</v>
      </c>
      <c r="BH177" s="31">
        <v>35</v>
      </c>
      <c r="BI177" s="31">
        <v>36</v>
      </c>
      <c r="BJ177" s="31">
        <v>35</v>
      </c>
      <c r="BK177" s="31">
        <v>32</v>
      </c>
      <c r="BL177" s="31">
        <v>10</v>
      </c>
      <c r="BM177" s="31">
        <v>54</v>
      </c>
      <c r="BN177" s="31">
        <v>39</v>
      </c>
      <c r="BO177" s="31">
        <v>14</v>
      </c>
      <c r="BP177" s="31">
        <v>33</v>
      </c>
      <c r="BQ177" s="31">
        <v>5</v>
      </c>
      <c r="BR177" s="31">
        <v>3</v>
      </c>
      <c r="BS177" s="31">
        <v>16</v>
      </c>
      <c r="BT177" s="31">
        <v>9</v>
      </c>
      <c r="BU177" s="31">
        <v>1</v>
      </c>
      <c r="BV177" s="31">
        <v>13</v>
      </c>
      <c r="BW177" s="31">
        <v>37</v>
      </c>
      <c r="BX177" s="31">
        <v>11</v>
      </c>
      <c r="BY177" s="31">
        <v>25</v>
      </c>
      <c r="BZ177" s="31">
        <v>0</v>
      </c>
      <c r="CA177" s="31" t="s">
        <v>566</v>
      </c>
      <c r="CB177" s="31">
        <v>0</v>
      </c>
      <c r="CC177" s="31">
        <v>0</v>
      </c>
      <c r="CD177" s="31" t="s">
        <v>566</v>
      </c>
      <c r="CE177" s="31" t="s">
        <v>566</v>
      </c>
      <c r="CF177" s="31">
        <v>7</v>
      </c>
      <c r="CG177" s="31">
        <v>12</v>
      </c>
      <c r="CH177" s="31">
        <v>1</v>
      </c>
      <c r="CI177" s="31">
        <v>9</v>
      </c>
      <c r="CJ177" s="31">
        <v>27</v>
      </c>
      <c r="CK177" s="31">
        <v>6</v>
      </c>
      <c r="CL177" s="31">
        <v>20</v>
      </c>
      <c r="CM177" s="31">
        <v>18</v>
      </c>
      <c r="CN177" s="31">
        <v>35</v>
      </c>
      <c r="CO177" s="31">
        <v>14</v>
      </c>
      <c r="CP177" s="31">
        <v>30</v>
      </c>
      <c r="CQ177" s="31">
        <v>40</v>
      </c>
      <c r="CR177" s="31">
        <v>11</v>
      </c>
      <c r="CS177" s="31" t="s">
        <v>566</v>
      </c>
      <c r="CT177" s="31">
        <v>52</v>
      </c>
      <c r="CU177" s="31" t="s">
        <v>566</v>
      </c>
      <c r="CV177" s="31">
        <v>1</v>
      </c>
      <c r="CW177" s="31">
        <v>4</v>
      </c>
      <c r="CX177" s="31" t="s">
        <v>566</v>
      </c>
      <c r="CY177" s="31">
        <v>6</v>
      </c>
      <c r="CZ177" s="31">
        <v>3</v>
      </c>
      <c r="DA177" s="31" t="s">
        <v>577</v>
      </c>
      <c r="DB177" s="31" t="s">
        <v>566</v>
      </c>
      <c r="DC177" s="31" t="s">
        <v>566</v>
      </c>
      <c r="DD177" s="31">
        <v>6</v>
      </c>
      <c r="DE177" s="31">
        <v>35</v>
      </c>
      <c r="DF177" s="31">
        <v>20</v>
      </c>
      <c r="DG177" s="31">
        <v>42</v>
      </c>
      <c r="DH177" s="31">
        <v>44</v>
      </c>
      <c r="DI177" s="31">
        <v>35</v>
      </c>
      <c r="DJ177" s="31">
        <v>50</v>
      </c>
      <c r="DK177" s="31">
        <v>5</v>
      </c>
      <c r="DL177" s="31">
        <v>44</v>
      </c>
      <c r="DM177" s="31">
        <v>3</v>
      </c>
      <c r="DN177" s="31">
        <v>3</v>
      </c>
      <c r="DO177" s="31">
        <v>20</v>
      </c>
      <c r="DP177" s="31">
        <v>4</v>
      </c>
      <c r="DQ177" s="31">
        <v>9</v>
      </c>
      <c r="DR177" s="31">
        <v>9</v>
      </c>
      <c r="DS177" s="31">
        <v>5</v>
      </c>
      <c r="DT177" s="31">
        <v>4</v>
      </c>
      <c r="DU177" s="31">
        <v>6</v>
      </c>
      <c r="DV177" s="31">
        <v>3</v>
      </c>
      <c r="DW177" s="31">
        <v>8</v>
      </c>
      <c r="DX177" s="31">
        <v>28</v>
      </c>
      <c r="DY177" s="31" t="s">
        <v>566</v>
      </c>
      <c r="DZ177" s="31">
        <v>14</v>
      </c>
      <c r="EA177" s="31">
        <v>37</v>
      </c>
      <c r="EB177" s="31">
        <v>1</v>
      </c>
      <c r="EC177" s="31">
        <v>0</v>
      </c>
      <c r="ED177" s="31" t="s">
        <v>566</v>
      </c>
      <c r="EE177" s="31">
        <v>9</v>
      </c>
      <c r="EF177" s="31" t="s">
        <v>577</v>
      </c>
      <c r="EG177" s="31">
        <v>29</v>
      </c>
      <c r="EH177" s="31">
        <v>36</v>
      </c>
      <c r="EI177" s="31">
        <v>15</v>
      </c>
      <c r="EJ177" s="31" t="s">
        <v>577</v>
      </c>
      <c r="EK177" s="31" t="s">
        <v>577</v>
      </c>
      <c r="EL177" s="31">
        <v>19</v>
      </c>
      <c r="EM177" s="31">
        <v>14</v>
      </c>
      <c r="EN177" s="31">
        <v>33</v>
      </c>
      <c r="EO177" s="31">
        <v>4</v>
      </c>
      <c r="EP177" s="31">
        <v>12</v>
      </c>
      <c r="EQ177" s="31">
        <v>27</v>
      </c>
      <c r="ER177" s="31">
        <v>24</v>
      </c>
      <c r="ES177" s="31">
        <v>6</v>
      </c>
      <c r="ET177" s="31">
        <v>13</v>
      </c>
      <c r="EU177" s="31" t="s">
        <v>577</v>
      </c>
      <c r="EV177" s="31">
        <v>4</v>
      </c>
      <c r="EW177" s="31">
        <v>7</v>
      </c>
      <c r="EX177" s="31">
        <v>1</v>
      </c>
      <c r="EY177" s="31">
        <v>1</v>
      </c>
      <c r="EZ177" s="31">
        <v>2</v>
      </c>
      <c r="FA177" s="31">
        <v>11</v>
      </c>
      <c r="FB177" s="31" t="s">
        <v>577</v>
      </c>
      <c r="FC177" s="31" t="s">
        <v>566</v>
      </c>
      <c r="FD177" s="31">
        <v>5</v>
      </c>
      <c r="FE177" s="31">
        <v>12</v>
      </c>
      <c r="FF177" s="31">
        <v>8</v>
      </c>
      <c r="FG177" s="31">
        <v>31</v>
      </c>
      <c r="FH177" s="31">
        <v>8</v>
      </c>
      <c r="FI177" s="31">
        <v>16</v>
      </c>
    </row>
    <row r="178" spans="1:165" x14ac:dyDescent="0.25">
      <c r="A178">
        <f t="shared" si="1"/>
        <v>9</v>
      </c>
      <c r="B178" s="31" t="s">
        <v>562</v>
      </c>
      <c r="C178" s="31">
        <v>2</v>
      </c>
      <c r="D178" s="31">
        <v>2</v>
      </c>
      <c r="E178" s="31">
        <v>2</v>
      </c>
      <c r="F178" s="31">
        <v>2</v>
      </c>
      <c r="G178" s="31">
        <v>2</v>
      </c>
      <c r="H178" s="31">
        <v>2</v>
      </c>
      <c r="I178" s="31">
        <v>2</v>
      </c>
      <c r="J178" s="31">
        <v>2</v>
      </c>
      <c r="K178" s="31">
        <v>2</v>
      </c>
      <c r="L178" s="31">
        <v>2</v>
      </c>
      <c r="M178" s="31">
        <v>2</v>
      </c>
      <c r="N178" s="31" t="s">
        <v>578</v>
      </c>
      <c r="O178" s="31">
        <v>1</v>
      </c>
      <c r="P178" s="31">
        <v>2</v>
      </c>
      <c r="Q178" s="31">
        <v>1</v>
      </c>
      <c r="R178" s="31">
        <v>3</v>
      </c>
      <c r="S178" s="31">
        <v>3</v>
      </c>
      <c r="T178" s="31">
        <v>3</v>
      </c>
      <c r="U178" s="31">
        <v>1</v>
      </c>
      <c r="V178" s="31">
        <v>2</v>
      </c>
      <c r="W178" s="31">
        <v>2</v>
      </c>
      <c r="X178" s="31">
        <v>1</v>
      </c>
      <c r="Y178" s="31">
        <v>5</v>
      </c>
      <c r="Z178" s="31">
        <v>1</v>
      </c>
      <c r="AA178" s="31">
        <v>1</v>
      </c>
      <c r="AB178" s="31">
        <v>2</v>
      </c>
      <c r="AC178" s="31">
        <v>1</v>
      </c>
      <c r="AD178" s="31">
        <v>2</v>
      </c>
      <c r="AE178" s="31">
        <v>2</v>
      </c>
      <c r="AF178" s="31">
        <v>2</v>
      </c>
      <c r="AG178" s="31">
        <v>2</v>
      </c>
      <c r="AH178" s="31">
        <v>2</v>
      </c>
      <c r="AI178" s="31">
        <v>1</v>
      </c>
      <c r="AJ178" s="31">
        <v>2</v>
      </c>
      <c r="AK178" s="31" t="s">
        <v>577</v>
      </c>
      <c r="AL178" s="31">
        <v>2</v>
      </c>
      <c r="AM178" s="31">
        <v>1</v>
      </c>
      <c r="AN178" s="31">
        <v>3</v>
      </c>
      <c r="AO178" s="31">
        <v>2</v>
      </c>
      <c r="AP178" s="31">
        <v>1</v>
      </c>
      <c r="AQ178" s="31">
        <v>2</v>
      </c>
      <c r="AR178" s="31">
        <v>1</v>
      </c>
      <c r="AS178" s="31">
        <v>2</v>
      </c>
      <c r="AT178" s="31">
        <v>3</v>
      </c>
      <c r="AU178" s="31">
        <v>3</v>
      </c>
      <c r="AV178" s="31">
        <v>2</v>
      </c>
      <c r="AW178" s="31">
        <v>1</v>
      </c>
      <c r="AX178" s="31">
        <v>2</v>
      </c>
      <c r="AY178" s="31">
        <v>3</v>
      </c>
      <c r="AZ178" s="31">
        <v>2</v>
      </c>
      <c r="BA178" s="31">
        <v>3</v>
      </c>
      <c r="BB178" s="31">
        <v>1</v>
      </c>
      <c r="BC178" s="31">
        <v>3</v>
      </c>
      <c r="BD178" s="31">
        <v>2</v>
      </c>
      <c r="BE178" s="31">
        <v>1</v>
      </c>
      <c r="BF178" s="31">
        <v>2</v>
      </c>
      <c r="BG178" s="31">
        <v>2</v>
      </c>
      <c r="BH178" s="31">
        <v>1</v>
      </c>
      <c r="BI178" s="31">
        <v>2</v>
      </c>
      <c r="BJ178" s="31">
        <v>2</v>
      </c>
      <c r="BK178" s="31">
        <v>2</v>
      </c>
      <c r="BL178" s="31">
        <v>2</v>
      </c>
      <c r="BM178" s="31">
        <v>2</v>
      </c>
      <c r="BN178" s="31" t="s">
        <v>577</v>
      </c>
      <c r="BO178" s="31">
        <v>2</v>
      </c>
      <c r="BP178" s="31">
        <v>2</v>
      </c>
      <c r="BQ178" s="31">
        <v>1</v>
      </c>
      <c r="BR178" s="31">
        <v>2</v>
      </c>
      <c r="BS178" s="31">
        <v>2</v>
      </c>
      <c r="BT178" s="31">
        <v>1</v>
      </c>
      <c r="BU178" s="31">
        <v>2</v>
      </c>
      <c r="BV178" s="31">
        <v>2</v>
      </c>
      <c r="BW178" s="31">
        <v>1</v>
      </c>
      <c r="BX178" s="31">
        <v>2</v>
      </c>
      <c r="BY178" s="31">
        <v>1</v>
      </c>
      <c r="BZ178" s="31">
        <v>3</v>
      </c>
      <c r="CA178" s="31" t="s">
        <v>566</v>
      </c>
      <c r="CB178" s="31">
        <v>3</v>
      </c>
      <c r="CC178" s="31">
        <v>2</v>
      </c>
      <c r="CD178" s="31" t="s">
        <v>566</v>
      </c>
      <c r="CE178" s="31" t="s">
        <v>566</v>
      </c>
      <c r="CF178" s="31">
        <v>2</v>
      </c>
      <c r="CG178" s="31">
        <v>4</v>
      </c>
      <c r="CH178" s="31">
        <v>2</v>
      </c>
      <c r="CI178" s="31">
        <v>2</v>
      </c>
      <c r="CJ178" s="31">
        <v>2</v>
      </c>
      <c r="CK178" s="31">
        <v>2</v>
      </c>
      <c r="CL178" s="31">
        <v>2</v>
      </c>
      <c r="CM178" s="31">
        <v>2</v>
      </c>
      <c r="CN178" s="31">
        <v>2</v>
      </c>
      <c r="CO178" s="31">
        <v>2</v>
      </c>
      <c r="CP178" s="31">
        <v>2</v>
      </c>
      <c r="CQ178" s="31">
        <v>1</v>
      </c>
      <c r="CR178" s="31">
        <v>2</v>
      </c>
      <c r="CS178" s="31" t="s">
        <v>566</v>
      </c>
      <c r="CT178" s="31">
        <v>1</v>
      </c>
      <c r="CU178" s="31" t="s">
        <v>566</v>
      </c>
      <c r="CV178" s="31">
        <v>2</v>
      </c>
      <c r="CW178" s="31">
        <v>3</v>
      </c>
      <c r="CX178" s="31" t="s">
        <v>566</v>
      </c>
      <c r="CY178" s="31">
        <v>1</v>
      </c>
      <c r="CZ178" s="31">
        <v>2</v>
      </c>
      <c r="DA178" s="31">
        <v>2</v>
      </c>
      <c r="DB178" s="31" t="s">
        <v>566</v>
      </c>
      <c r="DC178" s="31" t="s">
        <v>566</v>
      </c>
      <c r="DD178" s="31">
        <v>2</v>
      </c>
      <c r="DE178" s="31">
        <v>2</v>
      </c>
      <c r="DF178" s="31">
        <v>2</v>
      </c>
      <c r="DG178" s="31">
        <v>2</v>
      </c>
      <c r="DH178" s="31">
        <v>1</v>
      </c>
      <c r="DI178" s="31">
        <v>1</v>
      </c>
      <c r="DJ178" s="31">
        <v>1</v>
      </c>
      <c r="DK178" s="31">
        <v>2</v>
      </c>
      <c r="DL178" s="31">
        <v>2</v>
      </c>
      <c r="DM178" s="31">
        <v>6</v>
      </c>
      <c r="DN178" s="31">
        <v>2</v>
      </c>
      <c r="DO178" s="31">
        <v>2</v>
      </c>
      <c r="DP178" s="31">
        <v>2</v>
      </c>
      <c r="DQ178" s="31">
        <v>2</v>
      </c>
      <c r="DR178" s="31">
        <v>2</v>
      </c>
      <c r="DS178" s="31">
        <v>2</v>
      </c>
      <c r="DT178" s="31">
        <v>4</v>
      </c>
      <c r="DU178" s="31">
        <v>3</v>
      </c>
      <c r="DV178" s="31">
        <v>2</v>
      </c>
      <c r="DW178" s="31">
        <v>2</v>
      </c>
      <c r="DX178" s="31">
        <v>2</v>
      </c>
      <c r="DY178" s="31" t="s">
        <v>566</v>
      </c>
      <c r="DZ178" s="31">
        <v>3</v>
      </c>
      <c r="EA178" s="31">
        <v>1</v>
      </c>
      <c r="EB178" s="31">
        <v>2</v>
      </c>
      <c r="EC178" s="31">
        <v>3</v>
      </c>
      <c r="ED178" s="31" t="s">
        <v>566</v>
      </c>
      <c r="EE178" s="31">
        <v>2</v>
      </c>
      <c r="EF178" s="31">
        <v>2</v>
      </c>
      <c r="EG178" s="31">
        <v>2</v>
      </c>
      <c r="EH178" s="31">
        <v>3</v>
      </c>
      <c r="EI178" s="31">
        <v>3</v>
      </c>
      <c r="EJ178" s="31">
        <v>2</v>
      </c>
      <c r="EK178" s="31">
        <v>3</v>
      </c>
      <c r="EL178" s="31">
        <v>1</v>
      </c>
      <c r="EM178" s="31">
        <v>1</v>
      </c>
      <c r="EN178" s="31">
        <v>1</v>
      </c>
      <c r="EO178" s="31">
        <v>2</v>
      </c>
      <c r="EP178" s="31">
        <v>2</v>
      </c>
      <c r="EQ178" s="31">
        <v>2</v>
      </c>
      <c r="ER178" s="31">
        <v>1</v>
      </c>
      <c r="ES178" s="31">
        <v>1</v>
      </c>
      <c r="ET178" s="31">
        <v>2</v>
      </c>
      <c r="EU178" s="31">
        <v>1</v>
      </c>
      <c r="EV178" s="31">
        <v>1</v>
      </c>
      <c r="EW178" s="31">
        <v>1</v>
      </c>
      <c r="EX178" s="31">
        <v>1</v>
      </c>
      <c r="EY178" s="31">
        <v>3</v>
      </c>
      <c r="EZ178" s="31">
        <v>2</v>
      </c>
      <c r="FA178" s="31">
        <v>2</v>
      </c>
      <c r="FB178" s="31">
        <v>2</v>
      </c>
      <c r="FC178" s="31" t="s">
        <v>566</v>
      </c>
      <c r="FD178" s="31">
        <v>2</v>
      </c>
      <c r="FE178" s="31">
        <v>1</v>
      </c>
      <c r="FF178" s="31">
        <v>1</v>
      </c>
      <c r="FG178" s="31">
        <v>2</v>
      </c>
      <c r="FH178" s="31">
        <v>2</v>
      </c>
      <c r="FI178" s="31">
        <v>2</v>
      </c>
    </row>
    <row r="179" spans="1:165" x14ac:dyDescent="0.25">
      <c r="A179">
        <f t="shared" si="1"/>
        <v>10</v>
      </c>
      <c r="B179" s="31" t="s">
        <v>569</v>
      </c>
      <c r="C179" s="31">
        <v>3</v>
      </c>
      <c r="D179" s="31">
        <v>1</v>
      </c>
      <c r="E179" s="31">
        <v>2</v>
      </c>
      <c r="F179" s="31">
        <v>4</v>
      </c>
      <c r="G179" s="31">
        <v>3</v>
      </c>
      <c r="H179" s="31">
        <v>3</v>
      </c>
      <c r="I179" s="31">
        <v>4</v>
      </c>
      <c r="J179" s="31">
        <v>3</v>
      </c>
      <c r="K179" s="31">
        <v>3</v>
      </c>
      <c r="L179" s="31">
        <v>3</v>
      </c>
      <c r="M179" s="31">
        <v>3</v>
      </c>
      <c r="N179" s="31" t="s">
        <v>578</v>
      </c>
      <c r="O179" s="31">
        <v>2</v>
      </c>
      <c r="P179" s="31">
        <v>2</v>
      </c>
      <c r="Q179" s="31">
        <v>1</v>
      </c>
      <c r="R179" s="31">
        <v>1</v>
      </c>
      <c r="S179" s="31">
        <v>2</v>
      </c>
      <c r="T179" s="31">
        <v>2</v>
      </c>
      <c r="U179" s="31">
        <v>1</v>
      </c>
      <c r="V179" s="31">
        <v>1</v>
      </c>
      <c r="W179" s="31">
        <v>2</v>
      </c>
      <c r="X179" s="31">
        <v>2</v>
      </c>
      <c r="Y179" s="31">
        <v>1</v>
      </c>
      <c r="Z179" s="31">
        <v>1</v>
      </c>
      <c r="AA179" s="31">
        <v>2</v>
      </c>
      <c r="AB179" s="31">
        <v>1</v>
      </c>
      <c r="AC179" s="31">
        <v>2</v>
      </c>
      <c r="AD179" s="31">
        <v>1</v>
      </c>
      <c r="AE179" s="31">
        <v>3</v>
      </c>
      <c r="AF179" s="31">
        <v>2</v>
      </c>
      <c r="AG179" s="31">
        <v>1</v>
      </c>
      <c r="AH179" s="31">
        <v>1</v>
      </c>
      <c r="AI179" s="31">
        <v>1</v>
      </c>
      <c r="AJ179" s="31">
        <v>1</v>
      </c>
      <c r="AK179" s="31">
        <v>2</v>
      </c>
      <c r="AL179" s="31">
        <v>3</v>
      </c>
      <c r="AM179" s="31">
        <v>1</v>
      </c>
      <c r="AN179" s="31">
        <v>2</v>
      </c>
      <c r="AO179" s="31">
        <v>2</v>
      </c>
      <c r="AP179" s="31">
        <v>1</v>
      </c>
      <c r="AQ179" s="31">
        <v>1</v>
      </c>
      <c r="AR179" s="31">
        <v>3</v>
      </c>
      <c r="AS179" s="31">
        <v>2</v>
      </c>
      <c r="AT179" s="31">
        <v>1</v>
      </c>
      <c r="AU179" s="31">
        <v>2</v>
      </c>
      <c r="AV179" s="31">
        <v>3</v>
      </c>
      <c r="AW179" s="31">
        <v>3</v>
      </c>
      <c r="AX179" s="31">
        <v>5</v>
      </c>
      <c r="AY179" s="31">
        <v>3</v>
      </c>
      <c r="AZ179" s="31">
        <v>3</v>
      </c>
      <c r="BA179" s="31">
        <v>2</v>
      </c>
      <c r="BB179" s="31">
        <v>5</v>
      </c>
      <c r="BC179" s="31">
        <v>2</v>
      </c>
      <c r="BD179" s="31">
        <v>3</v>
      </c>
      <c r="BE179" s="31">
        <v>3</v>
      </c>
      <c r="BF179" s="31">
        <v>2</v>
      </c>
      <c r="BG179" s="31">
        <v>3</v>
      </c>
      <c r="BH179" s="31">
        <v>3</v>
      </c>
      <c r="BI179" s="31">
        <v>3</v>
      </c>
      <c r="BJ179" s="31">
        <v>3</v>
      </c>
      <c r="BK179" s="31">
        <v>3</v>
      </c>
      <c r="BL179" s="31">
        <v>5</v>
      </c>
      <c r="BM179" s="31">
        <v>3</v>
      </c>
      <c r="BN179" s="31">
        <v>4</v>
      </c>
      <c r="BO179" s="31">
        <v>2</v>
      </c>
      <c r="BP179" s="31">
        <v>4</v>
      </c>
      <c r="BQ179" s="31">
        <v>5</v>
      </c>
      <c r="BR179" s="31">
        <v>5</v>
      </c>
      <c r="BS179" s="31">
        <v>4</v>
      </c>
      <c r="BT179" s="31">
        <v>4</v>
      </c>
      <c r="BU179" s="31">
        <v>2</v>
      </c>
      <c r="BV179" s="31">
        <v>2</v>
      </c>
      <c r="BW179" s="31">
        <v>2</v>
      </c>
      <c r="BX179" s="31">
        <v>4</v>
      </c>
      <c r="BY179" s="31">
        <v>3</v>
      </c>
      <c r="BZ179" s="31">
        <v>4</v>
      </c>
      <c r="CA179" s="31">
        <v>3</v>
      </c>
      <c r="CB179" s="31">
        <v>4</v>
      </c>
      <c r="CC179" s="31">
        <v>4</v>
      </c>
      <c r="CD179" s="31">
        <v>4</v>
      </c>
      <c r="CE179" s="31" t="s">
        <v>566</v>
      </c>
      <c r="CF179" s="31">
        <v>3</v>
      </c>
      <c r="CG179" s="31">
        <v>4</v>
      </c>
      <c r="CH179" s="31">
        <v>3</v>
      </c>
      <c r="CI179" s="31">
        <v>3</v>
      </c>
      <c r="CJ179" s="31">
        <v>3</v>
      </c>
      <c r="CK179" s="31">
        <v>4</v>
      </c>
      <c r="CL179" s="31">
        <v>3</v>
      </c>
      <c r="CM179" s="31">
        <v>4</v>
      </c>
      <c r="CN179" s="31">
        <v>3</v>
      </c>
      <c r="CO179" s="31">
        <v>2</v>
      </c>
      <c r="CP179" s="31">
        <v>3</v>
      </c>
      <c r="CQ179" s="31">
        <v>3</v>
      </c>
      <c r="CR179" s="31">
        <v>3</v>
      </c>
      <c r="CS179" s="31">
        <v>4</v>
      </c>
      <c r="CT179" s="31">
        <v>2</v>
      </c>
      <c r="CU179" s="31">
        <v>2</v>
      </c>
      <c r="CV179" s="31">
        <v>3</v>
      </c>
      <c r="CW179" s="31">
        <v>3</v>
      </c>
      <c r="CX179" s="31">
        <v>5</v>
      </c>
      <c r="CY179" s="31">
        <v>4</v>
      </c>
      <c r="CZ179" s="31">
        <v>5</v>
      </c>
      <c r="DA179" s="31">
        <v>3</v>
      </c>
      <c r="DB179" s="31">
        <v>4</v>
      </c>
      <c r="DC179" s="31">
        <v>3</v>
      </c>
      <c r="DD179" s="31">
        <v>3</v>
      </c>
      <c r="DE179" s="31">
        <v>3</v>
      </c>
      <c r="DF179" s="31">
        <v>3</v>
      </c>
      <c r="DG179" s="31">
        <v>2</v>
      </c>
      <c r="DH179" s="31">
        <v>4</v>
      </c>
      <c r="DI179" s="31">
        <v>4</v>
      </c>
      <c r="DJ179" s="31">
        <v>4</v>
      </c>
      <c r="DK179" s="31">
        <v>5</v>
      </c>
      <c r="DL179" s="31">
        <v>3</v>
      </c>
      <c r="DM179" s="31">
        <v>3</v>
      </c>
      <c r="DN179" s="31">
        <v>4</v>
      </c>
      <c r="DO179" s="31">
        <v>4</v>
      </c>
      <c r="DP179" s="31">
        <v>3</v>
      </c>
      <c r="DQ179" s="31">
        <v>3</v>
      </c>
      <c r="DR179" s="31">
        <v>4</v>
      </c>
      <c r="DS179" s="31">
        <v>4</v>
      </c>
      <c r="DT179" s="31">
        <v>4</v>
      </c>
      <c r="DU179" s="31">
        <v>3</v>
      </c>
      <c r="DV179" s="31">
        <v>1</v>
      </c>
      <c r="DW179" s="31">
        <v>2</v>
      </c>
      <c r="DX179" s="31">
        <v>3</v>
      </c>
      <c r="DY179" s="31">
        <v>2</v>
      </c>
      <c r="DZ179" s="31">
        <v>3</v>
      </c>
      <c r="EA179" s="31">
        <v>4</v>
      </c>
      <c r="EB179" s="31">
        <v>3</v>
      </c>
      <c r="EC179" s="31">
        <v>2</v>
      </c>
      <c r="ED179" s="31">
        <v>2</v>
      </c>
      <c r="EE179" s="31">
        <v>4</v>
      </c>
      <c r="EF179" s="31">
        <v>3</v>
      </c>
      <c r="EG179" s="31">
        <v>5</v>
      </c>
      <c r="EH179" s="31">
        <v>4</v>
      </c>
      <c r="EI179" s="31">
        <v>3</v>
      </c>
      <c r="EJ179" s="31">
        <v>3</v>
      </c>
      <c r="EK179" s="31">
        <v>2</v>
      </c>
      <c r="EL179" s="31">
        <v>3</v>
      </c>
      <c r="EM179" s="31">
        <v>2</v>
      </c>
      <c r="EN179" s="31">
        <v>4</v>
      </c>
      <c r="EO179" s="31">
        <v>4</v>
      </c>
      <c r="EP179" s="31">
        <v>4</v>
      </c>
      <c r="EQ179" s="31">
        <v>5</v>
      </c>
      <c r="ER179" s="31">
        <v>4</v>
      </c>
      <c r="ES179" s="31">
        <v>3</v>
      </c>
      <c r="ET179" s="31">
        <v>3</v>
      </c>
      <c r="EU179" s="31">
        <v>3</v>
      </c>
      <c r="EV179" s="31">
        <v>4</v>
      </c>
      <c r="EW179" s="31">
        <v>4</v>
      </c>
      <c r="EX179" s="31">
        <v>3</v>
      </c>
      <c r="EY179" s="31">
        <v>3</v>
      </c>
      <c r="EZ179" s="31">
        <v>3</v>
      </c>
      <c r="FA179" s="31">
        <v>4</v>
      </c>
      <c r="FB179" s="31">
        <v>4</v>
      </c>
      <c r="FC179" s="31">
        <v>3</v>
      </c>
      <c r="FD179" s="31">
        <v>4</v>
      </c>
      <c r="FE179" s="31">
        <v>3</v>
      </c>
      <c r="FF179" s="31">
        <v>3</v>
      </c>
      <c r="FG179" s="31">
        <v>4</v>
      </c>
      <c r="FH179" s="31">
        <v>3</v>
      </c>
      <c r="FI179" s="31">
        <v>3</v>
      </c>
    </row>
    <row r="180" spans="1:165" x14ac:dyDescent="0.25">
      <c r="A180">
        <f t="shared" si="1"/>
        <v>11</v>
      </c>
      <c r="B180" s="31" t="s">
        <v>570</v>
      </c>
      <c r="C180" s="31">
        <v>5</v>
      </c>
      <c r="D180" s="31">
        <v>6</v>
      </c>
      <c r="E180" s="31">
        <v>4</v>
      </c>
      <c r="F180" s="31">
        <v>8</v>
      </c>
      <c r="G180" s="31">
        <v>6</v>
      </c>
      <c r="H180" s="31">
        <v>6</v>
      </c>
      <c r="I180" s="31">
        <v>6</v>
      </c>
      <c r="J180" s="31">
        <v>6</v>
      </c>
      <c r="K180" s="31">
        <v>5</v>
      </c>
      <c r="L180" s="31">
        <v>5</v>
      </c>
      <c r="M180" s="31">
        <v>5</v>
      </c>
      <c r="N180" s="31" t="s">
        <v>578</v>
      </c>
      <c r="O180" s="31">
        <v>8</v>
      </c>
      <c r="P180" s="31">
        <v>5</v>
      </c>
      <c r="Q180" s="31">
        <v>5</v>
      </c>
      <c r="R180" s="31">
        <v>5</v>
      </c>
      <c r="S180" s="31">
        <v>6</v>
      </c>
      <c r="T180" s="31">
        <v>6</v>
      </c>
      <c r="U180" s="31">
        <v>7</v>
      </c>
      <c r="V180" s="31">
        <v>6</v>
      </c>
      <c r="W180" s="31">
        <v>5</v>
      </c>
      <c r="X180" s="31">
        <v>6</v>
      </c>
      <c r="Y180" s="31">
        <v>4</v>
      </c>
      <c r="Z180" s="31">
        <v>5</v>
      </c>
      <c r="AA180" s="31">
        <v>6</v>
      </c>
      <c r="AB180" s="31">
        <v>4</v>
      </c>
      <c r="AC180" s="31">
        <v>4</v>
      </c>
      <c r="AD180" s="31">
        <v>3</v>
      </c>
      <c r="AE180" s="31">
        <v>3</v>
      </c>
      <c r="AF180" s="31">
        <v>5</v>
      </c>
      <c r="AG180" s="31">
        <v>4</v>
      </c>
      <c r="AH180" s="31">
        <v>5</v>
      </c>
      <c r="AI180" s="31">
        <v>6</v>
      </c>
      <c r="AJ180" s="31">
        <v>4</v>
      </c>
      <c r="AK180" s="31">
        <v>5</v>
      </c>
      <c r="AL180" s="31">
        <v>5</v>
      </c>
      <c r="AM180" s="31">
        <v>4</v>
      </c>
      <c r="AN180" s="31">
        <v>3</v>
      </c>
      <c r="AO180" s="31">
        <v>6</v>
      </c>
      <c r="AP180" s="31">
        <v>5</v>
      </c>
      <c r="AQ180" s="31">
        <v>3</v>
      </c>
      <c r="AR180" s="31">
        <v>7</v>
      </c>
      <c r="AS180" s="31">
        <v>3</v>
      </c>
      <c r="AT180" s="31">
        <v>4</v>
      </c>
      <c r="AU180" s="31">
        <v>6</v>
      </c>
      <c r="AV180" s="31">
        <v>7</v>
      </c>
      <c r="AW180" s="31">
        <v>6</v>
      </c>
      <c r="AX180" s="31">
        <v>7</v>
      </c>
      <c r="AY180" s="31">
        <v>4</v>
      </c>
      <c r="AZ180" s="31">
        <v>7</v>
      </c>
      <c r="BA180" s="31">
        <v>7</v>
      </c>
      <c r="BB180" s="31">
        <v>11</v>
      </c>
      <c r="BC180" s="31">
        <v>7</v>
      </c>
      <c r="BD180" s="31">
        <v>7</v>
      </c>
      <c r="BE180" s="31">
        <v>6</v>
      </c>
      <c r="BF180" s="31">
        <v>6</v>
      </c>
      <c r="BG180" s="31">
        <v>8</v>
      </c>
      <c r="BH180" s="31">
        <v>5</v>
      </c>
      <c r="BI180" s="31">
        <v>9</v>
      </c>
      <c r="BJ180" s="31">
        <v>7</v>
      </c>
      <c r="BK180" s="31">
        <v>8</v>
      </c>
      <c r="BL180" s="31">
        <v>8</v>
      </c>
      <c r="BM180" s="31">
        <v>5</v>
      </c>
      <c r="BN180" s="31">
        <v>7</v>
      </c>
      <c r="BO180" s="31">
        <v>4</v>
      </c>
      <c r="BP180" s="31">
        <v>7</v>
      </c>
      <c r="BQ180" s="31">
        <v>7</v>
      </c>
      <c r="BR180" s="31">
        <v>8</v>
      </c>
      <c r="BS180" s="31">
        <v>8</v>
      </c>
      <c r="BT180" s="31">
        <v>7</v>
      </c>
      <c r="BU180" s="31">
        <v>8</v>
      </c>
      <c r="BV180" s="31">
        <v>5</v>
      </c>
      <c r="BW180" s="31">
        <v>5</v>
      </c>
      <c r="BX180" s="31">
        <v>7</v>
      </c>
      <c r="BY180" s="31">
        <v>7</v>
      </c>
      <c r="BZ180" s="31">
        <v>7</v>
      </c>
      <c r="CA180" s="31">
        <v>8</v>
      </c>
      <c r="CB180" s="31">
        <v>8</v>
      </c>
      <c r="CC180" s="31">
        <v>8</v>
      </c>
      <c r="CD180" s="31">
        <v>8</v>
      </c>
      <c r="CE180" s="31" t="s">
        <v>566</v>
      </c>
      <c r="CF180" s="31">
        <v>4</v>
      </c>
      <c r="CG180" s="31">
        <v>8</v>
      </c>
      <c r="CH180" s="31">
        <v>4</v>
      </c>
      <c r="CI180" s="31">
        <v>5</v>
      </c>
      <c r="CJ180" s="31">
        <v>7</v>
      </c>
      <c r="CK180" s="31">
        <v>8</v>
      </c>
      <c r="CL180" s="31">
        <v>7</v>
      </c>
      <c r="CM180" s="31">
        <v>7</v>
      </c>
      <c r="CN180" s="31">
        <v>9</v>
      </c>
      <c r="CO180" s="31">
        <v>4</v>
      </c>
      <c r="CP180" s="31">
        <v>9</v>
      </c>
      <c r="CQ180" s="31">
        <v>6</v>
      </c>
      <c r="CR180" s="31">
        <v>4</v>
      </c>
      <c r="CS180" s="31">
        <v>4</v>
      </c>
      <c r="CT180" s="31">
        <v>6</v>
      </c>
      <c r="CU180" s="31">
        <v>6</v>
      </c>
      <c r="CV180" s="31">
        <v>4</v>
      </c>
      <c r="CW180" s="31">
        <v>2</v>
      </c>
      <c r="CX180" s="31">
        <v>5</v>
      </c>
      <c r="CY180" s="31">
        <v>5</v>
      </c>
      <c r="CZ180" s="31">
        <v>7</v>
      </c>
      <c r="DA180" s="31">
        <v>4</v>
      </c>
      <c r="DB180" s="31">
        <v>5</v>
      </c>
      <c r="DC180" s="31">
        <v>7</v>
      </c>
      <c r="DD180" s="31">
        <v>8</v>
      </c>
      <c r="DE180" s="31">
        <v>7</v>
      </c>
      <c r="DF180" s="31">
        <v>6</v>
      </c>
      <c r="DG180" s="31">
        <v>6</v>
      </c>
      <c r="DH180" s="31">
        <v>5</v>
      </c>
      <c r="DI180" s="31">
        <v>8</v>
      </c>
      <c r="DJ180" s="31">
        <v>9</v>
      </c>
      <c r="DK180" s="31">
        <v>5</v>
      </c>
      <c r="DL180" s="31">
        <v>8</v>
      </c>
      <c r="DM180" s="31">
        <v>5</v>
      </c>
      <c r="DN180" s="31">
        <v>4</v>
      </c>
      <c r="DO180" s="31">
        <v>7</v>
      </c>
      <c r="DP180" s="31">
        <v>4</v>
      </c>
      <c r="DQ180" s="31">
        <v>5</v>
      </c>
      <c r="DR180" s="31" t="s">
        <v>566</v>
      </c>
      <c r="DS180" s="31">
        <v>3</v>
      </c>
      <c r="DT180" s="31">
        <v>2</v>
      </c>
      <c r="DU180" s="31">
        <v>6</v>
      </c>
      <c r="DV180" s="31">
        <v>3</v>
      </c>
      <c r="DW180" s="31">
        <v>3</v>
      </c>
      <c r="DX180" s="31">
        <v>5</v>
      </c>
      <c r="DY180" s="31">
        <v>6</v>
      </c>
      <c r="DZ180" s="31">
        <v>6</v>
      </c>
      <c r="EA180" s="31">
        <v>5</v>
      </c>
      <c r="EB180" s="31">
        <v>5</v>
      </c>
      <c r="EC180" s="31">
        <v>5</v>
      </c>
      <c r="ED180" s="31">
        <v>4</v>
      </c>
      <c r="EE180" s="31">
        <v>6</v>
      </c>
      <c r="EF180" s="31">
        <v>6</v>
      </c>
      <c r="EG180" s="31">
        <v>6</v>
      </c>
      <c r="EH180" s="31">
        <v>4</v>
      </c>
      <c r="EI180" s="31">
        <v>5</v>
      </c>
      <c r="EJ180" s="31">
        <v>5</v>
      </c>
      <c r="EK180" s="31">
        <v>6</v>
      </c>
      <c r="EL180" s="31">
        <v>6</v>
      </c>
      <c r="EM180" s="31">
        <v>5</v>
      </c>
      <c r="EN180" s="31">
        <v>9</v>
      </c>
      <c r="EO180" s="31">
        <v>6</v>
      </c>
      <c r="EP180" s="31">
        <v>11</v>
      </c>
      <c r="EQ180" s="31">
        <v>5</v>
      </c>
      <c r="ER180" s="31">
        <v>7</v>
      </c>
      <c r="ES180" s="31">
        <v>4</v>
      </c>
      <c r="ET180" s="31">
        <v>5</v>
      </c>
      <c r="EU180" s="31">
        <v>6</v>
      </c>
      <c r="EV180" s="31">
        <v>5</v>
      </c>
      <c r="EW180" s="31">
        <v>5</v>
      </c>
      <c r="EX180" s="31">
        <v>3</v>
      </c>
      <c r="EY180" s="31">
        <v>5</v>
      </c>
      <c r="EZ180" s="31">
        <v>4</v>
      </c>
      <c r="FA180" s="31">
        <v>6</v>
      </c>
      <c r="FB180" s="31">
        <v>5</v>
      </c>
      <c r="FC180" s="31">
        <v>7</v>
      </c>
      <c r="FD180" s="31">
        <v>5</v>
      </c>
      <c r="FE180" s="31">
        <v>5</v>
      </c>
      <c r="FF180" s="31">
        <v>4</v>
      </c>
      <c r="FG180" s="31">
        <v>4</v>
      </c>
      <c r="FH180" s="31">
        <v>5</v>
      </c>
      <c r="FI180" s="31">
        <v>5</v>
      </c>
    </row>
    <row r="181" spans="1:165" x14ac:dyDescent="0.25">
      <c r="A181">
        <f t="shared" si="1"/>
        <v>12</v>
      </c>
      <c r="B181" s="31" t="s">
        <v>574</v>
      </c>
      <c r="C181" s="31">
        <v>1</v>
      </c>
      <c r="D181" s="31">
        <v>2</v>
      </c>
      <c r="E181" s="31">
        <v>1</v>
      </c>
      <c r="F181" s="31">
        <v>1</v>
      </c>
      <c r="G181" s="31">
        <v>1</v>
      </c>
      <c r="H181" s="31">
        <v>1</v>
      </c>
      <c r="I181" s="31">
        <v>1</v>
      </c>
      <c r="J181" s="31">
        <v>1</v>
      </c>
      <c r="K181" s="31">
        <v>1</v>
      </c>
      <c r="L181" s="31">
        <v>1</v>
      </c>
      <c r="M181" s="31">
        <v>1</v>
      </c>
      <c r="N181" s="31" t="s">
        <v>578</v>
      </c>
      <c r="O181" s="31">
        <v>1</v>
      </c>
      <c r="P181" s="31">
        <v>1</v>
      </c>
      <c r="Q181" s="31">
        <v>2</v>
      </c>
      <c r="R181" s="31">
        <v>1</v>
      </c>
      <c r="S181" s="31">
        <v>1</v>
      </c>
      <c r="T181" s="31">
        <v>1</v>
      </c>
      <c r="U181" s="31">
        <v>1</v>
      </c>
      <c r="V181" s="31">
        <v>2</v>
      </c>
      <c r="W181" s="31">
        <v>2</v>
      </c>
      <c r="X181" s="31">
        <v>1</v>
      </c>
      <c r="Y181" s="31">
        <v>1</v>
      </c>
      <c r="Z181" s="31">
        <v>2</v>
      </c>
      <c r="AA181" s="31">
        <v>2</v>
      </c>
      <c r="AB181" s="31">
        <v>1</v>
      </c>
      <c r="AC181" s="31">
        <v>1</v>
      </c>
      <c r="AD181" s="31">
        <v>1</v>
      </c>
      <c r="AE181" s="31">
        <v>1</v>
      </c>
      <c r="AF181" s="31">
        <v>1</v>
      </c>
      <c r="AG181" s="31">
        <v>1</v>
      </c>
      <c r="AH181" s="31">
        <v>1</v>
      </c>
      <c r="AI181" s="31">
        <v>2</v>
      </c>
      <c r="AJ181" s="31">
        <v>1</v>
      </c>
      <c r="AK181" s="31">
        <v>1</v>
      </c>
      <c r="AL181" s="31">
        <v>2</v>
      </c>
      <c r="AM181" s="31">
        <v>1</v>
      </c>
      <c r="AN181" s="31">
        <v>1</v>
      </c>
      <c r="AO181" s="31">
        <v>1</v>
      </c>
      <c r="AP181" s="31">
        <v>2</v>
      </c>
      <c r="AQ181" s="31">
        <v>1</v>
      </c>
      <c r="AR181" s="31">
        <v>1</v>
      </c>
      <c r="AS181" s="31">
        <v>1</v>
      </c>
      <c r="AT181" s="31">
        <v>1</v>
      </c>
      <c r="AU181" s="31">
        <v>1</v>
      </c>
      <c r="AV181" s="31">
        <v>1</v>
      </c>
      <c r="AW181" s="31">
        <v>1</v>
      </c>
      <c r="AX181" s="31">
        <v>1</v>
      </c>
      <c r="AY181" s="31">
        <v>1</v>
      </c>
      <c r="AZ181" s="31">
        <v>1</v>
      </c>
      <c r="BA181" s="31">
        <v>1</v>
      </c>
      <c r="BB181" s="31">
        <v>1</v>
      </c>
      <c r="BC181" s="31">
        <v>1</v>
      </c>
      <c r="BD181" s="31" t="s">
        <v>577</v>
      </c>
      <c r="BE181" s="31">
        <v>1</v>
      </c>
      <c r="BF181" s="31" t="s">
        <v>577</v>
      </c>
      <c r="BG181" s="31">
        <v>1</v>
      </c>
      <c r="BH181" s="31">
        <v>1</v>
      </c>
      <c r="BI181" s="31">
        <v>1</v>
      </c>
      <c r="BJ181" s="31">
        <v>1</v>
      </c>
      <c r="BK181" s="31">
        <v>1</v>
      </c>
      <c r="BL181" s="31">
        <v>1</v>
      </c>
      <c r="BM181" s="31" t="s">
        <v>577</v>
      </c>
      <c r="BN181" s="31" t="s">
        <v>577</v>
      </c>
      <c r="BO181" s="31">
        <v>1</v>
      </c>
      <c r="BP181" s="31" t="s">
        <v>577</v>
      </c>
      <c r="BQ181" s="31">
        <v>1</v>
      </c>
      <c r="BR181" s="31">
        <v>1</v>
      </c>
      <c r="BS181" s="31" t="s">
        <v>577</v>
      </c>
      <c r="BT181" s="31" t="s">
        <v>577</v>
      </c>
      <c r="BU181" s="31">
        <v>1</v>
      </c>
      <c r="BV181" s="31" t="s">
        <v>577</v>
      </c>
      <c r="BW181" s="31" t="s">
        <v>577</v>
      </c>
      <c r="BX181" s="31">
        <v>1</v>
      </c>
      <c r="BY181" s="31" t="s">
        <v>577</v>
      </c>
      <c r="BZ181" s="31" t="s">
        <v>577</v>
      </c>
      <c r="CA181" s="31">
        <v>1</v>
      </c>
      <c r="CB181" s="31">
        <v>1</v>
      </c>
      <c r="CC181" s="31">
        <v>1</v>
      </c>
      <c r="CD181" s="31">
        <v>1</v>
      </c>
      <c r="CE181" s="31" t="s">
        <v>566</v>
      </c>
      <c r="CF181" s="31">
        <v>1</v>
      </c>
      <c r="CG181" s="31">
        <v>1</v>
      </c>
      <c r="CH181" s="31">
        <v>1</v>
      </c>
      <c r="CI181" s="31">
        <v>1</v>
      </c>
      <c r="CJ181" s="31">
        <v>1</v>
      </c>
      <c r="CK181" s="31">
        <v>1</v>
      </c>
      <c r="CL181" s="31" t="s">
        <v>577</v>
      </c>
      <c r="CM181" s="31" t="s">
        <v>577</v>
      </c>
      <c r="CN181" s="31">
        <v>1</v>
      </c>
      <c r="CO181" s="31" t="s">
        <v>577</v>
      </c>
      <c r="CP181" s="31" t="s">
        <v>577</v>
      </c>
      <c r="CQ181" s="31">
        <v>1</v>
      </c>
      <c r="CR181" s="31" t="s">
        <v>577</v>
      </c>
      <c r="CS181" s="31" t="s">
        <v>577</v>
      </c>
      <c r="CT181" s="31">
        <v>1</v>
      </c>
      <c r="CU181" s="31">
        <v>1</v>
      </c>
      <c r="CV181" s="31">
        <v>1</v>
      </c>
      <c r="CW181" s="31" t="s">
        <v>577</v>
      </c>
      <c r="CX181" s="31">
        <v>1</v>
      </c>
      <c r="CY181" s="31">
        <v>1</v>
      </c>
      <c r="CZ181" s="31">
        <v>1</v>
      </c>
      <c r="DA181" s="31" t="s">
        <v>577</v>
      </c>
      <c r="DB181" s="31" t="s">
        <v>577</v>
      </c>
      <c r="DC181" s="31">
        <v>1</v>
      </c>
      <c r="DD181" s="31">
        <v>1</v>
      </c>
      <c r="DE181" s="31" t="s">
        <v>577</v>
      </c>
      <c r="DF181" s="31" t="s">
        <v>577</v>
      </c>
      <c r="DG181" s="31">
        <v>1</v>
      </c>
      <c r="DH181" s="31">
        <v>1</v>
      </c>
      <c r="DI181" s="31">
        <v>1</v>
      </c>
      <c r="DJ181" s="31">
        <v>1</v>
      </c>
      <c r="DK181" s="31" t="s">
        <v>577</v>
      </c>
      <c r="DL181" s="31">
        <v>2</v>
      </c>
      <c r="DM181" s="31">
        <v>1</v>
      </c>
      <c r="DN181" s="31" t="s">
        <v>577</v>
      </c>
      <c r="DO181" s="31" t="s">
        <v>577</v>
      </c>
      <c r="DP181" s="31">
        <v>1</v>
      </c>
      <c r="DQ181" s="31">
        <v>1</v>
      </c>
      <c r="DR181" s="31" t="s">
        <v>566</v>
      </c>
      <c r="DS181" s="31">
        <v>1</v>
      </c>
      <c r="DT181" s="31">
        <v>1</v>
      </c>
      <c r="DU181" s="31">
        <v>1</v>
      </c>
      <c r="DV181" s="31">
        <v>1</v>
      </c>
      <c r="DW181" s="31">
        <v>1</v>
      </c>
      <c r="DX181" s="31">
        <v>1</v>
      </c>
      <c r="DY181" s="31">
        <v>1</v>
      </c>
      <c r="DZ181" s="31" t="s">
        <v>577</v>
      </c>
      <c r="EA181" s="31" t="s">
        <v>577</v>
      </c>
      <c r="EB181" s="31" t="s">
        <v>577</v>
      </c>
      <c r="EC181" s="31" t="s">
        <v>577</v>
      </c>
      <c r="ED181" s="31" t="s">
        <v>577</v>
      </c>
      <c r="EE181" s="31">
        <v>1</v>
      </c>
      <c r="EF181" s="31">
        <v>1</v>
      </c>
      <c r="EG181" s="31" t="s">
        <v>577</v>
      </c>
      <c r="EH181" s="31" t="s">
        <v>577</v>
      </c>
      <c r="EI181" s="31" t="s">
        <v>577</v>
      </c>
      <c r="EJ181" s="31">
        <v>1</v>
      </c>
      <c r="EK181" s="31">
        <v>1</v>
      </c>
      <c r="EL181" s="31">
        <v>1</v>
      </c>
      <c r="EM181" s="31">
        <v>1</v>
      </c>
      <c r="EN181" s="31">
        <v>1</v>
      </c>
      <c r="EO181" s="31">
        <v>1</v>
      </c>
      <c r="EP181" s="31">
        <v>2</v>
      </c>
      <c r="EQ181" s="31">
        <v>2</v>
      </c>
      <c r="ER181" s="31" t="s">
        <v>577</v>
      </c>
      <c r="ES181" s="31" t="s">
        <v>577</v>
      </c>
      <c r="ET181" s="31">
        <v>1</v>
      </c>
      <c r="EU181" s="31" t="s">
        <v>577</v>
      </c>
      <c r="EV181" s="31" t="s">
        <v>577</v>
      </c>
      <c r="EW181" s="31">
        <v>1</v>
      </c>
      <c r="EX181" s="31">
        <v>1</v>
      </c>
      <c r="EY181" s="31" t="s">
        <v>577</v>
      </c>
      <c r="EZ181" s="31">
        <v>1</v>
      </c>
      <c r="FA181" s="31">
        <v>1</v>
      </c>
      <c r="FB181" s="31">
        <v>1</v>
      </c>
      <c r="FC181" s="31" t="s">
        <v>577</v>
      </c>
      <c r="FD181" s="31">
        <v>1</v>
      </c>
      <c r="FE181" s="31">
        <v>1</v>
      </c>
      <c r="FF181" s="31">
        <v>1</v>
      </c>
      <c r="FG181" s="31">
        <v>1</v>
      </c>
      <c r="FH181" s="31">
        <v>1</v>
      </c>
      <c r="FI181" s="31">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FI181"/>
  <sheetViews>
    <sheetView workbookViewId="0"/>
  </sheetViews>
  <sheetFormatPr defaultRowHeight="15" x14ac:dyDescent="0.25"/>
  <sheetData>
    <row r="1" spans="1:37" x14ac:dyDescent="0.25">
      <c r="A1">
        <v>1</v>
      </c>
      <c r="B1">
        <f>A1+1</f>
        <v>2</v>
      </c>
      <c r="C1">
        <f t="shared" ref="C1:L1" si="0">B1+1</f>
        <v>3</v>
      </c>
      <c r="D1">
        <f t="shared" si="0"/>
        <v>4</v>
      </c>
      <c r="E1">
        <f t="shared" si="0"/>
        <v>5</v>
      </c>
      <c r="F1">
        <f t="shared" si="0"/>
        <v>6</v>
      </c>
      <c r="G1">
        <f t="shared" si="0"/>
        <v>7</v>
      </c>
      <c r="H1">
        <f t="shared" si="0"/>
        <v>8</v>
      </c>
      <c r="I1">
        <f t="shared" si="0"/>
        <v>9</v>
      </c>
      <c r="J1">
        <f t="shared" si="0"/>
        <v>10</v>
      </c>
      <c r="K1">
        <f t="shared" si="0"/>
        <v>11</v>
      </c>
      <c r="L1">
        <f t="shared" si="0"/>
        <v>12</v>
      </c>
    </row>
    <row r="3" spans="1:37" x14ac:dyDescent="0.25">
      <c r="A3" s="31" t="s">
        <v>546</v>
      </c>
      <c r="B3" s="31" t="s">
        <v>555</v>
      </c>
      <c r="C3" s="31" t="s">
        <v>556</v>
      </c>
      <c r="D3" s="31" t="s">
        <v>557</v>
      </c>
      <c r="E3" s="31" t="s">
        <v>558</v>
      </c>
      <c r="F3" s="31" t="s">
        <v>559</v>
      </c>
      <c r="G3" s="31" t="s">
        <v>560</v>
      </c>
      <c r="H3" s="31" t="s">
        <v>561</v>
      </c>
      <c r="I3" s="31" t="s">
        <v>562</v>
      </c>
      <c r="J3" s="31" t="s">
        <v>569</v>
      </c>
      <c r="K3" s="31" t="s">
        <v>570</v>
      </c>
      <c r="L3" s="31" t="s">
        <v>574</v>
      </c>
      <c r="O3" s="34"/>
      <c r="P3" s="34"/>
      <c r="Q3" s="34"/>
      <c r="R3" s="34"/>
      <c r="S3" s="34"/>
      <c r="T3" s="34"/>
      <c r="U3" s="34"/>
      <c r="V3" s="34"/>
      <c r="W3" s="34"/>
      <c r="X3" s="34"/>
      <c r="Y3" s="34"/>
      <c r="Z3" s="34"/>
      <c r="AA3" s="34"/>
      <c r="AB3" s="34"/>
      <c r="AC3" s="34"/>
      <c r="AD3" s="34"/>
      <c r="AE3" s="34"/>
      <c r="AF3" s="34"/>
      <c r="AG3" s="34"/>
      <c r="AH3" s="34"/>
      <c r="AI3" s="34"/>
      <c r="AJ3" s="34"/>
      <c r="AK3" s="34"/>
    </row>
    <row r="4" spans="1:37" x14ac:dyDescent="0.25">
      <c r="A4" s="31" t="s">
        <v>111</v>
      </c>
      <c r="B4" s="31">
        <v>8980</v>
      </c>
      <c r="C4" s="31">
        <v>57</v>
      </c>
      <c r="D4" s="31">
        <v>4</v>
      </c>
      <c r="E4" s="31">
        <v>47</v>
      </c>
      <c r="F4" s="31">
        <v>36</v>
      </c>
      <c r="G4" s="31">
        <v>2</v>
      </c>
      <c r="H4" s="31">
        <v>2</v>
      </c>
      <c r="I4" s="31">
        <v>7</v>
      </c>
      <c r="J4" s="31">
        <v>9</v>
      </c>
      <c r="K4" s="31">
        <v>37</v>
      </c>
      <c r="L4" s="31">
        <v>6</v>
      </c>
      <c r="O4" s="34"/>
      <c r="P4" s="34"/>
      <c r="Q4" s="34"/>
      <c r="R4" s="34"/>
      <c r="S4" s="34"/>
      <c r="T4" s="34"/>
      <c r="U4" s="34"/>
      <c r="V4" s="34"/>
      <c r="W4" s="34"/>
      <c r="X4" s="34"/>
      <c r="Y4" s="34"/>
      <c r="Z4" s="34"/>
      <c r="AA4" s="33"/>
      <c r="AB4" s="33"/>
      <c r="AC4" s="33"/>
      <c r="AD4" s="33"/>
      <c r="AE4" s="33"/>
      <c r="AF4" s="33"/>
      <c r="AG4" s="33"/>
      <c r="AH4" s="33"/>
      <c r="AI4" s="33"/>
      <c r="AJ4" s="33"/>
      <c r="AK4" s="33"/>
    </row>
    <row r="5" spans="1:37" x14ac:dyDescent="0.25">
      <c r="A5" s="31" t="s">
        <v>389</v>
      </c>
      <c r="B5" s="31">
        <v>930</v>
      </c>
      <c r="C5" s="31">
        <v>55</v>
      </c>
      <c r="D5" s="31">
        <v>3</v>
      </c>
      <c r="E5" s="31">
        <v>49</v>
      </c>
      <c r="F5" s="31">
        <v>37</v>
      </c>
      <c r="G5" s="31">
        <v>2</v>
      </c>
      <c r="H5" s="31">
        <v>4</v>
      </c>
      <c r="I5" s="31">
        <v>6</v>
      </c>
      <c r="J5" s="31">
        <v>5</v>
      </c>
      <c r="K5" s="31">
        <v>36</v>
      </c>
      <c r="L5" s="31">
        <v>10</v>
      </c>
      <c r="O5" s="34"/>
      <c r="P5" s="34"/>
      <c r="Q5" s="34"/>
      <c r="R5" s="34"/>
      <c r="S5" s="34"/>
      <c r="T5" s="34"/>
      <c r="U5" s="34"/>
      <c r="V5" s="34"/>
      <c r="W5" s="34"/>
      <c r="X5" s="34"/>
      <c r="Y5" s="34"/>
      <c r="Z5" s="34"/>
      <c r="AA5" s="33"/>
      <c r="AB5" s="33"/>
      <c r="AC5" s="33"/>
      <c r="AD5" s="33"/>
      <c r="AE5" s="33"/>
      <c r="AF5" s="33"/>
      <c r="AG5" s="33"/>
      <c r="AH5" s="33"/>
      <c r="AI5" s="33"/>
      <c r="AJ5" s="33"/>
      <c r="AK5" s="33"/>
    </row>
    <row r="6" spans="1:37" x14ac:dyDescent="0.25">
      <c r="A6" s="31" t="s">
        <v>404</v>
      </c>
      <c r="B6" s="31">
        <v>1300</v>
      </c>
      <c r="C6" s="31">
        <v>60</v>
      </c>
      <c r="D6" s="31">
        <v>3</v>
      </c>
      <c r="E6" s="31">
        <v>55</v>
      </c>
      <c r="F6" s="31">
        <v>38</v>
      </c>
      <c r="G6" s="31">
        <v>6</v>
      </c>
      <c r="H6" s="31">
        <v>6</v>
      </c>
      <c r="I6" s="31">
        <v>6</v>
      </c>
      <c r="J6" s="31">
        <v>6</v>
      </c>
      <c r="K6" s="31">
        <v>29</v>
      </c>
      <c r="L6" s="31">
        <v>10</v>
      </c>
      <c r="O6" s="34"/>
      <c r="P6" s="34"/>
      <c r="Q6" s="34"/>
      <c r="R6" s="34"/>
      <c r="S6" s="34"/>
      <c r="T6" s="34"/>
      <c r="U6" s="34"/>
      <c r="V6" s="34"/>
      <c r="W6" s="34"/>
      <c r="X6" s="34"/>
      <c r="Y6" s="34"/>
      <c r="Z6" s="34"/>
      <c r="AA6" s="33"/>
      <c r="AB6" s="33"/>
      <c r="AC6" s="33"/>
      <c r="AD6" s="33"/>
      <c r="AE6" s="33"/>
      <c r="AF6" s="33"/>
      <c r="AG6" s="33"/>
      <c r="AH6" s="33"/>
      <c r="AI6" s="33"/>
      <c r="AJ6" s="33"/>
      <c r="AK6" s="33"/>
    </row>
    <row r="7" spans="1:37" x14ac:dyDescent="0.25">
      <c r="A7" s="31" t="s">
        <v>256</v>
      </c>
      <c r="B7" s="31">
        <v>375</v>
      </c>
      <c r="C7" s="31">
        <v>55</v>
      </c>
      <c r="D7" s="31">
        <v>6</v>
      </c>
      <c r="E7" s="31">
        <v>41</v>
      </c>
      <c r="F7" s="31">
        <v>37</v>
      </c>
      <c r="G7" s="31">
        <v>0</v>
      </c>
      <c r="H7" s="31">
        <v>0</v>
      </c>
      <c r="I7" s="31">
        <v>4</v>
      </c>
      <c r="J7" s="31">
        <v>14</v>
      </c>
      <c r="K7" s="31">
        <v>42</v>
      </c>
      <c r="L7" s="31">
        <v>2</v>
      </c>
      <c r="O7" s="34"/>
      <c r="P7" s="34"/>
      <c r="Q7" s="34"/>
      <c r="R7" s="34"/>
      <c r="S7" s="34"/>
      <c r="T7" s="34"/>
      <c r="U7" s="34"/>
      <c r="V7" s="34"/>
      <c r="W7" s="34"/>
      <c r="X7" s="34"/>
      <c r="Y7" s="34"/>
      <c r="Z7" s="34"/>
      <c r="AA7" s="33"/>
      <c r="AB7" s="33"/>
      <c r="AC7" s="33"/>
      <c r="AD7" s="33"/>
      <c r="AE7" s="33"/>
      <c r="AF7" s="33"/>
      <c r="AG7" s="33"/>
      <c r="AH7" s="33"/>
      <c r="AI7" s="33"/>
      <c r="AJ7" s="33"/>
      <c r="AK7" s="33"/>
    </row>
    <row r="8" spans="1:37" x14ac:dyDescent="0.25">
      <c r="A8" s="31" t="s">
        <v>268</v>
      </c>
      <c r="B8" s="31">
        <v>1285</v>
      </c>
      <c r="C8" s="31">
        <v>54</v>
      </c>
      <c r="D8" s="31">
        <v>5</v>
      </c>
      <c r="E8" s="31">
        <v>42</v>
      </c>
      <c r="F8" s="31">
        <v>38</v>
      </c>
      <c r="G8" s="31">
        <v>1</v>
      </c>
      <c r="H8" s="31">
        <v>1</v>
      </c>
      <c r="I8" s="31">
        <v>3</v>
      </c>
      <c r="J8" s="31">
        <v>12</v>
      </c>
      <c r="K8" s="31">
        <v>43</v>
      </c>
      <c r="L8" s="31">
        <v>3</v>
      </c>
      <c r="O8" s="34"/>
      <c r="P8" s="34"/>
      <c r="Q8" s="34"/>
      <c r="R8" s="34"/>
      <c r="S8" s="34"/>
      <c r="T8" s="34"/>
      <c r="U8" s="34"/>
      <c r="V8" s="34"/>
      <c r="W8" s="34"/>
      <c r="X8" s="34"/>
      <c r="Y8" s="34"/>
      <c r="Z8" s="34"/>
      <c r="AA8" s="33"/>
      <c r="AB8" s="33"/>
      <c r="AC8" s="33"/>
      <c r="AD8" s="33"/>
      <c r="AE8" s="33"/>
      <c r="AF8" s="33"/>
      <c r="AG8" s="33"/>
      <c r="AH8" s="33"/>
      <c r="AI8" s="33"/>
      <c r="AJ8" s="33"/>
      <c r="AK8" s="33"/>
    </row>
    <row r="9" spans="1:37" x14ac:dyDescent="0.25">
      <c r="A9" s="31" t="s">
        <v>293</v>
      </c>
      <c r="B9" s="31">
        <v>810</v>
      </c>
      <c r="C9" s="31">
        <v>54</v>
      </c>
      <c r="D9" s="31">
        <v>3</v>
      </c>
      <c r="E9" s="31">
        <v>46</v>
      </c>
      <c r="F9" s="31">
        <v>36</v>
      </c>
      <c r="G9" s="31">
        <v>1</v>
      </c>
      <c r="H9" s="31">
        <v>1</v>
      </c>
      <c r="I9" s="31">
        <v>8</v>
      </c>
      <c r="J9" s="31">
        <v>8</v>
      </c>
      <c r="K9" s="31">
        <v>42</v>
      </c>
      <c r="L9" s="31">
        <v>4</v>
      </c>
      <c r="O9" s="34"/>
      <c r="P9" s="34"/>
      <c r="Q9" s="34"/>
      <c r="R9" s="34"/>
      <c r="S9" s="34"/>
      <c r="T9" s="34"/>
      <c r="U9" s="34"/>
      <c r="V9" s="34"/>
      <c r="W9" s="34"/>
      <c r="X9" s="34"/>
      <c r="Y9" s="34"/>
      <c r="Z9" s="34"/>
      <c r="AA9" s="33"/>
      <c r="AB9" s="33"/>
      <c r="AC9" s="33"/>
      <c r="AD9" s="33"/>
      <c r="AE9" s="33"/>
      <c r="AF9" s="33"/>
      <c r="AG9" s="33"/>
      <c r="AH9" s="33"/>
      <c r="AI9" s="33"/>
      <c r="AJ9" s="33"/>
      <c r="AK9" s="33"/>
    </row>
    <row r="10" spans="1:37" x14ac:dyDescent="0.25">
      <c r="A10" s="31" t="s">
        <v>310</v>
      </c>
      <c r="B10" s="31">
        <v>585</v>
      </c>
      <c r="C10" s="31">
        <v>59</v>
      </c>
      <c r="D10" s="31">
        <v>4</v>
      </c>
      <c r="E10" s="31">
        <v>46</v>
      </c>
      <c r="F10" s="31">
        <v>33</v>
      </c>
      <c r="G10" s="31">
        <v>1</v>
      </c>
      <c r="H10" s="31">
        <v>2</v>
      </c>
      <c r="I10" s="31">
        <v>10</v>
      </c>
      <c r="J10" s="31">
        <v>13</v>
      </c>
      <c r="K10" s="31">
        <v>36</v>
      </c>
      <c r="L10" s="31">
        <v>5</v>
      </c>
      <c r="O10" s="34"/>
      <c r="P10" s="34"/>
      <c r="Q10" s="34"/>
      <c r="R10" s="34"/>
      <c r="S10" s="34"/>
      <c r="T10" s="34"/>
      <c r="U10" s="34"/>
      <c r="V10" s="34"/>
      <c r="W10" s="34"/>
      <c r="X10" s="34"/>
      <c r="Y10" s="34"/>
      <c r="Z10" s="34"/>
      <c r="AA10" s="33"/>
      <c r="AB10" s="33"/>
      <c r="AC10" s="33"/>
      <c r="AD10" s="33"/>
      <c r="AE10" s="33"/>
      <c r="AF10" s="33"/>
      <c r="AG10" s="33"/>
      <c r="AH10" s="33"/>
      <c r="AI10" s="33"/>
      <c r="AJ10" s="33"/>
      <c r="AK10" s="33"/>
    </row>
    <row r="11" spans="1:37" x14ac:dyDescent="0.25">
      <c r="A11" s="31" t="s">
        <v>321</v>
      </c>
      <c r="B11" s="31">
        <v>1035</v>
      </c>
      <c r="C11" s="31">
        <v>57</v>
      </c>
      <c r="D11" s="31">
        <v>3</v>
      </c>
      <c r="E11" s="31">
        <v>48</v>
      </c>
      <c r="F11" s="31">
        <v>38</v>
      </c>
      <c r="G11" s="31">
        <v>2</v>
      </c>
      <c r="H11" s="31">
        <v>2</v>
      </c>
      <c r="I11" s="31">
        <v>6</v>
      </c>
      <c r="J11" s="31">
        <v>8</v>
      </c>
      <c r="K11" s="31">
        <v>34</v>
      </c>
      <c r="L11" s="31">
        <v>9</v>
      </c>
      <c r="O11" s="34"/>
      <c r="P11" s="34"/>
      <c r="Q11" s="34"/>
      <c r="R11" s="34"/>
      <c r="S11" s="34"/>
      <c r="T11" s="34"/>
      <c r="U11" s="34"/>
      <c r="V11" s="34"/>
      <c r="W11" s="34"/>
      <c r="X11" s="34"/>
      <c r="Y11" s="34"/>
      <c r="Z11" s="34"/>
      <c r="AA11" s="33"/>
      <c r="AB11" s="33"/>
      <c r="AC11" s="33"/>
      <c r="AD11" s="33"/>
      <c r="AE11" s="33"/>
      <c r="AF11" s="33"/>
      <c r="AG11" s="33"/>
      <c r="AH11" s="33"/>
      <c r="AI11" s="33"/>
      <c r="AJ11" s="33"/>
      <c r="AK11" s="33"/>
    </row>
    <row r="12" spans="1:37" x14ac:dyDescent="0.25">
      <c r="A12" s="31" t="s">
        <v>337</v>
      </c>
      <c r="B12" s="31">
        <v>855</v>
      </c>
      <c r="C12" s="31">
        <v>56</v>
      </c>
      <c r="D12" s="31">
        <v>4</v>
      </c>
      <c r="E12" s="31">
        <v>45</v>
      </c>
      <c r="F12" s="31">
        <v>35</v>
      </c>
      <c r="G12" s="31">
        <v>2</v>
      </c>
      <c r="H12" s="31">
        <v>2</v>
      </c>
      <c r="I12" s="31">
        <v>6</v>
      </c>
      <c r="J12" s="31">
        <v>11</v>
      </c>
      <c r="K12" s="31">
        <v>40</v>
      </c>
      <c r="L12" s="31">
        <v>4</v>
      </c>
      <c r="O12" s="34"/>
      <c r="P12" s="34"/>
      <c r="Q12" s="34"/>
      <c r="R12" s="34"/>
      <c r="S12" s="34"/>
      <c r="T12" s="34"/>
      <c r="U12" s="34"/>
      <c r="V12" s="34"/>
      <c r="W12" s="34"/>
      <c r="X12" s="34"/>
      <c r="Y12" s="34"/>
      <c r="Z12" s="34"/>
      <c r="AA12" s="33"/>
      <c r="AB12" s="33"/>
      <c r="AC12" s="33"/>
      <c r="AD12" s="33"/>
      <c r="AE12" s="33"/>
      <c r="AF12" s="33"/>
      <c r="AG12" s="33"/>
      <c r="AH12" s="33"/>
      <c r="AI12" s="33"/>
      <c r="AJ12" s="33"/>
      <c r="AK12" s="33"/>
    </row>
    <row r="13" spans="1:37" x14ac:dyDescent="0.25">
      <c r="A13" s="31" t="s">
        <v>350</v>
      </c>
      <c r="B13" s="31">
        <v>1080</v>
      </c>
      <c r="C13" s="31">
        <v>58</v>
      </c>
      <c r="D13" s="31">
        <v>4</v>
      </c>
      <c r="E13" s="31">
        <v>45</v>
      </c>
      <c r="F13" s="31">
        <v>33</v>
      </c>
      <c r="G13" s="31">
        <v>1</v>
      </c>
      <c r="H13" s="31">
        <v>1</v>
      </c>
      <c r="I13" s="31">
        <v>9</v>
      </c>
      <c r="J13" s="31">
        <v>13</v>
      </c>
      <c r="K13" s="31">
        <v>37</v>
      </c>
      <c r="L13" s="31">
        <v>6</v>
      </c>
      <c r="O13" s="34"/>
      <c r="P13" s="34"/>
      <c r="Q13" s="34"/>
      <c r="R13" s="34"/>
      <c r="S13" s="34"/>
      <c r="T13" s="34"/>
      <c r="U13" s="34"/>
      <c r="V13" s="34"/>
      <c r="W13" s="34"/>
      <c r="X13" s="34"/>
      <c r="Y13" s="34"/>
      <c r="Z13" s="34"/>
      <c r="AA13" s="33"/>
      <c r="AB13" s="33"/>
      <c r="AC13" s="33"/>
      <c r="AD13" s="33"/>
      <c r="AE13" s="33"/>
      <c r="AF13" s="33"/>
      <c r="AG13" s="33"/>
      <c r="AH13" s="33"/>
      <c r="AI13" s="33"/>
      <c r="AJ13" s="33"/>
      <c r="AK13" s="33"/>
    </row>
    <row r="14" spans="1:37" x14ac:dyDescent="0.25">
      <c r="A14" s="31" t="s">
        <v>371</v>
      </c>
      <c r="B14" s="31">
        <v>730</v>
      </c>
      <c r="C14" s="31">
        <v>58</v>
      </c>
      <c r="D14" s="31">
        <v>4</v>
      </c>
      <c r="E14" s="31">
        <v>49</v>
      </c>
      <c r="F14" s="31">
        <v>36</v>
      </c>
      <c r="G14" s="31">
        <v>3</v>
      </c>
      <c r="H14" s="31">
        <v>1</v>
      </c>
      <c r="I14" s="31">
        <v>9</v>
      </c>
      <c r="J14" s="31">
        <v>9</v>
      </c>
      <c r="K14" s="31">
        <v>38</v>
      </c>
      <c r="L14" s="31">
        <v>4</v>
      </c>
      <c r="O14" s="34"/>
      <c r="P14" s="34"/>
      <c r="Q14" s="34"/>
      <c r="R14" s="34"/>
      <c r="S14" s="34"/>
      <c r="T14" s="34"/>
      <c r="U14" s="34"/>
      <c r="V14" s="34"/>
      <c r="W14" s="34"/>
      <c r="X14" s="34"/>
      <c r="Y14" s="34"/>
      <c r="Z14" s="34"/>
      <c r="AA14" s="33"/>
      <c r="AB14" s="33"/>
      <c r="AC14" s="33"/>
      <c r="AD14" s="33"/>
      <c r="AE14" s="33"/>
      <c r="AF14" s="33"/>
      <c r="AG14" s="33"/>
      <c r="AH14" s="33"/>
      <c r="AI14" s="33"/>
      <c r="AJ14" s="33"/>
      <c r="AK14" s="33"/>
    </row>
    <row r="15" spans="1:37" x14ac:dyDescent="0.25">
      <c r="A15" s="31">
        <v>201</v>
      </c>
      <c r="B15" s="31" t="s">
        <v>578</v>
      </c>
      <c r="C15" s="31" t="s">
        <v>578</v>
      </c>
      <c r="D15" s="31" t="s">
        <v>578</v>
      </c>
      <c r="E15" s="31" t="s">
        <v>578</v>
      </c>
      <c r="F15" s="31" t="s">
        <v>578</v>
      </c>
      <c r="G15" s="31" t="s">
        <v>578</v>
      </c>
      <c r="H15" s="31" t="s">
        <v>578</v>
      </c>
      <c r="I15" s="31" t="s">
        <v>578</v>
      </c>
      <c r="J15" s="31" t="s">
        <v>578</v>
      </c>
      <c r="K15" s="31" t="s">
        <v>578</v>
      </c>
      <c r="L15" s="31" t="s">
        <v>578</v>
      </c>
      <c r="O15" s="34"/>
      <c r="P15" s="34"/>
      <c r="Q15" s="34"/>
      <c r="R15" s="34"/>
      <c r="S15" s="34"/>
      <c r="T15" s="34"/>
      <c r="U15" s="34"/>
      <c r="V15" s="34"/>
      <c r="W15" s="34"/>
      <c r="X15" s="34"/>
      <c r="Y15" s="34"/>
      <c r="Z15" s="34"/>
      <c r="AA15" s="33"/>
      <c r="AB15" s="33"/>
      <c r="AC15" s="33"/>
      <c r="AD15" s="33"/>
      <c r="AE15" s="33"/>
      <c r="AF15" s="33"/>
      <c r="AG15" s="33"/>
      <c r="AH15" s="33"/>
      <c r="AI15" s="33"/>
      <c r="AJ15" s="33"/>
      <c r="AK15" s="33"/>
    </row>
    <row r="16" spans="1:37" x14ac:dyDescent="0.25">
      <c r="A16" s="31">
        <v>202</v>
      </c>
      <c r="B16" s="31">
        <v>20</v>
      </c>
      <c r="C16" s="31">
        <v>67</v>
      </c>
      <c r="D16" s="31" t="s">
        <v>566</v>
      </c>
      <c r="E16" s="31">
        <v>50</v>
      </c>
      <c r="F16" s="31">
        <v>28</v>
      </c>
      <c r="G16" s="31" t="s">
        <v>566</v>
      </c>
      <c r="H16" s="31" t="s">
        <v>566</v>
      </c>
      <c r="I16" s="31">
        <v>17</v>
      </c>
      <c r="J16" s="31">
        <v>17</v>
      </c>
      <c r="K16" s="31">
        <v>33</v>
      </c>
      <c r="L16" s="31">
        <v>0</v>
      </c>
      <c r="O16" s="34"/>
      <c r="P16" s="34"/>
      <c r="Q16" s="34"/>
      <c r="R16" s="34"/>
      <c r="S16" s="34"/>
      <c r="T16" s="34"/>
      <c r="U16" s="34"/>
      <c r="V16" s="34"/>
      <c r="W16" s="34"/>
      <c r="X16" s="34"/>
      <c r="Y16" s="34"/>
      <c r="Z16" s="34"/>
      <c r="AA16" s="33"/>
      <c r="AB16" s="33"/>
      <c r="AC16" s="33"/>
      <c r="AD16" s="33"/>
      <c r="AE16" s="33"/>
      <c r="AF16" s="33"/>
      <c r="AG16" s="33"/>
      <c r="AH16" s="33"/>
      <c r="AI16" s="33"/>
      <c r="AJ16" s="33"/>
      <c r="AK16" s="33"/>
    </row>
    <row r="17" spans="1:37" x14ac:dyDescent="0.25">
      <c r="A17" s="31">
        <v>203</v>
      </c>
      <c r="B17" s="31">
        <v>70</v>
      </c>
      <c r="C17" s="31">
        <v>62</v>
      </c>
      <c r="D17" s="31" t="s">
        <v>566</v>
      </c>
      <c r="E17" s="31">
        <v>54</v>
      </c>
      <c r="F17" s="31">
        <v>43</v>
      </c>
      <c r="G17" s="31">
        <v>13</v>
      </c>
      <c r="H17" s="31">
        <v>0</v>
      </c>
      <c r="I17" s="31">
        <v>7</v>
      </c>
      <c r="J17" s="31">
        <v>7</v>
      </c>
      <c r="K17" s="31">
        <v>32</v>
      </c>
      <c r="L17" s="31">
        <v>6</v>
      </c>
      <c r="O17" s="34"/>
      <c r="P17" s="34"/>
      <c r="Q17" s="34"/>
      <c r="R17" s="34"/>
      <c r="S17" s="34"/>
      <c r="T17" s="34"/>
      <c r="U17" s="34"/>
      <c r="V17" s="34"/>
      <c r="W17" s="34"/>
      <c r="X17" s="34"/>
      <c r="Y17" s="34"/>
      <c r="Z17" s="34"/>
      <c r="AA17" s="33"/>
      <c r="AB17" s="33"/>
      <c r="AC17" s="33"/>
      <c r="AD17" s="33"/>
      <c r="AE17" s="33"/>
      <c r="AF17" s="33"/>
      <c r="AG17" s="33"/>
      <c r="AH17" s="33"/>
      <c r="AI17" s="33"/>
      <c r="AJ17" s="33"/>
      <c r="AK17" s="33"/>
    </row>
    <row r="18" spans="1:37" x14ac:dyDescent="0.25">
      <c r="A18" s="31">
        <v>204</v>
      </c>
      <c r="B18" s="31">
        <v>90</v>
      </c>
      <c r="C18" s="31">
        <v>53</v>
      </c>
      <c r="D18" s="31">
        <v>5</v>
      </c>
      <c r="E18" s="31">
        <v>49</v>
      </c>
      <c r="F18" s="31">
        <v>37</v>
      </c>
      <c r="G18" s="31" t="s">
        <v>566</v>
      </c>
      <c r="H18" s="31">
        <v>5</v>
      </c>
      <c r="I18" s="31" t="s">
        <v>566</v>
      </c>
      <c r="J18" s="31">
        <v>3</v>
      </c>
      <c r="K18" s="31">
        <v>42</v>
      </c>
      <c r="L18" s="31">
        <v>5</v>
      </c>
      <c r="O18" s="34"/>
      <c r="P18" s="34"/>
      <c r="Q18" s="34"/>
      <c r="R18" s="34"/>
      <c r="S18" s="34"/>
      <c r="T18" s="34"/>
      <c r="U18" s="34"/>
      <c r="V18" s="34"/>
      <c r="W18" s="34"/>
      <c r="X18" s="34"/>
      <c r="Y18" s="34"/>
      <c r="Z18" s="34"/>
      <c r="AA18" s="33"/>
      <c r="AB18" s="33"/>
      <c r="AC18" s="33"/>
      <c r="AD18" s="33"/>
      <c r="AE18" s="33"/>
      <c r="AF18" s="33"/>
      <c r="AG18" s="33"/>
      <c r="AH18" s="33"/>
      <c r="AI18" s="33"/>
      <c r="AJ18" s="33"/>
      <c r="AK18" s="33"/>
    </row>
    <row r="19" spans="1:37" x14ac:dyDescent="0.25">
      <c r="A19" s="31">
        <v>205</v>
      </c>
      <c r="B19" s="31">
        <v>50</v>
      </c>
      <c r="C19" s="31">
        <v>41</v>
      </c>
      <c r="D19" s="31" t="s">
        <v>566</v>
      </c>
      <c r="E19" s="31">
        <v>35</v>
      </c>
      <c r="F19" s="31">
        <v>25</v>
      </c>
      <c r="G19" s="31">
        <v>6</v>
      </c>
      <c r="H19" s="31" t="s">
        <v>566</v>
      </c>
      <c r="I19" s="31" t="s">
        <v>566</v>
      </c>
      <c r="J19" s="31">
        <v>6</v>
      </c>
      <c r="K19" s="31">
        <v>39</v>
      </c>
      <c r="L19" s="31">
        <v>20</v>
      </c>
      <c r="O19" s="34"/>
      <c r="P19" s="34"/>
      <c r="Q19" s="34"/>
      <c r="R19" s="34"/>
      <c r="S19" s="34"/>
      <c r="T19" s="34"/>
      <c r="U19" s="34"/>
      <c r="V19" s="34"/>
      <c r="W19" s="34"/>
      <c r="X19" s="34"/>
      <c r="Y19" s="34"/>
      <c r="Z19" s="34"/>
      <c r="AA19" s="33"/>
      <c r="AB19" s="33"/>
      <c r="AC19" s="33"/>
      <c r="AD19" s="33"/>
      <c r="AE19" s="33"/>
      <c r="AF19" s="33"/>
      <c r="AG19" s="33"/>
      <c r="AH19" s="33"/>
      <c r="AI19" s="33"/>
      <c r="AJ19" s="33"/>
      <c r="AK19" s="33"/>
    </row>
    <row r="20" spans="1:37" x14ac:dyDescent="0.25">
      <c r="A20" s="31">
        <v>206</v>
      </c>
      <c r="B20" s="31">
        <v>120</v>
      </c>
      <c r="C20" s="31">
        <v>51</v>
      </c>
      <c r="D20" s="31" t="s">
        <v>566</v>
      </c>
      <c r="E20" s="31">
        <v>48</v>
      </c>
      <c r="F20" s="31">
        <v>41</v>
      </c>
      <c r="G20" s="31" t="s">
        <v>566</v>
      </c>
      <c r="H20" s="31" t="s">
        <v>566</v>
      </c>
      <c r="I20" s="31">
        <v>6</v>
      </c>
      <c r="J20" s="31">
        <v>3</v>
      </c>
      <c r="K20" s="31">
        <v>41</v>
      </c>
      <c r="L20" s="31">
        <v>7</v>
      </c>
      <c r="O20" s="34"/>
      <c r="P20" s="34"/>
      <c r="Q20" s="34"/>
      <c r="R20" s="34"/>
      <c r="S20" s="34"/>
      <c r="T20" s="34"/>
      <c r="U20" s="34"/>
      <c r="V20" s="34"/>
      <c r="W20" s="34"/>
      <c r="X20" s="34"/>
      <c r="Y20" s="34"/>
      <c r="Z20" s="34"/>
      <c r="AA20" s="33"/>
      <c r="AB20" s="33"/>
      <c r="AC20" s="33"/>
      <c r="AD20" s="33"/>
      <c r="AE20" s="33"/>
      <c r="AF20" s="33"/>
      <c r="AG20" s="33"/>
      <c r="AH20" s="33"/>
      <c r="AI20" s="33"/>
      <c r="AJ20" s="33"/>
      <c r="AK20" s="33"/>
    </row>
    <row r="21" spans="1:37" x14ac:dyDescent="0.25">
      <c r="A21" s="31">
        <v>207</v>
      </c>
      <c r="B21" s="31">
        <v>15</v>
      </c>
      <c r="C21" s="31">
        <v>29</v>
      </c>
      <c r="D21" s="31">
        <v>0</v>
      </c>
      <c r="E21" s="31" t="s">
        <v>566</v>
      </c>
      <c r="F21" s="31">
        <v>24</v>
      </c>
      <c r="G21" s="31" t="s">
        <v>566</v>
      </c>
      <c r="H21" s="31">
        <v>0</v>
      </c>
      <c r="I21" s="31" t="s">
        <v>566</v>
      </c>
      <c r="J21" s="31" t="s">
        <v>566</v>
      </c>
      <c r="K21" s="31">
        <v>53</v>
      </c>
      <c r="L21" s="31">
        <v>18</v>
      </c>
      <c r="O21" s="34"/>
      <c r="P21" s="34"/>
      <c r="Q21" s="34"/>
      <c r="R21" s="34"/>
      <c r="S21" s="34"/>
      <c r="T21" s="34"/>
      <c r="U21" s="34"/>
      <c r="V21" s="34"/>
      <c r="W21" s="34"/>
      <c r="X21" s="34"/>
      <c r="Y21" s="34"/>
      <c r="Z21" s="34"/>
      <c r="AA21" s="33"/>
      <c r="AB21" s="33"/>
      <c r="AC21" s="33"/>
      <c r="AD21" s="33"/>
      <c r="AE21" s="33"/>
      <c r="AF21" s="33"/>
      <c r="AG21" s="33"/>
      <c r="AH21" s="33"/>
      <c r="AI21" s="33"/>
      <c r="AJ21" s="33"/>
      <c r="AK21" s="33"/>
    </row>
    <row r="22" spans="1:37" x14ac:dyDescent="0.25">
      <c r="A22" s="31">
        <v>208</v>
      </c>
      <c r="B22" s="31">
        <v>75</v>
      </c>
      <c r="C22" s="31">
        <v>47</v>
      </c>
      <c r="D22" s="31">
        <v>4</v>
      </c>
      <c r="E22" s="31">
        <v>39</v>
      </c>
      <c r="F22" s="31">
        <v>23</v>
      </c>
      <c r="G22" s="31" t="s">
        <v>566</v>
      </c>
      <c r="H22" s="31" t="s">
        <v>566</v>
      </c>
      <c r="I22" s="31">
        <v>14</v>
      </c>
      <c r="J22" s="31">
        <v>8</v>
      </c>
      <c r="K22" s="31">
        <v>32</v>
      </c>
      <c r="L22" s="31">
        <v>20</v>
      </c>
      <c r="O22" s="34"/>
      <c r="P22" s="34"/>
      <c r="Q22" s="34"/>
      <c r="R22" s="34"/>
      <c r="S22" s="34"/>
      <c r="T22" s="34"/>
      <c r="U22" s="34"/>
      <c r="V22" s="34"/>
      <c r="W22" s="34"/>
      <c r="X22" s="34"/>
      <c r="Y22" s="34"/>
      <c r="Z22" s="34"/>
      <c r="AA22" s="33"/>
      <c r="AB22" s="33"/>
      <c r="AC22" s="33"/>
      <c r="AD22" s="33"/>
      <c r="AE22" s="33"/>
      <c r="AF22" s="33"/>
      <c r="AG22" s="33"/>
      <c r="AH22" s="33"/>
      <c r="AI22" s="33"/>
      <c r="AJ22" s="33"/>
      <c r="AK22" s="33"/>
    </row>
    <row r="23" spans="1:37" x14ac:dyDescent="0.25">
      <c r="A23" s="31">
        <v>209</v>
      </c>
      <c r="B23" s="31">
        <v>55</v>
      </c>
      <c r="C23" s="31">
        <v>48</v>
      </c>
      <c r="D23" s="31">
        <v>5</v>
      </c>
      <c r="E23" s="31">
        <v>43</v>
      </c>
      <c r="F23" s="31">
        <v>29</v>
      </c>
      <c r="G23" s="31" t="s">
        <v>566</v>
      </c>
      <c r="H23" s="31" t="s">
        <v>566</v>
      </c>
      <c r="I23" s="31">
        <v>7</v>
      </c>
      <c r="J23" s="31">
        <v>5</v>
      </c>
      <c r="K23" s="31">
        <v>43</v>
      </c>
      <c r="L23" s="31">
        <v>9</v>
      </c>
      <c r="O23" s="34"/>
      <c r="P23" s="34"/>
      <c r="Q23" s="34"/>
      <c r="R23" s="34"/>
      <c r="S23" s="34"/>
      <c r="T23" s="34"/>
      <c r="U23" s="34"/>
      <c r="V23" s="34"/>
      <c r="W23" s="34"/>
      <c r="X23" s="34"/>
      <c r="Y23" s="34"/>
      <c r="Z23" s="34"/>
      <c r="AA23" s="33"/>
      <c r="AB23" s="33"/>
      <c r="AC23" s="33"/>
      <c r="AD23" s="33"/>
      <c r="AE23" s="33"/>
      <c r="AF23" s="33"/>
      <c r="AG23" s="33"/>
      <c r="AH23" s="33"/>
      <c r="AI23" s="33"/>
      <c r="AJ23" s="33"/>
      <c r="AK23" s="33"/>
    </row>
    <row r="24" spans="1:37" x14ac:dyDescent="0.25">
      <c r="A24" s="31">
        <v>210</v>
      </c>
      <c r="B24" s="31">
        <v>85</v>
      </c>
      <c r="C24" s="31">
        <v>60</v>
      </c>
      <c r="D24" s="31" t="s">
        <v>566</v>
      </c>
      <c r="E24" s="31">
        <v>55</v>
      </c>
      <c r="F24" s="31">
        <v>41</v>
      </c>
      <c r="G24" s="31" t="s">
        <v>566</v>
      </c>
      <c r="H24" s="31" t="s">
        <v>566</v>
      </c>
      <c r="I24" s="31">
        <v>7</v>
      </c>
      <c r="J24" s="31">
        <v>6</v>
      </c>
      <c r="K24" s="31">
        <v>31</v>
      </c>
      <c r="L24" s="31">
        <v>8</v>
      </c>
      <c r="O24" s="34"/>
      <c r="P24" s="34"/>
      <c r="Q24" s="34"/>
      <c r="R24" s="34"/>
      <c r="S24" s="34"/>
      <c r="T24" s="34"/>
      <c r="U24" s="34"/>
      <c r="V24" s="34"/>
      <c r="W24" s="34"/>
      <c r="X24" s="34"/>
      <c r="Y24" s="34"/>
      <c r="Z24" s="34"/>
      <c r="AA24" s="33"/>
      <c r="AB24" s="33"/>
      <c r="AC24" s="33"/>
      <c r="AD24" s="33"/>
      <c r="AE24" s="33"/>
      <c r="AF24" s="33"/>
      <c r="AG24" s="33"/>
      <c r="AH24" s="33"/>
      <c r="AI24" s="33"/>
      <c r="AJ24" s="33"/>
      <c r="AK24" s="33"/>
    </row>
    <row r="25" spans="1:37" x14ac:dyDescent="0.25">
      <c r="A25" s="31">
        <v>211</v>
      </c>
      <c r="B25" s="31">
        <v>120</v>
      </c>
      <c r="C25" s="31">
        <v>53</v>
      </c>
      <c r="D25" s="31">
        <v>6</v>
      </c>
      <c r="E25" s="31">
        <v>44</v>
      </c>
      <c r="F25" s="31">
        <v>36</v>
      </c>
      <c r="G25" s="31" t="s">
        <v>566</v>
      </c>
      <c r="H25" s="31" t="s">
        <v>566</v>
      </c>
      <c r="I25" s="31">
        <v>5</v>
      </c>
      <c r="J25" s="31">
        <v>9</v>
      </c>
      <c r="K25" s="31">
        <v>39</v>
      </c>
      <c r="L25" s="31">
        <v>8</v>
      </c>
      <c r="O25" s="34"/>
      <c r="P25" s="34"/>
      <c r="Q25" s="34"/>
      <c r="R25" s="34"/>
      <c r="S25" s="34"/>
      <c r="T25" s="34"/>
      <c r="U25" s="34"/>
      <c r="V25" s="34"/>
      <c r="W25" s="34"/>
      <c r="X25" s="34"/>
      <c r="Y25" s="34"/>
      <c r="Z25" s="34"/>
      <c r="AA25" s="33"/>
      <c r="AB25" s="33"/>
      <c r="AC25" s="33"/>
      <c r="AD25" s="33"/>
      <c r="AE25" s="33"/>
      <c r="AF25" s="33"/>
      <c r="AG25" s="33"/>
      <c r="AH25" s="33"/>
      <c r="AI25" s="33"/>
      <c r="AJ25" s="33"/>
      <c r="AK25" s="33"/>
    </row>
    <row r="26" spans="1:37" x14ac:dyDescent="0.25">
      <c r="A26" s="31">
        <v>212</v>
      </c>
      <c r="B26" s="31">
        <v>55</v>
      </c>
      <c r="C26" s="31">
        <v>48</v>
      </c>
      <c r="D26" s="31">
        <v>0</v>
      </c>
      <c r="E26" s="31" t="s">
        <v>566</v>
      </c>
      <c r="F26" s="31">
        <v>36</v>
      </c>
      <c r="G26" s="31" t="s">
        <v>566</v>
      </c>
      <c r="H26" s="31" t="s">
        <v>566</v>
      </c>
      <c r="I26" s="31">
        <v>5</v>
      </c>
      <c r="J26" s="31" t="s">
        <v>566</v>
      </c>
      <c r="K26" s="31">
        <v>43</v>
      </c>
      <c r="L26" s="31">
        <v>9</v>
      </c>
      <c r="O26" s="34"/>
      <c r="P26" s="34"/>
      <c r="Q26" s="34"/>
      <c r="R26" s="34"/>
      <c r="S26" s="34"/>
      <c r="T26" s="34"/>
      <c r="U26" s="34"/>
      <c r="V26" s="34"/>
      <c r="W26" s="34"/>
      <c r="X26" s="34"/>
      <c r="Y26" s="34"/>
      <c r="Z26" s="34"/>
      <c r="AA26" s="33"/>
      <c r="AB26" s="33"/>
      <c r="AC26" s="33"/>
      <c r="AD26" s="33"/>
      <c r="AE26" s="33"/>
      <c r="AF26" s="33"/>
      <c r="AG26" s="33"/>
      <c r="AH26" s="33"/>
      <c r="AI26" s="33"/>
      <c r="AJ26" s="33"/>
      <c r="AK26" s="33"/>
    </row>
    <row r="27" spans="1:37" x14ac:dyDescent="0.25">
      <c r="A27" s="31">
        <v>213</v>
      </c>
      <c r="B27" s="31">
        <v>30</v>
      </c>
      <c r="C27" s="31">
        <v>45</v>
      </c>
      <c r="D27" s="31">
        <v>0</v>
      </c>
      <c r="E27" s="31" t="s">
        <v>566</v>
      </c>
      <c r="F27" s="31">
        <v>19</v>
      </c>
      <c r="G27" s="31">
        <v>10</v>
      </c>
      <c r="H27" s="31" t="s">
        <v>566</v>
      </c>
      <c r="I27" s="31" t="s">
        <v>566</v>
      </c>
      <c r="J27" s="31" t="s">
        <v>566</v>
      </c>
      <c r="K27" s="31">
        <v>39</v>
      </c>
      <c r="L27" s="31">
        <v>16</v>
      </c>
      <c r="O27" s="34"/>
      <c r="P27" s="34"/>
      <c r="Q27" s="34"/>
      <c r="R27" s="34"/>
      <c r="S27" s="34"/>
      <c r="T27" s="34"/>
      <c r="U27" s="34"/>
      <c r="V27" s="34"/>
      <c r="W27" s="34"/>
      <c r="X27" s="34"/>
      <c r="Y27" s="34"/>
      <c r="Z27" s="34"/>
      <c r="AA27" s="33"/>
      <c r="AB27" s="33"/>
      <c r="AC27" s="33"/>
      <c r="AD27" s="33"/>
      <c r="AE27" s="33"/>
      <c r="AF27" s="33"/>
      <c r="AG27" s="33"/>
      <c r="AH27" s="33"/>
      <c r="AI27" s="33"/>
      <c r="AJ27" s="33"/>
      <c r="AK27" s="33"/>
    </row>
    <row r="28" spans="1:37" x14ac:dyDescent="0.25">
      <c r="A28" s="31">
        <v>301</v>
      </c>
      <c r="B28" s="31">
        <v>105</v>
      </c>
      <c r="C28" s="31">
        <v>61</v>
      </c>
      <c r="D28" s="31">
        <v>10</v>
      </c>
      <c r="E28" s="31">
        <v>54</v>
      </c>
      <c r="F28" s="31">
        <v>49</v>
      </c>
      <c r="G28" s="31" t="s">
        <v>566</v>
      </c>
      <c r="H28" s="31">
        <v>3</v>
      </c>
      <c r="I28" s="31" t="s">
        <v>566</v>
      </c>
      <c r="J28" s="31">
        <v>7</v>
      </c>
      <c r="K28" s="31">
        <v>28</v>
      </c>
      <c r="L28" s="31">
        <v>11</v>
      </c>
      <c r="O28" s="34"/>
      <c r="P28" s="34"/>
      <c r="Q28" s="34"/>
      <c r="R28" s="34"/>
      <c r="S28" s="34"/>
      <c r="T28" s="34"/>
      <c r="U28" s="34"/>
      <c r="V28" s="34"/>
      <c r="W28" s="34"/>
      <c r="X28" s="34"/>
      <c r="Y28" s="34"/>
      <c r="Z28" s="34"/>
      <c r="AA28" s="33"/>
      <c r="AB28" s="33"/>
      <c r="AC28" s="33"/>
      <c r="AD28" s="33"/>
      <c r="AE28" s="33"/>
      <c r="AF28" s="33"/>
      <c r="AG28" s="33"/>
      <c r="AH28" s="33"/>
      <c r="AI28" s="33"/>
      <c r="AJ28" s="33"/>
      <c r="AK28" s="33"/>
    </row>
    <row r="29" spans="1:37" x14ac:dyDescent="0.25">
      <c r="A29" s="31">
        <v>302</v>
      </c>
      <c r="B29" s="31">
        <v>35</v>
      </c>
      <c r="C29" s="31">
        <v>51</v>
      </c>
      <c r="D29" s="31" t="s">
        <v>566</v>
      </c>
      <c r="E29" s="31">
        <v>43</v>
      </c>
      <c r="F29" s="31">
        <v>20</v>
      </c>
      <c r="G29" s="31">
        <v>0</v>
      </c>
      <c r="H29" s="31">
        <v>0</v>
      </c>
      <c r="I29" s="31">
        <v>23</v>
      </c>
      <c r="J29" s="31">
        <v>9</v>
      </c>
      <c r="K29" s="31">
        <v>34</v>
      </c>
      <c r="L29" s="31">
        <v>14</v>
      </c>
      <c r="O29" s="34"/>
      <c r="P29" s="34"/>
      <c r="Q29" s="34"/>
      <c r="R29" s="34"/>
      <c r="S29" s="34"/>
      <c r="T29" s="34"/>
      <c r="U29" s="34"/>
      <c r="V29" s="34"/>
      <c r="W29" s="34"/>
      <c r="X29" s="34"/>
      <c r="Y29" s="34"/>
      <c r="Z29" s="34"/>
      <c r="AA29" s="33"/>
      <c r="AB29" s="33"/>
      <c r="AC29" s="33"/>
      <c r="AD29" s="33"/>
      <c r="AE29" s="33"/>
      <c r="AF29" s="33"/>
      <c r="AG29" s="33"/>
      <c r="AH29" s="33"/>
      <c r="AI29" s="33"/>
      <c r="AJ29" s="33"/>
      <c r="AK29" s="33"/>
    </row>
    <row r="30" spans="1:37" x14ac:dyDescent="0.25">
      <c r="A30" s="31">
        <v>303</v>
      </c>
      <c r="B30" s="31">
        <v>65</v>
      </c>
      <c r="C30" s="31">
        <v>60</v>
      </c>
      <c r="D30" s="31" t="s">
        <v>566</v>
      </c>
      <c r="E30" s="31">
        <v>51</v>
      </c>
      <c r="F30" s="31">
        <v>46</v>
      </c>
      <c r="G30" s="31" t="s">
        <v>566</v>
      </c>
      <c r="H30" s="31">
        <v>0</v>
      </c>
      <c r="I30" s="31" t="s">
        <v>566</v>
      </c>
      <c r="J30" s="31">
        <v>9</v>
      </c>
      <c r="K30" s="31">
        <v>30</v>
      </c>
      <c r="L30" s="31">
        <v>10</v>
      </c>
      <c r="O30" s="34"/>
      <c r="P30" s="34"/>
      <c r="Q30" s="34"/>
      <c r="R30" s="34"/>
      <c r="S30" s="34"/>
      <c r="T30" s="34"/>
      <c r="U30" s="34"/>
      <c r="V30" s="34"/>
      <c r="W30" s="34"/>
      <c r="X30" s="34"/>
      <c r="Y30" s="34"/>
      <c r="Z30" s="34"/>
      <c r="AA30" s="33"/>
      <c r="AB30" s="33"/>
      <c r="AC30" s="33"/>
      <c r="AD30" s="33"/>
      <c r="AE30" s="33"/>
      <c r="AF30" s="33"/>
      <c r="AG30" s="33"/>
      <c r="AH30" s="33"/>
      <c r="AI30" s="33"/>
      <c r="AJ30" s="33"/>
      <c r="AK30" s="33"/>
    </row>
    <row r="31" spans="1:37" x14ac:dyDescent="0.25">
      <c r="A31" s="31">
        <v>304</v>
      </c>
      <c r="B31" s="31">
        <v>115</v>
      </c>
      <c r="C31" s="31">
        <v>74</v>
      </c>
      <c r="D31" s="31" t="s">
        <v>566</v>
      </c>
      <c r="E31" s="31">
        <v>71</v>
      </c>
      <c r="F31" s="31">
        <v>32</v>
      </c>
      <c r="G31" s="31">
        <v>34</v>
      </c>
      <c r="H31" s="31" t="s">
        <v>566</v>
      </c>
      <c r="I31" s="31" t="s">
        <v>566</v>
      </c>
      <c r="J31" s="31">
        <v>3</v>
      </c>
      <c r="K31" s="31">
        <v>13</v>
      </c>
      <c r="L31" s="31">
        <v>14</v>
      </c>
      <c r="O31" s="34"/>
      <c r="P31" s="34"/>
      <c r="Q31" s="34"/>
      <c r="R31" s="34"/>
      <c r="S31" s="34"/>
      <c r="T31" s="34"/>
      <c r="U31" s="34"/>
      <c r="V31" s="34"/>
      <c r="W31" s="34"/>
      <c r="X31" s="34"/>
      <c r="Y31" s="34"/>
      <c r="Z31" s="34"/>
      <c r="AA31" s="33"/>
      <c r="AB31" s="33"/>
      <c r="AC31" s="33"/>
      <c r="AD31" s="33"/>
      <c r="AE31" s="33"/>
      <c r="AF31" s="33"/>
      <c r="AG31" s="33"/>
      <c r="AH31" s="33"/>
      <c r="AI31" s="33"/>
      <c r="AJ31" s="33"/>
      <c r="AK31" s="33"/>
    </row>
    <row r="32" spans="1:37" x14ac:dyDescent="0.25">
      <c r="A32" s="31">
        <v>305</v>
      </c>
      <c r="B32" s="31">
        <v>55</v>
      </c>
      <c r="C32" s="31">
        <v>40</v>
      </c>
      <c r="D32" s="31" t="s">
        <v>566</v>
      </c>
      <c r="E32" s="31">
        <v>33</v>
      </c>
      <c r="F32" s="31">
        <v>20</v>
      </c>
      <c r="G32" s="31" t="s">
        <v>566</v>
      </c>
      <c r="H32" s="31" t="s">
        <v>566</v>
      </c>
      <c r="I32" s="31">
        <v>11</v>
      </c>
      <c r="J32" s="31">
        <v>7</v>
      </c>
      <c r="K32" s="31">
        <v>47</v>
      </c>
      <c r="L32" s="31">
        <v>13</v>
      </c>
      <c r="O32" s="34"/>
      <c r="P32" s="34"/>
      <c r="Q32" s="34"/>
      <c r="R32" s="34"/>
      <c r="S32" s="34"/>
      <c r="T32" s="34"/>
      <c r="U32" s="34"/>
      <c r="V32" s="34"/>
      <c r="W32" s="34"/>
      <c r="X32" s="34"/>
      <c r="Y32" s="34"/>
      <c r="Z32" s="34"/>
      <c r="AA32" s="33"/>
      <c r="AB32" s="33"/>
      <c r="AC32" s="33"/>
      <c r="AD32" s="33"/>
      <c r="AE32" s="33"/>
      <c r="AF32" s="33"/>
      <c r="AG32" s="33"/>
      <c r="AH32" s="33"/>
      <c r="AI32" s="33"/>
      <c r="AJ32" s="33"/>
      <c r="AK32" s="33"/>
    </row>
    <row r="33" spans="1:37" x14ac:dyDescent="0.25">
      <c r="A33" s="31">
        <v>306</v>
      </c>
      <c r="B33" s="31">
        <v>155</v>
      </c>
      <c r="C33" s="31">
        <v>59</v>
      </c>
      <c r="D33" s="31" t="s">
        <v>566</v>
      </c>
      <c r="E33" s="31" t="s">
        <v>566</v>
      </c>
      <c r="F33" s="31">
        <v>20</v>
      </c>
      <c r="G33" s="31" t="s">
        <v>566</v>
      </c>
      <c r="H33" s="31">
        <v>29</v>
      </c>
      <c r="I33" s="31" t="s">
        <v>566</v>
      </c>
      <c r="J33" s="31" t="s">
        <v>566</v>
      </c>
      <c r="K33" s="31">
        <v>29</v>
      </c>
      <c r="L33" s="31">
        <v>12</v>
      </c>
      <c r="O33" s="34"/>
      <c r="P33" s="34"/>
      <c r="Q33" s="34"/>
      <c r="R33" s="34"/>
      <c r="S33" s="34"/>
      <c r="T33" s="34"/>
      <c r="U33" s="34"/>
      <c r="V33" s="34"/>
      <c r="W33" s="34"/>
      <c r="X33" s="34"/>
      <c r="Y33" s="34"/>
      <c r="Z33" s="34"/>
      <c r="AA33" s="33"/>
      <c r="AB33" s="33"/>
      <c r="AC33" s="33"/>
      <c r="AD33" s="33"/>
      <c r="AE33" s="33"/>
      <c r="AF33" s="33"/>
      <c r="AG33" s="33"/>
      <c r="AH33" s="33"/>
      <c r="AI33" s="33"/>
      <c r="AJ33" s="33"/>
      <c r="AK33" s="33"/>
    </row>
    <row r="34" spans="1:37" x14ac:dyDescent="0.25">
      <c r="A34" s="31">
        <v>307</v>
      </c>
      <c r="B34" s="31">
        <v>95</v>
      </c>
      <c r="C34" s="31">
        <v>64</v>
      </c>
      <c r="D34" s="31" t="s">
        <v>566</v>
      </c>
      <c r="E34" s="31">
        <v>58</v>
      </c>
      <c r="F34" s="31">
        <v>39</v>
      </c>
      <c r="G34" s="31">
        <v>13</v>
      </c>
      <c r="H34" s="31">
        <v>0</v>
      </c>
      <c r="I34" s="31">
        <v>7</v>
      </c>
      <c r="J34" s="31">
        <v>5</v>
      </c>
      <c r="K34" s="31">
        <v>26</v>
      </c>
      <c r="L34" s="31">
        <v>10</v>
      </c>
      <c r="O34" s="34"/>
      <c r="P34" s="34"/>
      <c r="Q34" s="34"/>
      <c r="R34" s="34"/>
      <c r="S34" s="34"/>
      <c r="T34" s="34"/>
      <c r="U34" s="34"/>
      <c r="V34" s="34"/>
      <c r="W34" s="34"/>
      <c r="X34" s="34"/>
      <c r="Y34" s="34"/>
      <c r="Z34" s="34"/>
      <c r="AA34" s="33"/>
      <c r="AB34" s="33"/>
      <c r="AC34" s="33"/>
      <c r="AD34" s="33"/>
      <c r="AE34" s="33"/>
      <c r="AF34" s="33"/>
      <c r="AG34" s="33"/>
      <c r="AH34" s="33"/>
      <c r="AI34" s="33"/>
      <c r="AJ34" s="33"/>
      <c r="AK34" s="33"/>
    </row>
    <row r="35" spans="1:37" x14ac:dyDescent="0.25">
      <c r="A35" s="31">
        <v>308</v>
      </c>
      <c r="B35" s="31">
        <v>90</v>
      </c>
      <c r="C35" s="31">
        <v>54</v>
      </c>
      <c r="D35" s="31" t="s">
        <v>566</v>
      </c>
      <c r="E35" s="31">
        <v>51</v>
      </c>
      <c r="F35" s="31">
        <v>47</v>
      </c>
      <c r="G35" s="31">
        <v>0</v>
      </c>
      <c r="H35" s="31" t="s">
        <v>566</v>
      </c>
      <c r="I35" s="31" t="s">
        <v>566</v>
      </c>
      <c r="J35" s="31">
        <v>3</v>
      </c>
      <c r="K35" s="31">
        <v>30</v>
      </c>
      <c r="L35" s="31">
        <v>15</v>
      </c>
      <c r="O35" s="34"/>
      <c r="P35" s="34"/>
      <c r="Q35" s="34"/>
      <c r="R35" s="34"/>
      <c r="S35" s="34"/>
      <c r="T35" s="34"/>
      <c r="U35" s="34"/>
      <c r="V35" s="34"/>
      <c r="W35" s="34"/>
      <c r="X35" s="34"/>
      <c r="Y35" s="34"/>
      <c r="Z35" s="34"/>
      <c r="AA35" s="33"/>
      <c r="AB35" s="33"/>
      <c r="AC35" s="33"/>
      <c r="AD35" s="33"/>
      <c r="AE35" s="33"/>
      <c r="AF35" s="33"/>
      <c r="AG35" s="33"/>
      <c r="AH35" s="33"/>
      <c r="AI35" s="33"/>
      <c r="AJ35" s="33"/>
      <c r="AK35" s="33"/>
    </row>
    <row r="36" spans="1:37" x14ac:dyDescent="0.25">
      <c r="A36" s="31">
        <v>309</v>
      </c>
      <c r="B36" s="31">
        <v>25</v>
      </c>
      <c r="C36" s="31">
        <v>50</v>
      </c>
      <c r="D36" s="31">
        <v>0</v>
      </c>
      <c r="E36" s="31" t="s">
        <v>566</v>
      </c>
      <c r="F36" s="31">
        <v>27</v>
      </c>
      <c r="G36" s="31" t="s">
        <v>566</v>
      </c>
      <c r="H36" s="31">
        <v>0</v>
      </c>
      <c r="I36" s="31" t="s">
        <v>566</v>
      </c>
      <c r="J36" s="31" t="s">
        <v>566</v>
      </c>
      <c r="K36" s="31">
        <v>35</v>
      </c>
      <c r="L36" s="31">
        <v>15</v>
      </c>
      <c r="O36" s="34"/>
      <c r="P36" s="34"/>
      <c r="Q36" s="34"/>
      <c r="R36" s="34"/>
      <c r="S36" s="34"/>
      <c r="T36" s="34"/>
      <c r="U36" s="34"/>
      <c r="V36" s="34"/>
      <c r="W36" s="34"/>
      <c r="X36" s="34"/>
      <c r="Y36" s="34"/>
      <c r="Z36" s="34"/>
      <c r="AA36" s="33"/>
      <c r="AB36" s="33"/>
      <c r="AC36" s="33"/>
      <c r="AD36" s="33"/>
      <c r="AE36" s="33"/>
      <c r="AF36" s="33"/>
      <c r="AG36" s="33"/>
      <c r="AH36" s="33"/>
      <c r="AI36" s="33"/>
      <c r="AJ36" s="33"/>
      <c r="AK36" s="33"/>
    </row>
    <row r="37" spans="1:37" x14ac:dyDescent="0.25">
      <c r="A37" s="31">
        <v>310</v>
      </c>
      <c r="B37" s="31">
        <v>35</v>
      </c>
      <c r="C37" s="31">
        <v>42</v>
      </c>
      <c r="D37" s="31" t="s">
        <v>566</v>
      </c>
      <c r="E37" s="31" t="s">
        <v>566</v>
      </c>
      <c r="F37" s="31">
        <v>27</v>
      </c>
      <c r="G37" s="31" t="s">
        <v>566</v>
      </c>
      <c r="H37" s="31">
        <v>0</v>
      </c>
      <c r="I37" s="31" t="s">
        <v>566</v>
      </c>
      <c r="J37" s="31" t="s">
        <v>566</v>
      </c>
      <c r="K37" s="31">
        <v>48</v>
      </c>
      <c r="L37" s="31">
        <v>9</v>
      </c>
      <c r="O37" s="34"/>
      <c r="P37" s="34"/>
      <c r="Q37" s="34"/>
      <c r="R37" s="34"/>
      <c r="S37" s="34"/>
      <c r="T37" s="34"/>
      <c r="U37" s="34"/>
      <c r="V37" s="34"/>
      <c r="W37" s="34"/>
      <c r="X37" s="34"/>
      <c r="Y37" s="34"/>
      <c r="Z37" s="34"/>
      <c r="AA37" s="33"/>
      <c r="AB37" s="33"/>
      <c r="AC37" s="33"/>
      <c r="AD37" s="33"/>
      <c r="AE37" s="33"/>
      <c r="AF37" s="33"/>
      <c r="AG37" s="33"/>
      <c r="AH37" s="33"/>
      <c r="AI37" s="33"/>
      <c r="AJ37" s="33"/>
      <c r="AK37" s="33"/>
    </row>
    <row r="38" spans="1:37" x14ac:dyDescent="0.25">
      <c r="A38" s="31">
        <v>311</v>
      </c>
      <c r="B38" s="31">
        <v>35</v>
      </c>
      <c r="C38" s="31">
        <v>44</v>
      </c>
      <c r="D38" s="31" t="s">
        <v>566</v>
      </c>
      <c r="E38" s="31" t="s">
        <v>566</v>
      </c>
      <c r="F38" s="31" t="s">
        <v>566</v>
      </c>
      <c r="G38" s="31">
        <v>0</v>
      </c>
      <c r="H38" s="31">
        <v>0</v>
      </c>
      <c r="I38" s="31">
        <v>0</v>
      </c>
      <c r="J38" s="31" t="s">
        <v>566</v>
      </c>
      <c r="K38" s="31" t="s">
        <v>566</v>
      </c>
      <c r="L38" s="31" t="s">
        <v>566</v>
      </c>
      <c r="O38" s="34"/>
      <c r="P38" s="34"/>
      <c r="Q38" s="34"/>
      <c r="R38" s="34"/>
      <c r="S38" s="34"/>
      <c r="T38" s="34"/>
      <c r="U38" s="34"/>
      <c r="V38" s="34"/>
      <c r="W38" s="34"/>
      <c r="X38" s="34"/>
      <c r="Y38" s="34"/>
      <c r="Z38" s="34"/>
      <c r="AA38" s="33"/>
      <c r="AB38" s="33"/>
      <c r="AC38" s="33"/>
      <c r="AD38" s="33"/>
      <c r="AE38" s="33"/>
      <c r="AF38" s="33"/>
      <c r="AG38" s="33"/>
      <c r="AH38" s="33"/>
      <c r="AI38" s="33"/>
      <c r="AJ38" s="33"/>
      <c r="AK38" s="33"/>
    </row>
    <row r="39" spans="1:37" x14ac:dyDescent="0.25">
      <c r="A39" s="31">
        <v>312</v>
      </c>
      <c r="B39" s="31">
        <v>50</v>
      </c>
      <c r="C39" s="31">
        <v>61</v>
      </c>
      <c r="D39" s="31" t="s">
        <v>566</v>
      </c>
      <c r="E39" s="31">
        <v>51</v>
      </c>
      <c r="F39" s="31">
        <v>43</v>
      </c>
      <c r="G39" s="31">
        <v>6</v>
      </c>
      <c r="H39" s="31" t="s">
        <v>566</v>
      </c>
      <c r="I39" s="31" t="s">
        <v>566</v>
      </c>
      <c r="J39" s="31">
        <v>10</v>
      </c>
      <c r="K39" s="31" t="s">
        <v>566</v>
      </c>
      <c r="L39" s="31" t="s">
        <v>566</v>
      </c>
      <c r="O39" s="34"/>
      <c r="P39" s="34"/>
      <c r="Q39" s="34"/>
      <c r="R39" s="34"/>
      <c r="S39" s="34"/>
      <c r="T39" s="34"/>
      <c r="U39" s="34"/>
      <c r="V39" s="34"/>
      <c r="W39" s="34"/>
      <c r="X39" s="34"/>
      <c r="Y39" s="34"/>
      <c r="Z39" s="34"/>
      <c r="AA39" s="33"/>
      <c r="AB39" s="33"/>
      <c r="AC39" s="33"/>
      <c r="AD39" s="33"/>
      <c r="AE39" s="33"/>
      <c r="AF39" s="33"/>
      <c r="AG39" s="33"/>
      <c r="AH39" s="33"/>
      <c r="AI39" s="33"/>
      <c r="AJ39" s="33"/>
      <c r="AK39" s="33"/>
    </row>
    <row r="40" spans="1:37" x14ac:dyDescent="0.25">
      <c r="A40" s="31">
        <v>313</v>
      </c>
      <c r="B40" s="31">
        <v>95</v>
      </c>
      <c r="C40" s="31">
        <v>56</v>
      </c>
      <c r="D40" s="31">
        <v>3</v>
      </c>
      <c r="E40" s="31">
        <v>48</v>
      </c>
      <c r="F40" s="31">
        <v>43</v>
      </c>
      <c r="G40" s="31" t="s">
        <v>566</v>
      </c>
      <c r="H40" s="31" t="s">
        <v>566</v>
      </c>
      <c r="I40" s="31">
        <v>4</v>
      </c>
      <c r="J40" s="31">
        <v>9</v>
      </c>
      <c r="K40" s="31">
        <v>33</v>
      </c>
      <c r="L40" s="31">
        <v>11</v>
      </c>
      <c r="O40" s="34"/>
      <c r="P40" s="34"/>
      <c r="Q40" s="34"/>
      <c r="R40" s="34"/>
      <c r="S40" s="34"/>
      <c r="T40" s="34"/>
      <c r="U40" s="34"/>
      <c r="V40" s="34"/>
      <c r="W40" s="34"/>
      <c r="X40" s="34"/>
      <c r="Y40" s="34"/>
      <c r="Z40" s="34"/>
      <c r="AA40" s="33"/>
      <c r="AB40" s="33"/>
      <c r="AC40" s="33"/>
      <c r="AD40" s="33"/>
      <c r="AE40" s="33"/>
      <c r="AF40" s="33"/>
      <c r="AG40" s="33"/>
      <c r="AH40" s="33"/>
      <c r="AI40" s="33"/>
      <c r="AJ40" s="33"/>
      <c r="AK40" s="33"/>
    </row>
    <row r="41" spans="1:37" x14ac:dyDescent="0.25">
      <c r="A41" s="31">
        <v>314</v>
      </c>
      <c r="B41" s="31">
        <v>10</v>
      </c>
      <c r="C41" s="31">
        <v>83</v>
      </c>
      <c r="D41" s="31" t="s">
        <v>566</v>
      </c>
      <c r="E41" s="31" t="s">
        <v>566</v>
      </c>
      <c r="F41" s="31">
        <v>33</v>
      </c>
      <c r="G41" s="31" t="s">
        <v>566</v>
      </c>
      <c r="H41" s="31">
        <v>0</v>
      </c>
      <c r="I41" s="31" t="s">
        <v>566</v>
      </c>
      <c r="J41" s="31" t="s">
        <v>566</v>
      </c>
      <c r="K41" s="31" t="s">
        <v>566</v>
      </c>
      <c r="L41" s="31" t="s">
        <v>566</v>
      </c>
      <c r="O41" s="34"/>
      <c r="P41" s="34"/>
      <c r="Q41" s="34"/>
      <c r="R41" s="34"/>
      <c r="S41" s="34"/>
      <c r="T41" s="34"/>
      <c r="U41" s="34"/>
      <c r="V41" s="34"/>
      <c r="W41" s="34"/>
      <c r="X41" s="34"/>
      <c r="Y41" s="34"/>
      <c r="Z41" s="34"/>
      <c r="AA41" s="33"/>
      <c r="AB41" s="33"/>
      <c r="AC41" s="33"/>
      <c r="AD41" s="33"/>
      <c r="AE41" s="33"/>
      <c r="AF41" s="33"/>
      <c r="AG41" s="33"/>
      <c r="AH41" s="33"/>
      <c r="AI41" s="33"/>
      <c r="AJ41" s="33"/>
      <c r="AK41" s="33"/>
    </row>
    <row r="42" spans="1:37" x14ac:dyDescent="0.25">
      <c r="A42" s="31">
        <v>315</v>
      </c>
      <c r="B42" s="31">
        <v>30</v>
      </c>
      <c r="C42" s="31">
        <v>45</v>
      </c>
      <c r="D42" s="31">
        <v>0</v>
      </c>
      <c r="E42" s="31" t="s">
        <v>566</v>
      </c>
      <c r="F42" s="31" t="s">
        <v>566</v>
      </c>
      <c r="G42" s="31">
        <v>0</v>
      </c>
      <c r="H42" s="31">
        <v>0</v>
      </c>
      <c r="I42" s="31">
        <v>0</v>
      </c>
      <c r="J42" s="31" t="s">
        <v>566</v>
      </c>
      <c r="K42" s="31">
        <v>39</v>
      </c>
      <c r="L42" s="31">
        <v>16</v>
      </c>
      <c r="O42" s="34"/>
      <c r="P42" s="34"/>
      <c r="Q42" s="34"/>
      <c r="R42" s="34"/>
      <c r="S42" s="34"/>
      <c r="T42" s="34"/>
      <c r="U42" s="34"/>
      <c r="V42" s="34"/>
      <c r="W42" s="34"/>
      <c r="X42" s="34"/>
      <c r="Y42" s="34"/>
      <c r="Z42" s="34"/>
      <c r="AA42" s="33"/>
      <c r="AB42" s="33"/>
      <c r="AC42" s="33"/>
      <c r="AD42" s="33"/>
      <c r="AE42" s="33"/>
      <c r="AF42" s="33"/>
      <c r="AG42" s="33"/>
      <c r="AH42" s="33"/>
      <c r="AI42" s="33"/>
      <c r="AJ42" s="33"/>
      <c r="AK42" s="33"/>
    </row>
    <row r="43" spans="1:37" x14ac:dyDescent="0.25">
      <c r="A43" s="31">
        <v>316</v>
      </c>
      <c r="B43" s="31">
        <v>185</v>
      </c>
      <c r="C43" s="31">
        <v>70</v>
      </c>
      <c r="D43" s="31" t="s">
        <v>566</v>
      </c>
      <c r="E43" s="31">
        <v>66</v>
      </c>
      <c r="F43" s="31">
        <v>51</v>
      </c>
      <c r="G43" s="31">
        <v>2</v>
      </c>
      <c r="H43" s="31">
        <v>13</v>
      </c>
      <c r="I43" s="31">
        <v>2</v>
      </c>
      <c r="J43" s="31">
        <v>3</v>
      </c>
      <c r="K43" s="31">
        <v>22</v>
      </c>
      <c r="L43" s="31">
        <v>8</v>
      </c>
      <c r="O43" s="34"/>
      <c r="P43" s="34"/>
      <c r="Q43" s="34"/>
      <c r="R43" s="34"/>
      <c r="S43" s="34"/>
      <c r="T43" s="34"/>
      <c r="U43" s="34"/>
      <c r="V43" s="34"/>
      <c r="W43" s="34"/>
      <c r="X43" s="34"/>
      <c r="Y43" s="34"/>
      <c r="Z43" s="34"/>
      <c r="AA43" s="33"/>
      <c r="AB43" s="33"/>
      <c r="AC43" s="33"/>
      <c r="AD43" s="33"/>
      <c r="AE43" s="33"/>
      <c r="AF43" s="33"/>
      <c r="AG43" s="33"/>
      <c r="AH43" s="33"/>
      <c r="AI43" s="33"/>
      <c r="AJ43" s="33"/>
      <c r="AK43" s="33"/>
    </row>
    <row r="44" spans="1:37" x14ac:dyDescent="0.25">
      <c r="A44" s="31">
        <v>317</v>
      </c>
      <c r="B44" s="31">
        <v>50</v>
      </c>
      <c r="C44" s="31">
        <v>73</v>
      </c>
      <c r="D44" s="31" t="s">
        <v>566</v>
      </c>
      <c r="E44" s="31" t="s">
        <v>566</v>
      </c>
      <c r="F44" s="31">
        <v>61</v>
      </c>
      <c r="G44" s="31" t="s">
        <v>566</v>
      </c>
      <c r="H44" s="31" t="s">
        <v>566</v>
      </c>
      <c r="I44" s="31">
        <v>6</v>
      </c>
      <c r="J44" s="31" t="s">
        <v>566</v>
      </c>
      <c r="K44" s="31" t="s">
        <v>566</v>
      </c>
      <c r="L44" s="31" t="s">
        <v>566</v>
      </c>
      <c r="O44" s="34"/>
      <c r="P44" s="34"/>
      <c r="Q44" s="34"/>
      <c r="R44" s="34"/>
      <c r="S44" s="34"/>
      <c r="T44" s="34"/>
      <c r="U44" s="34"/>
      <c r="V44" s="34"/>
      <c r="W44" s="34"/>
      <c r="X44" s="34"/>
      <c r="Y44" s="34"/>
      <c r="Z44" s="34"/>
      <c r="AA44" s="33"/>
      <c r="AB44" s="33"/>
      <c r="AC44" s="33"/>
      <c r="AD44" s="33"/>
      <c r="AE44" s="33"/>
      <c r="AF44" s="33"/>
      <c r="AG44" s="33"/>
      <c r="AH44" s="33"/>
      <c r="AI44" s="33"/>
      <c r="AJ44" s="33"/>
      <c r="AK44" s="33"/>
    </row>
    <row r="45" spans="1:37" x14ac:dyDescent="0.25">
      <c r="A45" s="31">
        <v>318</v>
      </c>
      <c r="B45" s="31">
        <v>5</v>
      </c>
      <c r="C45" s="31" t="s">
        <v>566</v>
      </c>
      <c r="D45" s="31" t="s">
        <v>566</v>
      </c>
      <c r="E45" s="31" t="s">
        <v>566</v>
      </c>
      <c r="F45" s="31" t="s">
        <v>566</v>
      </c>
      <c r="G45" s="31" t="s">
        <v>566</v>
      </c>
      <c r="H45" s="31" t="s">
        <v>566</v>
      </c>
      <c r="I45" s="31" t="s">
        <v>566</v>
      </c>
      <c r="J45" s="31" t="s">
        <v>566</v>
      </c>
      <c r="K45" s="31" t="s">
        <v>566</v>
      </c>
      <c r="L45" s="31" t="s">
        <v>566</v>
      </c>
      <c r="O45" s="34"/>
      <c r="P45" s="34"/>
      <c r="Q45" s="34"/>
      <c r="R45" s="34"/>
      <c r="S45" s="34"/>
      <c r="T45" s="34"/>
      <c r="U45" s="34"/>
      <c r="V45" s="34"/>
      <c r="W45" s="34"/>
      <c r="X45" s="34"/>
      <c r="Y45" s="34"/>
      <c r="Z45" s="34"/>
      <c r="AA45" s="33"/>
      <c r="AB45" s="33"/>
      <c r="AC45" s="33"/>
      <c r="AD45" s="33"/>
      <c r="AE45" s="33"/>
      <c r="AF45" s="33"/>
      <c r="AG45" s="33"/>
      <c r="AH45" s="33"/>
      <c r="AI45" s="33"/>
      <c r="AJ45" s="33"/>
      <c r="AK45" s="33"/>
    </row>
    <row r="46" spans="1:37" x14ac:dyDescent="0.25">
      <c r="A46" s="31">
        <v>319</v>
      </c>
      <c r="B46" s="31">
        <v>65</v>
      </c>
      <c r="C46" s="31">
        <v>72</v>
      </c>
      <c r="D46" s="31">
        <v>5</v>
      </c>
      <c r="E46" s="31">
        <v>58</v>
      </c>
      <c r="F46" s="31">
        <v>46</v>
      </c>
      <c r="G46" s="31">
        <v>5</v>
      </c>
      <c r="H46" s="31">
        <v>0</v>
      </c>
      <c r="I46" s="31">
        <v>8</v>
      </c>
      <c r="J46" s="31">
        <v>14</v>
      </c>
      <c r="K46" s="31">
        <v>20</v>
      </c>
      <c r="L46" s="31">
        <v>8</v>
      </c>
      <c r="O46" s="34"/>
      <c r="P46" s="34"/>
      <c r="Q46" s="34"/>
      <c r="R46" s="34"/>
      <c r="S46" s="34"/>
      <c r="T46" s="34"/>
      <c r="U46" s="34"/>
      <c r="V46" s="34"/>
      <c r="W46" s="34"/>
      <c r="X46" s="34"/>
      <c r="Y46" s="34"/>
      <c r="Z46" s="34"/>
      <c r="AA46" s="33"/>
      <c r="AB46" s="33"/>
      <c r="AC46" s="33"/>
      <c r="AD46" s="33"/>
      <c r="AE46" s="33"/>
      <c r="AF46" s="33"/>
      <c r="AG46" s="33"/>
      <c r="AH46" s="33"/>
      <c r="AI46" s="33"/>
      <c r="AJ46" s="33"/>
      <c r="AK46" s="33"/>
    </row>
    <row r="47" spans="1:37" x14ac:dyDescent="0.25">
      <c r="A47" s="31">
        <v>320</v>
      </c>
      <c r="B47" s="31">
        <v>135</v>
      </c>
      <c r="C47" s="31">
        <v>63</v>
      </c>
      <c r="D47" s="31" t="s">
        <v>566</v>
      </c>
      <c r="E47" s="31">
        <v>61</v>
      </c>
      <c r="F47" s="31">
        <v>41</v>
      </c>
      <c r="G47" s="31">
        <v>2</v>
      </c>
      <c r="H47" s="31">
        <v>15</v>
      </c>
      <c r="I47" s="31">
        <v>3</v>
      </c>
      <c r="J47" s="31">
        <v>2</v>
      </c>
      <c r="K47" s="31">
        <v>29</v>
      </c>
      <c r="L47" s="31">
        <v>8</v>
      </c>
      <c r="O47" s="34"/>
      <c r="P47" s="34"/>
      <c r="Q47" s="34"/>
      <c r="R47" s="34"/>
      <c r="S47" s="34"/>
      <c r="T47" s="34"/>
      <c r="U47" s="34"/>
      <c r="V47" s="34"/>
      <c r="W47" s="34"/>
      <c r="X47" s="34"/>
      <c r="Y47" s="34"/>
      <c r="Z47" s="34"/>
      <c r="AA47" s="33"/>
      <c r="AB47" s="33"/>
      <c r="AC47" s="33"/>
      <c r="AD47" s="33"/>
      <c r="AE47" s="33"/>
      <c r="AF47" s="33"/>
      <c r="AG47" s="33"/>
      <c r="AH47" s="33"/>
      <c r="AI47" s="33"/>
      <c r="AJ47" s="33"/>
      <c r="AK47" s="33"/>
    </row>
    <row r="48" spans="1:37" x14ac:dyDescent="0.25">
      <c r="A48" s="31">
        <v>330</v>
      </c>
      <c r="B48" s="31">
        <v>450</v>
      </c>
      <c r="C48" s="31">
        <v>54</v>
      </c>
      <c r="D48" s="31">
        <v>4</v>
      </c>
      <c r="E48" s="31">
        <v>50</v>
      </c>
      <c r="F48" s="31">
        <v>42</v>
      </c>
      <c r="G48" s="31">
        <v>2</v>
      </c>
      <c r="H48" s="31">
        <v>4</v>
      </c>
      <c r="I48" s="31">
        <v>3</v>
      </c>
      <c r="J48" s="31">
        <v>4</v>
      </c>
      <c r="K48" s="31">
        <v>33</v>
      </c>
      <c r="L48" s="31">
        <v>14</v>
      </c>
      <c r="O48" s="34"/>
      <c r="P48" s="34"/>
      <c r="Q48" s="34"/>
      <c r="R48" s="34"/>
      <c r="S48" s="34"/>
      <c r="T48" s="34"/>
      <c r="U48" s="34"/>
      <c r="V48" s="34"/>
      <c r="W48" s="34"/>
      <c r="X48" s="34"/>
      <c r="Y48" s="34"/>
      <c r="Z48" s="34"/>
      <c r="AA48" s="33"/>
      <c r="AB48" s="33"/>
      <c r="AC48" s="33"/>
      <c r="AD48" s="33"/>
      <c r="AE48" s="33"/>
      <c r="AF48" s="33"/>
      <c r="AG48" s="33"/>
      <c r="AH48" s="33"/>
      <c r="AI48" s="33"/>
      <c r="AJ48" s="33"/>
      <c r="AK48" s="33"/>
    </row>
    <row r="49" spans="1:37" x14ac:dyDescent="0.25">
      <c r="A49" s="31">
        <v>331</v>
      </c>
      <c r="B49" s="31">
        <v>50</v>
      </c>
      <c r="C49" s="31">
        <v>52</v>
      </c>
      <c r="D49" s="31">
        <v>6</v>
      </c>
      <c r="E49" s="31">
        <v>38</v>
      </c>
      <c r="F49" s="31">
        <v>35</v>
      </c>
      <c r="G49" s="31" t="s">
        <v>566</v>
      </c>
      <c r="H49" s="31">
        <v>0</v>
      </c>
      <c r="I49" s="31" t="s">
        <v>566</v>
      </c>
      <c r="J49" s="31">
        <v>15</v>
      </c>
      <c r="K49" s="31" t="s">
        <v>566</v>
      </c>
      <c r="L49" s="31" t="s">
        <v>566</v>
      </c>
      <c r="O49" s="34"/>
      <c r="P49" s="34"/>
      <c r="Q49" s="34"/>
      <c r="R49" s="34"/>
      <c r="S49" s="34"/>
      <c r="T49" s="34"/>
      <c r="U49" s="34"/>
      <c r="V49" s="34"/>
      <c r="W49" s="34"/>
      <c r="X49" s="34"/>
      <c r="Y49" s="34"/>
      <c r="Z49" s="34"/>
      <c r="AA49" s="33"/>
      <c r="AB49" s="33"/>
      <c r="AC49" s="33"/>
      <c r="AD49" s="33"/>
      <c r="AE49" s="33"/>
      <c r="AF49" s="33"/>
      <c r="AG49" s="33"/>
      <c r="AH49" s="33"/>
      <c r="AI49" s="33"/>
      <c r="AJ49" s="33"/>
      <c r="AK49" s="33"/>
    </row>
    <row r="50" spans="1:37" x14ac:dyDescent="0.25">
      <c r="A50" s="31">
        <v>332</v>
      </c>
      <c r="B50" s="31">
        <v>30</v>
      </c>
      <c r="C50" s="31">
        <v>63</v>
      </c>
      <c r="D50" s="31">
        <v>0</v>
      </c>
      <c r="E50" s="31">
        <v>53</v>
      </c>
      <c r="F50" s="31">
        <v>53</v>
      </c>
      <c r="G50" s="31">
        <v>0</v>
      </c>
      <c r="H50" s="31">
        <v>0</v>
      </c>
      <c r="I50" s="31">
        <v>0</v>
      </c>
      <c r="J50" s="31">
        <v>9</v>
      </c>
      <c r="K50" s="31" t="s">
        <v>566</v>
      </c>
      <c r="L50" s="31" t="s">
        <v>566</v>
      </c>
      <c r="O50" s="34"/>
      <c r="P50" s="34"/>
      <c r="Q50" s="34"/>
      <c r="R50" s="34"/>
      <c r="S50" s="34"/>
      <c r="T50" s="34"/>
      <c r="U50" s="34"/>
      <c r="V50" s="34"/>
      <c r="W50" s="34"/>
      <c r="X50" s="34"/>
      <c r="Y50" s="34"/>
      <c r="Z50" s="34"/>
      <c r="AA50" s="33"/>
      <c r="AB50" s="33"/>
      <c r="AC50" s="33"/>
      <c r="AD50" s="33"/>
      <c r="AE50" s="33"/>
      <c r="AF50" s="33"/>
      <c r="AG50" s="33"/>
      <c r="AH50" s="33"/>
      <c r="AI50" s="33"/>
      <c r="AJ50" s="33"/>
      <c r="AK50" s="33"/>
    </row>
    <row r="51" spans="1:37" x14ac:dyDescent="0.25">
      <c r="A51" s="31">
        <v>333</v>
      </c>
      <c r="B51" s="31">
        <v>75</v>
      </c>
      <c r="C51" s="31">
        <v>60</v>
      </c>
      <c r="D51" s="31">
        <v>4</v>
      </c>
      <c r="E51" s="31">
        <v>52</v>
      </c>
      <c r="F51" s="31">
        <v>43</v>
      </c>
      <c r="G51" s="31">
        <v>4</v>
      </c>
      <c r="H51" s="31">
        <v>0</v>
      </c>
      <c r="I51" s="31">
        <v>5</v>
      </c>
      <c r="J51" s="31">
        <v>8</v>
      </c>
      <c r="K51" s="31">
        <v>35</v>
      </c>
      <c r="L51" s="31">
        <v>5</v>
      </c>
      <c r="O51" s="34"/>
      <c r="P51" s="34"/>
      <c r="Q51" s="34"/>
      <c r="R51" s="34"/>
      <c r="S51" s="34"/>
      <c r="T51" s="34"/>
      <c r="U51" s="34"/>
      <c r="V51" s="34"/>
      <c r="W51" s="34"/>
      <c r="X51" s="34"/>
      <c r="Y51" s="34"/>
      <c r="Z51" s="34"/>
      <c r="AA51" s="33"/>
      <c r="AB51" s="33"/>
      <c r="AC51" s="33"/>
      <c r="AD51" s="33"/>
      <c r="AE51" s="33"/>
      <c r="AF51" s="33"/>
      <c r="AG51" s="33"/>
      <c r="AH51" s="33"/>
      <c r="AI51" s="33"/>
      <c r="AJ51" s="33"/>
      <c r="AK51" s="33"/>
    </row>
    <row r="52" spans="1:37" x14ac:dyDescent="0.25">
      <c r="A52" s="31">
        <v>334</v>
      </c>
      <c r="B52" s="31">
        <v>60</v>
      </c>
      <c r="C52" s="31">
        <v>47</v>
      </c>
      <c r="D52" s="31" t="s">
        <v>566</v>
      </c>
      <c r="E52" s="31">
        <v>40</v>
      </c>
      <c r="F52" s="31">
        <v>31</v>
      </c>
      <c r="G52" s="31" t="s">
        <v>566</v>
      </c>
      <c r="H52" s="31" t="s">
        <v>566</v>
      </c>
      <c r="I52" s="31">
        <v>8</v>
      </c>
      <c r="J52" s="31">
        <v>6</v>
      </c>
      <c r="K52" s="31">
        <v>40</v>
      </c>
      <c r="L52" s="31">
        <v>13</v>
      </c>
      <c r="O52" s="34"/>
      <c r="P52" s="34"/>
      <c r="Q52" s="34"/>
      <c r="R52" s="34"/>
      <c r="S52" s="34"/>
      <c r="T52" s="34"/>
      <c r="U52" s="34"/>
      <c r="V52" s="34"/>
      <c r="W52" s="34"/>
      <c r="X52" s="34"/>
      <c r="Y52" s="34"/>
      <c r="Z52" s="34"/>
      <c r="AA52" s="33"/>
      <c r="AB52" s="33"/>
      <c r="AC52" s="33"/>
      <c r="AD52" s="33"/>
      <c r="AE52" s="33"/>
      <c r="AF52" s="33"/>
      <c r="AG52" s="33"/>
      <c r="AH52" s="33"/>
      <c r="AI52" s="33"/>
      <c r="AJ52" s="33"/>
      <c r="AK52" s="33"/>
    </row>
    <row r="53" spans="1:37" x14ac:dyDescent="0.25">
      <c r="A53" s="31">
        <v>335</v>
      </c>
      <c r="B53" s="31">
        <v>40</v>
      </c>
      <c r="C53" s="31">
        <v>50</v>
      </c>
      <c r="D53" s="31">
        <v>0</v>
      </c>
      <c r="E53" s="31">
        <v>39</v>
      </c>
      <c r="F53" s="31">
        <v>26</v>
      </c>
      <c r="G53" s="31" t="s">
        <v>566</v>
      </c>
      <c r="H53" s="31" t="s">
        <v>566</v>
      </c>
      <c r="I53" s="31">
        <v>11</v>
      </c>
      <c r="J53" s="31">
        <v>11</v>
      </c>
      <c r="K53" s="31">
        <v>37</v>
      </c>
      <c r="L53" s="31">
        <v>13</v>
      </c>
      <c r="O53" s="34"/>
      <c r="P53" s="34"/>
      <c r="Q53" s="34"/>
      <c r="R53" s="34"/>
      <c r="S53" s="34"/>
      <c r="T53" s="34"/>
      <c r="U53" s="34"/>
      <c r="V53" s="34"/>
      <c r="W53" s="34"/>
      <c r="X53" s="34"/>
      <c r="Y53" s="34"/>
      <c r="Z53" s="34"/>
      <c r="AA53" s="33"/>
      <c r="AB53" s="33"/>
      <c r="AC53" s="33"/>
      <c r="AD53" s="33"/>
      <c r="AE53" s="33"/>
      <c r="AF53" s="33"/>
      <c r="AG53" s="33"/>
      <c r="AH53" s="33"/>
      <c r="AI53" s="33"/>
      <c r="AJ53" s="33"/>
      <c r="AK53" s="33"/>
    </row>
    <row r="54" spans="1:37" x14ac:dyDescent="0.25">
      <c r="A54" s="31">
        <v>336</v>
      </c>
      <c r="B54" s="31">
        <v>25</v>
      </c>
      <c r="C54" s="31">
        <v>80</v>
      </c>
      <c r="D54" s="31">
        <v>0</v>
      </c>
      <c r="E54" s="31">
        <v>68</v>
      </c>
      <c r="F54" s="31">
        <v>36</v>
      </c>
      <c r="G54" s="31">
        <v>16</v>
      </c>
      <c r="H54" s="31">
        <v>0</v>
      </c>
      <c r="I54" s="31">
        <v>16</v>
      </c>
      <c r="J54" s="31">
        <v>12</v>
      </c>
      <c r="K54" s="31" t="s">
        <v>566</v>
      </c>
      <c r="L54" s="31" t="s">
        <v>566</v>
      </c>
      <c r="O54" s="34"/>
      <c r="P54" s="34"/>
      <c r="Q54" s="34"/>
      <c r="R54" s="34"/>
      <c r="S54" s="34"/>
      <c r="T54" s="34"/>
      <c r="U54" s="34"/>
      <c r="V54" s="34"/>
      <c r="W54" s="34"/>
      <c r="X54" s="34"/>
      <c r="Y54" s="34"/>
      <c r="Z54" s="34"/>
      <c r="AA54" s="33"/>
      <c r="AB54" s="33"/>
      <c r="AC54" s="33"/>
      <c r="AD54" s="33"/>
      <c r="AE54" s="33"/>
      <c r="AF54" s="33"/>
      <c r="AG54" s="33"/>
      <c r="AH54" s="33"/>
      <c r="AI54" s="33"/>
      <c r="AJ54" s="33"/>
      <c r="AK54" s="33"/>
    </row>
    <row r="55" spans="1:37" x14ac:dyDescent="0.25">
      <c r="A55" s="31">
        <v>340</v>
      </c>
      <c r="B55" s="31">
        <v>40</v>
      </c>
      <c r="C55" s="31">
        <v>49</v>
      </c>
      <c r="D55" s="31">
        <v>0</v>
      </c>
      <c r="E55" s="31">
        <v>38</v>
      </c>
      <c r="F55" s="31">
        <v>26</v>
      </c>
      <c r="G55" s="31">
        <v>0</v>
      </c>
      <c r="H55" s="31">
        <v>0</v>
      </c>
      <c r="I55" s="31">
        <v>13</v>
      </c>
      <c r="J55" s="31">
        <v>10</v>
      </c>
      <c r="K55" s="31">
        <v>51</v>
      </c>
      <c r="L55" s="31">
        <v>0</v>
      </c>
      <c r="O55" s="34"/>
      <c r="P55" s="34"/>
      <c r="Q55" s="34"/>
      <c r="R55" s="34"/>
      <c r="S55" s="34"/>
      <c r="T55" s="34"/>
      <c r="U55" s="34"/>
      <c r="V55" s="34"/>
      <c r="W55" s="34"/>
      <c r="X55" s="34"/>
      <c r="Y55" s="34"/>
      <c r="Z55" s="34"/>
      <c r="AA55" s="33"/>
      <c r="AB55" s="33"/>
      <c r="AC55" s="33"/>
      <c r="AD55" s="33"/>
      <c r="AE55" s="33"/>
      <c r="AF55" s="33"/>
      <c r="AG55" s="33"/>
      <c r="AH55" s="33"/>
      <c r="AI55" s="33"/>
      <c r="AJ55" s="33"/>
      <c r="AK55" s="33"/>
    </row>
    <row r="56" spans="1:37" x14ac:dyDescent="0.25">
      <c r="A56" s="31">
        <v>341</v>
      </c>
      <c r="B56" s="31">
        <v>140</v>
      </c>
      <c r="C56" s="31">
        <v>50</v>
      </c>
      <c r="D56" s="31">
        <v>4</v>
      </c>
      <c r="E56" s="31">
        <v>39</v>
      </c>
      <c r="F56" s="31">
        <v>36</v>
      </c>
      <c r="G56" s="31">
        <v>0</v>
      </c>
      <c r="H56" s="31">
        <v>0</v>
      </c>
      <c r="I56" s="31">
        <v>3</v>
      </c>
      <c r="J56" s="31">
        <v>11</v>
      </c>
      <c r="K56" s="31">
        <v>40</v>
      </c>
      <c r="L56" s="31">
        <v>10</v>
      </c>
      <c r="O56" s="34"/>
      <c r="P56" s="34"/>
      <c r="Q56" s="34"/>
      <c r="R56" s="34"/>
      <c r="S56" s="34"/>
      <c r="T56" s="34"/>
      <c r="U56" s="34"/>
      <c r="V56" s="34"/>
      <c r="W56" s="34"/>
      <c r="X56" s="34"/>
      <c r="Y56" s="34"/>
      <c r="Z56" s="34"/>
      <c r="AA56" s="33"/>
      <c r="AB56" s="33"/>
      <c r="AC56" s="33"/>
      <c r="AD56" s="33"/>
      <c r="AE56" s="33"/>
      <c r="AF56" s="33"/>
      <c r="AG56" s="33"/>
      <c r="AH56" s="33"/>
      <c r="AI56" s="33"/>
      <c r="AJ56" s="33"/>
      <c r="AK56" s="33"/>
    </row>
    <row r="57" spans="1:37" x14ac:dyDescent="0.25">
      <c r="A57" s="31">
        <v>342</v>
      </c>
      <c r="B57" s="31">
        <v>65</v>
      </c>
      <c r="C57" s="31">
        <v>44</v>
      </c>
      <c r="D57" s="31">
        <v>10</v>
      </c>
      <c r="E57" s="31">
        <v>30</v>
      </c>
      <c r="F57" s="31">
        <v>30</v>
      </c>
      <c r="G57" s="31">
        <v>0</v>
      </c>
      <c r="H57" s="31">
        <v>0</v>
      </c>
      <c r="I57" s="31">
        <v>0</v>
      </c>
      <c r="J57" s="31">
        <v>14</v>
      </c>
      <c r="K57" s="31" t="s">
        <v>566</v>
      </c>
      <c r="L57" s="31" t="s">
        <v>566</v>
      </c>
      <c r="O57" s="34"/>
      <c r="P57" s="34"/>
      <c r="Q57" s="34"/>
      <c r="R57" s="34"/>
      <c r="S57" s="34"/>
      <c r="T57" s="34"/>
      <c r="U57" s="34"/>
      <c r="V57" s="34"/>
      <c r="W57" s="34"/>
      <c r="X57" s="34"/>
      <c r="Y57" s="34"/>
      <c r="Z57" s="34"/>
      <c r="AA57" s="33"/>
      <c r="AB57" s="33"/>
      <c r="AC57" s="33"/>
      <c r="AD57" s="33"/>
      <c r="AE57" s="33"/>
      <c r="AF57" s="33"/>
      <c r="AG57" s="33"/>
      <c r="AH57" s="33"/>
      <c r="AI57" s="33"/>
      <c r="AJ57" s="33"/>
      <c r="AK57" s="33"/>
    </row>
    <row r="58" spans="1:37" x14ac:dyDescent="0.25">
      <c r="A58" s="31">
        <v>343</v>
      </c>
      <c r="B58" s="31">
        <v>30</v>
      </c>
      <c r="C58" s="31">
        <v>45</v>
      </c>
      <c r="D58" s="31" t="s">
        <v>566</v>
      </c>
      <c r="E58" s="31">
        <v>26</v>
      </c>
      <c r="F58" s="31">
        <v>26</v>
      </c>
      <c r="G58" s="31">
        <v>0</v>
      </c>
      <c r="H58" s="31">
        <v>0</v>
      </c>
      <c r="I58" s="31">
        <v>0</v>
      </c>
      <c r="J58" s="31">
        <v>19</v>
      </c>
      <c r="K58" s="31">
        <v>55</v>
      </c>
      <c r="L58" s="31">
        <v>0</v>
      </c>
      <c r="O58" s="34"/>
      <c r="P58" s="34"/>
      <c r="Q58" s="34"/>
      <c r="R58" s="34"/>
      <c r="S58" s="34"/>
      <c r="T58" s="34"/>
      <c r="U58" s="34"/>
      <c r="V58" s="34"/>
      <c r="W58" s="34"/>
      <c r="X58" s="34"/>
      <c r="Y58" s="34"/>
      <c r="Z58" s="34"/>
      <c r="AA58" s="33"/>
      <c r="AB58" s="33"/>
      <c r="AC58" s="33"/>
      <c r="AD58" s="33"/>
      <c r="AE58" s="33"/>
      <c r="AF58" s="33"/>
      <c r="AG58" s="33"/>
      <c r="AH58" s="33"/>
      <c r="AI58" s="33"/>
      <c r="AJ58" s="33"/>
      <c r="AK58" s="33"/>
    </row>
    <row r="59" spans="1:37" x14ac:dyDescent="0.25">
      <c r="A59" s="31">
        <v>344</v>
      </c>
      <c r="B59" s="31">
        <v>30</v>
      </c>
      <c r="C59" s="31">
        <v>61</v>
      </c>
      <c r="D59" s="31">
        <v>11</v>
      </c>
      <c r="E59" s="31">
        <v>46</v>
      </c>
      <c r="F59" s="31">
        <v>43</v>
      </c>
      <c r="G59" s="31" t="s">
        <v>566</v>
      </c>
      <c r="H59" s="31">
        <v>0</v>
      </c>
      <c r="I59" s="31" t="s">
        <v>566</v>
      </c>
      <c r="J59" s="31">
        <v>14</v>
      </c>
      <c r="K59" s="31" t="s">
        <v>566</v>
      </c>
      <c r="L59" s="31" t="s">
        <v>566</v>
      </c>
      <c r="O59" s="34"/>
      <c r="P59" s="34"/>
      <c r="Q59" s="34"/>
      <c r="R59" s="34"/>
      <c r="S59" s="34"/>
      <c r="T59" s="34"/>
      <c r="U59" s="34"/>
      <c r="V59" s="34"/>
      <c r="W59" s="34"/>
      <c r="X59" s="34"/>
      <c r="Y59" s="34"/>
      <c r="Z59" s="34"/>
      <c r="AA59" s="33"/>
      <c r="AB59" s="33"/>
      <c r="AC59" s="33"/>
      <c r="AD59" s="33"/>
      <c r="AE59" s="33"/>
      <c r="AF59" s="33"/>
      <c r="AG59" s="33"/>
      <c r="AH59" s="33"/>
      <c r="AI59" s="33"/>
      <c r="AJ59" s="33"/>
      <c r="AK59" s="33"/>
    </row>
    <row r="60" spans="1:37" x14ac:dyDescent="0.25">
      <c r="A60" s="31">
        <v>350</v>
      </c>
      <c r="B60" s="31">
        <v>50</v>
      </c>
      <c r="C60" s="31">
        <v>58</v>
      </c>
      <c r="D60" s="31" t="s">
        <v>566</v>
      </c>
      <c r="E60" s="31">
        <v>40</v>
      </c>
      <c r="F60" s="31">
        <v>37</v>
      </c>
      <c r="G60" s="31" t="s">
        <v>566</v>
      </c>
      <c r="H60" s="31">
        <v>0</v>
      </c>
      <c r="I60" s="31" t="s">
        <v>566</v>
      </c>
      <c r="J60" s="31">
        <v>17</v>
      </c>
      <c r="K60" s="31" t="s">
        <v>566</v>
      </c>
      <c r="L60" s="31" t="s">
        <v>566</v>
      </c>
      <c r="O60" s="34"/>
      <c r="P60" s="34"/>
      <c r="Q60" s="34"/>
      <c r="R60" s="34"/>
      <c r="S60" s="34"/>
      <c r="T60" s="34"/>
      <c r="U60" s="34"/>
      <c r="V60" s="34"/>
      <c r="W60" s="34"/>
      <c r="X60" s="34"/>
      <c r="Y60" s="34"/>
      <c r="Z60" s="34"/>
      <c r="AA60" s="33"/>
      <c r="AB60" s="33"/>
      <c r="AC60" s="33"/>
      <c r="AD60" s="33"/>
      <c r="AE60" s="33"/>
      <c r="AF60" s="33"/>
      <c r="AG60" s="33"/>
      <c r="AH60" s="33"/>
      <c r="AI60" s="33"/>
      <c r="AJ60" s="33"/>
      <c r="AK60" s="33"/>
    </row>
    <row r="61" spans="1:37" x14ac:dyDescent="0.25">
      <c r="A61" s="31">
        <v>351</v>
      </c>
      <c r="B61" s="31">
        <v>75</v>
      </c>
      <c r="C61" s="31">
        <v>51</v>
      </c>
      <c r="D61" s="31" t="s">
        <v>566</v>
      </c>
      <c r="E61" s="31">
        <v>41</v>
      </c>
      <c r="F61" s="31">
        <v>36</v>
      </c>
      <c r="G61" s="31" t="s">
        <v>566</v>
      </c>
      <c r="H61" s="31" t="s">
        <v>566</v>
      </c>
      <c r="I61" s="31">
        <v>4</v>
      </c>
      <c r="J61" s="31">
        <v>11</v>
      </c>
      <c r="K61" s="31" t="s">
        <v>566</v>
      </c>
      <c r="L61" s="31" t="s">
        <v>566</v>
      </c>
      <c r="O61" s="34"/>
      <c r="P61" s="34"/>
      <c r="Q61" s="34"/>
      <c r="R61" s="34"/>
      <c r="S61" s="34"/>
      <c r="T61" s="34"/>
      <c r="U61" s="34"/>
      <c r="V61" s="34"/>
      <c r="W61" s="34"/>
      <c r="X61" s="34"/>
      <c r="Y61" s="34"/>
      <c r="Z61" s="34"/>
      <c r="AA61" s="33"/>
      <c r="AB61" s="33"/>
      <c r="AC61" s="33"/>
      <c r="AD61" s="33"/>
      <c r="AE61" s="33"/>
      <c r="AF61" s="33"/>
      <c r="AG61" s="33"/>
      <c r="AH61" s="33"/>
      <c r="AI61" s="33"/>
      <c r="AJ61" s="33"/>
      <c r="AK61" s="33"/>
    </row>
    <row r="62" spans="1:37" x14ac:dyDescent="0.25">
      <c r="A62" s="31">
        <v>352</v>
      </c>
      <c r="B62" s="31">
        <v>75</v>
      </c>
      <c r="C62" s="31">
        <v>49</v>
      </c>
      <c r="D62" s="31">
        <v>4</v>
      </c>
      <c r="E62" s="31">
        <v>42</v>
      </c>
      <c r="F62" s="31">
        <v>36</v>
      </c>
      <c r="G62" s="31" t="s">
        <v>566</v>
      </c>
      <c r="H62" s="31">
        <v>0</v>
      </c>
      <c r="I62" s="31" t="s">
        <v>566</v>
      </c>
      <c r="J62" s="31">
        <v>7</v>
      </c>
      <c r="K62" s="31" t="s">
        <v>566</v>
      </c>
      <c r="L62" s="31" t="s">
        <v>566</v>
      </c>
      <c r="O62" s="34"/>
      <c r="P62" s="34"/>
      <c r="Q62" s="34"/>
      <c r="R62" s="34"/>
      <c r="S62" s="34"/>
      <c r="T62" s="34"/>
      <c r="U62" s="34"/>
      <c r="V62" s="34"/>
      <c r="W62" s="34"/>
      <c r="X62" s="34"/>
      <c r="Y62" s="34"/>
      <c r="Z62" s="34"/>
      <c r="AA62" s="33"/>
      <c r="AB62" s="33"/>
      <c r="AC62" s="33"/>
      <c r="AD62" s="33"/>
      <c r="AE62" s="33"/>
      <c r="AF62" s="33"/>
      <c r="AG62" s="33"/>
      <c r="AH62" s="33"/>
      <c r="AI62" s="33"/>
      <c r="AJ62" s="33"/>
      <c r="AK62" s="33"/>
    </row>
    <row r="63" spans="1:37" x14ac:dyDescent="0.25">
      <c r="A63" s="31">
        <v>353</v>
      </c>
      <c r="B63" s="31">
        <v>30</v>
      </c>
      <c r="C63" s="31">
        <v>62</v>
      </c>
      <c r="D63" s="31" t="s">
        <v>566</v>
      </c>
      <c r="E63" s="31">
        <v>38</v>
      </c>
      <c r="F63" s="31">
        <v>38</v>
      </c>
      <c r="G63" s="31">
        <v>0</v>
      </c>
      <c r="H63" s="31">
        <v>0</v>
      </c>
      <c r="I63" s="31">
        <v>0</v>
      </c>
      <c r="J63" s="31">
        <v>24</v>
      </c>
      <c r="K63" s="31">
        <v>38</v>
      </c>
      <c r="L63" s="31">
        <v>0</v>
      </c>
      <c r="O63" s="34"/>
      <c r="P63" s="34"/>
      <c r="Q63" s="34"/>
      <c r="R63" s="34"/>
      <c r="S63" s="34"/>
      <c r="T63" s="34"/>
      <c r="U63" s="34"/>
      <c r="V63" s="34"/>
      <c r="W63" s="34"/>
      <c r="X63" s="34"/>
      <c r="Y63" s="34"/>
      <c r="Z63" s="34"/>
      <c r="AA63" s="33"/>
      <c r="AB63" s="33"/>
      <c r="AC63" s="33"/>
      <c r="AD63" s="33"/>
      <c r="AE63" s="33"/>
      <c r="AF63" s="33"/>
      <c r="AG63" s="33"/>
      <c r="AH63" s="33"/>
      <c r="AI63" s="33"/>
      <c r="AJ63" s="33"/>
      <c r="AK63" s="33"/>
    </row>
    <row r="64" spans="1:37" x14ac:dyDescent="0.25">
      <c r="A64" s="31">
        <v>354</v>
      </c>
      <c r="B64" s="31">
        <v>35</v>
      </c>
      <c r="C64" s="31">
        <v>59</v>
      </c>
      <c r="D64" s="31" t="s">
        <v>566</v>
      </c>
      <c r="E64" s="31">
        <v>50</v>
      </c>
      <c r="F64" s="31">
        <v>47</v>
      </c>
      <c r="G64" s="31" t="s">
        <v>566</v>
      </c>
      <c r="H64" s="31">
        <v>0</v>
      </c>
      <c r="I64" s="31" t="s">
        <v>566</v>
      </c>
      <c r="J64" s="31">
        <v>9</v>
      </c>
      <c r="K64" s="31">
        <v>41</v>
      </c>
      <c r="L64" s="31">
        <v>0</v>
      </c>
      <c r="O64" s="34"/>
      <c r="P64" s="34"/>
      <c r="Q64" s="34"/>
      <c r="R64" s="34"/>
      <c r="S64" s="34"/>
      <c r="T64" s="34"/>
      <c r="U64" s="34"/>
      <c r="V64" s="34"/>
      <c r="W64" s="34"/>
      <c r="X64" s="34"/>
      <c r="Y64" s="34"/>
      <c r="Z64" s="34"/>
      <c r="AA64" s="33"/>
      <c r="AB64" s="33"/>
      <c r="AC64" s="33"/>
      <c r="AD64" s="33"/>
      <c r="AE64" s="33"/>
      <c r="AF64" s="33"/>
      <c r="AG64" s="33"/>
      <c r="AH64" s="33"/>
      <c r="AI64" s="33"/>
      <c r="AJ64" s="33"/>
      <c r="AK64" s="33"/>
    </row>
    <row r="65" spans="1:37" x14ac:dyDescent="0.25">
      <c r="A65" s="31">
        <v>355</v>
      </c>
      <c r="B65" s="31">
        <v>65</v>
      </c>
      <c r="C65" s="31">
        <v>53</v>
      </c>
      <c r="D65" s="31">
        <v>6</v>
      </c>
      <c r="E65" s="31">
        <v>42</v>
      </c>
      <c r="F65" s="31">
        <v>42</v>
      </c>
      <c r="G65" s="31">
        <v>0</v>
      </c>
      <c r="H65" s="31">
        <v>0</v>
      </c>
      <c r="I65" s="31">
        <v>0</v>
      </c>
      <c r="J65" s="31">
        <v>11</v>
      </c>
      <c r="K65" s="31">
        <v>47</v>
      </c>
      <c r="L65" s="31">
        <v>0</v>
      </c>
      <c r="O65" s="34"/>
      <c r="P65" s="34"/>
      <c r="Q65" s="34"/>
      <c r="R65" s="34"/>
      <c r="S65" s="34"/>
      <c r="T65" s="34"/>
      <c r="U65" s="34"/>
      <c r="V65" s="34"/>
      <c r="W65" s="34"/>
      <c r="X65" s="34"/>
      <c r="Y65" s="34"/>
      <c r="Z65" s="34"/>
      <c r="AA65" s="33"/>
      <c r="AB65" s="33"/>
      <c r="AC65" s="33"/>
      <c r="AD65" s="33"/>
      <c r="AE65" s="33"/>
      <c r="AF65" s="33"/>
      <c r="AG65" s="33"/>
      <c r="AH65" s="33"/>
      <c r="AI65" s="33"/>
      <c r="AJ65" s="33"/>
      <c r="AK65" s="33"/>
    </row>
    <row r="66" spans="1:37" x14ac:dyDescent="0.25">
      <c r="A66" s="31">
        <v>356</v>
      </c>
      <c r="B66" s="31">
        <v>55</v>
      </c>
      <c r="C66" s="31">
        <v>59</v>
      </c>
      <c r="D66" s="31" t="s">
        <v>566</v>
      </c>
      <c r="E66" s="31">
        <v>48</v>
      </c>
      <c r="F66" s="31">
        <v>35</v>
      </c>
      <c r="G66" s="31" t="s">
        <v>566</v>
      </c>
      <c r="H66" s="31">
        <v>6</v>
      </c>
      <c r="I66" s="31" t="s">
        <v>566</v>
      </c>
      <c r="J66" s="31">
        <v>11</v>
      </c>
      <c r="K66" s="31" t="s">
        <v>566</v>
      </c>
      <c r="L66" s="31" t="s">
        <v>566</v>
      </c>
      <c r="O66" s="34"/>
      <c r="P66" s="34"/>
      <c r="Q66" s="34"/>
      <c r="R66" s="34"/>
      <c r="S66" s="34"/>
      <c r="T66" s="34"/>
      <c r="U66" s="34"/>
      <c r="V66" s="34"/>
      <c r="W66" s="34"/>
      <c r="X66" s="34"/>
      <c r="Y66" s="34"/>
      <c r="Z66" s="34"/>
      <c r="AA66" s="33"/>
      <c r="AB66" s="33"/>
      <c r="AC66" s="33"/>
      <c r="AD66" s="33"/>
      <c r="AE66" s="33"/>
      <c r="AF66" s="33"/>
      <c r="AG66" s="33"/>
      <c r="AH66" s="33"/>
      <c r="AI66" s="33"/>
      <c r="AJ66" s="33"/>
      <c r="AK66" s="33"/>
    </row>
    <row r="67" spans="1:37" x14ac:dyDescent="0.25">
      <c r="A67" s="31">
        <v>357</v>
      </c>
      <c r="B67" s="31">
        <v>50</v>
      </c>
      <c r="C67" s="31">
        <v>58</v>
      </c>
      <c r="D67" s="31" t="s">
        <v>566</v>
      </c>
      <c r="E67" s="31">
        <v>50</v>
      </c>
      <c r="F67" s="31">
        <v>40</v>
      </c>
      <c r="G67" s="31" t="s">
        <v>566</v>
      </c>
      <c r="H67" s="31" t="s">
        <v>566</v>
      </c>
      <c r="I67" s="31">
        <v>8</v>
      </c>
      <c r="J67" s="31">
        <v>8</v>
      </c>
      <c r="K67" s="31" t="s">
        <v>566</v>
      </c>
      <c r="L67" s="31" t="s">
        <v>566</v>
      </c>
      <c r="O67" s="34"/>
      <c r="P67" s="34"/>
      <c r="Q67" s="34"/>
      <c r="R67" s="34"/>
      <c r="S67" s="34"/>
      <c r="T67" s="34"/>
      <c r="U67" s="34"/>
      <c r="V67" s="34"/>
      <c r="W67" s="34"/>
      <c r="X67" s="34"/>
      <c r="Y67" s="34"/>
      <c r="Z67" s="34"/>
      <c r="AA67" s="33"/>
      <c r="AB67" s="33"/>
      <c r="AC67" s="33"/>
      <c r="AD67" s="33"/>
      <c r="AE67" s="33"/>
      <c r="AF67" s="33"/>
      <c r="AG67" s="33"/>
      <c r="AH67" s="33"/>
      <c r="AI67" s="33"/>
      <c r="AJ67" s="33"/>
      <c r="AK67" s="33"/>
    </row>
    <row r="68" spans="1:37" x14ac:dyDescent="0.25">
      <c r="A68" s="31">
        <v>358</v>
      </c>
      <c r="B68" s="31">
        <v>10</v>
      </c>
      <c r="C68" s="31">
        <v>58</v>
      </c>
      <c r="D68" s="31">
        <v>0</v>
      </c>
      <c r="E68" s="31" t="s">
        <v>566</v>
      </c>
      <c r="F68" s="31">
        <v>33</v>
      </c>
      <c r="G68" s="31" t="s">
        <v>566</v>
      </c>
      <c r="H68" s="31">
        <v>0</v>
      </c>
      <c r="I68" s="31" t="s">
        <v>566</v>
      </c>
      <c r="J68" s="31" t="s">
        <v>566</v>
      </c>
      <c r="K68" s="31">
        <v>42</v>
      </c>
      <c r="L68" s="31">
        <v>0</v>
      </c>
      <c r="O68" s="34"/>
      <c r="P68" s="34"/>
      <c r="Q68" s="34"/>
      <c r="R68" s="34"/>
      <c r="S68" s="34"/>
      <c r="T68" s="34"/>
      <c r="U68" s="34"/>
      <c r="V68" s="34"/>
      <c r="W68" s="34"/>
      <c r="X68" s="34"/>
      <c r="Y68" s="34"/>
      <c r="Z68" s="34"/>
      <c r="AA68" s="33"/>
      <c r="AB68" s="33"/>
      <c r="AC68" s="33"/>
      <c r="AD68" s="33"/>
      <c r="AE68" s="33"/>
      <c r="AF68" s="33"/>
      <c r="AG68" s="33"/>
      <c r="AH68" s="33"/>
      <c r="AI68" s="33"/>
      <c r="AJ68" s="33"/>
      <c r="AK68" s="33"/>
    </row>
    <row r="69" spans="1:37" x14ac:dyDescent="0.25">
      <c r="A69" s="31">
        <v>359</v>
      </c>
      <c r="B69" s="31">
        <v>60</v>
      </c>
      <c r="C69" s="31">
        <v>53</v>
      </c>
      <c r="D69" s="31">
        <v>5</v>
      </c>
      <c r="E69" s="31">
        <v>41</v>
      </c>
      <c r="F69" s="31">
        <v>40</v>
      </c>
      <c r="G69" s="31" t="s">
        <v>566</v>
      </c>
      <c r="H69" s="31">
        <v>0</v>
      </c>
      <c r="I69" s="31" t="s">
        <v>566</v>
      </c>
      <c r="J69" s="31">
        <v>12</v>
      </c>
      <c r="K69" s="31" t="s">
        <v>566</v>
      </c>
      <c r="L69" s="31" t="s">
        <v>566</v>
      </c>
      <c r="O69" s="34"/>
      <c r="P69" s="34"/>
      <c r="Q69" s="34"/>
      <c r="R69" s="34"/>
      <c r="S69" s="34"/>
      <c r="T69" s="34"/>
      <c r="U69" s="34"/>
      <c r="V69" s="34"/>
      <c r="W69" s="34"/>
      <c r="X69" s="34"/>
      <c r="Y69" s="34"/>
      <c r="Z69" s="34"/>
      <c r="AA69" s="33"/>
      <c r="AB69" s="33"/>
      <c r="AC69" s="33"/>
      <c r="AD69" s="33"/>
      <c r="AE69" s="33"/>
      <c r="AF69" s="33"/>
      <c r="AG69" s="33"/>
      <c r="AH69" s="33"/>
      <c r="AI69" s="33"/>
      <c r="AJ69" s="33"/>
      <c r="AK69" s="33"/>
    </row>
    <row r="70" spans="1:37" x14ac:dyDescent="0.25">
      <c r="A70" s="31">
        <v>370</v>
      </c>
      <c r="B70" s="31">
        <v>45</v>
      </c>
      <c r="C70" s="31">
        <v>37</v>
      </c>
      <c r="D70" s="31" t="s">
        <v>566</v>
      </c>
      <c r="E70" s="31" t="s">
        <v>566</v>
      </c>
      <c r="F70" s="31">
        <v>33</v>
      </c>
      <c r="G70" s="31" t="s">
        <v>566</v>
      </c>
      <c r="H70" s="31">
        <v>0</v>
      </c>
      <c r="I70" s="31" t="s">
        <v>566</v>
      </c>
      <c r="J70" s="31" t="s">
        <v>566</v>
      </c>
      <c r="K70" s="31">
        <v>54</v>
      </c>
      <c r="L70" s="31">
        <v>9</v>
      </c>
      <c r="O70" s="34"/>
      <c r="P70" s="34"/>
      <c r="Q70" s="34"/>
      <c r="R70" s="34"/>
      <c r="S70" s="34"/>
      <c r="T70" s="34"/>
      <c r="U70" s="34"/>
      <c r="V70" s="34"/>
      <c r="W70" s="34"/>
      <c r="X70" s="34"/>
      <c r="Y70" s="34"/>
      <c r="Z70" s="34"/>
      <c r="AA70" s="33"/>
      <c r="AB70" s="33"/>
      <c r="AC70" s="33"/>
      <c r="AD70" s="33"/>
      <c r="AE70" s="33"/>
      <c r="AF70" s="33"/>
      <c r="AG70" s="33"/>
      <c r="AH70" s="33"/>
      <c r="AI70" s="33"/>
      <c r="AJ70" s="33"/>
      <c r="AK70" s="33"/>
    </row>
    <row r="71" spans="1:37" x14ac:dyDescent="0.25">
      <c r="A71" s="31">
        <v>371</v>
      </c>
      <c r="B71" s="31">
        <v>20</v>
      </c>
      <c r="C71" s="31">
        <v>45</v>
      </c>
      <c r="D71" s="31">
        <v>0</v>
      </c>
      <c r="E71" s="31" t="s">
        <v>566</v>
      </c>
      <c r="F71" s="31">
        <v>14</v>
      </c>
      <c r="G71" s="31" t="s">
        <v>566</v>
      </c>
      <c r="H71" s="31" t="s">
        <v>566</v>
      </c>
      <c r="I71" s="31">
        <v>14</v>
      </c>
      <c r="J71" s="31" t="s">
        <v>566</v>
      </c>
      <c r="K71" s="31" t="s">
        <v>566</v>
      </c>
      <c r="L71" s="31" t="s">
        <v>566</v>
      </c>
      <c r="O71" s="34"/>
      <c r="P71" s="34"/>
      <c r="Q71" s="34"/>
      <c r="R71" s="34"/>
      <c r="S71" s="34"/>
      <c r="T71" s="34"/>
      <c r="U71" s="34"/>
      <c r="V71" s="34"/>
      <c r="W71" s="34"/>
      <c r="X71" s="34"/>
      <c r="Y71" s="34"/>
      <c r="Z71" s="34"/>
      <c r="AA71" s="33"/>
      <c r="AB71" s="33"/>
      <c r="AC71" s="33"/>
      <c r="AD71" s="33"/>
      <c r="AE71" s="33"/>
      <c r="AF71" s="33"/>
      <c r="AG71" s="33"/>
      <c r="AH71" s="33"/>
      <c r="AI71" s="33"/>
      <c r="AJ71" s="33"/>
      <c r="AK71" s="33"/>
    </row>
    <row r="72" spans="1:37" x14ac:dyDescent="0.25">
      <c r="A72" s="31">
        <v>372</v>
      </c>
      <c r="B72" s="31">
        <v>25</v>
      </c>
      <c r="C72" s="31">
        <v>48</v>
      </c>
      <c r="D72" s="31" t="s">
        <v>566</v>
      </c>
      <c r="E72" s="31">
        <v>35</v>
      </c>
      <c r="F72" s="31">
        <v>22</v>
      </c>
      <c r="G72" s="31">
        <v>0</v>
      </c>
      <c r="H72" s="31">
        <v>0</v>
      </c>
      <c r="I72" s="31">
        <v>13</v>
      </c>
      <c r="J72" s="31">
        <v>13</v>
      </c>
      <c r="K72" s="31" t="s">
        <v>566</v>
      </c>
      <c r="L72" s="31" t="s">
        <v>566</v>
      </c>
      <c r="O72" s="34"/>
      <c r="P72" s="34"/>
      <c r="Q72" s="34"/>
      <c r="R72" s="34"/>
      <c r="S72" s="34"/>
      <c r="T72" s="34"/>
      <c r="U72" s="34"/>
      <c r="V72" s="34"/>
      <c r="W72" s="34"/>
      <c r="X72" s="34"/>
      <c r="Y72" s="34"/>
      <c r="Z72" s="34"/>
      <c r="AA72" s="33"/>
      <c r="AB72" s="33"/>
      <c r="AC72" s="33"/>
      <c r="AD72" s="33"/>
      <c r="AE72" s="33"/>
      <c r="AF72" s="33"/>
      <c r="AG72" s="33"/>
      <c r="AH72" s="33"/>
      <c r="AI72" s="33"/>
      <c r="AJ72" s="33"/>
      <c r="AK72" s="33"/>
    </row>
    <row r="73" spans="1:37" x14ac:dyDescent="0.25">
      <c r="A73" s="31">
        <v>373</v>
      </c>
      <c r="B73" s="31">
        <v>105</v>
      </c>
      <c r="C73" s="31">
        <v>48</v>
      </c>
      <c r="D73" s="31" t="s">
        <v>566</v>
      </c>
      <c r="E73" s="31">
        <v>41</v>
      </c>
      <c r="F73" s="31">
        <v>34</v>
      </c>
      <c r="G73" s="31" t="s">
        <v>566</v>
      </c>
      <c r="H73" s="31" t="s">
        <v>566</v>
      </c>
      <c r="I73" s="31">
        <v>3</v>
      </c>
      <c r="J73" s="31">
        <v>7</v>
      </c>
      <c r="K73" s="31">
        <v>45</v>
      </c>
      <c r="L73" s="31">
        <v>8</v>
      </c>
      <c r="O73" s="34"/>
      <c r="P73" s="34"/>
      <c r="Q73" s="34"/>
      <c r="R73" s="34"/>
      <c r="S73" s="34"/>
      <c r="T73" s="34"/>
      <c r="U73" s="34"/>
      <c r="V73" s="34"/>
      <c r="W73" s="34"/>
      <c r="X73" s="34"/>
      <c r="Y73" s="34"/>
      <c r="Z73" s="34"/>
      <c r="AA73" s="33"/>
      <c r="AB73" s="33"/>
      <c r="AC73" s="33"/>
      <c r="AD73" s="33"/>
      <c r="AE73" s="33"/>
      <c r="AF73" s="33"/>
      <c r="AG73" s="33"/>
      <c r="AH73" s="33"/>
      <c r="AI73" s="33"/>
      <c r="AJ73" s="33"/>
      <c r="AK73" s="33"/>
    </row>
    <row r="74" spans="1:37" x14ac:dyDescent="0.25">
      <c r="A74" s="31">
        <v>380</v>
      </c>
      <c r="B74" s="31">
        <v>105</v>
      </c>
      <c r="C74" s="31">
        <v>59</v>
      </c>
      <c r="D74" s="31" t="s">
        <v>566</v>
      </c>
      <c r="E74" s="31">
        <v>49</v>
      </c>
      <c r="F74" s="31">
        <v>38</v>
      </c>
      <c r="G74" s="31">
        <v>0</v>
      </c>
      <c r="H74" s="31">
        <v>0</v>
      </c>
      <c r="I74" s="31">
        <v>12</v>
      </c>
      <c r="J74" s="31">
        <v>10</v>
      </c>
      <c r="K74" s="31" t="s">
        <v>566</v>
      </c>
      <c r="L74" s="31" t="s">
        <v>566</v>
      </c>
      <c r="O74" s="34"/>
      <c r="P74" s="34"/>
      <c r="Q74" s="34"/>
      <c r="R74" s="34"/>
      <c r="S74" s="34"/>
      <c r="T74" s="34"/>
      <c r="U74" s="34"/>
      <c r="V74" s="34"/>
      <c r="W74" s="34"/>
      <c r="X74" s="34"/>
      <c r="Y74" s="34"/>
      <c r="Z74" s="34"/>
      <c r="AA74" s="33"/>
      <c r="AB74" s="33"/>
      <c r="AC74" s="33"/>
      <c r="AD74" s="33"/>
      <c r="AE74" s="33"/>
      <c r="AF74" s="33"/>
      <c r="AG74" s="33"/>
      <c r="AH74" s="33"/>
      <c r="AI74" s="33"/>
      <c r="AJ74" s="33"/>
      <c r="AK74" s="33"/>
    </row>
    <row r="75" spans="1:37" x14ac:dyDescent="0.25">
      <c r="A75" s="31">
        <v>381</v>
      </c>
      <c r="B75" s="31">
        <v>40</v>
      </c>
      <c r="C75" s="31">
        <v>58</v>
      </c>
      <c r="D75" s="31">
        <v>0</v>
      </c>
      <c r="E75" s="31">
        <v>48</v>
      </c>
      <c r="F75" s="31">
        <v>30</v>
      </c>
      <c r="G75" s="31" t="s">
        <v>566</v>
      </c>
      <c r="H75" s="31" t="s">
        <v>566</v>
      </c>
      <c r="I75" s="31">
        <v>15</v>
      </c>
      <c r="J75" s="31">
        <v>10</v>
      </c>
      <c r="K75" s="31">
        <v>35</v>
      </c>
      <c r="L75" s="31">
        <v>8</v>
      </c>
      <c r="O75" s="34"/>
      <c r="P75" s="34"/>
      <c r="Q75" s="34"/>
      <c r="R75" s="34"/>
      <c r="S75" s="34"/>
      <c r="T75" s="34"/>
      <c r="U75" s="34"/>
      <c r="V75" s="34"/>
      <c r="W75" s="34"/>
      <c r="X75" s="34"/>
      <c r="Y75" s="34"/>
      <c r="Z75" s="34"/>
      <c r="AA75" s="33"/>
      <c r="AB75" s="33"/>
      <c r="AC75" s="33"/>
      <c r="AD75" s="33"/>
      <c r="AE75" s="33"/>
      <c r="AF75" s="33"/>
      <c r="AG75" s="33"/>
      <c r="AH75" s="33"/>
      <c r="AI75" s="33"/>
      <c r="AJ75" s="33"/>
      <c r="AK75" s="33"/>
    </row>
    <row r="76" spans="1:37" x14ac:dyDescent="0.25">
      <c r="A76" s="31">
        <v>382</v>
      </c>
      <c r="B76" s="31">
        <v>65</v>
      </c>
      <c r="C76" s="31">
        <v>56</v>
      </c>
      <c r="D76" s="31" t="s">
        <v>566</v>
      </c>
      <c r="E76" s="31">
        <v>45</v>
      </c>
      <c r="F76" s="31">
        <v>39</v>
      </c>
      <c r="G76" s="31">
        <v>0</v>
      </c>
      <c r="H76" s="31" t="s">
        <v>566</v>
      </c>
      <c r="I76" s="31" t="s">
        <v>566</v>
      </c>
      <c r="J76" s="31">
        <v>11</v>
      </c>
      <c r="K76" s="31">
        <v>38</v>
      </c>
      <c r="L76" s="31">
        <v>6</v>
      </c>
      <c r="O76" s="34"/>
      <c r="P76" s="34"/>
      <c r="Q76" s="34"/>
      <c r="R76" s="34"/>
      <c r="S76" s="34"/>
      <c r="T76" s="34"/>
      <c r="U76" s="34"/>
      <c r="V76" s="34"/>
      <c r="W76" s="34"/>
      <c r="X76" s="34"/>
      <c r="Y76" s="34"/>
      <c r="Z76" s="34"/>
      <c r="AA76" s="33"/>
      <c r="AB76" s="33"/>
      <c r="AC76" s="33"/>
      <c r="AD76" s="33"/>
      <c r="AE76" s="33"/>
      <c r="AF76" s="33"/>
      <c r="AG76" s="33"/>
      <c r="AH76" s="33"/>
      <c r="AI76" s="33"/>
      <c r="AJ76" s="33"/>
      <c r="AK76" s="33"/>
    </row>
    <row r="77" spans="1:37" x14ac:dyDescent="0.25">
      <c r="A77" s="31">
        <v>383</v>
      </c>
      <c r="B77" s="31">
        <v>15</v>
      </c>
      <c r="C77" s="31">
        <v>71</v>
      </c>
      <c r="D77" s="31">
        <v>0</v>
      </c>
      <c r="E77" s="31" t="s">
        <v>566</v>
      </c>
      <c r="F77" s="31">
        <v>41</v>
      </c>
      <c r="G77" s="31" t="s">
        <v>566</v>
      </c>
      <c r="H77" s="31" t="s">
        <v>566</v>
      </c>
      <c r="I77" s="31">
        <v>24</v>
      </c>
      <c r="J77" s="31" t="s">
        <v>566</v>
      </c>
      <c r="K77" s="31">
        <v>29</v>
      </c>
      <c r="L77" s="31">
        <v>0</v>
      </c>
      <c r="O77" s="34"/>
      <c r="P77" s="34"/>
      <c r="Q77" s="34"/>
      <c r="R77" s="34"/>
      <c r="S77" s="34"/>
      <c r="T77" s="34"/>
      <c r="U77" s="34"/>
      <c r="V77" s="34"/>
      <c r="W77" s="34"/>
      <c r="X77" s="34"/>
      <c r="Y77" s="34"/>
      <c r="Z77" s="34"/>
      <c r="AA77" s="33"/>
      <c r="AB77" s="33"/>
      <c r="AC77" s="33"/>
      <c r="AD77" s="33"/>
      <c r="AE77" s="33"/>
      <c r="AF77" s="33"/>
      <c r="AG77" s="33"/>
      <c r="AH77" s="33"/>
      <c r="AI77" s="33"/>
      <c r="AJ77" s="33"/>
      <c r="AK77" s="33"/>
    </row>
    <row r="78" spans="1:37" x14ac:dyDescent="0.25">
      <c r="A78" s="31">
        <v>384</v>
      </c>
      <c r="B78" s="31">
        <v>35</v>
      </c>
      <c r="C78" s="31">
        <v>50</v>
      </c>
      <c r="D78" s="31">
        <v>0</v>
      </c>
      <c r="E78" s="31">
        <v>41</v>
      </c>
      <c r="F78" s="31">
        <v>38</v>
      </c>
      <c r="G78" s="31" t="s">
        <v>566</v>
      </c>
      <c r="H78" s="31">
        <v>0</v>
      </c>
      <c r="I78" s="31" t="s">
        <v>566</v>
      </c>
      <c r="J78" s="31">
        <v>9</v>
      </c>
      <c r="K78" s="31" t="s">
        <v>566</v>
      </c>
      <c r="L78" s="31" t="s">
        <v>566</v>
      </c>
      <c r="O78" s="34"/>
      <c r="P78" s="34"/>
      <c r="Q78" s="34"/>
      <c r="R78" s="34"/>
      <c r="S78" s="34"/>
      <c r="T78" s="34"/>
      <c r="U78" s="34"/>
      <c r="V78" s="34"/>
      <c r="W78" s="34"/>
      <c r="X78" s="34"/>
      <c r="Y78" s="34"/>
      <c r="Z78" s="34"/>
      <c r="AA78" s="33"/>
      <c r="AB78" s="33"/>
      <c r="AC78" s="33"/>
      <c r="AD78" s="33"/>
      <c r="AE78" s="33"/>
      <c r="AF78" s="33"/>
      <c r="AG78" s="33"/>
      <c r="AH78" s="33"/>
      <c r="AI78" s="33"/>
      <c r="AJ78" s="33"/>
      <c r="AK78" s="33"/>
    </row>
    <row r="79" spans="1:37" x14ac:dyDescent="0.25">
      <c r="A79" s="31">
        <v>390</v>
      </c>
      <c r="B79" s="31">
        <v>35</v>
      </c>
      <c r="C79" s="31">
        <v>58</v>
      </c>
      <c r="D79" s="31">
        <v>12</v>
      </c>
      <c r="E79" s="31">
        <v>48</v>
      </c>
      <c r="F79" s="31">
        <v>45</v>
      </c>
      <c r="G79" s="31" t="s">
        <v>566</v>
      </c>
      <c r="H79" s="31">
        <v>0</v>
      </c>
      <c r="I79" s="31" t="s">
        <v>566</v>
      </c>
      <c r="J79" s="31">
        <v>9</v>
      </c>
      <c r="K79" s="31" t="s">
        <v>566</v>
      </c>
      <c r="L79" s="31" t="s">
        <v>566</v>
      </c>
      <c r="O79" s="34"/>
      <c r="P79" s="34"/>
      <c r="Q79" s="34"/>
      <c r="R79" s="34"/>
      <c r="S79" s="34"/>
      <c r="T79" s="34"/>
      <c r="U79" s="34"/>
      <c r="V79" s="34"/>
      <c r="W79" s="34"/>
      <c r="X79" s="34"/>
      <c r="Y79" s="34"/>
      <c r="Z79" s="34"/>
      <c r="AA79" s="33"/>
      <c r="AB79" s="33"/>
      <c r="AC79" s="33"/>
      <c r="AD79" s="33"/>
      <c r="AE79" s="33"/>
      <c r="AF79" s="33"/>
      <c r="AG79" s="33"/>
      <c r="AH79" s="33"/>
      <c r="AI79" s="33"/>
      <c r="AJ79" s="33"/>
      <c r="AK79" s="33"/>
    </row>
    <row r="80" spans="1:37" x14ac:dyDescent="0.25">
      <c r="A80" s="31">
        <v>391</v>
      </c>
      <c r="B80" s="31">
        <v>105</v>
      </c>
      <c r="C80" s="31">
        <v>58</v>
      </c>
      <c r="D80" s="31">
        <v>10</v>
      </c>
      <c r="E80" s="31">
        <v>40</v>
      </c>
      <c r="F80" s="31">
        <v>37</v>
      </c>
      <c r="G80" s="31">
        <v>0</v>
      </c>
      <c r="H80" s="31">
        <v>0</v>
      </c>
      <c r="I80" s="31">
        <v>3</v>
      </c>
      <c r="J80" s="31">
        <v>18</v>
      </c>
      <c r="K80" s="31" t="s">
        <v>566</v>
      </c>
      <c r="L80" s="31" t="s">
        <v>566</v>
      </c>
      <c r="O80" s="34"/>
      <c r="P80" s="34"/>
      <c r="Q80" s="34"/>
      <c r="R80" s="34"/>
      <c r="S80" s="34"/>
      <c r="T80" s="34"/>
      <c r="U80" s="34"/>
      <c r="V80" s="34"/>
      <c r="W80" s="34"/>
      <c r="X80" s="34"/>
      <c r="Y80" s="34"/>
      <c r="Z80" s="34"/>
      <c r="AA80" s="33"/>
      <c r="AB80" s="33"/>
      <c r="AC80" s="33"/>
      <c r="AD80" s="33"/>
      <c r="AE80" s="33"/>
      <c r="AF80" s="33"/>
      <c r="AG80" s="33"/>
      <c r="AH80" s="33"/>
      <c r="AI80" s="33"/>
      <c r="AJ80" s="33"/>
      <c r="AK80" s="33"/>
    </row>
    <row r="81" spans="1:37" x14ac:dyDescent="0.25">
      <c r="A81" s="31">
        <v>392</v>
      </c>
      <c r="B81" s="31">
        <v>45</v>
      </c>
      <c r="C81" s="31">
        <v>52</v>
      </c>
      <c r="D81" s="31" t="s">
        <v>566</v>
      </c>
      <c r="E81" s="31">
        <v>43</v>
      </c>
      <c r="F81" s="31">
        <v>41</v>
      </c>
      <c r="G81" s="31" t="s">
        <v>566</v>
      </c>
      <c r="H81" s="31">
        <v>0</v>
      </c>
      <c r="I81" s="31" t="s">
        <v>566</v>
      </c>
      <c r="J81" s="31">
        <v>9</v>
      </c>
      <c r="K81" s="31">
        <v>48</v>
      </c>
      <c r="L81" s="31">
        <v>0</v>
      </c>
      <c r="O81" s="34"/>
      <c r="P81" s="34"/>
      <c r="Q81" s="34"/>
      <c r="R81" s="34"/>
      <c r="S81" s="34"/>
      <c r="T81" s="34"/>
      <c r="U81" s="34"/>
      <c r="V81" s="34"/>
      <c r="W81" s="34"/>
      <c r="X81" s="34"/>
      <c r="Y81" s="34"/>
      <c r="Z81" s="34"/>
      <c r="AA81" s="33"/>
      <c r="AB81" s="33"/>
      <c r="AC81" s="33"/>
      <c r="AD81" s="33"/>
      <c r="AE81" s="33"/>
      <c r="AF81" s="33"/>
      <c r="AG81" s="33"/>
      <c r="AH81" s="33"/>
      <c r="AI81" s="33"/>
      <c r="AJ81" s="33"/>
      <c r="AK81" s="33"/>
    </row>
    <row r="82" spans="1:37" x14ac:dyDescent="0.25">
      <c r="A82" s="31">
        <v>393</v>
      </c>
      <c r="B82" s="31">
        <v>10</v>
      </c>
      <c r="C82" s="31" t="s">
        <v>566</v>
      </c>
      <c r="D82" s="31" t="s">
        <v>566</v>
      </c>
      <c r="E82" s="31" t="s">
        <v>566</v>
      </c>
      <c r="F82" s="31" t="s">
        <v>566</v>
      </c>
      <c r="G82" s="31" t="s">
        <v>566</v>
      </c>
      <c r="H82" s="31" t="s">
        <v>566</v>
      </c>
      <c r="I82" s="31" t="s">
        <v>566</v>
      </c>
      <c r="J82" s="31" t="s">
        <v>566</v>
      </c>
      <c r="K82" s="31" t="s">
        <v>566</v>
      </c>
      <c r="L82" s="31" t="s">
        <v>566</v>
      </c>
      <c r="O82" s="34"/>
      <c r="P82" s="34"/>
      <c r="Q82" s="34"/>
      <c r="R82" s="34"/>
      <c r="S82" s="34"/>
      <c r="T82" s="34"/>
      <c r="U82" s="34"/>
      <c r="V82" s="34"/>
      <c r="W82" s="34"/>
      <c r="X82" s="34"/>
      <c r="Y82" s="34"/>
      <c r="Z82" s="34"/>
      <c r="AA82" s="33"/>
      <c r="AB82" s="33"/>
      <c r="AC82" s="33"/>
      <c r="AD82" s="33"/>
      <c r="AE82" s="33"/>
      <c r="AF82" s="33"/>
      <c r="AG82" s="33"/>
      <c r="AH82" s="33"/>
      <c r="AI82" s="33"/>
      <c r="AJ82" s="33"/>
      <c r="AK82" s="33"/>
    </row>
    <row r="83" spans="1:37" x14ac:dyDescent="0.25">
      <c r="A83" s="31">
        <v>394</v>
      </c>
      <c r="B83" s="31">
        <v>40</v>
      </c>
      <c r="C83" s="31">
        <v>63</v>
      </c>
      <c r="D83" s="31" t="s">
        <v>566</v>
      </c>
      <c r="E83" s="31">
        <v>44</v>
      </c>
      <c r="F83" s="31">
        <v>44</v>
      </c>
      <c r="G83" s="31">
        <v>0</v>
      </c>
      <c r="H83" s="31">
        <v>0</v>
      </c>
      <c r="I83" s="31">
        <v>0</v>
      </c>
      <c r="J83" s="31">
        <v>20</v>
      </c>
      <c r="K83" s="31">
        <v>37</v>
      </c>
      <c r="L83" s="31">
        <v>0</v>
      </c>
      <c r="O83" s="34"/>
      <c r="P83" s="34"/>
      <c r="Q83" s="34"/>
      <c r="R83" s="34"/>
      <c r="S83" s="34"/>
      <c r="T83" s="34"/>
      <c r="U83" s="34"/>
      <c r="V83" s="34"/>
      <c r="W83" s="34"/>
      <c r="X83" s="34"/>
      <c r="Y83" s="34"/>
      <c r="Z83" s="34"/>
      <c r="AA83" s="33"/>
      <c r="AB83" s="33"/>
      <c r="AC83" s="33"/>
      <c r="AD83" s="33"/>
      <c r="AE83" s="33"/>
      <c r="AF83" s="33"/>
      <c r="AG83" s="33"/>
      <c r="AH83" s="33"/>
      <c r="AI83" s="33"/>
      <c r="AJ83" s="33"/>
      <c r="AK83" s="33"/>
    </row>
    <row r="84" spans="1:37" x14ac:dyDescent="0.25">
      <c r="A84" s="31">
        <v>420</v>
      </c>
      <c r="B84" s="31" t="s">
        <v>578</v>
      </c>
      <c r="C84" s="31" t="s">
        <v>578</v>
      </c>
      <c r="D84" s="31" t="s">
        <v>578</v>
      </c>
      <c r="E84" s="31" t="s">
        <v>578</v>
      </c>
      <c r="F84" s="31" t="s">
        <v>578</v>
      </c>
      <c r="G84" s="31" t="s">
        <v>578</v>
      </c>
      <c r="H84" s="31" t="s">
        <v>578</v>
      </c>
      <c r="I84" s="31" t="s">
        <v>578</v>
      </c>
      <c r="J84" s="31" t="s">
        <v>578</v>
      </c>
      <c r="K84" s="31" t="s">
        <v>578</v>
      </c>
      <c r="L84" s="31" t="s">
        <v>578</v>
      </c>
      <c r="O84" s="34"/>
      <c r="P84" s="34"/>
      <c r="Q84" s="34"/>
      <c r="R84" s="34"/>
      <c r="S84" s="34"/>
      <c r="T84" s="34"/>
      <c r="U84" s="34"/>
      <c r="V84" s="34"/>
      <c r="W84" s="34"/>
      <c r="X84" s="34"/>
      <c r="Y84" s="34"/>
      <c r="Z84" s="34"/>
      <c r="AA84" s="33"/>
      <c r="AB84" s="33"/>
      <c r="AC84" s="33"/>
      <c r="AD84" s="33"/>
      <c r="AE84" s="33"/>
      <c r="AF84" s="33"/>
      <c r="AG84" s="33"/>
      <c r="AH84" s="33"/>
      <c r="AI84" s="33"/>
      <c r="AJ84" s="33"/>
      <c r="AK84" s="33"/>
    </row>
    <row r="85" spans="1:37" x14ac:dyDescent="0.25">
      <c r="A85" s="31">
        <v>800</v>
      </c>
      <c r="B85" s="31">
        <v>0</v>
      </c>
      <c r="C85" s="31" t="s">
        <v>566</v>
      </c>
      <c r="D85" s="31" t="s">
        <v>566</v>
      </c>
      <c r="E85" s="31" t="s">
        <v>566</v>
      </c>
      <c r="F85" s="31" t="s">
        <v>566</v>
      </c>
      <c r="G85" s="31" t="s">
        <v>566</v>
      </c>
      <c r="H85" s="31" t="s">
        <v>566</v>
      </c>
      <c r="I85" s="31" t="s">
        <v>566</v>
      </c>
      <c r="J85" s="31" t="s">
        <v>566</v>
      </c>
      <c r="K85" s="31" t="s">
        <v>566</v>
      </c>
      <c r="L85" s="31" t="s">
        <v>566</v>
      </c>
      <c r="O85" s="34"/>
      <c r="P85" s="34"/>
      <c r="Q85" s="34"/>
      <c r="R85" s="34"/>
      <c r="S85" s="34"/>
      <c r="T85" s="34"/>
      <c r="U85" s="34"/>
      <c r="V85" s="34"/>
      <c r="W85" s="34"/>
      <c r="X85" s="34"/>
      <c r="Y85" s="34"/>
      <c r="Z85" s="34"/>
      <c r="AA85" s="33"/>
      <c r="AB85" s="33"/>
      <c r="AC85" s="33"/>
      <c r="AD85" s="33"/>
      <c r="AE85" s="33"/>
      <c r="AF85" s="33"/>
      <c r="AG85" s="33"/>
      <c r="AH85" s="33"/>
      <c r="AI85" s="33"/>
      <c r="AJ85" s="33"/>
      <c r="AK85" s="33"/>
    </row>
    <row r="86" spans="1:37" x14ac:dyDescent="0.25">
      <c r="A86" s="31">
        <v>801</v>
      </c>
      <c r="B86" s="31">
        <v>85</v>
      </c>
      <c r="C86" s="31">
        <v>63</v>
      </c>
      <c r="D86" s="31">
        <v>0</v>
      </c>
      <c r="E86" s="31">
        <v>56</v>
      </c>
      <c r="F86" s="31">
        <v>33</v>
      </c>
      <c r="G86" s="31">
        <v>4</v>
      </c>
      <c r="H86" s="31">
        <v>4</v>
      </c>
      <c r="I86" s="31">
        <v>15</v>
      </c>
      <c r="J86" s="31">
        <v>7</v>
      </c>
      <c r="K86" s="31">
        <v>29</v>
      </c>
      <c r="L86" s="31">
        <v>8</v>
      </c>
      <c r="O86" s="34"/>
      <c r="P86" s="34"/>
      <c r="Q86" s="34"/>
      <c r="R86" s="34"/>
      <c r="S86" s="34"/>
      <c r="T86" s="34"/>
      <c r="U86" s="34"/>
      <c r="V86" s="34"/>
      <c r="W86" s="34"/>
      <c r="X86" s="34"/>
      <c r="Y86" s="34"/>
      <c r="Z86" s="34"/>
      <c r="AA86" s="33"/>
      <c r="AB86" s="33"/>
      <c r="AC86" s="33"/>
      <c r="AD86" s="33"/>
      <c r="AE86" s="33"/>
      <c r="AF86" s="33"/>
      <c r="AG86" s="33"/>
      <c r="AH86" s="33"/>
      <c r="AI86" s="33"/>
      <c r="AJ86" s="33"/>
      <c r="AK86" s="33"/>
    </row>
    <row r="87" spans="1:37" x14ac:dyDescent="0.25">
      <c r="A87" s="31">
        <v>802</v>
      </c>
      <c r="B87" s="31">
        <v>55</v>
      </c>
      <c r="C87" s="31">
        <v>54</v>
      </c>
      <c r="D87" s="31" t="s">
        <v>566</v>
      </c>
      <c r="E87" s="31">
        <v>46</v>
      </c>
      <c r="F87" s="31">
        <v>39</v>
      </c>
      <c r="G87" s="31" t="s">
        <v>566</v>
      </c>
      <c r="H87" s="31" t="s">
        <v>566</v>
      </c>
      <c r="I87" s="31">
        <v>5</v>
      </c>
      <c r="J87" s="31">
        <v>7</v>
      </c>
      <c r="K87" s="31">
        <v>38</v>
      </c>
      <c r="L87" s="31">
        <v>9</v>
      </c>
      <c r="O87" s="34"/>
      <c r="P87" s="34"/>
      <c r="Q87" s="34"/>
      <c r="R87" s="34"/>
      <c r="S87" s="34"/>
      <c r="T87" s="34"/>
      <c r="U87" s="34"/>
      <c r="V87" s="34"/>
      <c r="W87" s="34"/>
      <c r="X87" s="34"/>
      <c r="Y87" s="34"/>
      <c r="Z87" s="34"/>
      <c r="AA87" s="33"/>
      <c r="AB87" s="33"/>
      <c r="AC87" s="33"/>
      <c r="AD87" s="33"/>
      <c r="AE87" s="33"/>
      <c r="AF87" s="33"/>
      <c r="AG87" s="33"/>
      <c r="AH87" s="33"/>
      <c r="AI87" s="33"/>
      <c r="AJ87" s="33"/>
      <c r="AK87" s="33"/>
    </row>
    <row r="88" spans="1:37" x14ac:dyDescent="0.25">
      <c r="A88" s="31">
        <v>803</v>
      </c>
      <c r="B88" s="31">
        <v>30</v>
      </c>
      <c r="C88" s="31">
        <v>56</v>
      </c>
      <c r="D88" s="31" t="s">
        <v>566</v>
      </c>
      <c r="E88" s="31" t="s">
        <v>566</v>
      </c>
      <c r="F88" s="31">
        <v>28</v>
      </c>
      <c r="G88" s="31" t="s">
        <v>566</v>
      </c>
      <c r="H88" s="31">
        <v>0</v>
      </c>
      <c r="I88" s="31" t="s">
        <v>566</v>
      </c>
      <c r="J88" s="31" t="s">
        <v>566</v>
      </c>
      <c r="K88" s="31" t="s">
        <v>566</v>
      </c>
      <c r="L88" s="31" t="s">
        <v>566</v>
      </c>
      <c r="O88" s="34"/>
      <c r="P88" s="34"/>
      <c r="Q88" s="34"/>
      <c r="R88" s="34"/>
      <c r="S88" s="34"/>
      <c r="T88" s="34"/>
      <c r="U88" s="34"/>
      <c r="V88" s="34"/>
      <c r="W88" s="34"/>
      <c r="X88" s="34"/>
      <c r="Y88" s="34"/>
      <c r="Z88" s="34"/>
      <c r="AA88" s="33"/>
      <c r="AB88" s="33"/>
      <c r="AC88" s="33"/>
      <c r="AD88" s="33"/>
      <c r="AE88" s="33"/>
      <c r="AF88" s="33"/>
      <c r="AG88" s="33"/>
      <c r="AH88" s="33"/>
      <c r="AI88" s="33"/>
      <c r="AJ88" s="33"/>
      <c r="AK88" s="33"/>
    </row>
    <row r="89" spans="1:37" x14ac:dyDescent="0.25">
      <c r="A89" s="31">
        <v>805</v>
      </c>
      <c r="B89" s="31">
        <v>0</v>
      </c>
      <c r="C89" s="31" t="s">
        <v>566</v>
      </c>
      <c r="D89" s="31" t="s">
        <v>566</v>
      </c>
      <c r="E89" s="31" t="s">
        <v>566</v>
      </c>
      <c r="F89" s="31" t="s">
        <v>566</v>
      </c>
      <c r="G89" s="31" t="s">
        <v>566</v>
      </c>
      <c r="H89" s="31" t="s">
        <v>566</v>
      </c>
      <c r="I89" s="31" t="s">
        <v>566</v>
      </c>
      <c r="J89" s="31" t="s">
        <v>566</v>
      </c>
      <c r="K89" s="31" t="s">
        <v>566</v>
      </c>
      <c r="L89" s="31" t="s">
        <v>566</v>
      </c>
      <c r="O89" s="34"/>
      <c r="P89" s="34"/>
      <c r="Q89" s="34"/>
      <c r="R89" s="34"/>
      <c r="S89" s="34"/>
      <c r="T89" s="34"/>
      <c r="U89" s="34"/>
      <c r="V89" s="34"/>
      <c r="W89" s="34"/>
      <c r="X89" s="34"/>
      <c r="Y89" s="34"/>
      <c r="Z89" s="34"/>
      <c r="AA89" s="33"/>
      <c r="AB89" s="33"/>
      <c r="AC89" s="33"/>
      <c r="AD89" s="33"/>
      <c r="AE89" s="33"/>
      <c r="AF89" s="33"/>
      <c r="AG89" s="33"/>
      <c r="AH89" s="33"/>
      <c r="AI89" s="33"/>
      <c r="AJ89" s="33"/>
      <c r="AK89" s="33"/>
    </row>
    <row r="90" spans="1:37" x14ac:dyDescent="0.25">
      <c r="A90" s="31">
        <v>806</v>
      </c>
      <c r="B90" s="31">
        <v>35</v>
      </c>
      <c r="C90" s="31">
        <v>43</v>
      </c>
      <c r="D90" s="31" t="s">
        <v>566</v>
      </c>
      <c r="E90" s="31">
        <v>32</v>
      </c>
      <c r="F90" s="31">
        <v>24</v>
      </c>
      <c r="G90" s="31">
        <v>0</v>
      </c>
      <c r="H90" s="31">
        <v>0</v>
      </c>
      <c r="I90" s="31">
        <v>8</v>
      </c>
      <c r="J90" s="31">
        <v>11</v>
      </c>
      <c r="K90" s="31" t="s">
        <v>566</v>
      </c>
      <c r="L90" s="31" t="s">
        <v>566</v>
      </c>
      <c r="O90" s="34"/>
      <c r="P90" s="34"/>
      <c r="Q90" s="34"/>
      <c r="R90" s="34"/>
      <c r="S90" s="34"/>
      <c r="T90" s="34"/>
      <c r="U90" s="34"/>
      <c r="V90" s="34"/>
      <c r="W90" s="34"/>
      <c r="X90" s="34"/>
      <c r="Y90" s="34"/>
      <c r="Z90" s="34"/>
      <c r="AA90" s="33"/>
      <c r="AB90" s="33"/>
      <c r="AC90" s="33"/>
      <c r="AD90" s="33"/>
      <c r="AE90" s="33"/>
      <c r="AF90" s="33"/>
      <c r="AG90" s="33"/>
      <c r="AH90" s="33"/>
      <c r="AI90" s="33"/>
      <c r="AJ90" s="33"/>
      <c r="AK90" s="33"/>
    </row>
    <row r="91" spans="1:37" x14ac:dyDescent="0.25">
      <c r="A91" s="31">
        <v>807</v>
      </c>
      <c r="B91" s="31">
        <v>10</v>
      </c>
      <c r="C91" s="31" t="s">
        <v>566</v>
      </c>
      <c r="D91" s="31" t="s">
        <v>566</v>
      </c>
      <c r="E91" s="31" t="s">
        <v>566</v>
      </c>
      <c r="F91" s="31" t="s">
        <v>566</v>
      </c>
      <c r="G91" s="31" t="s">
        <v>566</v>
      </c>
      <c r="H91" s="31" t="s">
        <v>566</v>
      </c>
      <c r="I91" s="31" t="s">
        <v>566</v>
      </c>
      <c r="J91" s="31" t="s">
        <v>566</v>
      </c>
      <c r="K91" s="31" t="s">
        <v>566</v>
      </c>
      <c r="L91" s="31" t="s">
        <v>566</v>
      </c>
      <c r="O91" s="34"/>
      <c r="P91" s="34"/>
      <c r="Q91" s="34"/>
      <c r="R91" s="34"/>
      <c r="S91" s="34"/>
      <c r="T91" s="34"/>
      <c r="U91" s="34"/>
      <c r="V91" s="34"/>
      <c r="W91" s="34"/>
      <c r="X91" s="34"/>
      <c r="Y91" s="34"/>
      <c r="Z91" s="34"/>
      <c r="AA91" s="33"/>
      <c r="AB91" s="33"/>
      <c r="AC91" s="33"/>
      <c r="AD91" s="33"/>
      <c r="AE91" s="33"/>
      <c r="AF91" s="33"/>
      <c r="AG91" s="33"/>
      <c r="AH91" s="33"/>
      <c r="AI91" s="33"/>
      <c r="AJ91" s="33"/>
      <c r="AK91" s="33"/>
    </row>
    <row r="92" spans="1:37" x14ac:dyDescent="0.25">
      <c r="A92" s="31">
        <v>808</v>
      </c>
      <c r="B92" s="31">
        <v>30</v>
      </c>
      <c r="C92" s="31">
        <v>63</v>
      </c>
      <c r="D92" s="31">
        <v>0</v>
      </c>
      <c r="E92" s="31">
        <v>50</v>
      </c>
      <c r="F92" s="31">
        <v>47</v>
      </c>
      <c r="G92" s="31" t="s">
        <v>566</v>
      </c>
      <c r="H92" s="31">
        <v>0</v>
      </c>
      <c r="I92" s="31" t="s">
        <v>566</v>
      </c>
      <c r="J92" s="31">
        <v>13</v>
      </c>
      <c r="K92" s="31" t="s">
        <v>566</v>
      </c>
      <c r="L92" s="31" t="s">
        <v>566</v>
      </c>
      <c r="O92" s="34"/>
      <c r="P92" s="34"/>
      <c r="Q92" s="34"/>
      <c r="R92" s="34"/>
      <c r="S92" s="34"/>
      <c r="T92" s="34"/>
      <c r="U92" s="34"/>
      <c r="V92" s="34"/>
      <c r="W92" s="34"/>
      <c r="X92" s="34"/>
      <c r="Y92" s="34"/>
      <c r="Z92" s="34"/>
      <c r="AA92" s="33"/>
      <c r="AB92" s="33"/>
      <c r="AC92" s="33"/>
      <c r="AD92" s="33"/>
      <c r="AE92" s="33"/>
      <c r="AF92" s="33"/>
      <c r="AG92" s="33"/>
      <c r="AH92" s="33"/>
      <c r="AI92" s="33"/>
      <c r="AJ92" s="33"/>
      <c r="AK92" s="33"/>
    </row>
    <row r="93" spans="1:37" x14ac:dyDescent="0.25">
      <c r="A93" s="31">
        <v>810</v>
      </c>
      <c r="B93" s="31">
        <v>120</v>
      </c>
      <c r="C93" s="31">
        <v>48</v>
      </c>
      <c r="D93" s="31">
        <v>4</v>
      </c>
      <c r="E93" s="31">
        <v>43</v>
      </c>
      <c r="F93" s="31">
        <v>40</v>
      </c>
      <c r="G93" s="31" t="s">
        <v>566</v>
      </c>
      <c r="H93" s="31" t="s">
        <v>566</v>
      </c>
      <c r="I93" s="31">
        <v>3</v>
      </c>
      <c r="J93" s="31">
        <v>5</v>
      </c>
      <c r="K93" s="31">
        <v>52</v>
      </c>
      <c r="L93" s="31">
        <v>0</v>
      </c>
      <c r="O93" s="34"/>
      <c r="P93" s="34"/>
      <c r="Q93" s="34"/>
      <c r="R93" s="34"/>
      <c r="S93" s="34"/>
      <c r="T93" s="34"/>
      <c r="U93" s="34"/>
      <c r="V93" s="34"/>
      <c r="W93" s="34"/>
      <c r="X93" s="34"/>
      <c r="Y93" s="34"/>
      <c r="Z93" s="34"/>
      <c r="AA93" s="33"/>
      <c r="AB93" s="33"/>
      <c r="AC93" s="33"/>
      <c r="AD93" s="33"/>
      <c r="AE93" s="33"/>
      <c r="AF93" s="33"/>
      <c r="AG93" s="33"/>
      <c r="AH93" s="33"/>
      <c r="AI93" s="33"/>
      <c r="AJ93" s="33"/>
      <c r="AK93" s="33"/>
    </row>
    <row r="94" spans="1:37" x14ac:dyDescent="0.25">
      <c r="A94" s="31">
        <v>811</v>
      </c>
      <c r="B94" s="31">
        <v>45</v>
      </c>
      <c r="C94" s="31">
        <v>52</v>
      </c>
      <c r="D94" s="31" t="s">
        <v>566</v>
      </c>
      <c r="E94" s="31">
        <v>46</v>
      </c>
      <c r="F94" s="31">
        <v>39</v>
      </c>
      <c r="G94" s="31">
        <v>0</v>
      </c>
      <c r="H94" s="31">
        <v>0</v>
      </c>
      <c r="I94" s="31">
        <v>7</v>
      </c>
      <c r="J94" s="31">
        <v>7</v>
      </c>
      <c r="K94" s="31">
        <v>48</v>
      </c>
      <c r="L94" s="31">
        <v>0</v>
      </c>
      <c r="O94" s="34"/>
      <c r="P94" s="34"/>
      <c r="Q94" s="34"/>
      <c r="R94" s="34"/>
      <c r="S94" s="34"/>
      <c r="T94" s="34"/>
      <c r="U94" s="34"/>
      <c r="V94" s="34"/>
      <c r="W94" s="34"/>
      <c r="X94" s="34"/>
      <c r="Y94" s="34"/>
      <c r="Z94" s="34"/>
      <c r="AA94" s="33"/>
      <c r="AB94" s="33"/>
      <c r="AC94" s="33"/>
      <c r="AD94" s="33"/>
      <c r="AE94" s="33"/>
      <c r="AF94" s="33"/>
      <c r="AG94" s="33"/>
      <c r="AH94" s="33"/>
      <c r="AI94" s="33"/>
      <c r="AJ94" s="33"/>
      <c r="AK94" s="33"/>
    </row>
    <row r="95" spans="1:37" x14ac:dyDescent="0.25">
      <c r="A95" s="31">
        <v>812</v>
      </c>
      <c r="B95" s="31">
        <v>40</v>
      </c>
      <c r="C95" s="31">
        <v>81</v>
      </c>
      <c r="D95" s="31" t="s">
        <v>566</v>
      </c>
      <c r="E95" s="31" t="s">
        <v>566</v>
      </c>
      <c r="F95" s="31">
        <v>38</v>
      </c>
      <c r="G95" s="31" t="s">
        <v>566</v>
      </c>
      <c r="H95" s="31" t="s">
        <v>566</v>
      </c>
      <c r="I95" s="31">
        <v>38</v>
      </c>
      <c r="J95" s="31" t="s">
        <v>566</v>
      </c>
      <c r="K95" s="31">
        <v>19</v>
      </c>
      <c r="L95" s="31">
        <v>0</v>
      </c>
      <c r="O95" s="34"/>
      <c r="P95" s="34"/>
      <c r="Q95" s="34"/>
      <c r="R95" s="34"/>
      <c r="S95" s="34"/>
      <c r="T95" s="34"/>
      <c r="U95" s="34"/>
      <c r="V95" s="34"/>
      <c r="W95" s="34"/>
      <c r="X95" s="34"/>
      <c r="Y95" s="34"/>
      <c r="Z95" s="34"/>
      <c r="AA95" s="33"/>
      <c r="AB95" s="33"/>
      <c r="AC95" s="33"/>
      <c r="AD95" s="33"/>
      <c r="AE95" s="33"/>
      <c r="AF95" s="33"/>
      <c r="AG95" s="33"/>
      <c r="AH95" s="33"/>
      <c r="AI95" s="33"/>
      <c r="AJ95" s="33"/>
      <c r="AK95" s="33"/>
    </row>
    <row r="96" spans="1:37" x14ac:dyDescent="0.25">
      <c r="A96" s="31">
        <v>813</v>
      </c>
      <c r="B96" s="31">
        <v>25</v>
      </c>
      <c r="C96" s="31">
        <v>50</v>
      </c>
      <c r="D96" s="31" t="s">
        <v>566</v>
      </c>
      <c r="E96" s="31" t="s">
        <v>566</v>
      </c>
      <c r="F96" s="31">
        <v>38</v>
      </c>
      <c r="G96" s="31" t="s">
        <v>566</v>
      </c>
      <c r="H96" s="31">
        <v>0</v>
      </c>
      <c r="I96" s="31" t="s">
        <v>566</v>
      </c>
      <c r="J96" s="31" t="s">
        <v>566</v>
      </c>
      <c r="K96" s="31">
        <v>33</v>
      </c>
      <c r="L96" s="31">
        <v>17</v>
      </c>
      <c r="O96" s="34"/>
      <c r="P96" s="34"/>
      <c r="Q96" s="34"/>
      <c r="R96" s="34"/>
      <c r="S96" s="34"/>
      <c r="T96" s="34"/>
      <c r="U96" s="34"/>
      <c r="V96" s="34"/>
      <c r="W96" s="34"/>
      <c r="X96" s="34"/>
      <c r="Y96" s="34"/>
      <c r="Z96" s="34"/>
      <c r="AA96" s="33"/>
      <c r="AB96" s="33"/>
      <c r="AC96" s="33"/>
      <c r="AD96" s="33"/>
      <c r="AE96" s="33"/>
      <c r="AF96" s="33"/>
      <c r="AG96" s="33"/>
      <c r="AH96" s="33"/>
      <c r="AI96" s="33"/>
      <c r="AJ96" s="33"/>
      <c r="AK96" s="33"/>
    </row>
    <row r="97" spans="1:37" x14ac:dyDescent="0.25">
      <c r="A97" s="31">
        <v>815</v>
      </c>
      <c r="B97" s="31">
        <v>55</v>
      </c>
      <c r="C97" s="31">
        <v>63</v>
      </c>
      <c r="D97" s="31" t="s">
        <v>566</v>
      </c>
      <c r="E97" s="31">
        <v>57</v>
      </c>
      <c r="F97" s="31">
        <v>44</v>
      </c>
      <c r="G97" s="31" t="s">
        <v>566</v>
      </c>
      <c r="H97" s="31" t="s">
        <v>566</v>
      </c>
      <c r="I97" s="31">
        <v>9</v>
      </c>
      <c r="J97" s="31">
        <v>6</v>
      </c>
      <c r="K97" s="31">
        <v>37</v>
      </c>
      <c r="L97" s="31">
        <v>0</v>
      </c>
      <c r="O97" s="34"/>
      <c r="P97" s="34"/>
      <c r="Q97" s="34"/>
      <c r="R97" s="34"/>
      <c r="S97" s="34"/>
      <c r="T97" s="34"/>
      <c r="U97" s="34"/>
      <c r="V97" s="34"/>
      <c r="W97" s="34"/>
      <c r="X97" s="34"/>
      <c r="Y97" s="34"/>
      <c r="Z97" s="34"/>
      <c r="AA97" s="33"/>
      <c r="AB97" s="33"/>
      <c r="AC97" s="33"/>
      <c r="AD97" s="33"/>
      <c r="AE97" s="33"/>
      <c r="AF97" s="33"/>
      <c r="AG97" s="33"/>
      <c r="AH97" s="33"/>
      <c r="AI97" s="33"/>
      <c r="AJ97" s="33"/>
      <c r="AK97" s="33"/>
    </row>
    <row r="98" spans="1:37" x14ac:dyDescent="0.25">
      <c r="A98" s="31">
        <v>816</v>
      </c>
      <c r="B98" s="31">
        <v>70</v>
      </c>
      <c r="C98" s="31">
        <v>56</v>
      </c>
      <c r="D98" s="31">
        <v>6</v>
      </c>
      <c r="E98" s="31">
        <v>38</v>
      </c>
      <c r="F98" s="31">
        <v>34</v>
      </c>
      <c r="G98" s="31">
        <v>0</v>
      </c>
      <c r="H98" s="31">
        <v>0</v>
      </c>
      <c r="I98" s="31">
        <v>4</v>
      </c>
      <c r="J98" s="31">
        <v>18</v>
      </c>
      <c r="K98" s="31" t="s">
        <v>566</v>
      </c>
      <c r="L98" s="31" t="s">
        <v>566</v>
      </c>
      <c r="O98" s="34"/>
      <c r="P98" s="34"/>
      <c r="Q98" s="34"/>
      <c r="R98" s="34"/>
      <c r="S98" s="34"/>
      <c r="T98" s="34"/>
      <c r="U98" s="34"/>
      <c r="V98" s="34"/>
      <c r="W98" s="34"/>
      <c r="X98" s="34"/>
      <c r="Y98" s="34"/>
      <c r="Z98" s="34"/>
      <c r="AA98" s="33"/>
      <c r="AB98" s="33"/>
      <c r="AC98" s="33"/>
      <c r="AD98" s="33"/>
      <c r="AE98" s="33"/>
      <c r="AF98" s="33"/>
      <c r="AG98" s="33"/>
      <c r="AH98" s="33"/>
      <c r="AI98" s="33"/>
      <c r="AJ98" s="33"/>
      <c r="AK98" s="33"/>
    </row>
    <row r="99" spans="1:37" x14ac:dyDescent="0.25">
      <c r="A99" s="31">
        <v>821</v>
      </c>
      <c r="B99" s="31">
        <v>40</v>
      </c>
      <c r="C99" s="31">
        <v>44</v>
      </c>
      <c r="D99" s="31">
        <v>0</v>
      </c>
      <c r="E99" s="31">
        <v>31</v>
      </c>
      <c r="F99" s="31">
        <v>15</v>
      </c>
      <c r="G99" s="31">
        <v>0</v>
      </c>
      <c r="H99" s="31">
        <v>8</v>
      </c>
      <c r="I99" s="31">
        <v>8</v>
      </c>
      <c r="J99" s="31">
        <v>13</v>
      </c>
      <c r="K99" s="31" t="s">
        <v>566</v>
      </c>
      <c r="L99" s="31" t="s">
        <v>566</v>
      </c>
      <c r="O99" s="34"/>
      <c r="P99" s="34"/>
      <c r="Q99" s="34"/>
      <c r="R99" s="34"/>
      <c r="S99" s="34"/>
      <c r="T99" s="34"/>
      <c r="U99" s="34"/>
      <c r="V99" s="34"/>
      <c r="W99" s="34"/>
      <c r="X99" s="34"/>
      <c r="Y99" s="34"/>
      <c r="Z99" s="34"/>
      <c r="AA99" s="33"/>
      <c r="AB99" s="33"/>
      <c r="AC99" s="33"/>
      <c r="AD99" s="33"/>
      <c r="AE99" s="33"/>
      <c r="AF99" s="33"/>
      <c r="AG99" s="33"/>
      <c r="AH99" s="33"/>
      <c r="AI99" s="33"/>
      <c r="AJ99" s="33"/>
      <c r="AK99" s="33"/>
    </row>
    <row r="100" spans="1:37" x14ac:dyDescent="0.25">
      <c r="A100" s="31">
        <v>822</v>
      </c>
      <c r="B100" s="31">
        <v>45</v>
      </c>
      <c r="C100" s="31">
        <v>64</v>
      </c>
      <c r="D100" s="31">
        <v>7</v>
      </c>
      <c r="E100" s="31" t="s">
        <v>566</v>
      </c>
      <c r="F100" s="31">
        <v>42</v>
      </c>
      <c r="G100" s="31">
        <v>11</v>
      </c>
      <c r="H100" s="31" t="s">
        <v>566</v>
      </c>
      <c r="I100" s="31" t="s">
        <v>566</v>
      </c>
      <c r="J100" s="31" t="s">
        <v>566</v>
      </c>
      <c r="K100" s="31" t="s">
        <v>566</v>
      </c>
      <c r="L100" s="31" t="s">
        <v>566</v>
      </c>
      <c r="O100" s="34"/>
      <c r="P100" s="34"/>
      <c r="Q100" s="34"/>
      <c r="R100" s="34"/>
      <c r="S100" s="34"/>
      <c r="T100" s="34"/>
      <c r="U100" s="34"/>
      <c r="V100" s="34"/>
      <c r="W100" s="34"/>
      <c r="X100" s="34"/>
      <c r="Y100" s="34"/>
      <c r="Z100" s="34"/>
      <c r="AA100" s="33"/>
      <c r="AB100" s="33"/>
      <c r="AC100" s="33"/>
      <c r="AD100" s="33"/>
      <c r="AE100" s="33"/>
      <c r="AF100" s="33"/>
      <c r="AG100" s="33"/>
      <c r="AH100" s="33"/>
      <c r="AI100" s="33"/>
      <c r="AJ100" s="33"/>
      <c r="AK100" s="33"/>
    </row>
    <row r="101" spans="1:37" x14ac:dyDescent="0.25">
      <c r="A101" s="31">
        <v>823</v>
      </c>
      <c r="B101" s="31">
        <v>30</v>
      </c>
      <c r="C101" s="31">
        <v>52</v>
      </c>
      <c r="D101" s="31">
        <v>10</v>
      </c>
      <c r="E101" s="31">
        <v>32</v>
      </c>
      <c r="F101" s="31">
        <v>29</v>
      </c>
      <c r="G101" s="31" t="s">
        <v>566</v>
      </c>
      <c r="H101" s="31">
        <v>0</v>
      </c>
      <c r="I101" s="31" t="s">
        <v>566</v>
      </c>
      <c r="J101" s="31">
        <v>19</v>
      </c>
      <c r="K101" s="31">
        <v>39</v>
      </c>
      <c r="L101" s="31">
        <v>10</v>
      </c>
      <c r="O101" s="34"/>
      <c r="P101" s="34"/>
      <c r="Q101" s="34"/>
      <c r="R101" s="34"/>
      <c r="S101" s="34"/>
      <c r="T101" s="34"/>
      <c r="U101" s="34"/>
      <c r="V101" s="34"/>
      <c r="W101" s="34"/>
      <c r="X101" s="34"/>
      <c r="Y101" s="34"/>
      <c r="Z101" s="34"/>
      <c r="AA101" s="33"/>
      <c r="AB101" s="33"/>
      <c r="AC101" s="33"/>
      <c r="AD101" s="33"/>
      <c r="AE101" s="33"/>
      <c r="AF101" s="33"/>
      <c r="AG101" s="33"/>
      <c r="AH101" s="33"/>
      <c r="AI101" s="33"/>
      <c r="AJ101" s="33"/>
      <c r="AK101" s="33"/>
    </row>
    <row r="102" spans="1:37" x14ac:dyDescent="0.25">
      <c r="A102" s="31">
        <v>825</v>
      </c>
      <c r="B102" s="31">
        <v>70</v>
      </c>
      <c r="C102" s="31">
        <v>71</v>
      </c>
      <c r="D102" s="31">
        <v>9</v>
      </c>
      <c r="E102" s="31">
        <v>48</v>
      </c>
      <c r="F102" s="31">
        <v>29</v>
      </c>
      <c r="G102" s="31">
        <v>0</v>
      </c>
      <c r="H102" s="31">
        <v>0</v>
      </c>
      <c r="I102" s="31">
        <v>19</v>
      </c>
      <c r="J102" s="31">
        <v>23</v>
      </c>
      <c r="K102" s="31">
        <v>29</v>
      </c>
      <c r="L102" s="31">
        <v>0</v>
      </c>
      <c r="O102" s="34"/>
      <c r="P102" s="34"/>
      <c r="Q102" s="34"/>
      <c r="R102" s="34"/>
      <c r="S102" s="34"/>
      <c r="T102" s="34"/>
      <c r="U102" s="34"/>
      <c r="V102" s="34"/>
      <c r="W102" s="34"/>
      <c r="X102" s="34"/>
      <c r="Y102" s="34"/>
      <c r="Z102" s="34"/>
      <c r="AA102" s="33"/>
      <c r="AB102" s="33"/>
      <c r="AC102" s="33"/>
      <c r="AD102" s="33"/>
      <c r="AE102" s="33"/>
      <c r="AF102" s="33"/>
      <c r="AG102" s="33"/>
      <c r="AH102" s="33"/>
      <c r="AI102" s="33"/>
      <c r="AJ102" s="33"/>
      <c r="AK102" s="33"/>
    </row>
    <row r="103" spans="1:37" x14ac:dyDescent="0.25">
      <c r="A103" s="31">
        <v>826</v>
      </c>
      <c r="B103" s="31">
        <v>80</v>
      </c>
      <c r="C103" s="31">
        <v>59</v>
      </c>
      <c r="D103" s="31">
        <v>4</v>
      </c>
      <c r="E103" s="31">
        <v>41</v>
      </c>
      <c r="F103" s="31">
        <v>36</v>
      </c>
      <c r="G103" s="31">
        <v>0</v>
      </c>
      <c r="H103" s="31">
        <v>0</v>
      </c>
      <c r="I103" s="31">
        <v>5</v>
      </c>
      <c r="J103" s="31">
        <v>18</v>
      </c>
      <c r="K103" s="31">
        <v>33</v>
      </c>
      <c r="L103" s="31">
        <v>8</v>
      </c>
      <c r="O103" s="34"/>
      <c r="P103" s="34"/>
      <c r="Q103" s="34"/>
      <c r="R103" s="34"/>
      <c r="S103" s="34"/>
      <c r="T103" s="34"/>
      <c r="U103" s="34"/>
      <c r="V103" s="34"/>
      <c r="W103" s="34"/>
      <c r="X103" s="34"/>
      <c r="Y103" s="34"/>
      <c r="Z103" s="34"/>
      <c r="AA103" s="33"/>
      <c r="AB103" s="33"/>
      <c r="AC103" s="33"/>
      <c r="AD103" s="33"/>
      <c r="AE103" s="33"/>
      <c r="AF103" s="33"/>
      <c r="AG103" s="33"/>
      <c r="AH103" s="33"/>
      <c r="AI103" s="33"/>
      <c r="AJ103" s="33"/>
      <c r="AK103" s="33"/>
    </row>
    <row r="104" spans="1:37" x14ac:dyDescent="0.25">
      <c r="A104" s="31">
        <v>830</v>
      </c>
      <c r="B104" s="31">
        <v>80</v>
      </c>
      <c r="C104" s="31">
        <v>54</v>
      </c>
      <c r="D104" s="31">
        <v>7</v>
      </c>
      <c r="E104" s="31">
        <v>37</v>
      </c>
      <c r="F104" s="31">
        <v>33</v>
      </c>
      <c r="G104" s="31" t="s">
        <v>566</v>
      </c>
      <c r="H104" s="31">
        <v>0</v>
      </c>
      <c r="I104" s="31" t="s">
        <v>566</v>
      </c>
      <c r="J104" s="31">
        <v>17</v>
      </c>
      <c r="K104" s="31">
        <v>42</v>
      </c>
      <c r="L104" s="31">
        <v>4</v>
      </c>
      <c r="O104" s="34"/>
      <c r="P104" s="34"/>
      <c r="Q104" s="34"/>
      <c r="R104" s="34"/>
      <c r="S104" s="34"/>
      <c r="T104" s="34"/>
      <c r="U104" s="34"/>
      <c r="V104" s="34"/>
      <c r="W104" s="34"/>
      <c r="X104" s="34"/>
      <c r="Y104" s="34"/>
      <c r="Z104" s="34"/>
      <c r="AA104" s="33"/>
      <c r="AB104" s="33"/>
      <c r="AC104" s="33"/>
      <c r="AD104" s="33"/>
      <c r="AE104" s="33"/>
      <c r="AF104" s="33"/>
      <c r="AG104" s="33"/>
      <c r="AH104" s="33"/>
      <c r="AI104" s="33"/>
      <c r="AJ104" s="33"/>
      <c r="AK104" s="33"/>
    </row>
    <row r="105" spans="1:37" x14ac:dyDescent="0.25">
      <c r="A105" s="31">
        <v>831</v>
      </c>
      <c r="B105" s="31">
        <v>75</v>
      </c>
      <c r="C105" s="31">
        <v>53</v>
      </c>
      <c r="D105" s="31">
        <v>14</v>
      </c>
      <c r="E105" s="31">
        <v>44</v>
      </c>
      <c r="F105" s="31">
        <v>37</v>
      </c>
      <c r="G105" s="31" t="s">
        <v>566</v>
      </c>
      <c r="H105" s="31" t="s">
        <v>566</v>
      </c>
      <c r="I105" s="31">
        <v>5</v>
      </c>
      <c r="J105" s="31">
        <v>10</v>
      </c>
      <c r="K105" s="31" t="s">
        <v>566</v>
      </c>
      <c r="L105" s="31" t="s">
        <v>566</v>
      </c>
      <c r="O105" s="34"/>
      <c r="P105" s="34"/>
      <c r="Q105" s="34"/>
      <c r="R105" s="34"/>
      <c r="S105" s="34"/>
      <c r="T105" s="34"/>
      <c r="U105" s="34"/>
      <c r="V105" s="34"/>
      <c r="W105" s="34"/>
      <c r="X105" s="34"/>
      <c r="Y105" s="34"/>
      <c r="Z105" s="34"/>
      <c r="AA105" s="33"/>
      <c r="AB105" s="33"/>
      <c r="AC105" s="33"/>
      <c r="AD105" s="33"/>
      <c r="AE105" s="33"/>
      <c r="AF105" s="33"/>
      <c r="AG105" s="33"/>
      <c r="AH105" s="33"/>
      <c r="AI105" s="33"/>
      <c r="AJ105" s="33"/>
      <c r="AK105" s="33"/>
    </row>
    <row r="106" spans="1:37" x14ac:dyDescent="0.25">
      <c r="A106" s="31">
        <v>835</v>
      </c>
      <c r="B106" s="31">
        <v>125</v>
      </c>
      <c r="C106" s="31">
        <v>60</v>
      </c>
      <c r="D106" s="31">
        <v>8</v>
      </c>
      <c r="E106" s="31">
        <v>48</v>
      </c>
      <c r="F106" s="31">
        <v>43</v>
      </c>
      <c r="G106" s="31">
        <v>2</v>
      </c>
      <c r="H106" s="31">
        <v>0</v>
      </c>
      <c r="I106" s="31">
        <v>3</v>
      </c>
      <c r="J106" s="31">
        <v>11</v>
      </c>
      <c r="K106" s="31">
        <v>38</v>
      </c>
      <c r="L106" s="31">
        <v>2</v>
      </c>
      <c r="O106" s="34"/>
      <c r="P106" s="34"/>
      <c r="Q106" s="34"/>
      <c r="R106" s="34"/>
      <c r="S106" s="34"/>
      <c r="T106" s="34"/>
      <c r="U106" s="34"/>
      <c r="V106" s="34"/>
      <c r="W106" s="34"/>
      <c r="X106" s="34"/>
      <c r="Y106" s="34"/>
      <c r="Z106" s="34"/>
      <c r="AA106" s="33"/>
      <c r="AB106" s="33"/>
      <c r="AC106" s="33"/>
      <c r="AD106" s="33"/>
      <c r="AE106" s="33"/>
      <c r="AF106" s="33"/>
      <c r="AG106" s="33"/>
      <c r="AH106" s="33"/>
      <c r="AI106" s="33"/>
      <c r="AJ106" s="33"/>
      <c r="AK106" s="33"/>
    </row>
    <row r="107" spans="1:37" x14ac:dyDescent="0.25">
      <c r="A107" s="31">
        <v>836</v>
      </c>
      <c r="B107" s="31">
        <v>25</v>
      </c>
      <c r="C107" s="31">
        <v>42</v>
      </c>
      <c r="D107" s="31">
        <v>0</v>
      </c>
      <c r="E107" s="31" t="s">
        <v>566</v>
      </c>
      <c r="F107" s="31">
        <v>21</v>
      </c>
      <c r="G107" s="31" t="s">
        <v>566</v>
      </c>
      <c r="H107" s="31">
        <v>0</v>
      </c>
      <c r="I107" s="31" t="s">
        <v>566</v>
      </c>
      <c r="J107" s="31" t="s">
        <v>566</v>
      </c>
      <c r="K107" s="31" t="s">
        <v>566</v>
      </c>
      <c r="L107" s="31" t="s">
        <v>566</v>
      </c>
      <c r="O107" s="34"/>
      <c r="P107" s="34"/>
      <c r="Q107" s="34"/>
      <c r="R107" s="34"/>
      <c r="S107" s="34"/>
      <c r="T107" s="34"/>
      <c r="U107" s="34"/>
      <c r="V107" s="34"/>
      <c r="W107" s="34"/>
      <c r="X107" s="34"/>
      <c r="Y107" s="34"/>
      <c r="Z107" s="34"/>
      <c r="AA107" s="33"/>
      <c r="AB107" s="33"/>
      <c r="AC107" s="33"/>
      <c r="AD107" s="33"/>
      <c r="AE107" s="33"/>
      <c r="AF107" s="33"/>
      <c r="AG107" s="33"/>
      <c r="AH107" s="33"/>
      <c r="AI107" s="33"/>
      <c r="AJ107" s="33"/>
      <c r="AK107" s="33"/>
    </row>
    <row r="108" spans="1:37" x14ac:dyDescent="0.25">
      <c r="A108" s="31">
        <v>837</v>
      </c>
      <c r="B108" s="31">
        <v>0</v>
      </c>
      <c r="C108" s="31" t="s">
        <v>566</v>
      </c>
      <c r="D108" s="31" t="s">
        <v>566</v>
      </c>
      <c r="E108" s="31" t="s">
        <v>566</v>
      </c>
      <c r="F108" s="31" t="s">
        <v>566</v>
      </c>
      <c r="G108" s="31" t="s">
        <v>566</v>
      </c>
      <c r="H108" s="31" t="s">
        <v>566</v>
      </c>
      <c r="I108" s="31" t="s">
        <v>566</v>
      </c>
      <c r="J108" s="31" t="s">
        <v>566</v>
      </c>
      <c r="K108" s="31" t="s">
        <v>566</v>
      </c>
      <c r="L108" s="31" t="s">
        <v>566</v>
      </c>
      <c r="O108" s="34"/>
      <c r="P108" s="34"/>
      <c r="Q108" s="34"/>
      <c r="R108" s="34"/>
      <c r="S108" s="34"/>
      <c r="T108" s="34"/>
      <c r="U108" s="34"/>
      <c r="V108" s="34"/>
      <c r="W108" s="34"/>
      <c r="X108" s="34"/>
      <c r="Y108" s="34"/>
      <c r="Z108" s="34"/>
      <c r="AA108" s="33"/>
      <c r="AB108" s="33"/>
      <c r="AC108" s="33"/>
      <c r="AD108" s="33"/>
      <c r="AE108" s="33"/>
      <c r="AF108" s="33"/>
      <c r="AG108" s="33"/>
      <c r="AH108" s="33"/>
      <c r="AI108" s="33"/>
      <c r="AJ108" s="33"/>
      <c r="AK108" s="33"/>
    </row>
    <row r="109" spans="1:37" x14ac:dyDescent="0.25">
      <c r="A109" s="31">
        <v>840</v>
      </c>
      <c r="B109" s="31">
        <v>40</v>
      </c>
      <c r="C109" s="31">
        <v>51</v>
      </c>
      <c r="D109" s="31" t="s">
        <v>566</v>
      </c>
      <c r="E109" s="31">
        <v>37</v>
      </c>
      <c r="F109" s="31">
        <v>29</v>
      </c>
      <c r="G109" s="31">
        <v>0</v>
      </c>
      <c r="H109" s="31">
        <v>0</v>
      </c>
      <c r="I109" s="31">
        <v>7</v>
      </c>
      <c r="J109" s="31">
        <v>15</v>
      </c>
      <c r="K109" s="31">
        <v>49</v>
      </c>
      <c r="L109" s="31">
        <v>0</v>
      </c>
      <c r="O109" s="34"/>
      <c r="P109" s="34"/>
      <c r="Q109" s="34"/>
      <c r="R109" s="34"/>
      <c r="S109" s="34"/>
      <c r="T109" s="34"/>
      <c r="U109" s="34"/>
      <c r="V109" s="34"/>
      <c r="W109" s="34"/>
      <c r="X109" s="34"/>
      <c r="Y109" s="34"/>
      <c r="Z109" s="34"/>
      <c r="AA109" s="33"/>
      <c r="AB109" s="33"/>
      <c r="AC109" s="33"/>
      <c r="AD109" s="33"/>
      <c r="AE109" s="33"/>
      <c r="AF109" s="33"/>
      <c r="AG109" s="33"/>
      <c r="AH109" s="33"/>
      <c r="AI109" s="33"/>
      <c r="AJ109" s="33"/>
      <c r="AK109" s="33"/>
    </row>
    <row r="110" spans="1:37" x14ac:dyDescent="0.25">
      <c r="A110" s="31">
        <v>841</v>
      </c>
      <c r="B110" s="31">
        <v>5</v>
      </c>
      <c r="C110" s="31" t="s">
        <v>566</v>
      </c>
      <c r="D110" s="31" t="s">
        <v>566</v>
      </c>
      <c r="E110" s="31" t="s">
        <v>566</v>
      </c>
      <c r="F110" s="31" t="s">
        <v>566</v>
      </c>
      <c r="G110" s="31" t="s">
        <v>566</v>
      </c>
      <c r="H110" s="31" t="s">
        <v>566</v>
      </c>
      <c r="I110" s="31" t="s">
        <v>566</v>
      </c>
      <c r="J110" s="31" t="s">
        <v>566</v>
      </c>
      <c r="K110" s="31" t="s">
        <v>566</v>
      </c>
      <c r="L110" s="31" t="s">
        <v>566</v>
      </c>
      <c r="O110" s="34"/>
      <c r="P110" s="34"/>
      <c r="Q110" s="34"/>
      <c r="R110" s="34"/>
      <c r="S110" s="34"/>
      <c r="T110" s="34"/>
      <c r="U110" s="34"/>
      <c r="V110" s="34"/>
      <c r="W110" s="34"/>
      <c r="X110" s="34"/>
      <c r="Y110" s="34"/>
      <c r="Z110" s="34"/>
      <c r="AA110" s="33"/>
      <c r="AB110" s="33"/>
      <c r="AC110" s="33"/>
      <c r="AD110" s="33"/>
      <c r="AE110" s="33"/>
      <c r="AF110" s="33"/>
      <c r="AG110" s="33"/>
      <c r="AH110" s="33"/>
      <c r="AI110" s="33"/>
      <c r="AJ110" s="33"/>
      <c r="AK110" s="33"/>
    </row>
    <row r="111" spans="1:37" x14ac:dyDescent="0.25">
      <c r="A111" s="31">
        <v>845</v>
      </c>
      <c r="B111" s="31">
        <v>15</v>
      </c>
      <c r="C111" s="31">
        <v>63</v>
      </c>
      <c r="D111" s="31" t="s">
        <v>566</v>
      </c>
      <c r="E111" s="31">
        <v>44</v>
      </c>
      <c r="F111" s="31">
        <v>25</v>
      </c>
      <c r="G111" s="31">
        <v>0</v>
      </c>
      <c r="H111" s="31" t="s">
        <v>566</v>
      </c>
      <c r="I111" s="31" t="s">
        <v>566</v>
      </c>
      <c r="J111" s="31">
        <v>19</v>
      </c>
      <c r="K111" s="31">
        <v>38</v>
      </c>
      <c r="L111" s="31">
        <v>0</v>
      </c>
      <c r="O111" s="34"/>
      <c r="P111" s="34"/>
      <c r="Q111" s="34"/>
      <c r="R111" s="34"/>
      <c r="S111" s="34"/>
      <c r="T111" s="34"/>
      <c r="U111" s="34"/>
      <c r="V111" s="34"/>
      <c r="W111" s="34"/>
      <c r="X111" s="34"/>
      <c r="Y111" s="34"/>
      <c r="Z111" s="34"/>
      <c r="AA111" s="33"/>
      <c r="AB111" s="33"/>
      <c r="AC111" s="33"/>
      <c r="AD111" s="33"/>
      <c r="AE111" s="33"/>
      <c r="AF111" s="33"/>
      <c r="AG111" s="33"/>
      <c r="AH111" s="33"/>
      <c r="AI111" s="33"/>
      <c r="AJ111" s="33"/>
      <c r="AK111" s="33"/>
    </row>
    <row r="112" spans="1:37" x14ac:dyDescent="0.25">
      <c r="A112" s="31">
        <v>846</v>
      </c>
      <c r="B112" s="31">
        <v>45</v>
      </c>
      <c r="C112" s="31">
        <v>47</v>
      </c>
      <c r="D112" s="31">
        <v>9</v>
      </c>
      <c r="E112" s="31">
        <v>36</v>
      </c>
      <c r="F112" s="31">
        <v>31</v>
      </c>
      <c r="G112" s="31" t="s">
        <v>566</v>
      </c>
      <c r="H112" s="31" t="s">
        <v>566</v>
      </c>
      <c r="I112" s="31">
        <v>0</v>
      </c>
      <c r="J112" s="31">
        <v>11</v>
      </c>
      <c r="K112" s="31" t="s">
        <v>566</v>
      </c>
      <c r="L112" s="31" t="s">
        <v>566</v>
      </c>
      <c r="O112" s="34"/>
      <c r="P112" s="34"/>
      <c r="Q112" s="34"/>
      <c r="R112" s="34"/>
      <c r="S112" s="34"/>
      <c r="T112" s="34"/>
      <c r="U112" s="34"/>
      <c r="V112" s="34"/>
      <c r="W112" s="34"/>
      <c r="X112" s="34"/>
      <c r="Y112" s="34"/>
      <c r="Z112" s="34"/>
      <c r="AA112" s="33"/>
      <c r="AB112" s="33"/>
      <c r="AC112" s="33"/>
      <c r="AD112" s="33"/>
      <c r="AE112" s="33"/>
      <c r="AF112" s="33"/>
      <c r="AG112" s="33"/>
      <c r="AH112" s="33"/>
      <c r="AI112" s="33"/>
      <c r="AJ112" s="33"/>
      <c r="AK112" s="33"/>
    </row>
    <row r="113" spans="1:37" x14ac:dyDescent="0.25">
      <c r="A113" s="31">
        <v>850</v>
      </c>
      <c r="B113" s="31">
        <v>105</v>
      </c>
      <c r="C113" s="31">
        <v>62</v>
      </c>
      <c r="D113" s="31">
        <v>3</v>
      </c>
      <c r="E113" s="31">
        <v>50</v>
      </c>
      <c r="F113" s="31">
        <v>37</v>
      </c>
      <c r="G113" s="31">
        <v>0</v>
      </c>
      <c r="H113" s="31">
        <v>5</v>
      </c>
      <c r="I113" s="31">
        <v>8</v>
      </c>
      <c r="J113" s="31">
        <v>13</v>
      </c>
      <c r="K113" s="31">
        <v>28</v>
      </c>
      <c r="L113" s="31">
        <v>10</v>
      </c>
      <c r="O113" s="34"/>
      <c r="P113" s="34"/>
      <c r="Q113" s="34"/>
      <c r="R113" s="34"/>
      <c r="S113" s="34"/>
      <c r="T113" s="34"/>
      <c r="U113" s="34"/>
      <c r="V113" s="34"/>
      <c r="W113" s="34"/>
      <c r="X113" s="34"/>
      <c r="Y113" s="34"/>
      <c r="Z113" s="34"/>
      <c r="AA113" s="33"/>
      <c r="AB113" s="33"/>
      <c r="AC113" s="33"/>
      <c r="AD113" s="33"/>
      <c r="AE113" s="33"/>
      <c r="AF113" s="33"/>
      <c r="AG113" s="33"/>
      <c r="AH113" s="33"/>
      <c r="AI113" s="33"/>
      <c r="AJ113" s="33"/>
      <c r="AK113" s="33"/>
    </row>
    <row r="114" spans="1:37" x14ac:dyDescent="0.25">
      <c r="A114" s="31">
        <v>851</v>
      </c>
      <c r="B114" s="31">
        <v>0</v>
      </c>
      <c r="C114" s="31" t="s">
        <v>566</v>
      </c>
      <c r="D114" s="31" t="s">
        <v>566</v>
      </c>
      <c r="E114" s="31" t="s">
        <v>566</v>
      </c>
      <c r="F114" s="31" t="s">
        <v>566</v>
      </c>
      <c r="G114" s="31" t="s">
        <v>566</v>
      </c>
      <c r="H114" s="31" t="s">
        <v>566</v>
      </c>
      <c r="I114" s="31" t="s">
        <v>566</v>
      </c>
      <c r="J114" s="31" t="s">
        <v>566</v>
      </c>
      <c r="K114" s="31" t="s">
        <v>566</v>
      </c>
      <c r="L114" s="31" t="s">
        <v>566</v>
      </c>
      <c r="O114" s="34"/>
      <c r="P114" s="34"/>
      <c r="Q114" s="34"/>
      <c r="R114" s="34"/>
      <c r="S114" s="34"/>
      <c r="T114" s="34"/>
      <c r="U114" s="34"/>
      <c r="V114" s="34"/>
      <c r="W114" s="34"/>
      <c r="X114" s="34"/>
      <c r="Y114" s="34"/>
      <c r="Z114" s="34"/>
      <c r="AA114" s="33"/>
      <c r="AB114" s="33"/>
      <c r="AC114" s="33"/>
      <c r="AD114" s="33"/>
      <c r="AE114" s="33"/>
      <c r="AF114" s="33"/>
      <c r="AG114" s="33"/>
      <c r="AH114" s="33"/>
      <c r="AI114" s="33"/>
      <c r="AJ114" s="33"/>
      <c r="AK114" s="33"/>
    </row>
    <row r="115" spans="1:37" x14ac:dyDescent="0.25">
      <c r="A115" s="31">
        <v>852</v>
      </c>
      <c r="B115" s="31">
        <v>60</v>
      </c>
      <c r="C115" s="31">
        <v>37</v>
      </c>
      <c r="D115" s="31" t="s">
        <v>566</v>
      </c>
      <c r="E115" s="31" t="s">
        <v>566</v>
      </c>
      <c r="F115" s="31">
        <v>31</v>
      </c>
      <c r="G115" s="31">
        <v>0</v>
      </c>
      <c r="H115" s="31" t="s">
        <v>566</v>
      </c>
      <c r="I115" s="31" t="s">
        <v>566</v>
      </c>
      <c r="J115" s="31" t="s">
        <v>566</v>
      </c>
      <c r="K115" s="31">
        <v>53</v>
      </c>
      <c r="L115" s="31">
        <v>10</v>
      </c>
      <c r="O115" s="34"/>
      <c r="P115" s="34"/>
      <c r="Q115" s="34"/>
      <c r="R115" s="34"/>
      <c r="S115" s="34"/>
      <c r="T115" s="34"/>
      <c r="U115" s="34"/>
      <c r="V115" s="34"/>
      <c r="W115" s="34"/>
      <c r="X115" s="34"/>
      <c r="Y115" s="34"/>
      <c r="Z115" s="34"/>
      <c r="AA115" s="33"/>
      <c r="AB115" s="33"/>
      <c r="AC115" s="33"/>
      <c r="AD115" s="33"/>
      <c r="AE115" s="33"/>
      <c r="AF115" s="33"/>
      <c r="AG115" s="33"/>
      <c r="AH115" s="33"/>
      <c r="AI115" s="33"/>
      <c r="AJ115" s="33"/>
      <c r="AK115" s="33"/>
    </row>
    <row r="116" spans="1:37" x14ac:dyDescent="0.25">
      <c r="A116" s="31">
        <v>855</v>
      </c>
      <c r="B116" s="31">
        <v>20</v>
      </c>
      <c r="C116" s="31">
        <v>84</v>
      </c>
      <c r="D116" s="31" t="s">
        <v>566</v>
      </c>
      <c r="E116" s="31" t="s">
        <v>566</v>
      </c>
      <c r="F116" s="31" t="s">
        <v>566</v>
      </c>
      <c r="G116" s="31" t="s">
        <v>566</v>
      </c>
      <c r="H116" s="31">
        <v>0</v>
      </c>
      <c r="I116" s="31">
        <v>68</v>
      </c>
      <c r="J116" s="31" t="s">
        <v>566</v>
      </c>
      <c r="K116" s="31" t="s">
        <v>566</v>
      </c>
      <c r="L116" s="31" t="s">
        <v>566</v>
      </c>
      <c r="O116" s="34"/>
      <c r="P116" s="34"/>
      <c r="Q116" s="34"/>
      <c r="R116" s="34"/>
      <c r="S116" s="34"/>
      <c r="T116" s="34"/>
      <c r="U116" s="34"/>
      <c r="V116" s="34"/>
      <c r="W116" s="34"/>
      <c r="X116" s="34"/>
      <c r="Y116" s="34"/>
      <c r="Z116" s="34"/>
      <c r="AA116" s="33"/>
      <c r="AB116" s="33"/>
      <c r="AC116" s="33"/>
      <c r="AD116" s="33"/>
      <c r="AE116" s="33"/>
      <c r="AF116" s="33"/>
      <c r="AG116" s="33"/>
      <c r="AH116" s="33"/>
      <c r="AI116" s="33"/>
      <c r="AJ116" s="33"/>
      <c r="AK116" s="33"/>
    </row>
    <row r="117" spans="1:37" x14ac:dyDescent="0.25">
      <c r="A117" s="31">
        <v>856</v>
      </c>
      <c r="B117" s="31">
        <v>70</v>
      </c>
      <c r="C117" s="31">
        <v>73</v>
      </c>
      <c r="D117" s="31" t="s">
        <v>566</v>
      </c>
      <c r="E117" s="31">
        <v>66</v>
      </c>
      <c r="F117" s="31">
        <v>39</v>
      </c>
      <c r="G117" s="31" t="s">
        <v>566</v>
      </c>
      <c r="H117" s="31">
        <v>20</v>
      </c>
      <c r="I117" s="31" t="s">
        <v>566</v>
      </c>
      <c r="J117" s="31">
        <v>7</v>
      </c>
      <c r="K117" s="31">
        <v>23</v>
      </c>
      <c r="L117" s="31">
        <v>4</v>
      </c>
      <c r="O117" s="34"/>
      <c r="P117" s="34"/>
      <c r="Q117" s="34"/>
      <c r="R117" s="34"/>
      <c r="S117" s="34"/>
      <c r="T117" s="34"/>
      <c r="U117" s="34"/>
      <c r="V117" s="34"/>
      <c r="W117" s="34"/>
      <c r="X117" s="34"/>
      <c r="Y117" s="34"/>
      <c r="Z117" s="34"/>
      <c r="AA117" s="33"/>
      <c r="AB117" s="33"/>
      <c r="AC117" s="33"/>
      <c r="AD117" s="33"/>
      <c r="AE117" s="33"/>
      <c r="AF117" s="33"/>
      <c r="AG117" s="33"/>
      <c r="AH117" s="33"/>
      <c r="AI117" s="33"/>
      <c r="AJ117" s="33"/>
      <c r="AK117" s="33"/>
    </row>
    <row r="118" spans="1:37" x14ac:dyDescent="0.25">
      <c r="A118" s="31">
        <v>857</v>
      </c>
      <c r="B118" s="31">
        <v>5</v>
      </c>
      <c r="C118" s="31" t="s">
        <v>566</v>
      </c>
      <c r="D118" s="31" t="s">
        <v>566</v>
      </c>
      <c r="E118" s="31" t="s">
        <v>566</v>
      </c>
      <c r="F118" s="31" t="s">
        <v>566</v>
      </c>
      <c r="G118" s="31" t="s">
        <v>566</v>
      </c>
      <c r="H118" s="31" t="s">
        <v>566</v>
      </c>
      <c r="I118" s="31" t="s">
        <v>566</v>
      </c>
      <c r="J118" s="31" t="s">
        <v>566</v>
      </c>
      <c r="K118" s="31" t="s">
        <v>566</v>
      </c>
      <c r="L118" s="31" t="s">
        <v>566</v>
      </c>
      <c r="O118" s="34"/>
      <c r="P118" s="34"/>
      <c r="Q118" s="34"/>
      <c r="R118" s="34"/>
      <c r="S118" s="34"/>
      <c r="T118" s="34"/>
      <c r="U118" s="34"/>
      <c r="V118" s="34"/>
      <c r="W118" s="34"/>
      <c r="X118" s="34"/>
      <c r="Y118" s="34"/>
      <c r="Z118" s="34"/>
      <c r="AA118" s="33"/>
      <c r="AB118" s="33"/>
      <c r="AC118" s="33"/>
      <c r="AD118" s="33"/>
      <c r="AE118" s="33"/>
      <c r="AF118" s="33"/>
      <c r="AG118" s="33"/>
      <c r="AH118" s="33"/>
      <c r="AI118" s="33"/>
      <c r="AJ118" s="33"/>
      <c r="AK118" s="33"/>
    </row>
    <row r="119" spans="1:37" x14ac:dyDescent="0.25">
      <c r="A119" s="31">
        <v>860</v>
      </c>
      <c r="B119" s="31">
        <v>115</v>
      </c>
      <c r="C119" s="31">
        <v>58</v>
      </c>
      <c r="D119" s="31">
        <v>9</v>
      </c>
      <c r="E119" s="31">
        <v>41</v>
      </c>
      <c r="F119" s="31">
        <v>33</v>
      </c>
      <c r="G119" s="31">
        <v>0</v>
      </c>
      <c r="H119" s="31">
        <v>0</v>
      </c>
      <c r="I119" s="31">
        <v>8</v>
      </c>
      <c r="J119" s="31">
        <v>17</v>
      </c>
      <c r="K119" s="31">
        <v>40</v>
      </c>
      <c r="L119" s="31">
        <v>3</v>
      </c>
      <c r="O119" s="34"/>
      <c r="P119" s="34"/>
      <c r="Q119" s="34"/>
      <c r="R119" s="34"/>
      <c r="S119" s="34"/>
      <c r="T119" s="34"/>
      <c r="U119" s="34"/>
      <c r="V119" s="34"/>
      <c r="W119" s="34"/>
      <c r="X119" s="34"/>
      <c r="Y119" s="34"/>
      <c r="Z119" s="34"/>
      <c r="AA119" s="33"/>
      <c r="AB119" s="33"/>
      <c r="AC119" s="33"/>
      <c r="AD119" s="33"/>
      <c r="AE119" s="33"/>
      <c r="AF119" s="33"/>
      <c r="AG119" s="33"/>
      <c r="AH119" s="33"/>
      <c r="AI119" s="33"/>
      <c r="AJ119" s="33"/>
      <c r="AK119" s="33"/>
    </row>
    <row r="120" spans="1:37" x14ac:dyDescent="0.25">
      <c r="A120" s="31">
        <v>861</v>
      </c>
      <c r="B120" s="31">
        <v>30</v>
      </c>
      <c r="C120" s="31">
        <v>53</v>
      </c>
      <c r="D120" s="31">
        <v>0</v>
      </c>
      <c r="E120" s="31">
        <v>40</v>
      </c>
      <c r="F120" s="31">
        <v>30</v>
      </c>
      <c r="G120" s="31">
        <v>0</v>
      </c>
      <c r="H120" s="31" t="s">
        <v>566</v>
      </c>
      <c r="I120" s="31" t="s">
        <v>566</v>
      </c>
      <c r="J120" s="31">
        <v>13</v>
      </c>
      <c r="K120" s="31">
        <v>37</v>
      </c>
      <c r="L120" s="31">
        <v>10</v>
      </c>
      <c r="O120" s="34"/>
      <c r="P120" s="34"/>
      <c r="Q120" s="34"/>
      <c r="R120" s="34"/>
      <c r="S120" s="34"/>
      <c r="T120" s="34"/>
      <c r="U120" s="34"/>
      <c r="V120" s="34"/>
      <c r="W120" s="34"/>
      <c r="X120" s="34"/>
      <c r="Y120" s="34"/>
      <c r="Z120" s="34"/>
      <c r="AA120" s="33"/>
      <c r="AB120" s="33"/>
      <c r="AC120" s="33"/>
      <c r="AD120" s="33"/>
      <c r="AE120" s="33"/>
      <c r="AF120" s="33"/>
      <c r="AG120" s="33"/>
      <c r="AH120" s="33"/>
      <c r="AI120" s="33"/>
      <c r="AJ120" s="33"/>
      <c r="AK120" s="33"/>
    </row>
    <row r="121" spans="1:37" x14ac:dyDescent="0.25">
      <c r="A121" s="31">
        <v>865</v>
      </c>
      <c r="B121" s="31">
        <v>0</v>
      </c>
      <c r="C121" s="31" t="s">
        <v>566</v>
      </c>
      <c r="D121" s="31" t="s">
        <v>566</v>
      </c>
      <c r="E121" s="31" t="s">
        <v>566</v>
      </c>
      <c r="F121" s="31" t="s">
        <v>566</v>
      </c>
      <c r="G121" s="31" t="s">
        <v>566</v>
      </c>
      <c r="H121" s="31" t="s">
        <v>566</v>
      </c>
      <c r="I121" s="31" t="s">
        <v>566</v>
      </c>
      <c r="J121" s="31" t="s">
        <v>566</v>
      </c>
      <c r="K121" s="31" t="s">
        <v>566</v>
      </c>
      <c r="L121" s="31" t="s">
        <v>566</v>
      </c>
      <c r="O121" s="34"/>
      <c r="P121" s="34"/>
      <c r="Q121" s="34"/>
      <c r="R121" s="34"/>
      <c r="S121" s="34"/>
      <c r="T121" s="34"/>
      <c r="U121" s="34"/>
      <c r="V121" s="34"/>
      <c r="W121" s="34"/>
      <c r="X121" s="34"/>
      <c r="Y121" s="34"/>
      <c r="Z121" s="34"/>
      <c r="AA121" s="33"/>
      <c r="AB121" s="33"/>
      <c r="AC121" s="33"/>
      <c r="AD121" s="33"/>
      <c r="AE121" s="33"/>
      <c r="AF121" s="33"/>
      <c r="AG121" s="33"/>
      <c r="AH121" s="33"/>
      <c r="AI121" s="33"/>
      <c r="AJ121" s="33"/>
      <c r="AK121" s="33"/>
    </row>
    <row r="122" spans="1:37" x14ac:dyDescent="0.25">
      <c r="A122" s="31">
        <v>866</v>
      </c>
      <c r="B122" s="31">
        <v>45</v>
      </c>
      <c r="C122" s="31">
        <v>61</v>
      </c>
      <c r="D122" s="31" t="s">
        <v>566</v>
      </c>
      <c r="E122" s="31">
        <v>54</v>
      </c>
      <c r="F122" s="31">
        <v>46</v>
      </c>
      <c r="G122" s="31" t="s">
        <v>566</v>
      </c>
      <c r="H122" s="31" t="s">
        <v>566</v>
      </c>
      <c r="I122" s="31">
        <v>7</v>
      </c>
      <c r="J122" s="31">
        <v>7</v>
      </c>
      <c r="K122" s="31" t="s">
        <v>566</v>
      </c>
      <c r="L122" s="31" t="s">
        <v>566</v>
      </c>
      <c r="O122" s="34"/>
      <c r="P122" s="34"/>
      <c r="Q122" s="34"/>
      <c r="R122" s="34"/>
      <c r="S122" s="34"/>
      <c r="T122" s="34"/>
      <c r="U122" s="34"/>
      <c r="V122" s="34"/>
      <c r="W122" s="34"/>
      <c r="X122" s="34"/>
      <c r="Y122" s="34"/>
      <c r="Z122" s="34"/>
      <c r="AA122" s="33"/>
      <c r="AB122" s="33"/>
      <c r="AC122" s="33"/>
      <c r="AD122" s="33"/>
      <c r="AE122" s="33"/>
      <c r="AF122" s="33"/>
      <c r="AG122" s="33"/>
      <c r="AH122" s="33"/>
      <c r="AI122" s="33"/>
      <c r="AJ122" s="33"/>
      <c r="AK122" s="33"/>
    </row>
    <row r="123" spans="1:37" x14ac:dyDescent="0.25">
      <c r="A123" s="31">
        <v>867</v>
      </c>
      <c r="B123" s="31">
        <v>30</v>
      </c>
      <c r="C123" s="31">
        <v>61</v>
      </c>
      <c r="D123" s="31" t="s">
        <v>566</v>
      </c>
      <c r="E123" s="31">
        <v>43</v>
      </c>
      <c r="F123" s="31">
        <v>39</v>
      </c>
      <c r="G123" s="31" t="s">
        <v>566</v>
      </c>
      <c r="H123" s="31">
        <v>0</v>
      </c>
      <c r="I123" s="31" t="s">
        <v>566</v>
      </c>
      <c r="J123" s="31">
        <v>18</v>
      </c>
      <c r="K123" s="31">
        <v>39</v>
      </c>
      <c r="L123" s="31">
        <v>0</v>
      </c>
      <c r="O123" s="34"/>
      <c r="P123" s="34"/>
      <c r="Q123" s="34"/>
      <c r="R123" s="34"/>
      <c r="S123" s="34"/>
      <c r="T123" s="34"/>
      <c r="U123" s="34"/>
      <c r="V123" s="34"/>
      <c r="W123" s="34"/>
      <c r="X123" s="34"/>
      <c r="Y123" s="34"/>
      <c r="Z123" s="34"/>
      <c r="AA123" s="33"/>
      <c r="AB123" s="33"/>
      <c r="AC123" s="33"/>
      <c r="AD123" s="33"/>
      <c r="AE123" s="33"/>
      <c r="AF123" s="33"/>
      <c r="AG123" s="33"/>
      <c r="AH123" s="33"/>
      <c r="AI123" s="33"/>
      <c r="AJ123" s="33"/>
      <c r="AK123" s="33"/>
    </row>
    <row r="124" spans="1:37" x14ac:dyDescent="0.25">
      <c r="A124" s="31">
        <v>868</v>
      </c>
      <c r="B124" s="31">
        <v>10</v>
      </c>
      <c r="C124" s="31">
        <v>45</v>
      </c>
      <c r="D124" s="31">
        <v>0</v>
      </c>
      <c r="E124" s="31" t="s">
        <v>566</v>
      </c>
      <c r="F124" s="31">
        <v>27</v>
      </c>
      <c r="G124" s="31" t="s">
        <v>566</v>
      </c>
      <c r="H124" s="31">
        <v>0</v>
      </c>
      <c r="I124" s="31" t="s">
        <v>566</v>
      </c>
      <c r="J124" s="31" t="s">
        <v>566</v>
      </c>
      <c r="K124" s="31" t="s">
        <v>566</v>
      </c>
      <c r="L124" s="31" t="s">
        <v>566</v>
      </c>
      <c r="O124" s="34"/>
      <c r="P124" s="34"/>
      <c r="Q124" s="34"/>
      <c r="R124" s="34"/>
      <c r="S124" s="34"/>
      <c r="T124" s="34"/>
      <c r="U124" s="34"/>
      <c r="V124" s="34"/>
      <c r="W124" s="34"/>
      <c r="X124" s="34"/>
      <c r="Y124" s="34"/>
      <c r="Z124" s="34"/>
      <c r="AA124" s="33"/>
      <c r="AB124" s="33"/>
      <c r="AC124" s="33"/>
      <c r="AD124" s="33"/>
      <c r="AE124" s="33"/>
      <c r="AF124" s="33"/>
      <c r="AG124" s="33"/>
      <c r="AH124" s="33"/>
      <c r="AI124" s="33"/>
      <c r="AJ124" s="33"/>
      <c r="AK124" s="33"/>
    </row>
    <row r="125" spans="1:37" x14ac:dyDescent="0.25">
      <c r="A125" s="31">
        <v>869</v>
      </c>
      <c r="B125" s="31">
        <v>35</v>
      </c>
      <c r="C125" s="31">
        <v>61</v>
      </c>
      <c r="D125" s="31" t="s">
        <v>566</v>
      </c>
      <c r="E125" s="31">
        <v>33</v>
      </c>
      <c r="F125" s="31">
        <v>15</v>
      </c>
      <c r="G125" s="31">
        <v>0</v>
      </c>
      <c r="H125" s="31">
        <v>0</v>
      </c>
      <c r="I125" s="31">
        <v>18</v>
      </c>
      <c r="J125" s="31">
        <v>27</v>
      </c>
      <c r="K125" s="31" t="s">
        <v>566</v>
      </c>
      <c r="L125" s="31" t="s">
        <v>566</v>
      </c>
      <c r="O125" s="34"/>
      <c r="P125" s="34"/>
      <c r="Q125" s="34"/>
      <c r="R125" s="34"/>
      <c r="S125" s="34"/>
      <c r="T125" s="34"/>
      <c r="U125" s="34"/>
      <c r="V125" s="34"/>
      <c r="W125" s="34"/>
      <c r="X125" s="34"/>
      <c r="Y125" s="34"/>
      <c r="Z125" s="34"/>
      <c r="AA125" s="33"/>
      <c r="AB125" s="33"/>
      <c r="AC125" s="33"/>
      <c r="AD125" s="33"/>
      <c r="AE125" s="33"/>
      <c r="AF125" s="33"/>
      <c r="AG125" s="33"/>
      <c r="AH125" s="33"/>
      <c r="AI125" s="33"/>
      <c r="AJ125" s="33"/>
      <c r="AK125" s="33"/>
    </row>
    <row r="126" spans="1:37" x14ac:dyDescent="0.25">
      <c r="A126" s="31">
        <v>870</v>
      </c>
      <c r="B126" s="31">
        <v>30</v>
      </c>
      <c r="C126" s="31">
        <v>62</v>
      </c>
      <c r="D126" s="31">
        <v>0</v>
      </c>
      <c r="E126" s="31">
        <v>38</v>
      </c>
      <c r="F126" s="31">
        <v>21</v>
      </c>
      <c r="G126" s="31">
        <v>0</v>
      </c>
      <c r="H126" s="31">
        <v>0</v>
      </c>
      <c r="I126" s="31">
        <v>17</v>
      </c>
      <c r="J126" s="31">
        <v>24</v>
      </c>
      <c r="K126" s="31" t="s">
        <v>566</v>
      </c>
      <c r="L126" s="31" t="s">
        <v>566</v>
      </c>
      <c r="O126" s="34"/>
      <c r="P126" s="34"/>
      <c r="Q126" s="34"/>
      <c r="R126" s="34"/>
      <c r="S126" s="34"/>
      <c r="T126" s="34"/>
      <c r="U126" s="34"/>
      <c r="V126" s="34"/>
      <c r="W126" s="34"/>
      <c r="X126" s="34"/>
      <c r="Y126" s="34"/>
      <c r="Z126" s="34"/>
      <c r="AA126" s="33"/>
      <c r="AB126" s="33"/>
      <c r="AC126" s="33"/>
      <c r="AD126" s="33"/>
      <c r="AE126" s="33"/>
      <c r="AF126" s="33"/>
      <c r="AG126" s="33"/>
      <c r="AH126" s="33"/>
      <c r="AI126" s="33"/>
      <c r="AJ126" s="33"/>
      <c r="AK126" s="33"/>
    </row>
    <row r="127" spans="1:37" x14ac:dyDescent="0.25">
      <c r="A127" s="31">
        <v>871</v>
      </c>
      <c r="B127" s="31">
        <v>85</v>
      </c>
      <c r="C127" s="31">
        <v>66</v>
      </c>
      <c r="D127" s="31">
        <v>7</v>
      </c>
      <c r="E127" s="31">
        <v>61</v>
      </c>
      <c r="F127" s="31">
        <v>52</v>
      </c>
      <c r="G127" s="31">
        <v>6</v>
      </c>
      <c r="H127" s="31">
        <v>0</v>
      </c>
      <c r="I127" s="31">
        <v>4</v>
      </c>
      <c r="J127" s="31">
        <v>5</v>
      </c>
      <c r="K127" s="31" t="s">
        <v>566</v>
      </c>
      <c r="L127" s="31" t="s">
        <v>566</v>
      </c>
      <c r="O127" s="34"/>
      <c r="P127" s="34"/>
      <c r="Q127" s="34"/>
      <c r="R127" s="34"/>
      <c r="S127" s="34"/>
      <c r="T127" s="34"/>
      <c r="U127" s="34"/>
      <c r="V127" s="34"/>
      <c r="W127" s="34"/>
      <c r="X127" s="34"/>
      <c r="Y127" s="34"/>
      <c r="Z127" s="34"/>
      <c r="AA127" s="33"/>
      <c r="AB127" s="33"/>
      <c r="AC127" s="33"/>
      <c r="AD127" s="33"/>
      <c r="AE127" s="33"/>
      <c r="AF127" s="33"/>
      <c r="AG127" s="33"/>
      <c r="AH127" s="33"/>
      <c r="AI127" s="33"/>
      <c r="AJ127" s="33"/>
      <c r="AK127" s="33"/>
    </row>
    <row r="128" spans="1:37" x14ac:dyDescent="0.25">
      <c r="A128" s="31">
        <v>872</v>
      </c>
      <c r="B128" s="31">
        <v>10</v>
      </c>
      <c r="C128" s="31" t="s">
        <v>566</v>
      </c>
      <c r="D128" s="31" t="s">
        <v>566</v>
      </c>
      <c r="E128" s="31" t="s">
        <v>566</v>
      </c>
      <c r="F128" s="31" t="s">
        <v>566</v>
      </c>
      <c r="G128" s="31" t="s">
        <v>566</v>
      </c>
      <c r="H128" s="31" t="s">
        <v>566</v>
      </c>
      <c r="I128" s="31" t="s">
        <v>566</v>
      </c>
      <c r="J128" s="31" t="s">
        <v>566</v>
      </c>
      <c r="K128" s="31" t="s">
        <v>566</v>
      </c>
      <c r="L128" s="31" t="s">
        <v>566</v>
      </c>
      <c r="O128" s="34"/>
      <c r="P128" s="34"/>
      <c r="Q128" s="34"/>
      <c r="R128" s="34"/>
      <c r="S128" s="34"/>
      <c r="T128" s="34"/>
      <c r="U128" s="34"/>
      <c r="V128" s="34"/>
      <c r="W128" s="34"/>
      <c r="X128" s="34"/>
      <c r="Y128" s="34"/>
      <c r="Z128" s="34"/>
      <c r="AA128" s="33"/>
      <c r="AB128" s="33"/>
      <c r="AC128" s="33"/>
      <c r="AD128" s="33"/>
      <c r="AE128" s="33"/>
      <c r="AF128" s="33"/>
      <c r="AG128" s="33"/>
      <c r="AH128" s="33"/>
      <c r="AI128" s="33"/>
      <c r="AJ128" s="33"/>
      <c r="AK128" s="33"/>
    </row>
    <row r="129" spans="1:37" x14ac:dyDescent="0.25">
      <c r="A129" s="31">
        <v>873</v>
      </c>
      <c r="B129" s="31">
        <v>55</v>
      </c>
      <c r="C129" s="31">
        <v>44</v>
      </c>
      <c r="D129" s="31" t="s">
        <v>566</v>
      </c>
      <c r="E129" s="31">
        <v>33</v>
      </c>
      <c r="F129" s="31">
        <v>22</v>
      </c>
      <c r="G129" s="31">
        <v>0</v>
      </c>
      <c r="H129" s="31">
        <v>0</v>
      </c>
      <c r="I129" s="31">
        <v>11</v>
      </c>
      <c r="J129" s="31">
        <v>11</v>
      </c>
      <c r="K129" s="31">
        <v>51</v>
      </c>
      <c r="L129" s="31">
        <v>5</v>
      </c>
      <c r="O129" s="34"/>
      <c r="P129" s="34"/>
      <c r="Q129" s="34"/>
      <c r="R129" s="34"/>
      <c r="S129" s="34"/>
      <c r="T129" s="34"/>
      <c r="U129" s="34"/>
      <c r="V129" s="34"/>
      <c r="W129" s="34"/>
      <c r="X129" s="34"/>
      <c r="Y129" s="34"/>
      <c r="Z129" s="34"/>
      <c r="AA129" s="33"/>
      <c r="AB129" s="33"/>
      <c r="AC129" s="33"/>
      <c r="AD129" s="33"/>
      <c r="AE129" s="33"/>
      <c r="AF129" s="33"/>
      <c r="AG129" s="33"/>
      <c r="AH129" s="33"/>
      <c r="AI129" s="33"/>
      <c r="AJ129" s="33"/>
      <c r="AK129" s="33"/>
    </row>
    <row r="130" spans="1:37" x14ac:dyDescent="0.25">
      <c r="A130" s="31">
        <v>874</v>
      </c>
      <c r="B130" s="31">
        <v>75</v>
      </c>
      <c r="C130" s="31">
        <v>51</v>
      </c>
      <c r="D130" s="31">
        <v>5</v>
      </c>
      <c r="E130" s="31">
        <v>44</v>
      </c>
      <c r="F130" s="31">
        <v>35</v>
      </c>
      <c r="G130" s="31" t="s">
        <v>566</v>
      </c>
      <c r="H130" s="31" t="s">
        <v>566</v>
      </c>
      <c r="I130" s="31">
        <v>7</v>
      </c>
      <c r="J130" s="31">
        <v>7</v>
      </c>
      <c r="K130" s="31">
        <v>44</v>
      </c>
      <c r="L130" s="31">
        <v>5</v>
      </c>
      <c r="O130" s="34"/>
      <c r="P130" s="34"/>
      <c r="Q130" s="34"/>
      <c r="R130" s="34"/>
      <c r="S130" s="34"/>
      <c r="T130" s="34"/>
      <c r="U130" s="34"/>
      <c r="V130" s="34"/>
      <c r="W130" s="34"/>
      <c r="X130" s="34"/>
      <c r="Y130" s="34"/>
      <c r="Z130" s="34"/>
      <c r="AA130" s="33"/>
      <c r="AB130" s="33"/>
      <c r="AC130" s="33"/>
      <c r="AD130" s="33"/>
      <c r="AE130" s="33"/>
      <c r="AF130" s="33"/>
      <c r="AG130" s="33"/>
      <c r="AH130" s="33"/>
      <c r="AI130" s="33"/>
      <c r="AJ130" s="33"/>
      <c r="AK130" s="33"/>
    </row>
    <row r="131" spans="1:37" x14ac:dyDescent="0.25">
      <c r="A131" s="31">
        <v>876</v>
      </c>
      <c r="B131" s="31">
        <v>20</v>
      </c>
      <c r="C131" s="31">
        <v>55</v>
      </c>
      <c r="D131" s="31">
        <v>0</v>
      </c>
      <c r="E131" s="31" t="s">
        <v>566</v>
      </c>
      <c r="F131" s="31">
        <v>35</v>
      </c>
      <c r="G131" s="31" t="s">
        <v>566</v>
      </c>
      <c r="H131" s="31" t="s">
        <v>566</v>
      </c>
      <c r="I131" s="31">
        <v>0</v>
      </c>
      <c r="J131" s="31" t="s">
        <v>566</v>
      </c>
      <c r="K131" s="31">
        <v>45</v>
      </c>
      <c r="L131" s="31">
        <v>0</v>
      </c>
      <c r="O131" s="34"/>
      <c r="P131" s="34"/>
      <c r="Q131" s="34"/>
      <c r="R131" s="34"/>
      <c r="S131" s="34"/>
      <c r="T131" s="34"/>
      <c r="U131" s="34"/>
      <c r="V131" s="34"/>
      <c r="W131" s="34"/>
      <c r="X131" s="34"/>
      <c r="Y131" s="34"/>
      <c r="Z131" s="34"/>
      <c r="AA131" s="33"/>
      <c r="AB131" s="33"/>
      <c r="AC131" s="33"/>
      <c r="AD131" s="33"/>
      <c r="AE131" s="33"/>
      <c r="AF131" s="33"/>
      <c r="AG131" s="33"/>
      <c r="AH131" s="33"/>
      <c r="AI131" s="33"/>
      <c r="AJ131" s="33"/>
      <c r="AK131" s="33"/>
    </row>
    <row r="132" spans="1:37" x14ac:dyDescent="0.25">
      <c r="A132" s="31">
        <v>877</v>
      </c>
      <c r="B132" s="31">
        <v>5</v>
      </c>
      <c r="C132" s="31" t="s">
        <v>566</v>
      </c>
      <c r="D132" s="31" t="s">
        <v>566</v>
      </c>
      <c r="E132" s="31" t="s">
        <v>566</v>
      </c>
      <c r="F132" s="31" t="s">
        <v>566</v>
      </c>
      <c r="G132" s="31" t="s">
        <v>566</v>
      </c>
      <c r="H132" s="31" t="s">
        <v>566</v>
      </c>
      <c r="I132" s="31" t="s">
        <v>566</v>
      </c>
      <c r="J132" s="31" t="s">
        <v>566</v>
      </c>
      <c r="K132" s="31" t="s">
        <v>566</v>
      </c>
      <c r="L132" s="31" t="s">
        <v>566</v>
      </c>
      <c r="O132" s="34"/>
      <c r="P132" s="34"/>
      <c r="Q132" s="34"/>
      <c r="R132" s="34"/>
      <c r="S132" s="34"/>
      <c r="T132" s="34"/>
      <c r="U132" s="34"/>
      <c r="V132" s="34"/>
      <c r="W132" s="34"/>
      <c r="X132" s="34"/>
      <c r="Y132" s="34"/>
      <c r="Z132" s="34"/>
      <c r="AA132" s="33"/>
      <c r="AB132" s="33"/>
      <c r="AC132" s="33"/>
      <c r="AD132" s="33"/>
      <c r="AE132" s="33"/>
      <c r="AF132" s="33"/>
      <c r="AG132" s="33"/>
      <c r="AH132" s="33"/>
      <c r="AI132" s="33"/>
      <c r="AJ132" s="33"/>
      <c r="AK132" s="33"/>
    </row>
    <row r="133" spans="1:37" x14ac:dyDescent="0.25">
      <c r="A133" s="31">
        <v>878</v>
      </c>
      <c r="B133" s="31">
        <v>50</v>
      </c>
      <c r="C133" s="31">
        <v>48</v>
      </c>
      <c r="D133" s="31">
        <v>6</v>
      </c>
      <c r="E133" s="31">
        <v>42</v>
      </c>
      <c r="F133" s="31">
        <v>37</v>
      </c>
      <c r="G133" s="31" t="s">
        <v>566</v>
      </c>
      <c r="H133" s="31">
        <v>0</v>
      </c>
      <c r="I133" s="31" t="s">
        <v>566</v>
      </c>
      <c r="J133" s="31">
        <v>6</v>
      </c>
      <c r="K133" s="31" t="s">
        <v>566</v>
      </c>
      <c r="L133" s="31" t="s">
        <v>566</v>
      </c>
      <c r="O133" s="34"/>
      <c r="P133" s="34"/>
      <c r="Q133" s="34"/>
      <c r="R133" s="34"/>
      <c r="S133" s="34"/>
      <c r="T133" s="34"/>
      <c r="U133" s="34"/>
      <c r="V133" s="34"/>
      <c r="W133" s="34"/>
      <c r="X133" s="34"/>
      <c r="Y133" s="34"/>
      <c r="Z133" s="34"/>
      <c r="AA133" s="33"/>
      <c r="AB133" s="33"/>
      <c r="AC133" s="33"/>
      <c r="AD133" s="33"/>
      <c r="AE133" s="33"/>
      <c r="AF133" s="33"/>
      <c r="AG133" s="33"/>
      <c r="AH133" s="33"/>
      <c r="AI133" s="33"/>
      <c r="AJ133" s="33"/>
      <c r="AK133" s="33"/>
    </row>
    <row r="134" spans="1:37" x14ac:dyDescent="0.25">
      <c r="A134" s="31">
        <v>879</v>
      </c>
      <c r="B134" s="31">
        <v>80</v>
      </c>
      <c r="C134" s="31">
        <v>70</v>
      </c>
      <c r="D134" s="31">
        <v>5</v>
      </c>
      <c r="E134" s="31">
        <v>61</v>
      </c>
      <c r="F134" s="31">
        <v>36</v>
      </c>
      <c r="G134" s="31">
        <v>14</v>
      </c>
      <c r="H134" s="31">
        <v>0</v>
      </c>
      <c r="I134" s="31">
        <v>11</v>
      </c>
      <c r="J134" s="31">
        <v>9</v>
      </c>
      <c r="K134" s="31">
        <v>26</v>
      </c>
      <c r="L134" s="31">
        <v>4</v>
      </c>
      <c r="O134" s="34"/>
      <c r="P134" s="34"/>
      <c r="Q134" s="34"/>
      <c r="R134" s="34"/>
      <c r="S134" s="34"/>
      <c r="T134" s="34"/>
      <c r="U134" s="34"/>
      <c r="V134" s="34"/>
      <c r="W134" s="34"/>
      <c r="X134" s="34"/>
      <c r="Y134" s="34"/>
      <c r="Z134" s="34"/>
      <c r="AA134" s="33"/>
      <c r="AB134" s="33"/>
      <c r="AC134" s="33"/>
      <c r="AD134" s="33"/>
      <c r="AE134" s="33"/>
      <c r="AF134" s="33"/>
      <c r="AG134" s="33"/>
      <c r="AH134" s="33"/>
      <c r="AI134" s="33"/>
      <c r="AJ134" s="33"/>
      <c r="AK134" s="33"/>
    </row>
    <row r="135" spans="1:37" x14ac:dyDescent="0.25">
      <c r="A135" s="31">
        <v>880</v>
      </c>
      <c r="B135" s="31">
        <v>30</v>
      </c>
      <c r="C135" s="31">
        <v>57</v>
      </c>
      <c r="D135" s="31" t="s">
        <v>566</v>
      </c>
      <c r="E135" s="31" t="s">
        <v>566</v>
      </c>
      <c r="F135" s="31">
        <v>37</v>
      </c>
      <c r="G135" s="31">
        <v>10</v>
      </c>
      <c r="H135" s="31" t="s">
        <v>566</v>
      </c>
      <c r="I135" s="31" t="s">
        <v>566</v>
      </c>
      <c r="J135" s="31" t="s">
        <v>566</v>
      </c>
      <c r="K135" s="31" t="s">
        <v>566</v>
      </c>
      <c r="L135" s="31" t="s">
        <v>566</v>
      </c>
      <c r="O135" s="34"/>
      <c r="P135" s="34"/>
      <c r="Q135" s="34"/>
      <c r="R135" s="34"/>
      <c r="S135" s="34"/>
      <c r="T135" s="34"/>
      <c r="U135" s="34"/>
      <c r="V135" s="34"/>
      <c r="W135" s="34"/>
      <c r="X135" s="34"/>
      <c r="Y135" s="34"/>
      <c r="Z135" s="34"/>
      <c r="AA135" s="33"/>
      <c r="AB135" s="33"/>
      <c r="AC135" s="33"/>
      <c r="AD135" s="33"/>
      <c r="AE135" s="33"/>
      <c r="AF135" s="33"/>
      <c r="AG135" s="33"/>
      <c r="AH135" s="33"/>
      <c r="AI135" s="33"/>
      <c r="AJ135" s="33"/>
      <c r="AK135" s="33"/>
    </row>
    <row r="136" spans="1:37" x14ac:dyDescent="0.25">
      <c r="A136" s="31">
        <v>881</v>
      </c>
      <c r="B136" s="31">
        <v>130</v>
      </c>
      <c r="C136" s="31">
        <v>55</v>
      </c>
      <c r="D136" s="31">
        <v>5</v>
      </c>
      <c r="E136" s="31">
        <v>43</v>
      </c>
      <c r="F136" s="31">
        <v>30</v>
      </c>
      <c r="G136" s="31" t="s">
        <v>566</v>
      </c>
      <c r="H136" s="31" t="s">
        <v>566</v>
      </c>
      <c r="I136" s="31">
        <v>11</v>
      </c>
      <c r="J136" s="31">
        <v>12</v>
      </c>
      <c r="K136" s="31">
        <v>42</v>
      </c>
      <c r="L136" s="31">
        <v>3</v>
      </c>
      <c r="O136" s="34"/>
      <c r="P136" s="34"/>
      <c r="Q136" s="34"/>
      <c r="R136" s="34"/>
      <c r="S136" s="34"/>
      <c r="T136" s="34"/>
      <c r="U136" s="34"/>
      <c r="V136" s="34"/>
      <c r="W136" s="34"/>
      <c r="X136" s="34"/>
      <c r="Y136" s="34"/>
      <c r="Z136" s="34"/>
      <c r="AA136" s="33"/>
      <c r="AB136" s="33"/>
      <c r="AC136" s="33"/>
      <c r="AD136" s="33"/>
      <c r="AE136" s="33"/>
      <c r="AF136" s="33"/>
      <c r="AG136" s="33"/>
      <c r="AH136" s="33"/>
      <c r="AI136" s="33"/>
      <c r="AJ136" s="33"/>
      <c r="AK136" s="33"/>
    </row>
    <row r="137" spans="1:37" x14ac:dyDescent="0.25">
      <c r="A137" s="31">
        <v>882</v>
      </c>
      <c r="B137" s="31">
        <v>15</v>
      </c>
      <c r="C137" s="31">
        <v>47</v>
      </c>
      <c r="D137" s="31" t="s">
        <v>566</v>
      </c>
      <c r="E137" s="31" t="s">
        <v>566</v>
      </c>
      <c r="F137" s="31" t="s">
        <v>566</v>
      </c>
      <c r="G137" s="31">
        <v>0</v>
      </c>
      <c r="H137" s="31">
        <v>0</v>
      </c>
      <c r="I137" s="31">
        <v>0</v>
      </c>
      <c r="J137" s="31" t="s">
        <v>566</v>
      </c>
      <c r="K137" s="31" t="s">
        <v>566</v>
      </c>
      <c r="L137" s="31" t="s">
        <v>566</v>
      </c>
      <c r="O137" s="34"/>
      <c r="P137" s="34"/>
      <c r="Q137" s="34"/>
      <c r="R137" s="34"/>
      <c r="S137" s="34"/>
      <c r="T137" s="34"/>
      <c r="U137" s="34"/>
      <c r="V137" s="34"/>
      <c r="W137" s="34"/>
      <c r="X137" s="34"/>
      <c r="Y137" s="34"/>
      <c r="Z137" s="34"/>
      <c r="AA137" s="33"/>
      <c r="AB137" s="33"/>
      <c r="AC137" s="33"/>
      <c r="AD137" s="33"/>
      <c r="AE137" s="33"/>
      <c r="AF137" s="33"/>
      <c r="AG137" s="33"/>
      <c r="AH137" s="33"/>
      <c r="AI137" s="33"/>
      <c r="AJ137" s="33"/>
      <c r="AK137" s="33"/>
    </row>
    <row r="138" spans="1:37" x14ac:dyDescent="0.25">
      <c r="A138" s="31">
        <v>883</v>
      </c>
      <c r="B138" s="31">
        <v>50</v>
      </c>
      <c r="C138" s="31">
        <v>50</v>
      </c>
      <c r="D138" s="31">
        <v>0</v>
      </c>
      <c r="E138" s="31">
        <v>42</v>
      </c>
      <c r="F138" s="31">
        <v>19</v>
      </c>
      <c r="G138" s="31" t="s">
        <v>566</v>
      </c>
      <c r="H138" s="31">
        <v>13</v>
      </c>
      <c r="I138" s="31" t="s">
        <v>566</v>
      </c>
      <c r="J138" s="31">
        <v>8</v>
      </c>
      <c r="K138" s="31">
        <v>44</v>
      </c>
      <c r="L138" s="31">
        <v>6</v>
      </c>
      <c r="O138" s="34"/>
      <c r="P138" s="34"/>
      <c r="Q138" s="34"/>
      <c r="R138" s="34"/>
      <c r="S138" s="34"/>
      <c r="T138" s="34"/>
      <c r="U138" s="34"/>
      <c r="V138" s="34"/>
      <c r="W138" s="34"/>
      <c r="X138" s="34"/>
      <c r="Y138" s="34"/>
      <c r="Z138" s="34"/>
      <c r="AA138" s="33"/>
      <c r="AB138" s="33"/>
      <c r="AC138" s="33"/>
      <c r="AD138" s="33"/>
      <c r="AE138" s="33"/>
      <c r="AF138" s="33"/>
      <c r="AG138" s="33"/>
      <c r="AH138" s="33"/>
      <c r="AI138" s="33"/>
      <c r="AJ138" s="33"/>
      <c r="AK138" s="33"/>
    </row>
    <row r="139" spans="1:37" x14ac:dyDescent="0.25">
      <c r="A139" s="31">
        <v>884</v>
      </c>
      <c r="B139" s="31">
        <v>45</v>
      </c>
      <c r="C139" s="31">
        <v>67</v>
      </c>
      <c r="D139" s="31" t="s">
        <v>566</v>
      </c>
      <c r="E139" s="31">
        <v>51</v>
      </c>
      <c r="F139" s="31">
        <v>31</v>
      </c>
      <c r="G139" s="31" t="s">
        <v>566</v>
      </c>
      <c r="H139" s="31" t="s">
        <v>566</v>
      </c>
      <c r="I139" s="31">
        <v>13</v>
      </c>
      <c r="J139" s="31">
        <v>16</v>
      </c>
      <c r="K139" s="31" t="s">
        <v>566</v>
      </c>
      <c r="L139" s="31" t="s">
        <v>566</v>
      </c>
      <c r="O139" s="34"/>
      <c r="P139" s="34"/>
      <c r="Q139" s="34"/>
      <c r="R139" s="34"/>
      <c r="S139" s="34"/>
      <c r="T139" s="34"/>
      <c r="U139" s="34"/>
      <c r="V139" s="34"/>
      <c r="W139" s="34"/>
      <c r="X139" s="34"/>
      <c r="Y139" s="34"/>
      <c r="Z139" s="34"/>
      <c r="AA139" s="33"/>
      <c r="AB139" s="33"/>
      <c r="AC139" s="33"/>
      <c r="AD139" s="33"/>
      <c r="AE139" s="33"/>
      <c r="AF139" s="33"/>
      <c r="AG139" s="33"/>
      <c r="AH139" s="33"/>
      <c r="AI139" s="33"/>
      <c r="AJ139" s="33"/>
      <c r="AK139" s="33"/>
    </row>
    <row r="140" spans="1:37" x14ac:dyDescent="0.25">
      <c r="A140" s="31">
        <v>885</v>
      </c>
      <c r="B140" s="31">
        <v>35</v>
      </c>
      <c r="C140" s="31">
        <v>73</v>
      </c>
      <c r="D140" s="31">
        <v>0</v>
      </c>
      <c r="E140" s="31">
        <v>64</v>
      </c>
      <c r="F140" s="31">
        <v>48</v>
      </c>
      <c r="G140" s="31">
        <v>0</v>
      </c>
      <c r="H140" s="31">
        <v>0</v>
      </c>
      <c r="I140" s="31">
        <v>15</v>
      </c>
      <c r="J140" s="31">
        <v>9</v>
      </c>
      <c r="K140" s="31" t="s">
        <v>566</v>
      </c>
      <c r="L140" s="31" t="s">
        <v>566</v>
      </c>
      <c r="O140" s="34"/>
      <c r="P140" s="34"/>
      <c r="Q140" s="34"/>
      <c r="R140" s="34"/>
      <c r="S140" s="34"/>
      <c r="T140" s="34"/>
      <c r="U140" s="34"/>
      <c r="V140" s="34"/>
      <c r="W140" s="34"/>
      <c r="X140" s="34"/>
      <c r="Y140" s="34"/>
      <c r="Z140" s="34"/>
      <c r="AA140" s="33"/>
      <c r="AB140" s="33"/>
      <c r="AC140" s="33"/>
      <c r="AD140" s="33"/>
      <c r="AE140" s="33"/>
      <c r="AF140" s="33"/>
      <c r="AG140" s="33"/>
      <c r="AH140" s="33"/>
      <c r="AI140" s="33"/>
      <c r="AJ140" s="33"/>
      <c r="AK140" s="33"/>
    </row>
    <row r="141" spans="1:37" x14ac:dyDescent="0.25">
      <c r="A141" s="31">
        <v>886</v>
      </c>
      <c r="B141" s="31">
        <v>210</v>
      </c>
      <c r="C141" s="31">
        <v>57</v>
      </c>
      <c r="D141" s="31">
        <v>3</v>
      </c>
      <c r="E141" s="31">
        <v>47</v>
      </c>
      <c r="F141" s="31">
        <v>32</v>
      </c>
      <c r="G141" s="31">
        <v>4</v>
      </c>
      <c r="H141" s="31">
        <v>0</v>
      </c>
      <c r="I141" s="31">
        <v>10</v>
      </c>
      <c r="J141" s="31">
        <v>10</v>
      </c>
      <c r="K141" s="31">
        <v>40</v>
      </c>
      <c r="L141" s="31">
        <v>4</v>
      </c>
      <c r="O141" s="34"/>
      <c r="P141" s="34"/>
      <c r="Q141" s="34"/>
      <c r="R141" s="34"/>
      <c r="S141" s="34"/>
      <c r="T141" s="34"/>
      <c r="U141" s="34"/>
      <c r="V141" s="34"/>
      <c r="W141" s="34"/>
      <c r="X141" s="34"/>
      <c r="Y141" s="34"/>
      <c r="Z141" s="34"/>
      <c r="AA141" s="33"/>
      <c r="AB141" s="33"/>
      <c r="AC141" s="33"/>
      <c r="AD141" s="33"/>
      <c r="AE141" s="33"/>
      <c r="AF141" s="33"/>
      <c r="AG141" s="33"/>
      <c r="AH141" s="33"/>
      <c r="AI141" s="33"/>
      <c r="AJ141" s="33"/>
      <c r="AK141" s="33"/>
    </row>
    <row r="142" spans="1:37" x14ac:dyDescent="0.25">
      <c r="A142" s="31">
        <v>887</v>
      </c>
      <c r="B142" s="31">
        <v>60</v>
      </c>
      <c r="C142" s="31">
        <v>68</v>
      </c>
      <c r="D142" s="31">
        <v>5</v>
      </c>
      <c r="E142" s="31">
        <v>56</v>
      </c>
      <c r="F142" s="31">
        <v>37</v>
      </c>
      <c r="G142" s="31">
        <v>0</v>
      </c>
      <c r="H142" s="31">
        <v>0</v>
      </c>
      <c r="I142" s="31">
        <v>19</v>
      </c>
      <c r="J142" s="31">
        <v>11</v>
      </c>
      <c r="K142" s="31">
        <v>26</v>
      </c>
      <c r="L142" s="31">
        <v>6</v>
      </c>
      <c r="O142" s="34"/>
      <c r="P142" s="34"/>
      <c r="Q142" s="34"/>
      <c r="R142" s="34"/>
      <c r="S142" s="34"/>
      <c r="T142" s="34"/>
      <c r="U142" s="34"/>
      <c r="V142" s="34"/>
      <c r="W142" s="34"/>
      <c r="X142" s="34"/>
      <c r="Y142" s="34"/>
      <c r="Z142" s="34"/>
      <c r="AA142" s="33"/>
      <c r="AB142" s="33"/>
      <c r="AC142" s="33"/>
      <c r="AD142" s="33"/>
      <c r="AE142" s="33"/>
      <c r="AF142" s="33"/>
      <c r="AG142" s="33"/>
      <c r="AH142" s="33"/>
      <c r="AI142" s="33"/>
      <c r="AJ142" s="33"/>
      <c r="AK142" s="33"/>
    </row>
    <row r="143" spans="1:37" x14ac:dyDescent="0.25">
      <c r="A143" s="31">
        <v>888</v>
      </c>
      <c r="B143" s="31">
        <v>200</v>
      </c>
      <c r="C143" s="31">
        <v>61</v>
      </c>
      <c r="D143" s="31">
        <v>5</v>
      </c>
      <c r="E143" s="31">
        <v>46</v>
      </c>
      <c r="F143" s="31">
        <v>42</v>
      </c>
      <c r="G143" s="31">
        <v>2</v>
      </c>
      <c r="H143" s="31" t="s">
        <v>566</v>
      </c>
      <c r="I143" s="31" t="s">
        <v>566</v>
      </c>
      <c r="J143" s="31">
        <v>15</v>
      </c>
      <c r="K143" s="31">
        <v>38</v>
      </c>
      <c r="L143" s="31">
        <v>1</v>
      </c>
      <c r="O143" s="34"/>
      <c r="P143" s="34"/>
      <c r="Q143" s="34"/>
      <c r="R143" s="34"/>
      <c r="S143" s="34"/>
      <c r="T143" s="34"/>
      <c r="U143" s="34"/>
      <c r="V143" s="34"/>
      <c r="W143" s="34"/>
      <c r="X143" s="34"/>
      <c r="Y143" s="34"/>
      <c r="Z143" s="34"/>
      <c r="AA143" s="33"/>
      <c r="AB143" s="33"/>
      <c r="AC143" s="33"/>
      <c r="AD143" s="33"/>
      <c r="AE143" s="33"/>
      <c r="AF143" s="33"/>
      <c r="AG143" s="33"/>
      <c r="AH143" s="33"/>
      <c r="AI143" s="33"/>
      <c r="AJ143" s="33"/>
      <c r="AK143" s="33"/>
    </row>
    <row r="144" spans="1:37" x14ac:dyDescent="0.25">
      <c r="A144" s="31">
        <v>889</v>
      </c>
      <c r="B144" s="31">
        <v>120</v>
      </c>
      <c r="C144" s="31">
        <v>54</v>
      </c>
      <c r="D144" s="31">
        <v>11</v>
      </c>
      <c r="E144" s="31">
        <v>45</v>
      </c>
      <c r="F144" s="31">
        <v>44</v>
      </c>
      <c r="G144" s="31" t="s">
        <v>566</v>
      </c>
      <c r="H144" s="31">
        <v>0</v>
      </c>
      <c r="I144" s="31" t="s">
        <v>566</v>
      </c>
      <c r="J144" s="31">
        <v>9</v>
      </c>
      <c r="K144" s="31">
        <v>44</v>
      </c>
      <c r="L144" s="31">
        <v>3</v>
      </c>
      <c r="O144" s="34"/>
      <c r="P144" s="34"/>
      <c r="Q144" s="34"/>
      <c r="R144" s="34"/>
      <c r="S144" s="34"/>
      <c r="T144" s="34"/>
      <c r="U144" s="34"/>
      <c r="V144" s="34"/>
      <c r="W144" s="34"/>
      <c r="X144" s="34"/>
      <c r="Y144" s="34"/>
      <c r="Z144" s="34"/>
      <c r="AA144" s="33"/>
      <c r="AB144" s="33"/>
      <c r="AC144" s="33"/>
      <c r="AD144" s="33"/>
      <c r="AE144" s="33"/>
      <c r="AF144" s="33"/>
      <c r="AG144" s="33"/>
      <c r="AH144" s="33"/>
      <c r="AI144" s="33"/>
      <c r="AJ144" s="33"/>
      <c r="AK144" s="33"/>
    </row>
    <row r="145" spans="1:37" x14ac:dyDescent="0.25">
      <c r="A145" s="31">
        <v>890</v>
      </c>
      <c r="B145" s="31">
        <v>85</v>
      </c>
      <c r="C145" s="31">
        <v>56</v>
      </c>
      <c r="D145" s="31">
        <v>7</v>
      </c>
      <c r="E145" s="31">
        <v>49</v>
      </c>
      <c r="F145" s="31">
        <v>46</v>
      </c>
      <c r="G145" s="31">
        <v>0</v>
      </c>
      <c r="H145" s="31" t="s">
        <v>566</v>
      </c>
      <c r="I145" s="31" t="s">
        <v>566</v>
      </c>
      <c r="J145" s="31">
        <v>7</v>
      </c>
      <c r="K145" s="31" t="s">
        <v>566</v>
      </c>
      <c r="L145" s="31" t="s">
        <v>566</v>
      </c>
      <c r="O145" s="34"/>
      <c r="P145" s="34"/>
      <c r="Q145" s="34"/>
      <c r="R145" s="34"/>
      <c r="S145" s="34"/>
      <c r="T145" s="34"/>
      <c r="U145" s="34"/>
      <c r="V145" s="34"/>
      <c r="W145" s="34"/>
      <c r="X145" s="34"/>
      <c r="Y145" s="34"/>
      <c r="Z145" s="34"/>
      <c r="AA145" s="33"/>
      <c r="AB145" s="33"/>
      <c r="AC145" s="33"/>
      <c r="AD145" s="33"/>
      <c r="AE145" s="33"/>
      <c r="AF145" s="33"/>
      <c r="AG145" s="33"/>
      <c r="AH145" s="33"/>
      <c r="AI145" s="33"/>
      <c r="AJ145" s="33"/>
      <c r="AK145" s="33"/>
    </row>
    <row r="146" spans="1:37" x14ac:dyDescent="0.25">
      <c r="A146" s="31">
        <v>891</v>
      </c>
      <c r="B146" s="31">
        <v>85</v>
      </c>
      <c r="C146" s="31">
        <v>69</v>
      </c>
      <c r="D146" s="31" t="s">
        <v>566</v>
      </c>
      <c r="E146" s="31">
        <v>60</v>
      </c>
      <c r="F146" s="31">
        <v>36</v>
      </c>
      <c r="G146" s="31" t="s">
        <v>566</v>
      </c>
      <c r="H146" s="31" t="s">
        <v>566</v>
      </c>
      <c r="I146" s="31">
        <v>23</v>
      </c>
      <c r="J146" s="31">
        <v>8</v>
      </c>
      <c r="K146" s="31">
        <v>23</v>
      </c>
      <c r="L146" s="31">
        <v>8</v>
      </c>
      <c r="O146" s="34"/>
      <c r="P146" s="34"/>
      <c r="Q146" s="34"/>
      <c r="R146" s="34"/>
      <c r="S146" s="34"/>
      <c r="T146" s="34"/>
      <c r="U146" s="34"/>
      <c r="V146" s="34"/>
      <c r="W146" s="34"/>
      <c r="X146" s="34"/>
      <c r="Y146" s="34"/>
      <c r="Z146" s="34"/>
      <c r="AA146" s="33"/>
      <c r="AB146" s="33"/>
      <c r="AC146" s="33"/>
      <c r="AD146" s="33"/>
      <c r="AE146" s="33"/>
      <c r="AF146" s="33"/>
      <c r="AG146" s="33"/>
      <c r="AH146" s="33"/>
      <c r="AI146" s="33"/>
      <c r="AJ146" s="33"/>
      <c r="AK146" s="33"/>
    </row>
    <row r="147" spans="1:37" x14ac:dyDescent="0.25">
      <c r="A147" s="31">
        <v>892</v>
      </c>
      <c r="B147" s="31">
        <v>60</v>
      </c>
      <c r="C147" s="31">
        <v>36</v>
      </c>
      <c r="D147" s="31" t="s">
        <v>566</v>
      </c>
      <c r="E147" s="31">
        <v>20</v>
      </c>
      <c r="F147" s="31">
        <v>20</v>
      </c>
      <c r="G147" s="31">
        <v>0</v>
      </c>
      <c r="H147" s="31">
        <v>0</v>
      </c>
      <c r="I147" s="31">
        <v>0</v>
      </c>
      <c r="J147" s="31">
        <v>16</v>
      </c>
      <c r="K147" s="31" t="s">
        <v>566</v>
      </c>
      <c r="L147" s="31" t="s">
        <v>566</v>
      </c>
      <c r="O147" s="34"/>
      <c r="P147" s="34"/>
      <c r="Q147" s="34"/>
      <c r="R147" s="34"/>
      <c r="S147" s="34"/>
      <c r="T147" s="34"/>
      <c r="U147" s="34"/>
      <c r="V147" s="34"/>
      <c r="W147" s="34"/>
      <c r="X147" s="34"/>
      <c r="Y147" s="34"/>
      <c r="Z147" s="34"/>
      <c r="AA147" s="33"/>
      <c r="AB147" s="33"/>
      <c r="AC147" s="33"/>
      <c r="AD147" s="33"/>
      <c r="AE147" s="33"/>
      <c r="AF147" s="33"/>
      <c r="AG147" s="33"/>
      <c r="AH147" s="33"/>
      <c r="AI147" s="33"/>
      <c r="AJ147" s="33"/>
      <c r="AK147" s="33"/>
    </row>
    <row r="148" spans="1:37" x14ac:dyDescent="0.25">
      <c r="A148" s="31">
        <v>893</v>
      </c>
      <c r="B148" s="31">
        <v>40</v>
      </c>
      <c r="C148" s="31">
        <v>76</v>
      </c>
      <c r="D148" s="31" t="s">
        <v>566</v>
      </c>
      <c r="E148" s="31">
        <v>62</v>
      </c>
      <c r="F148" s="31">
        <v>48</v>
      </c>
      <c r="G148" s="31">
        <v>0</v>
      </c>
      <c r="H148" s="31">
        <v>7</v>
      </c>
      <c r="I148" s="31">
        <v>7</v>
      </c>
      <c r="J148" s="31">
        <v>14</v>
      </c>
      <c r="K148" s="31" t="s">
        <v>566</v>
      </c>
      <c r="L148" s="31" t="s">
        <v>566</v>
      </c>
      <c r="O148" s="34"/>
      <c r="P148" s="34"/>
      <c r="Q148" s="34"/>
      <c r="R148" s="34"/>
      <c r="S148" s="34"/>
      <c r="T148" s="34"/>
      <c r="U148" s="34"/>
      <c r="V148" s="34"/>
      <c r="W148" s="34"/>
      <c r="X148" s="34"/>
      <c r="Y148" s="34"/>
      <c r="Z148" s="34"/>
      <c r="AA148" s="33"/>
      <c r="AB148" s="33"/>
      <c r="AC148" s="33"/>
      <c r="AD148" s="33"/>
      <c r="AE148" s="33"/>
      <c r="AF148" s="33"/>
      <c r="AG148" s="33"/>
      <c r="AH148" s="33"/>
      <c r="AI148" s="33"/>
      <c r="AJ148" s="33"/>
      <c r="AK148" s="33"/>
    </row>
    <row r="149" spans="1:37" x14ac:dyDescent="0.25">
      <c r="A149" s="31">
        <v>894</v>
      </c>
      <c r="B149" s="31">
        <v>20</v>
      </c>
      <c r="C149" s="31">
        <v>38</v>
      </c>
      <c r="D149" s="31" t="s">
        <v>566</v>
      </c>
      <c r="E149" s="31" t="s">
        <v>566</v>
      </c>
      <c r="F149" s="31">
        <v>24</v>
      </c>
      <c r="G149" s="31" t="s">
        <v>566</v>
      </c>
      <c r="H149" s="31">
        <v>0</v>
      </c>
      <c r="I149" s="31" t="s">
        <v>566</v>
      </c>
      <c r="J149" s="31" t="s">
        <v>566</v>
      </c>
      <c r="K149" s="31">
        <v>62</v>
      </c>
      <c r="L149" s="31">
        <v>0</v>
      </c>
      <c r="O149" s="34"/>
      <c r="P149" s="34"/>
      <c r="Q149" s="34"/>
      <c r="R149" s="34"/>
      <c r="S149" s="34"/>
      <c r="T149" s="34"/>
      <c r="U149" s="34"/>
      <c r="V149" s="34"/>
      <c r="W149" s="34"/>
      <c r="X149" s="34"/>
      <c r="Y149" s="34"/>
      <c r="Z149" s="34"/>
      <c r="AA149" s="33"/>
      <c r="AB149" s="33"/>
      <c r="AC149" s="33"/>
      <c r="AD149" s="33"/>
      <c r="AE149" s="33"/>
      <c r="AF149" s="33"/>
      <c r="AG149" s="33"/>
      <c r="AH149" s="33"/>
      <c r="AI149" s="33"/>
      <c r="AJ149" s="33"/>
      <c r="AK149" s="33"/>
    </row>
    <row r="150" spans="1:37" x14ac:dyDescent="0.25">
      <c r="A150" s="31">
        <v>895</v>
      </c>
      <c r="B150" s="31">
        <v>25</v>
      </c>
      <c r="C150" s="31">
        <v>46</v>
      </c>
      <c r="D150" s="31">
        <v>0</v>
      </c>
      <c r="E150" s="31" t="s">
        <v>566</v>
      </c>
      <c r="F150" s="31">
        <v>38</v>
      </c>
      <c r="G150" s="31" t="s">
        <v>566</v>
      </c>
      <c r="H150" s="31">
        <v>0</v>
      </c>
      <c r="I150" s="31" t="s">
        <v>566</v>
      </c>
      <c r="J150" s="31" t="s">
        <v>566</v>
      </c>
      <c r="K150" s="31">
        <v>54</v>
      </c>
      <c r="L150" s="31">
        <v>0</v>
      </c>
      <c r="O150" s="34"/>
      <c r="P150" s="34"/>
      <c r="Q150" s="34"/>
      <c r="R150" s="34"/>
      <c r="S150" s="34"/>
      <c r="T150" s="34"/>
      <c r="U150" s="34"/>
      <c r="V150" s="34"/>
      <c r="W150" s="34"/>
      <c r="X150" s="34"/>
      <c r="Y150" s="34"/>
      <c r="Z150" s="34"/>
      <c r="AA150" s="33"/>
      <c r="AB150" s="33"/>
      <c r="AC150" s="33"/>
      <c r="AD150" s="33"/>
      <c r="AE150" s="33"/>
      <c r="AF150" s="33"/>
      <c r="AG150" s="33"/>
      <c r="AH150" s="33"/>
      <c r="AI150" s="33"/>
      <c r="AJ150" s="33"/>
      <c r="AK150" s="33"/>
    </row>
    <row r="151" spans="1:37" x14ac:dyDescent="0.25">
      <c r="A151" s="31">
        <v>896</v>
      </c>
      <c r="B151" s="31">
        <v>10</v>
      </c>
      <c r="C151" s="31">
        <v>36</v>
      </c>
      <c r="D151" s="31">
        <v>0</v>
      </c>
      <c r="E151" s="31" t="s">
        <v>566</v>
      </c>
      <c r="F151" s="31" t="s">
        <v>566</v>
      </c>
      <c r="G151" s="31">
        <v>0</v>
      </c>
      <c r="H151" s="31">
        <v>0</v>
      </c>
      <c r="I151" s="31" t="s">
        <v>566</v>
      </c>
      <c r="J151" s="31" t="s">
        <v>566</v>
      </c>
      <c r="K151" s="31" t="s">
        <v>566</v>
      </c>
      <c r="L151" s="31" t="s">
        <v>566</v>
      </c>
      <c r="O151" s="34"/>
      <c r="P151" s="34"/>
      <c r="Q151" s="34"/>
      <c r="R151" s="34"/>
      <c r="S151" s="34"/>
      <c r="T151" s="34"/>
      <c r="U151" s="34"/>
      <c r="V151" s="34"/>
      <c r="W151" s="34"/>
      <c r="X151" s="34"/>
      <c r="Y151" s="34"/>
      <c r="Z151" s="34"/>
      <c r="AA151" s="33"/>
      <c r="AB151" s="33"/>
      <c r="AC151" s="33"/>
      <c r="AD151" s="33"/>
      <c r="AE151" s="33"/>
      <c r="AF151" s="33"/>
      <c r="AG151" s="33"/>
      <c r="AH151" s="33"/>
      <c r="AI151" s="33"/>
      <c r="AJ151" s="33"/>
      <c r="AK151" s="33"/>
    </row>
    <row r="152" spans="1:37" x14ac:dyDescent="0.25">
      <c r="A152" s="31">
        <v>908</v>
      </c>
      <c r="B152" s="31">
        <v>50</v>
      </c>
      <c r="C152" s="31">
        <v>48</v>
      </c>
      <c r="D152" s="31">
        <v>0</v>
      </c>
      <c r="E152" s="31">
        <v>38</v>
      </c>
      <c r="F152" s="31">
        <v>34</v>
      </c>
      <c r="G152" s="31" t="s">
        <v>566</v>
      </c>
      <c r="H152" s="31">
        <v>0</v>
      </c>
      <c r="I152" s="31" t="s">
        <v>566</v>
      </c>
      <c r="J152" s="31">
        <v>10</v>
      </c>
      <c r="K152" s="31">
        <v>42</v>
      </c>
      <c r="L152" s="31">
        <v>10</v>
      </c>
      <c r="O152" s="34"/>
      <c r="P152" s="34"/>
      <c r="Q152" s="34"/>
      <c r="R152" s="34"/>
      <c r="S152" s="34"/>
      <c r="T152" s="34"/>
      <c r="U152" s="34"/>
      <c r="V152" s="34"/>
      <c r="W152" s="34"/>
      <c r="X152" s="34"/>
      <c r="Y152" s="34"/>
      <c r="Z152" s="34"/>
      <c r="AA152" s="33"/>
      <c r="AB152" s="33"/>
      <c r="AC152" s="33"/>
      <c r="AD152" s="33"/>
      <c r="AE152" s="33"/>
      <c r="AF152" s="33"/>
      <c r="AG152" s="33"/>
      <c r="AH152" s="33"/>
      <c r="AI152" s="33"/>
      <c r="AJ152" s="33"/>
      <c r="AK152" s="33"/>
    </row>
    <row r="153" spans="1:37" x14ac:dyDescent="0.25">
      <c r="A153" s="31">
        <v>909</v>
      </c>
      <c r="B153" s="31">
        <v>15</v>
      </c>
      <c r="C153" s="31">
        <v>54</v>
      </c>
      <c r="D153" s="31">
        <v>0</v>
      </c>
      <c r="E153" s="31" t="s">
        <v>566</v>
      </c>
      <c r="F153" s="31" t="s">
        <v>566</v>
      </c>
      <c r="G153" s="31" t="s">
        <v>566</v>
      </c>
      <c r="H153" s="31">
        <v>0</v>
      </c>
      <c r="I153" s="31">
        <v>23</v>
      </c>
      <c r="J153" s="31" t="s">
        <v>566</v>
      </c>
      <c r="K153" s="31">
        <v>46</v>
      </c>
      <c r="L153" s="31">
        <v>0</v>
      </c>
      <c r="O153" s="34"/>
      <c r="P153" s="34"/>
      <c r="Q153" s="34"/>
      <c r="R153" s="34"/>
      <c r="S153" s="34"/>
      <c r="T153" s="34"/>
      <c r="U153" s="34"/>
      <c r="V153" s="34"/>
      <c r="W153" s="34"/>
      <c r="X153" s="34"/>
      <c r="Y153" s="34"/>
      <c r="Z153" s="34"/>
      <c r="AA153" s="33"/>
      <c r="AB153" s="33"/>
      <c r="AC153" s="33"/>
      <c r="AD153" s="33"/>
      <c r="AE153" s="33"/>
      <c r="AF153" s="33"/>
      <c r="AG153" s="33"/>
      <c r="AH153" s="33"/>
      <c r="AI153" s="33"/>
      <c r="AJ153" s="33"/>
      <c r="AK153" s="33"/>
    </row>
    <row r="154" spans="1:37" x14ac:dyDescent="0.25">
      <c r="A154" s="31">
        <v>916</v>
      </c>
      <c r="B154" s="31">
        <v>90</v>
      </c>
      <c r="C154" s="31">
        <v>51</v>
      </c>
      <c r="D154" s="31" t="s">
        <v>566</v>
      </c>
      <c r="E154" s="31">
        <v>32</v>
      </c>
      <c r="F154" s="31">
        <v>28</v>
      </c>
      <c r="G154" s="31">
        <v>0</v>
      </c>
      <c r="H154" s="31">
        <v>0</v>
      </c>
      <c r="I154" s="31">
        <v>3</v>
      </c>
      <c r="J154" s="31">
        <v>19</v>
      </c>
      <c r="K154" s="31" t="s">
        <v>566</v>
      </c>
      <c r="L154" s="31" t="s">
        <v>566</v>
      </c>
      <c r="O154" s="34"/>
      <c r="P154" s="34"/>
      <c r="Q154" s="34"/>
      <c r="R154" s="34"/>
      <c r="S154" s="34"/>
      <c r="T154" s="34"/>
      <c r="U154" s="34"/>
      <c r="V154" s="34"/>
      <c r="W154" s="34"/>
      <c r="X154" s="34"/>
      <c r="Y154" s="34"/>
      <c r="Z154" s="34"/>
      <c r="AA154" s="33"/>
      <c r="AB154" s="33"/>
      <c r="AC154" s="33"/>
      <c r="AD154" s="33"/>
      <c r="AE154" s="33"/>
      <c r="AF154" s="33"/>
      <c r="AG154" s="33"/>
      <c r="AH154" s="33"/>
      <c r="AI154" s="33"/>
      <c r="AJ154" s="33"/>
      <c r="AK154" s="33"/>
    </row>
    <row r="155" spans="1:37" x14ac:dyDescent="0.25">
      <c r="A155" s="31">
        <v>919</v>
      </c>
      <c r="B155" s="31">
        <v>175</v>
      </c>
      <c r="C155" s="31">
        <v>66</v>
      </c>
      <c r="D155" s="31">
        <v>5</v>
      </c>
      <c r="E155" s="31">
        <v>51</v>
      </c>
      <c r="F155" s="31">
        <v>42</v>
      </c>
      <c r="G155" s="31" t="s">
        <v>566</v>
      </c>
      <c r="H155" s="31" t="s">
        <v>566</v>
      </c>
      <c r="I155" s="31">
        <v>7</v>
      </c>
      <c r="J155" s="31">
        <v>15</v>
      </c>
      <c r="K155" s="31">
        <v>31</v>
      </c>
      <c r="L155" s="31">
        <v>3</v>
      </c>
      <c r="O155" s="34"/>
      <c r="P155" s="34"/>
      <c r="Q155" s="34"/>
      <c r="R155" s="34"/>
      <c r="S155" s="34"/>
      <c r="T155" s="34"/>
      <c r="U155" s="34"/>
      <c r="V155" s="34"/>
      <c r="W155" s="34"/>
      <c r="X155" s="34"/>
      <c r="Y155" s="34"/>
      <c r="Z155" s="34"/>
      <c r="AA155" s="33"/>
      <c r="AB155" s="33"/>
      <c r="AC155" s="33"/>
      <c r="AD155" s="33"/>
      <c r="AE155" s="33"/>
      <c r="AF155" s="33"/>
      <c r="AG155" s="33"/>
      <c r="AH155" s="33"/>
      <c r="AI155" s="33"/>
      <c r="AJ155" s="33"/>
      <c r="AK155" s="33"/>
    </row>
    <row r="156" spans="1:37" x14ac:dyDescent="0.25">
      <c r="A156" s="31">
        <v>921</v>
      </c>
      <c r="B156" s="31">
        <v>5</v>
      </c>
      <c r="C156" s="31" t="s">
        <v>566</v>
      </c>
      <c r="D156" s="31" t="s">
        <v>566</v>
      </c>
      <c r="E156" s="31" t="s">
        <v>566</v>
      </c>
      <c r="F156" s="31" t="s">
        <v>566</v>
      </c>
      <c r="G156" s="31" t="s">
        <v>566</v>
      </c>
      <c r="H156" s="31" t="s">
        <v>566</v>
      </c>
      <c r="I156" s="31" t="s">
        <v>566</v>
      </c>
      <c r="J156" s="31" t="s">
        <v>566</v>
      </c>
      <c r="K156" s="31" t="s">
        <v>566</v>
      </c>
      <c r="L156" s="31" t="s">
        <v>566</v>
      </c>
      <c r="O156" s="34"/>
      <c r="P156" s="34"/>
      <c r="Q156" s="34"/>
      <c r="R156" s="34"/>
      <c r="S156" s="34"/>
      <c r="T156" s="34"/>
      <c r="U156" s="34"/>
      <c r="V156" s="34"/>
      <c r="W156" s="34"/>
      <c r="X156" s="34"/>
      <c r="Y156" s="34"/>
      <c r="Z156" s="34"/>
      <c r="AA156" s="33"/>
      <c r="AB156" s="33"/>
      <c r="AC156" s="33"/>
      <c r="AD156" s="33"/>
      <c r="AE156" s="33"/>
      <c r="AF156" s="33"/>
      <c r="AG156" s="33"/>
      <c r="AH156" s="33"/>
      <c r="AI156" s="33"/>
      <c r="AJ156" s="33"/>
      <c r="AK156" s="33"/>
    </row>
    <row r="157" spans="1:37" x14ac:dyDescent="0.25">
      <c r="A157" s="31">
        <v>925</v>
      </c>
      <c r="B157" s="31">
        <v>125</v>
      </c>
      <c r="C157" s="31">
        <v>59</v>
      </c>
      <c r="D157" s="31" t="s">
        <v>566</v>
      </c>
      <c r="E157" s="31">
        <v>44</v>
      </c>
      <c r="F157" s="31">
        <v>38</v>
      </c>
      <c r="G157" s="31">
        <v>0</v>
      </c>
      <c r="H157" s="31">
        <v>0</v>
      </c>
      <c r="I157" s="31">
        <v>6</v>
      </c>
      <c r="J157" s="31">
        <v>15</v>
      </c>
      <c r="K157" s="31">
        <v>34</v>
      </c>
      <c r="L157" s="31">
        <v>7</v>
      </c>
      <c r="O157" s="34"/>
      <c r="P157" s="34"/>
      <c r="Q157" s="34"/>
      <c r="R157" s="34"/>
      <c r="S157" s="34"/>
      <c r="T157" s="34"/>
      <c r="U157" s="34"/>
      <c r="V157" s="34"/>
      <c r="W157" s="34"/>
      <c r="X157" s="34"/>
      <c r="Y157" s="34"/>
      <c r="Z157" s="34"/>
      <c r="AA157" s="33"/>
      <c r="AB157" s="33"/>
      <c r="AC157" s="33"/>
      <c r="AD157" s="33"/>
      <c r="AE157" s="33"/>
      <c r="AF157" s="33"/>
      <c r="AG157" s="33"/>
      <c r="AH157" s="33"/>
      <c r="AI157" s="33"/>
      <c r="AJ157" s="33"/>
      <c r="AK157" s="33"/>
    </row>
    <row r="158" spans="1:37" x14ac:dyDescent="0.25">
      <c r="A158" s="31">
        <v>926</v>
      </c>
      <c r="B158" s="31">
        <v>110</v>
      </c>
      <c r="C158" s="31">
        <v>61</v>
      </c>
      <c r="D158" s="31" t="s">
        <v>566</v>
      </c>
      <c r="E158" s="31">
        <v>50</v>
      </c>
      <c r="F158" s="31">
        <v>45</v>
      </c>
      <c r="G158" s="31" t="s">
        <v>566</v>
      </c>
      <c r="H158" s="31" t="s">
        <v>566</v>
      </c>
      <c r="I158" s="31">
        <v>5</v>
      </c>
      <c r="J158" s="31">
        <v>10</v>
      </c>
      <c r="K158" s="31">
        <v>37</v>
      </c>
      <c r="L158" s="31">
        <v>3</v>
      </c>
      <c r="O158" s="34"/>
      <c r="P158" s="34"/>
      <c r="Q158" s="34"/>
      <c r="R158" s="34"/>
      <c r="S158" s="34"/>
      <c r="T158" s="34"/>
      <c r="U158" s="34"/>
      <c r="V158" s="34"/>
      <c r="W158" s="34"/>
      <c r="X158" s="34"/>
      <c r="Y158" s="34"/>
      <c r="Z158" s="34"/>
      <c r="AA158" s="33"/>
      <c r="AB158" s="33"/>
      <c r="AC158" s="33"/>
      <c r="AD158" s="33"/>
      <c r="AE158" s="33"/>
      <c r="AF158" s="33"/>
      <c r="AG158" s="33"/>
      <c r="AH158" s="33"/>
      <c r="AI158" s="33"/>
      <c r="AJ158" s="33"/>
      <c r="AK158" s="33"/>
    </row>
    <row r="159" spans="1:37" x14ac:dyDescent="0.25">
      <c r="A159" s="31">
        <v>928</v>
      </c>
      <c r="B159" s="31">
        <v>65</v>
      </c>
      <c r="C159" s="31">
        <v>52</v>
      </c>
      <c r="D159" s="31" t="s">
        <v>566</v>
      </c>
      <c r="E159" s="31">
        <v>37</v>
      </c>
      <c r="F159" s="31">
        <v>31</v>
      </c>
      <c r="G159" s="31">
        <v>0</v>
      </c>
      <c r="H159" s="31">
        <v>0</v>
      </c>
      <c r="I159" s="31">
        <v>6</v>
      </c>
      <c r="J159" s="31">
        <v>15</v>
      </c>
      <c r="K159" s="31">
        <v>43</v>
      </c>
      <c r="L159" s="31">
        <v>4</v>
      </c>
      <c r="O159" s="34"/>
      <c r="P159" s="34"/>
      <c r="Q159" s="34"/>
      <c r="R159" s="34"/>
      <c r="S159" s="34"/>
      <c r="T159" s="34"/>
      <c r="U159" s="34"/>
      <c r="V159" s="34"/>
      <c r="W159" s="34"/>
      <c r="X159" s="34"/>
      <c r="Y159" s="34"/>
      <c r="Z159" s="34"/>
      <c r="AA159" s="33"/>
      <c r="AB159" s="33"/>
      <c r="AC159" s="33"/>
      <c r="AD159" s="33"/>
      <c r="AE159" s="33"/>
      <c r="AF159" s="33"/>
      <c r="AG159" s="33"/>
      <c r="AH159" s="33"/>
      <c r="AI159" s="33"/>
      <c r="AJ159" s="33"/>
      <c r="AK159" s="33"/>
    </row>
    <row r="160" spans="1:37" x14ac:dyDescent="0.25">
      <c r="A160" s="31">
        <v>929</v>
      </c>
      <c r="B160" s="31">
        <v>15</v>
      </c>
      <c r="C160" s="31">
        <v>29</v>
      </c>
      <c r="D160" s="31">
        <v>0</v>
      </c>
      <c r="E160" s="31" t="s">
        <v>566</v>
      </c>
      <c r="F160" s="31">
        <v>18</v>
      </c>
      <c r="G160" s="31" t="s">
        <v>566</v>
      </c>
      <c r="H160" s="31">
        <v>0</v>
      </c>
      <c r="I160" s="31" t="s">
        <v>566</v>
      </c>
      <c r="J160" s="31" t="s">
        <v>566</v>
      </c>
      <c r="K160" s="31">
        <v>53</v>
      </c>
      <c r="L160" s="31">
        <v>18</v>
      </c>
      <c r="O160" s="34"/>
      <c r="P160" s="34"/>
      <c r="Q160" s="34"/>
      <c r="R160" s="34"/>
      <c r="S160" s="34"/>
      <c r="T160" s="34"/>
      <c r="U160" s="34"/>
      <c r="V160" s="34"/>
      <c r="W160" s="34"/>
      <c r="X160" s="34"/>
      <c r="Y160" s="34"/>
      <c r="Z160" s="34"/>
      <c r="AA160" s="33"/>
      <c r="AB160" s="33"/>
      <c r="AC160" s="33"/>
      <c r="AD160" s="33"/>
      <c r="AE160" s="33"/>
      <c r="AF160" s="33"/>
      <c r="AG160" s="33"/>
      <c r="AH160" s="33"/>
      <c r="AI160" s="33"/>
      <c r="AJ160" s="33"/>
      <c r="AK160" s="33"/>
    </row>
    <row r="161" spans="1:165" x14ac:dyDescent="0.25">
      <c r="A161" s="31">
        <v>931</v>
      </c>
      <c r="B161" s="31">
        <v>65</v>
      </c>
      <c r="C161" s="31">
        <v>44</v>
      </c>
      <c r="D161" s="31" t="s">
        <v>566</v>
      </c>
      <c r="E161" s="31">
        <v>30</v>
      </c>
      <c r="F161" s="31">
        <v>22</v>
      </c>
      <c r="G161" s="31">
        <v>0</v>
      </c>
      <c r="H161" s="31">
        <v>0</v>
      </c>
      <c r="I161" s="31">
        <v>8</v>
      </c>
      <c r="J161" s="31">
        <v>14</v>
      </c>
      <c r="K161" s="31">
        <v>50</v>
      </c>
      <c r="L161" s="31">
        <v>6</v>
      </c>
      <c r="O161" s="34"/>
      <c r="P161" s="34"/>
      <c r="Q161" s="34"/>
      <c r="R161" s="34"/>
      <c r="S161" s="34"/>
      <c r="T161" s="34"/>
      <c r="U161" s="34"/>
      <c r="V161" s="34"/>
      <c r="W161" s="34"/>
      <c r="X161" s="34"/>
      <c r="Y161" s="34"/>
      <c r="Z161" s="34"/>
      <c r="AA161" s="33"/>
      <c r="AB161" s="33"/>
      <c r="AC161" s="33"/>
      <c r="AD161" s="33"/>
      <c r="AE161" s="33"/>
      <c r="AF161" s="33"/>
      <c r="AG161" s="33"/>
      <c r="AH161" s="33"/>
      <c r="AI161" s="33"/>
      <c r="AJ161" s="33"/>
      <c r="AK161" s="33"/>
    </row>
    <row r="162" spans="1:165" x14ac:dyDescent="0.25">
      <c r="A162" s="31">
        <v>933</v>
      </c>
      <c r="B162" s="31">
        <v>55</v>
      </c>
      <c r="C162" s="31">
        <v>68</v>
      </c>
      <c r="D162" s="31">
        <v>7</v>
      </c>
      <c r="E162" s="31">
        <v>55</v>
      </c>
      <c r="F162" s="31">
        <v>43</v>
      </c>
      <c r="G162" s="31">
        <v>0</v>
      </c>
      <c r="H162" s="31">
        <v>0</v>
      </c>
      <c r="I162" s="31">
        <v>13</v>
      </c>
      <c r="J162" s="31">
        <v>13</v>
      </c>
      <c r="K162" s="31">
        <v>32</v>
      </c>
      <c r="L162" s="31">
        <v>0</v>
      </c>
      <c r="O162" s="34"/>
      <c r="P162" s="34"/>
      <c r="Q162" s="34"/>
      <c r="R162" s="34"/>
      <c r="S162" s="34"/>
      <c r="T162" s="34"/>
      <c r="U162" s="34"/>
      <c r="V162" s="34"/>
      <c r="W162" s="34"/>
      <c r="X162" s="34"/>
      <c r="Y162" s="34"/>
      <c r="Z162" s="34"/>
      <c r="AA162" s="33"/>
      <c r="AB162" s="33"/>
      <c r="AC162" s="33"/>
      <c r="AD162" s="33"/>
      <c r="AE162" s="33"/>
      <c r="AF162" s="33"/>
      <c r="AG162" s="33"/>
      <c r="AH162" s="33"/>
      <c r="AI162" s="33"/>
      <c r="AJ162" s="33"/>
      <c r="AK162" s="33"/>
    </row>
    <row r="163" spans="1:165" x14ac:dyDescent="0.25">
      <c r="A163" s="31">
        <v>935</v>
      </c>
      <c r="B163" s="31">
        <v>125</v>
      </c>
      <c r="C163" s="31">
        <v>51</v>
      </c>
      <c r="D163" s="31">
        <v>2</v>
      </c>
      <c r="E163" s="31">
        <v>44</v>
      </c>
      <c r="F163" s="31">
        <v>37</v>
      </c>
      <c r="G163" s="31">
        <v>5</v>
      </c>
      <c r="H163" s="31">
        <v>0</v>
      </c>
      <c r="I163" s="31">
        <v>2</v>
      </c>
      <c r="J163" s="31">
        <v>7</v>
      </c>
      <c r="K163" s="31">
        <v>45</v>
      </c>
      <c r="L163" s="31">
        <v>4</v>
      </c>
      <c r="O163" s="34"/>
      <c r="P163" s="34"/>
      <c r="Q163" s="34"/>
      <c r="R163" s="34"/>
      <c r="S163" s="34"/>
      <c r="T163" s="34"/>
      <c r="U163" s="34"/>
      <c r="V163" s="34"/>
      <c r="W163" s="34"/>
      <c r="X163" s="34"/>
      <c r="Y163" s="34"/>
      <c r="Z163" s="34"/>
      <c r="AA163" s="33"/>
      <c r="AB163" s="33"/>
      <c r="AC163" s="33"/>
      <c r="AD163" s="33"/>
      <c r="AE163" s="33"/>
      <c r="AF163" s="33"/>
      <c r="AG163" s="33"/>
      <c r="AH163" s="33"/>
      <c r="AI163" s="33"/>
      <c r="AJ163" s="33"/>
      <c r="AK163" s="33"/>
    </row>
    <row r="164" spans="1:165" x14ac:dyDescent="0.25">
      <c r="A164" s="31">
        <v>936</v>
      </c>
      <c r="B164" s="31">
        <v>70</v>
      </c>
      <c r="C164" s="31">
        <v>56</v>
      </c>
      <c r="D164" s="31" t="s">
        <v>566</v>
      </c>
      <c r="E164" s="31">
        <v>40</v>
      </c>
      <c r="F164" s="31">
        <v>25</v>
      </c>
      <c r="G164" s="31" t="s">
        <v>566</v>
      </c>
      <c r="H164" s="31" t="s">
        <v>566</v>
      </c>
      <c r="I164" s="31">
        <v>13</v>
      </c>
      <c r="J164" s="31">
        <v>16</v>
      </c>
      <c r="K164" s="31">
        <v>34</v>
      </c>
      <c r="L164" s="31">
        <v>10</v>
      </c>
      <c r="O164" s="34"/>
      <c r="P164" s="34"/>
      <c r="Q164" s="34"/>
      <c r="R164" s="34"/>
      <c r="S164" s="34"/>
      <c r="T164" s="34"/>
      <c r="U164" s="34"/>
      <c r="V164" s="34"/>
      <c r="W164" s="34"/>
      <c r="X164" s="34"/>
      <c r="Y164" s="34"/>
      <c r="Z164" s="34"/>
      <c r="AA164" s="33"/>
      <c r="AB164" s="33"/>
      <c r="AC164" s="33"/>
      <c r="AD164" s="33"/>
      <c r="AE164" s="33"/>
      <c r="AF164" s="33"/>
      <c r="AG164" s="33"/>
      <c r="AH164" s="33"/>
      <c r="AI164" s="33"/>
      <c r="AJ164" s="33"/>
      <c r="AK164" s="33"/>
    </row>
    <row r="165" spans="1:165" x14ac:dyDescent="0.25">
      <c r="A165" s="31">
        <v>937</v>
      </c>
      <c r="B165" s="31">
        <v>15</v>
      </c>
      <c r="C165" s="31">
        <v>57</v>
      </c>
      <c r="D165" s="31">
        <v>0</v>
      </c>
      <c r="E165" s="31" t="s">
        <v>566</v>
      </c>
      <c r="F165" s="31" t="s">
        <v>566</v>
      </c>
      <c r="G165" s="31" t="s">
        <v>566</v>
      </c>
      <c r="H165" s="31">
        <v>0</v>
      </c>
      <c r="I165" s="31">
        <v>36</v>
      </c>
      <c r="J165" s="31" t="s">
        <v>566</v>
      </c>
      <c r="K165" s="31" t="s">
        <v>566</v>
      </c>
      <c r="L165" s="31" t="s">
        <v>566</v>
      </c>
      <c r="O165" s="34"/>
      <c r="P165" s="34"/>
      <c r="Q165" s="34"/>
      <c r="R165" s="34"/>
      <c r="S165" s="34"/>
      <c r="T165" s="34"/>
      <c r="U165" s="34"/>
      <c r="V165" s="34"/>
      <c r="W165" s="34"/>
      <c r="X165" s="34"/>
      <c r="Y165" s="34"/>
      <c r="Z165" s="34"/>
      <c r="AA165" s="33"/>
      <c r="AB165" s="33"/>
      <c r="AC165" s="33"/>
      <c r="AD165" s="33"/>
      <c r="AE165" s="33"/>
      <c r="AF165" s="33"/>
      <c r="AG165" s="33"/>
      <c r="AH165" s="33"/>
      <c r="AI165" s="33"/>
      <c r="AJ165" s="33"/>
      <c r="AK165" s="33"/>
    </row>
    <row r="166" spans="1:165" x14ac:dyDescent="0.25">
      <c r="A166" s="31">
        <v>938</v>
      </c>
      <c r="B166" s="31">
        <v>105</v>
      </c>
      <c r="C166" s="31">
        <v>56</v>
      </c>
      <c r="D166" s="31" t="s">
        <v>566</v>
      </c>
      <c r="E166" s="31">
        <v>44</v>
      </c>
      <c r="F166" s="31">
        <v>36</v>
      </c>
      <c r="G166" s="31" t="s">
        <v>566</v>
      </c>
      <c r="H166" s="31" t="s">
        <v>566</v>
      </c>
      <c r="I166" s="31">
        <v>7</v>
      </c>
      <c r="J166" s="31">
        <v>13</v>
      </c>
      <c r="K166" s="31">
        <v>35</v>
      </c>
      <c r="L166" s="31">
        <v>9</v>
      </c>
      <c r="O166" s="34"/>
      <c r="P166" s="34"/>
      <c r="Q166" s="34"/>
      <c r="R166" s="34"/>
      <c r="S166" s="34"/>
      <c r="T166" s="34"/>
      <c r="U166" s="34"/>
      <c r="V166" s="34"/>
      <c r="W166" s="34"/>
      <c r="X166" s="34"/>
      <c r="Y166" s="34"/>
      <c r="Z166" s="34"/>
      <c r="AA166" s="33"/>
      <c r="AB166" s="33"/>
      <c r="AC166" s="33"/>
      <c r="AD166" s="33"/>
      <c r="AE166" s="33"/>
      <c r="AF166" s="33"/>
      <c r="AG166" s="33"/>
      <c r="AH166" s="33"/>
      <c r="AI166" s="33"/>
      <c r="AJ166" s="33"/>
      <c r="AK166" s="33"/>
    </row>
    <row r="170" spans="1:165" x14ac:dyDescent="0.25">
      <c r="A170">
        <v>1</v>
      </c>
      <c r="B170" s="31" t="s">
        <v>546</v>
      </c>
      <c r="C170" s="31" t="s">
        <v>111</v>
      </c>
      <c r="D170" s="31" t="s">
        <v>389</v>
      </c>
      <c r="E170" s="31" t="s">
        <v>404</v>
      </c>
      <c r="F170" s="31" t="s">
        <v>256</v>
      </c>
      <c r="G170" s="31" t="s">
        <v>268</v>
      </c>
      <c r="H170" s="31" t="s">
        <v>293</v>
      </c>
      <c r="I170" s="31" t="s">
        <v>310</v>
      </c>
      <c r="J170" s="31" t="s">
        <v>321</v>
      </c>
      <c r="K170" s="31" t="s">
        <v>337</v>
      </c>
      <c r="L170" s="31" t="s">
        <v>350</v>
      </c>
      <c r="M170" s="31" t="s">
        <v>371</v>
      </c>
      <c r="N170" s="31">
        <v>201</v>
      </c>
      <c r="O170" s="31">
        <v>202</v>
      </c>
      <c r="P170" s="31">
        <v>203</v>
      </c>
      <c r="Q170" s="31">
        <v>204</v>
      </c>
      <c r="R170" s="31">
        <v>205</v>
      </c>
      <c r="S170" s="31">
        <v>206</v>
      </c>
      <c r="T170" s="31">
        <v>207</v>
      </c>
      <c r="U170" s="31">
        <v>208</v>
      </c>
      <c r="V170" s="31">
        <v>209</v>
      </c>
      <c r="W170" s="31">
        <v>210</v>
      </c>
      <c r="X170" s="31">
        <v>211</v>
      </c>
      <c r="Y170" s="31">
        <v>212</v>
      </c>
      <c r="Z170" s="31">
        <v>213</v>
      </c>
      <c r="AA170" s="31">
        <v>301</v>
      </c>
      <c r="AB170" s="31">
        <v>302</v>
      </c>
      <c r="AC170" s="31">
        <v>303</v>
      </c>
      <c r="AD170" s="31">
        <v>304</v>
      </c>
      <c r="AE170" s="31">
        <v>305</v>
      </c>
      <c r="AF170" s="31">
        <v>306</v>
      </c>
      <c r="AG170" s="31">
        <v>307</v>
      </c>
      <c r="AH170" s="31">
        <v>308</v>
      </c>
      <c r="AI170" s="31">
        <v>309</v>
      </c>
      <c r="AJ170" s="31">
        <v>310</v>
      </c>
      <c r="AK170" s="31">
        <v>311</v>
      </c>
      <c r="AL170" s="31">
        <v>312</v>
      </c>
      <c r="AM170" s="31">
        <v>313</v>
      </c>
      <c r="AN170" s="31">
        <v>314</v>
      </c>
      <c r="AO170" s="31">
        <v>315</v>
      </c>
      <c r="AP170" s="31">
        <v>316</v>
      </c>
      <c r="AQ170" s="31">
        <v>317</v>
      </c>
      <c r="AR170" s="31">
        <v>318</v>
      </c>
      <c r="AS170" s="31">
        <v>319</v>
      </c>
      <c r="AT170" s="31">
        <v>320</v>
      </c>
      <c r="AU170" s="31">
        <v>330</v>
      </c>
      <c r="AV170" s="31">
        <v>331</v>
      </c>
      <c r="AW170" s="31">
        <v>332</v>
      </c>
      <c r="AX170" s="31">
        <v>333</v>
      </c>
      <c r="AY170" s="31">
        <v>334</v>
      </c>
      <c r="AZ170" s="31">
        <v>335</v>
      </c>
      <c r="BA170" s="31">
        <v>336</v>
      </c>
      <c r="BB170" s="31">
        <v>340</v>
      </c>
      <c r="BC170" s="31">
        <v>341</v>
      </c>
      <c r="BD170" s="31">
        <v>342</v>
      </c>
      <c r="BE170" s="31">
        <v>343</v>
      </c>
      <c r="BF170" s="31">
        <v>344</v>
      </c>
      <c r="BG170" s="31">
        <v>350</v>
      </c>
      <c r="BH170" s="31">
        <v>351</v>
      </c>
      <c r="BI170" s="31">
        <v>352</v>
      </c>
      <c r="BJ170" s="31">
        <v>353</v>
      </c>
      <c r="BK170" s="31">
        <v>354</v>
      </c>
      <c r="BL170" s="31">
        <v>355</v>
      </c>
      <c r="BM170" s="31">
        <v>356</v>
      </c>
      <c r="BN170" s="31">
        <v>357</v>
      </c>
      <c r="BO170" s="31">
        <v>358</v>
      </c>
      <c r="BP170" s="31">
        <v>359</v>
      </c>
      <c r="BQ170" s="31">
        <v>370</v>
      </c>
      <c r="BR170" s="31">
        <v>371</v>
      </c>
      <c r="BS170" s="31">
        <v>372</v>
      </c>
      <c r="BT170" s="31">
        <v>373</v>
      </c>
      <c r="BU170" s="31">
        <v>380</v>
      </c>
      <c r="BV170" s="31">
        <v>381</v>
      </c>
      <c r="BW170" s="31">
        <v>382</v>
      </c>
      <c r="BX170" s="31">
        <v>383</v>
      </c>
      <c r="BY170" s="31">
        <v>384</v>
      </c>
      <c r="BZ170" s="31">
        <v>390</v>
      </c>
      <c r="CA170" s="31">
        <v>391</v>
      </c>
      <c r="CB170" s="31">
        <v>392</v>
      </c>
      <c r="CC170" s="31">
        <v>393</v>
      </c>
      <c r="CD170" s="31">
        <v>394</v>
      </c>
      <c r="CE170" s="31">
        <v>420</v>
      </c>
      <c r="CF170" s="31">
        <v>800</v>
      </c>
      <c r="CG170" s="31">
        <v>801</v>
      </c>
      <c r="CH170" s="31">
        <v>802</v>
      </c>
      <c r="CI170" s="31">
        <v>803</v>
      </c>
      <c r="CJ170" s="31">
        <v>805</v>
      </c>
      <c r="CK170" s="31">
        <v>806</v>
      </c>
      <c r="CL170" s="31">
        <v>807</v>
      </c>
      <c r="CM170" s="31">
        <v>808</v>
      </c>
      <c r="CN170" s="31">
        <v>810</v>
      </c>
      <c r="CO170" s="31">
        <v>811</v>
      </c>
      <c r="CP170" s="31">
        <v>812</v>
      </c>
      <c r="CQ170" s="31">
        <v>813</v>
      </c>
      <c r="CR170" s="31">
        <v>815</v>
      </c>
      <c r="CS170" s="31">
        <v>816</v>
      </c>
      <c r="CT170" s="31">
        <v>821</v>
      </c>
      <c r="CU170" s="31">
        <v>822</v>
      </c>
      <c r="CV170" s="31">
        <v>823</v>
      </c>
      <c r="CW170" s="31">
        <v>825</v>
      </c>
      <c r="CX170" s="31">
        <v>826</v>
      </c>
      <c r="CY170" s="31">
        <v>830</v>
      </c>
      <c r="CZ170" s="31">
        <v>831</v>
      </c>
      <c r="DA170" s="31">
        <v>835</v>
      </c>
      <c r="DB170" s="31">
        <v>836</v>
      </c>
      <c r="DC170" s="31">
        <v>837</v>
      </c>
      <c r="DD170" s="31">
        <v>840</v>
      </c>
      <c r="DE170" s="31">
        <v>841</v>
      </c>
      <c r="DF170" s="31">
        <v>845</v>
      </c>
      <c r="DG170" s="31">
        <v>846</v>
      </c>
      <c r="DH170" s="31">
        <v>850</v>
      </c>
      <c r="DI170" s="31">
        <v>851</v>
      </c>
      <c r="DJ170" s="31">
        <v>852</v>
      </c>
      <c r="DK170" s="31">
        <v>855</v>
      </c>
      <c r="DL170" s="31">
        <v>856</v>
      </c>
      <c r="DM170" s="31">
        <v>857</v>
      </c>
      <c r="DN170" s="31">
        <v>860</v>
      </c>
      <c r="DO170" s="31">
        <v>861</v>
      </c>
      <c r="DP170" s="31">
        <v>865</v>
      </c>
      <c r="DQ170" s="31">
        <v>866</v>
      </c>
      <c r="DR170" s="31">
        <v>867</v>
      </c>
      <c r="DS170" s="31">
        <v>868</v>
      </c>
      <c r="DT170" s="31">
        <v>869</v>
      </c>
      <c r="DU170" s="31">
        <v>870</v>
      </c>
      <c r="DV170" s="31">
        <v>871</v>
      </c>
      <c r="DW170" s="31">
        <v>872</v>
      </c>
      <c r="DX170" s="31">
        <v>873</v>
      </c>
      <c r="DY170" s="31">
        <v>874</v>
      </c>
      <c r="DZ170" s="31">
        <v>876</v>
      </c>
      <c r="EA170" s="31">
        <v>877</v>
      </c>
      <c r="EB170" s="31">
        <v>878</v>
      </c>
      <c r="EC170" s="31">
        <v>879</v>
      </c>
      <c r="ED170" s="31">
        <v>880</v>
      </c>
      <c r="EE170" s="31">
        <v>881</v>
      </c>
      <c r="EF170" s="31">
        <v>882</v>
      </c>
      <c r="EG170" s="31">
        <v>883</v>
      </c>
      <c r="EH170" s="31">
        <v>884</v>
      </c>
      <c r="EI170" s="31">
        <v>885</v>
      </c>
      <c r="EJ170" s="31">
        <v>886</v>
      </c>
      <c r="EK170" s="31">
        <v>887</v>
      </c>
      <c r="EL170" s="31">
        <v>888</v>
      </c>
      <c r="EM170" s="31">
        <v>889</v>
      </c>
      <c r="EN170" s="31">
        <v>890</v>
      </c>
      <c r="EO170" s="31">
        <v>891</v>
      </c>
      <c r="EP170" s="31">
        <v>892</v>
      </c>
      <c r="EQ170" s="31">
        <v>893</v>
      </c>
      <c r="ER170" s="31">
        <v>894</v>
      </c>
      <c r="ES170" s="31">
        <v>895</v>
      </c>
      <c r="ET170" s="31">
        <v>896</v>
      </c>
      <c r="EU170" s="31">
        <v>908</v>
      </c>
      <c r="EV170" s="31">
        <v>909</v>
      </c>
      <c r="EW170" s="31">
        <v>916</v>
      </c>
      <c r="EX170" s="31">
        <v>919</v>
      </c>
      <c r="EY170" s="31">
        <v>921</v>
      </c>
      <c r="EZ170" s="31">
        <v>925</v>
      </c>
      <c r="FA170" s="31">
        <v>926</v>
      </c>
      <c r="FB170" s="31">
        <v>928</v>
      </c>
      <c r="FC170" s="31">
        <v>929</v>
      </c>
      <c r="FD170" s="31">
        <v>931</v>
      </c>
      <c r="FE170" s="31">
        <v>933</v>
      </c>
      <c r="FF170" s="31">
        <v>935</v>
      </c>
      <c r="FG170" s="31">
        <v>936</v>
      </c>
      <c r="FH170" s="31">
        <v>937</v>
      </c>
      <c r="FI170" s="31">
        <v>938</v>
      </c>
    </row>
    <row r="171" spans="1:165" x14ac:dyDescent="0.25">
      <c r="A171">
        <f t="shared" ref="A171:A181" si="1">A170+1</f>
        <v>2</v>
      </c>
      <c r="B171" s="31" t="s">
        <v>555</v>
      </c>
      <c r="C171" s="31">
        <v>8980</v>
      </c>
      <c r="D171" s="31">
        <v>930</v>
      </c>
      <c r="E171" s="31">
        <v>1300</v>
      </c>
      <c r="F171" s="31">
        <v>375</v>
      </c>
      <c r="G171" s="31">
        <v>1285</v>
      </c>
      <c r="H171" s="31">
        <v>810</v>
      </c>
      <c r="I171" s="31">
        <v>585</v>
      </c>
      <c r="J171" s="31">
        <v>1035</v>
      </c>
      <c r="K171" s="31">
        <v>855</v>
      </c>
      <c r="L171" s="31">
        <v>1080</v>
      </c>
      <c r="M171" s="31">
        <v>730</v>
      </c>
      <c r="N171" s="31" t="s">
        <v>578</v>
      </c>
      <c r="O171" s="31">
        <v>20</v>
      </c>
      <c r="P171" s="31">
        <v>70</v>
      </c>
      <c r="Q171" s="31">
        <v>90</v>
      </c>
      <c r="R171" s="31">
        <v>50</v>
      </c>
      <c r="S171" s="31">
        <v>120</v>
      </c>
      <c r="T171" s="31">
        <v>15</v>
      </c>
      <c r="U171" s="31">
        <v>75</v>
      </c>
      <c r="V171" s="31">
        <v>55</v>
      </c>
      <c r="W171" s="31">
        <v>85</v>
      </c>
      <c r="X171" s="31">
        <v>120</v>
      </c>
      <c r="Y171" s="31">
        <v>55</v>
      </c>
      <c r="Z171" s="31">
        <v>30</v>
      </c>
      <c r="AA171" s="31">
        <v>105</v>
      </c>
      <c r="AB171" s="31">
        <v>35</v>
      </c>
      <c r="AC171" s="31">
        <v>65</v>
      </c>
      <c r="AD171" s="31">
        <v>115</v>
      </c>
      <c r="AE171" s="31">
        <v>55</v>
      </c>
      <c r="AF171" s="31">
        <v>155</v>
      </c>
      <c r="AG171" s="31">
        <v>95</v>
      </c>
      <c r="AH171" s="31">
        <v>90</v>
      </c>
      <c r="AI171" s="31">
        <v>25</v>
      </c>
      <c r="AJ171" s="31">
        <v>35</v>
      </c>
      <c r="AK171" s="31">
        <v>35</v>
      </c>
      <c r="AL171" s="31">
        <v>50</v>
      </c>
      <c r="AM171" s="31">
        <v>95</v>
      </c>
      <c r="AN171" s="31">
        <v>10</v>
      </c>
      <c r="AO171" s="31">
        <v>30</v>
      </c>
      <c r="AP171" s="31">
        <v>185</v>
      </c>
      <c r="AQ171" s="31">
        <v>50</v>
      </c>
      <c r="AR171" s="31">
        <v>5</v>
      </c>
      <c r="AS171" s="31">
        <v>65</v>
      </c>
      <c r="AT171" s="31">
        <v>135</v>
      </c>
      <c r="AU171" s="31">
        <v>450</v>
      </c>
      <c r="AV171" s="31">
        <v>50</v>
      </c>
      <c r="AW171" s="31">
        <v>30</v>
      </c>
      <c r="AX171" s="31">
        <v>75</v>
      </c>
      <c r="AY171" s="31">
        <v>60</v>
      </c>
      <c r="AZ171" s="31">
        <v>40</v>
      </c>
      <c r="BA171" s="31">
        <v>25</v>
      </c>
      <c r="BB171" s="31">
        <v>40</v>
      </c>
      <c r="BC171" s="31">
        <v>140</v>
      </c>
      <c r="BD171" s="31">
        <v>65</v>
      </c>
      <c r="BE171" s="31">
        <v>30</v>
      </c>
      <c r="BF171" s="31">
        <v>30</v>
      </c>
      <c r="BG171" s="31">
        <v>50</v>
      </c>
      <c r="BH171" s="31">
        <v>75</v>
      </c>
      <c r="BI171" s="31">
        <v>75</v>
      </c>
      <c r="BJ171" s="31">
        <v>30</v>
      </c>
      <c r="BK171" s="31">
        <v>35</v>
      </c>
      <c r="BL171" s="31">
        <v>65</v>
      </c>
      <c r="BM171" s="31">
        <v>55</v>
      </c>
      <c r="BN171" s="31">
        <v>50</v>
      </c>
      <c r="BO171" s="31">
        <v>10</v>
      </c>
      <c r="BP171" s="31">
        <v>60</v>
      </c>
      <c r="BQ171" s="31">
        <v>45</v>
      </c>
      <c r="BR171" s="31">
        <v>20</v>
      </c>
      <c r="BS171" s="31">
        <v>25</v>
      </c>
      <c r="BT171" s="31">
        <v>105</v>
      </c>
      <c r="BU171" s="31">
        <v>105</v>
      </c>
      <c r="BV171" s="31">
        <v>40</v>
      </c>
      <c r="BW171" s="31">
        <v>65</v>
      </c>
      <c r="BX171" s="31">
        <v>15</v>
      </c>
      <c r="BY171" s="31">
        <v>35</v>
      </c>
      <c r="BZ171" s="31">
        <v>35</v>
      </c>
      <c r="CA171" s="31">
        <v>105</v>
      </c>
      <c r="CB171" s="31">
        <v>45</v>
      </c>
      <c r="CC171" s="31">
        <v>10</v>
      </c>
      <c r="CD171" s="31">
        <v>40</v>
      </c>
      <c r="CE171" s="31" t="s">
        <v>578</v>
      </c>
      <c r="CF171" s="31">
        <v>0</v>
      </c>
      <c r="CG171" s="31">
        <v>85</v>
      </c>
      <c r="CH171" s="31">
        <v>55</v>
      </c>
      <c r="CI171" s="31">
        <v>30</v>
      </c>
      <c r="CJ171" s="31">
        <v>0</v>
      </c>
      <c r="CK171" s="31">
        <v>35</v>
      </c>
      <c r="CL171" s="31">
        <v>10</v>
      </c>
      <c r="CM171" s="31">
        <v>30</v>
      </c>
      <c r="CN171" s="31">
        <v>120</v>
      </c>
      <c r="CO171" s="31">
        <v>45</v>
      </c>
      <c r="CP171" s="31">
        <v>40</v>
      </c>
      <c r="CQ171" s="31">
        <v>25</v>
      </c>
      <c r="CR171" s="31">
        <v>55</v>
      </c>
      <c r="CS171" s="31">
        <v>70</v>
      </c>
      <c r="CT171" s="31">
        <v>40</v>
      </c>
      <c r="CU171" s="31">
        <v>45</v>
      </c>
      <c r="CV171" s="31">
        <v>30</v>
      </c>
      <c r="CW171" s="31">
        <v>70</v>
      </c>
      <c r="CX171" s="31">
        <v>80</v>
      </c>
      <c r="CY171" s="31">
        <v>80</v>
      </c>
      <c r="CZ171" s="31">
        <v>75</v>
      </c>
      <c r="DA171" s="31">
        <v>125</v>
      </c>
      <c r="DB171" s="31">
        <v>25</v>
      </c>
      <c r="DC171" s="31">
        <v>0</v>
      </c>
      <c r="DD171" s="31">
        <v>40</v>
      </c>
      <c r="DE171" s="31">
        <v>5</v>
      </c>
      <c r="DF171" s="31">
        <v>15</v>
      </c>
      <c r="DG171" s="31">
        <v>45</v>
      </c>
      <c r="DH171" s="31">
        <v>105</v>
      </c>
      <c r="DI171" s="31">
        <v>0</v>
      </c>
      <c r="DJ171" s="31">
        <v>60</v>
      </c>
      <c r="DK171" s="31">
        <v>20</v>
      </c>
      <c r="DL171" s="31">
        <v>70</v>
      </c>
      <c r="DM171" s="31">
        <v>5</v>
      </c>
      <c r="DN171" s="31">
        <v>115</v>
      </c>
      <c r="DO171" s="31">
        <v>30</v>
      </c>
      <c r="DP171" s="31">
        <v>0</v>
      </c>
      <c r="DQ171" s="31">
        <v>45</v>
      </c>
      <c r="DR171" s="31">
        <v>30</v>
      </c>
      <c r="DS171" s="31">
        <v>10</v>
      </c>
      <c r="DT171" s="31">
        <v>35</v>
      </c>
      <c r="DU171" s="31">
        <v>30</v>
      </c>
      <c r="DV171" s="31">
        <v>85</v>
      </c>
      <c r="DW171" s="31">
        <v>10</v>
      </c>
      <c r="DX171" s="31">
        <v>55</v>
      </c>
      <c r="DY171" s="31">
        <v>75</v>
      </c>
      <c r="DZ171" s="31">
        <v>20</v>
      </c>
      <c r="EA171" s="31">
        <v>5</v>
      </c>
      <c r="EB171" s="31">
        <v>50</v>
      </c>
      <c r="EC171" s="31">
        <v>80</v>
      </c>
      <c r="ED171" s="31">
        <v>30</v>
      </c>
      <c r="EE171" s="31">
        <v>130</v>
      </c>
      <c r="EF171" s="31">
        <v>15</v>
      </c>
      <c r="EG171" s="31">
        <v>50</v>
      </c>
      <c r="EH171" s="31">
        <v>45</v>
      </c>
      <c r="EI171" s="31">
        <v>35</v>
      </c>
      <c r="EJ171" s="31">
        <v>210</v>
      </c>
      <c r="EK171" s="31">
        <v>60</v>
      </c>
      <c r="EL171" s="31">
        <v>200</v>
      </c>
      <c r="EM171" s="31">
        <v>120</v>
      </c>
      <c r="EN171" s="31">
        <v>85</v>
      </c>
      <c r="EO171" s="31">
        <v>85</v>
      </c>
      <c r="EP171" s="31">
        <v>60</v>
      </c>
      <c r="EQ171" s="31">
        <v>40</v>
      </c>
      <c r="ER171" s="31">
        <v>20</v>
      </c>
      <c r="ES171" s="31">
        <v>25</v>
      </c>
      <c r="ET171" s="31">
        <v>10</v>
      </c>
      <c r="EU171" s="31">
        <v>50</v>
      </c>
      <c r="EV171" s="31">
        <v>15</v>
      </c>
      <c r="EW171" s="31">
        <v>90</v>
      </c>
      <c r="EX171" s="31">
        <v>175</v>
      </c>
      <c r="EY171" s="31">
        <v>5</v>
      </c>
      <c r="EZ171" s="31">
        <v>125</v>
      </c>
      <c r="FA171" s="31">
        <v>110</v>
      </c>
      <c r="FB171" s="31">
        <v>65</v>
      </c>
      <c r="FC171" s="31">
        <v>15</v>
      </c>
      <c r="FD171" s="31">
        <v>65</v>
      </c>
      <c r="FE171" s="31">
        <v>55</v>
      </c>
      <c r="FF171" s="31">
        <v>125</v>
      </c>
      <c r="FG171" s="31">
        <v>70</v>
      </c>
      <c r="FH171" s="31">
        <v>15</v>
      </c>
      <c r="FI171" s="31">
        <v>105</v>
      </c>
    </row>
    <row r="172" spans="1:165" x14ac:dyDescent="0.25">
      <c r="A172">
        <f t="shared" si="1"/>
        <v>3</v>
      </c>
      <c r="B172" s="31" t="s">
        <v>556</v>
      </c>
      <c r="C172" s="31">
        <v>57</v>
      </c>
      <c r="D172" s="31">
        <v>55</v>
      </c>
      <c r="E172" s="31">
        <v>60</v>
      </c>
      <c r="F172" s="31">
        <v>55</v>
      </c>
      <c r="G172" s="31">
        <v>54</v>
      </c>
      <c r="H172" s="31">
        <v>54</v>
      </c>
      <c r="I172" s="31">
        <v>59</v>
      </c>
      <c r="J172" s="31">
        <v>57</v>
      </c>
      <c r="K172" s="31">
        <v>56</v>
      </c>
      <c r="L172" s="31">
        <v>58</v>
      </c>
      <c r="M172" s="31">
        <v>58</v>
      </c>
      <c r="N172" s="31" t="s">
        <v>578</v>
      </c>
      <c r="O172" s="31">
        <v>67</v>
      </c>
      <c r="P172" s="31">
        <v>62</v>
      </c>
      <c r="Q172" s="31">
        <v>53</v>
      </c>
      <c r="R172" s="31">
        <v>41</v>
      </c>
      <c r="S172" s="31">
        <v>51</v>
      </c>
      <c r="T172" s="31">
        <v>29</v>
      </c>
      <c r="U172" s="31">
        <v>47</v>
      </c>
      <c r="V172" s="31">
        <v>48</v>
      </c>
      <c r="W172" s="31">
        <v>60</v>
      </c>
      <c r="X172" s="31">
        <v>53</v>
      </c>
      <c r="Y172" s="31">
        <v>48</v>
      </c>
      <c r="Z172" s="31">
        <v>45</v>
      </c>
      <c r="AA172" s="31">
        <v>61</v>
      </c>
      <c r="AB172" s="31">
        <v>51</v>
      </c>
      <c r="AC172" s="31">
        <v>60</v>
      </c>
      <c r="AD172" s="31">
        <v>74</v>
      </c>
      <c r="AE172" s="31">
        <v>40</v>
      </c>
      <c r="AF172" s="31">
        <v>59</v>
      </c>
      <c r="AG172" s="31">
        <v>64</v>
      </c>
      <c r="AH172" s="31">
        <v>54</v>
      </c>
      <c r="AI172" s="31">
        <v>50</v>
      </c>
      <c r="AJ172" s="31">
        <v>42</v>
      </c>
      <c r="AK172" s="31">
        <v>44</v>
      </c>
      <c r="AL172" s="31">
        <v>61</v>
      </c>
      <c r="AM172" s="31">
        <v>56</v>
      </c>
      <c r="AN172" s="31">
        <v>83</v>
      </c>
      <c r="AO172" s="31">
        <v>45</v>
      </c>
      <c r="AP172" s="31">
        <v>70</v>
      </c>
      <c r="AQ172" s="31">
        <v>73</v>
      </c>
      <c r="AR172" s="31" t="s">
        <v>566</v>
      </c>
      <c r="AS172" s="31">
        <v>72</v>
      </c>
      <c r="AT172" s="31">
        <v>63</v>
      </c>
      <c r="AU172" s="31">
        <v>54</v>
      </c>
      <c r="AV172" s="31">
        <v>52</v>
      </c>
      <c r="AW172" s="31">
        <v>63</v>
      </c>
      <c r="AX172" s="31">
        <v>60</v>
      </c>
      <c r="AY172" s="31">
        <v>47</v>
      </c>
      <c r="AZ172" s="31">
        <v>50</v>
      </c>
      <c r="BA172" s="31">
        <v>80</v>
      </c>
      <c r="BB172" s="31">
        <v>49</v>
      </c>
      <c r="BC172" s="31">
        <v>50</v>
      </c>
      <c r="BD172" s="31">
        <v>44</v>
      </c>
      <c r="BE172" s="31">
        <v>45</v>
      </c>
      <c r="BF172" s="31">
        <v>61</v>
      </c>
      <c r="BG172" s="31">
        <v>58</v>
      </c>
      <c r="BH172" s="31">
        <v>51</v>
      </c>
      <c r="BI172" s="31">
        <v>49</v>
      </c>
      <c r="BJ172" s="31">
        <v>62</v>
      </c>
      <c r="BK172" s="31">
        <v>59</v>
      </c>
      <c r="BL172" s="31">
        <v>53</v>
      </c>
      <c r="BM172" s="31">
        <v>59</v>
      </c>
      <c r="BN172" s="31">
        <v>58</v>
      </c>
      <c r="BO172" s="31">
        <v>58</v>
      </c>
      <c r="BP172" s="31">
        <v>53</v>
      </c>
      <c r="BQ172" s="31">
        <v>37</v>
      </c>
      <c r="BR172" s="31">
        <v>45</v>
      </c>
      <c r="BS172" s="31">
        <v>48</v>
      </c>
      <c r="BT172" s="31">
        <v>48</v>
      </c>
      <c r="BU172" s="31">
        <v>59</v>
      </c>
      <c r="BV172" s="31">
        <v>58</v>
      </c>
      <c r="BW172" s="31">
        <v>56</v>
      </c>
      <c r="BX172" s="31">
        <v>71</v>
      </c>
      <c r="BY172" s="31">
        <v>50</v>
      </c>
      <c r="BZ172" s="31">
        <v>58</v>
      </c>
      <c r="CA172" s="31">
        <v>58</v>
      </c>
      <c r="CB172" s="31">
        <v>52</v>
      </c>
      <c r="CC172" s="31" t="s">
        <v>566</v>
      </c>
      <c r="CD172" s="31">
        <v>63</v>
      </c>
      <c r="CE172" s="31" t="s">
        <v>578</v>
      </c>
      <c r="CF172" s="31" t="s">
        <v>566</v>
      </c>
      <c r="CG172" s="31">
        <v>63</v>
      </c>
      <c r="CH172" s="31">
        <v>54</v>
      </c>
      <c r="CI172" s="31">
        <v>56</v>
      </c>
      <c r="CJ172" s="31" t="s">
        <v>566</v>
      </c>
      <c r="CK172" s="31">
        <v>43</v>
      </c>
      <c r="CL172" s="31" t="s">
        <v>566</v>
      </c>
      <c r="CM172" s="31">
        <v>63</v>
      </c>
      <c r="CN172" s="31">
        <v>48</v>
      </c>
      <c r="CO172" s="31">
        <v>52</v>
      </c>
      <c r="CP172" s="31">
        <v>81</v>
      </c>
      <c r="CQ172" s="31">
        <v>50</v>
      </c>
      <c r="CR172" s="31">
        <v>63</v>
      </c>
      <c r="CS172" s="31">
        <v>56</v>
      </c>
      <c r="CT172" s="31">
        <v>44</v>
      </c>
      <c r="CU172" s="31">
        <v>64</v>
      </c>
      <c r="CV172" s="31">
        <v>52</v>
      </c>
      <c r="CW172" s="31">
        <v>71</v>
      </c>
      <c r="CX172" s="31">
        <v>59</v>
      </c>
      <c r="CY172" s="31">
        <v>54</v>
      </c>
      <c r="CZ172" s="31">
        <v>53</v>
      </c>
      <c r="DA172" s="31">
        <v>60</v>
      </c>
      <c r="DB172" s="31">
        <v>42</v>
      </c>
      <c r="DC172" s="31" t="s">
        <v>566</v>
      </c>
      <c r="DD172" s="31">
        <v>51</v>
      </c>
      <c r="DE172" s="31" t="s">
        <v>566</v>
      </c>
      <c r="DF172" s="31">
        <v>63</v>
      </c>
      <c r="DG172" s="31">
        <v>47</v>
      </c>
      <c r="DH172" s="31">
        <v>62</v>
      </c>
      <c r="DI172" s="31" t="s">
        <v>566</v>
      </c>
      <c r="DJ172" s="31">
        <v>37</v>
      </c>
      <c r="DK172" s="31">
        <v>84</v>
      </c>
      <c r="DL172" s="31">
        <v>73</v>
      </c>
      <c r="DM172" s="31" t="s">
        <v>566</v>
      </c>
      <c r="DN172" s="31">
        <v>58</v>
      </c>
      <c r="DO172" s="31">
        <v>53</v>
      </c>
      <c r="DP172" s="31" t="s">
        <v>566</v>
      </c>
      <c r="DQ172" s="31">
        <v>61</v>
      </c>
      <c r="DR172" s="31">
        <v>61</v>
      </c>
      <c r="DS172" s="31">
        <v>45</v>
      </c>
      <c r="DT172" s="31">
        <v>61</v>
      </c>
      <c r="DU172" s="31">
        <v>62</v>
      </c>
      <c r="DV172" s="31">
        <v>66</v>
      </c>
      <c r="DW172" s="31" t="s">
        <v>566</v>
      </c>
      <c r="DX172" s="31">
        <v>44</v>
      </c>
      <c r="DY172" s="31">
        <v>51</v>
      </c>
      <c r="DZ172" s="31">
        <v>55</v>
      </c>
      <c r="EA172" s="31" t="s">
        <v>566</v>
      </c>
      <c r="EB172" s="31">
        <v>48</v>
      </c>
      <c r="EC172" s="31">
        <v>70</v>
      </c>
      <c r="ED172" s="31">
        <v>57</v>
      </c>
      <c r="EE172" s="31">
        <v>55</v>
      </c>
      <c r="EF172" s="31">
        <v>47</v>
      </c>
      <c r="EG172" s="31">
        <v>50</v>
      </c>
      <c r="EH172" s="31">
        <v>67</v>
      </c>
      <c r="EI172" s="31">
        <v>73</v>
      </c>
      <c r="EJ172" s="31">
        <v>57</v>
      </c>
      <c r="EK172" s="31">
        <v>68</v>
      </c>
      <c r="EL172" s="31">
        <v>61</v>
      </c>
      <c r="EM172" s="31">
        <v>54</v>
      </c>
      <c r="EN172" s="31">
        <v>56</v>
      </c>
      <c r="EO172" s="31">
        <v>69</v>
      </c>
      <c r="EP172" s="31">
        <v>36</v>
      </c>
      <c r="EQ172" s="31">
        <v>76</v>
      </c>
      <c r="ER172" s="31">
        <v>38</v>
      </c>
      <c r="ES172" s="31">
        <v>46</v>
      </c>
      <c r="ET172" s="31">
        <v>36</v>
      </c>
      <c r="EU172" s="31">
        <v>48</v>
      </c>
      <c r="EV172" s="31">
        <v>54</v>
      </c>
      <c r="EW172" s="31">
        <v>51</v>
      </c>
      <c r="EX172" s="31">
        <v>66</v>
      </c>
      <c r="EY172" s="31" t="s">
        <v>566</v>
      </c>
      <c r="EZ172" s="31">
        <v>59</v>
      </c>
      <c r="FA172" s="31">
        <v>61</v>
      </c>
      <c r="FB172" s="31">
        <v>52</v>
      </c>
      <c r="FC172" s="31">
        <v>29</v>
      </c>
      <c r="FD172" s="31">
        <v>44</v>
      </c>
      <c r="FE172" s="31">
        <v>68</v>
      </c>
      <c r="FF172" s="31">
        <v>51</v>
      </c>
      <c r="FG172" s="31">
        <v>56</v>
      </c>
      <c r="FH172" s="31">
        <v>57</v>
      </c>
      <c r="FI172" s="31">
        <v>56</v>
      </c>
    </row>
    <row r="173" spans="1:165" x14ac:dyDescent="0.25">
      <c r="A173">
        <f t="shared" si="1"/>
        <v>4</v>
      </c>
      <c r="B173" s="31" t="s">
        <v>557</v>
      </c>
      <c r="C173" s="31">
        <v>4</v>
      </c>
      <c r="D173" s="31">
        <v>3</v>
      </c>
      <c r="E173" s="31">
        <v>3</v>
      </c>
      <c r="F173" s="31">
        <v>6</v>
      </c>
      <c r="G173" s="31">
        <v>5</v>
      </c>
      <c r="H173" s="31">
        <v>3</v>
      </c>
      <c r="I173" s="31">
        <v>4</v>
      </c>
      <c r="J173" s="31">
        <v>3</v>
      </c>
      <c r="K173" s="31">
        <v>4</v>
      </c>
      <c r="L173" s="31">
        <v>4</v>
      </c>
      <c r="M173" s="31">
        <v>4</v>
      </c>
      <c r="N173" s="31" t="s">
        <v>578</v>
      </c>
      <c r="O173" s="31" t="s">
        <v>566</v>
      </c>
      <c r="P173" s="31" t="s">
        <v>566</v>
      </c>
      <c r="Q173" s="31">
        <v>5</v>
      </c>
      <c r="R173" s="31" t="s">
        <v>566</v>
      </c>
      <c r="S173" s="31" t="s">
        <v>566</v>
      </c>
      <c r="T173" s="31">
        <v>0</v>
      </c>
      <c r="U173" s="31">
        <v>4</v>
      </c>
      <c r="V173" s="31">
        <v>5</v>
      </c>
      <c r="W173" s="31" t="s">
        <v>566</v>
      </c>
      <c r="X173" s="31">
        <v>6</v>
      </c>
      <c r="Y173" s="31">
        <v>0</v>
      </c>
      <c r="Z173" s="31">
        <v>0</v>
      </c>
      <c r="AA173" s="31">
        <v>10</v>
      </c>
      <c r="AB173" s="31" t="s">
        <v>566</v>
      </c>
      <c r="AC173" s="31" t="s">
        <v>566</v>
      </c>
      <c r="AD173" s="31" t="s">
        <v>566</v>
      </c>
      <c r="AE173" s="31" t="s">
        <v>566</v>
      </c>
      <c r="AF173" s="31" t="s">
        <v>566</v>
      </c>
      <c r="AG173" s="31" t="s">
        <v>566</v>
      </c>
      <c r="AH173" s="31" t="s">
        <v>566</v>
      </c>
      <c r="AI173" s="31">
        <v>0</v>
      </c>
      <c r="AJ173" s="31" t="s">
        <v>566</v>
      </c>
      <c r="AK173" s="31" t="s">
        <v>566</v>
      </c>
      <c r="AL173" s="31" t="s">
        <v>566</v>
      </c>
      <c r="AM173" s="31">
        <v>3</v>
      </c>
      <c r="AN173" s="31" t="s">
        <v>566</v>
      </c>
      <c r="AO173" s="31">
        <v>0</v>
      </c>
      <c r="AP173" s="31" t="s">
        <v>566</v>
      </c>
      <c r="AQ173" s="31" t="s">
        <v>566</v>
      </c>
      <c r="AR173" s="31" t="s">
        <v>566</v>
      </c>
      <c r="AS173" s="31">
        <v>5</v>
      </c>
      <c r="AT173" s="31" t="s">
        <v>566</v>
      </c>
      <c r="AU173" s="31">
        <v>4</v>
      </c>
      <c r="AV173" s="31">
        <v>6</v>
      </c>
      <c r="AW173" s="31">
        <v>0</v>
      </c>
      <c r="AX173" s="31">
        <v>4</v>
      </c>
      <c r="AY173" s="31" t="s">
        <v>566</v>
      </c>
      <c r="AZ173" s="31">
        <v>0</v>
      </c>
      <c r="BA173" s="31">
        <v>0</v>
      </c>
      <c r="BB173" s="31">
        <v>0</v>
      </c>
      <c r="BC173" s="31">
        <v>4</v>
      </c>
      <c r="BD173" s="31">
        <v>10</v>
      </c>
      <c r="BE173" s="31" t="s">
        <v>566</v>
      </c>
      <c r="BF173" s="31">
        <v>11</v>
      </c>
      <c r="BG173" s="31" t="s">
        <v>566</v>
      </c>
      <c r="BH173" s="31" t="s">
        <v>566</v>
      </c>
      <c r="BI173" s="31">
        <v>4</v>
      </c>
      <c r="BJ173" s="31" t="s">
        <v>566</v>
      </c>
      <c r="BK173" s="31" t="s">
        <v>566</v>
      </c>
      <c r="BL173" s="31">
        <v>6</v>
      </c>
      <c r="BM173" s="31" t="s">
        <v>566</v>
      </c>
      <c r="BN173" s="31" t="s">
        <v>566</v>
      </c>
      <c r="BO173" s="31">
        <v>0</v>
      </c>
      <c r="BP173" s="31">
        <v>5</v>
      </c>
      <c r="BQ173" s="31" t="s">
        <v>566</v>
      </c>
      <c r="BR173" s="31">
        <v>0</v>
      </c>
      <c r="BS173" s="31" t="s">
        <v>566</v>
      </c>
      <c r="BT173" s="31" t="s">
        <v>566</v>
      </c>
      <c r="BU173" s="31" t="s">
        <v>566</v>
      </c>
      <c r="BV173" s="31">
        <v>0</v>
      </c>
      <c r="BW173" s="31" t="s">
        <v>566</v>
      </c>
      <c r="BX173" s="31">
        <v>0</v>
      </c>
      <c r="BY173" s="31">
        <v>0</v>
      </c>
      <c r="BZ173" s="31">
        <v>12</v>
      </c>
      <c r="CA173" s="31">
        <v>10</v>
      </c>
      <c r="CB173" s="31" t="s">
        <v>566</v>
      </c>
      <c r="CC173" s="31" t="s">
        <v>566</v>
      </c>
      <c r="CD173" s="31" t="s">
        <v>566</v>
      </c>
      <c r="CE173" s="31" t="s">
        <v>578</v>
      </c>
      <c r="CF173" s="31" t="s">
        <v>566</v>
      </c>
      <c r="CG173" s="31">
        <v>0</v>
      </c>
      <c r="CH173" s="31" t="s">
        <v>566</v>
      </c>
      <c r="CI173" s="31" t="s">
        <v>566</v>
      </c>
      <c r="CJ173" s="31" t="s">
        <v>566</v>
      </c>
      <c r="CK173" s="31" t="s">
        <v>566</v>
      </c>
      <c r="CL173" s="31" t="s">
        <v>566</v>
      </c>
      <c r="CM173" s="31">
        <v>0</v>
      </c>
      <c r="CN173" s="31">
        <v>4</v>
      </c>
      <c r="CO173" s="31" t="s">
        <v>566</v>
      </c>
      <c r="CP173" s="31" t="s">
        <v>566</v>
      </c>
      <c r="CQ173" s="31" t="s">
        <v>566</v>
      </c>
      <c r="CR173" s="31" t="s">
        <v>566</v>
      </c>
      <c r="CS173" s="31">
        <v>6</v>
      </c>
      <c r="CT173" s="31">
        <v>0</v>
      </c>
      <c r="CU173" s="31">
        <v>7</v>
      </c>
      <c r="CV173" s="31">
        <v>10</v>
      </c>
      <c r="CW173" s="31">
        <v>9</v>
      </c>
      <c r="CX173" s="31">
        <v>4</v>
      </c>
      <c r="CY173" s="31">
        <v>7</v>
      </c>
      <c r="CZ173" s="31">
        <v>14</v>
      </c>
      <c r="DA173" s="31">
        <v>8</v>
      </c>
      <c r="DB173" s="31">
        <v>0</v>
      </c>
      <c r="DC173" s="31" t="s">
        <v>566</v>
      </c>
      <c r="DD173" s="31" t="s">
        <v>566</v>
      </c>
      <c r="DE173" s="31" t="s">
        <v>566</v>
      </c>
      <c r="DF173" s="31" t="s">
        <v>566</v>
      </c>
      <c r="DG173" s="31">
        <v>9</v>
      </c>
      <c r="DH173" s="31">
        <v>3</v>
      </c>
      <c r="DI173" s="31" t="s">
        <v>566</v>
      </c>
      <c r="DJ173" s="31" t="s">
        <v>566</v>
      </c>
      <c r="DK173" s="31" t="s">
        <v>566</v>
      </c>
      <c r="DL173" s="31" t="s">
        <v>566</v>
      </c>
      <c r="DM173" s="31" t="s">
        <v>566</v>
      </c>
      <c r="DN173" s="31">
        <v>9</v>
      </c>
      <c r="DO173" s="31">
        <v>0</v>
      </c>
      <c r="DP173" s="31" t="s">
        <v>566</v>
      </c>
      <c r="DQ173" s="31" t="s">
        <v>566</v>
      </c>
      <c r="DR173" s="31" t="s">
        <v>566</v>
      </c>
      <c r="DS173" s="31">
        <v>0</v>
      </c>
      <c r="DT173" s="31" t="s">
        <v>566</v>
      </c>
      <c r="DU173" s="31">
        <v>0</v>
      </c>
      <c r="DV173" s="31">
        <v>7</v>
      </c>
      <c r="DW173" s="31" t="s">
        <v>566</v>
      </c>
      <c r="DX173" s="31" t="s">
        <v>566</v>
      </c>
      <c r="DY173" s="31">
        <v>5</v>
      </c>
      <c r="DZ173" s="31">
        <v>0</v>
      </c>
      <c r="EA173" s="31" t="s">
        <v>566</v>
      </c>
      <c r="EB173" s="31">
        <v>6</v>
      </c>
      <c r="EC173" s="31">
        <v>5</v>
      </c>
      <c r="ED173" s="31" t="s">
        <v>566</v>
      </c>
      <c r="EE173" s="31">
        <v>5</v>
      </c>
      <c r="EF173" s="31" t="s">
        <v>566</v>
      </c>
      <c r="EG173" s="31">
        <v>0</v>
      </c>
      <c r="EH173" s="31" t="s">
        <v>566</v>
      </c>
      <c r="EI173" s="31">
        <v>0</v>
      </c>
      <c r="EJ173" s="31">
        <v>3</v>
      </c>
      <c r="EK173" s="31">
        <v>5</v>
      </c>
      <c r="EL173" s="31">
        <v>5</v>
      </c>
      <c r="EM173" s="31">
        <v>11</v>
      </c>
      <c r="EN173" s="31">
        <v>7</v>
      </c>
      <c r="EO173" s="31" t="s">
        <v>566</v>
      </c>
      <c r="EP173" s="31" t="s">
        <v>566</v>
      </c>
      <c r="EQ173" s="31" t="s">
        <v>566</v>
      </c>
      <c r="ER173" s="31" t="s">
        <v>566</v>
      </c>
      <c r="ES173" s="31">
        <v>0</v>
      </c>
      <c r="ET173" s="31">
        <v>0</v>
      </c>
      <c r="EU173" s="31">
        <v>0</v>
      </c>
      <c r="EV173" s="31">
        <v>0</v>
      </c>
      <c r="EW173" s="31" t="s">
        <v>566</v>
      </c>
      <c r="EX173" s="31">
        <v>5</v>
      </c>
      <c r="EY173" s="31" t="s">
        <v>566</v>
      </c>
      <c r="EZ173" s="31" t="s">
        <v>566</v>
      </c>
      <c r="FA173" s="31" t="s">
        <v>566</v>
      </c>
      <c r="FB173" s="31" t="s">
        <v>566</v>
      </c>
      <c r="FC173" s="31">
        <v>0</v>
      </c>
      <c r="FD173" s="31" t="s">
        <v>566</v>
      </c>
      <c r="FE173" s="31">
        <v>7</v>
      </c>
      <c r="FF173" s="31">
        <v>2</v>
      </c>
      <c r="FG173" s="31" t="s">
        <v>566</v>
      </c>
      <c r="FH173" s="31">
        <v>0</v>
      </c>
      <c r="FI173" s="31" t="s">
        <v>566</v>
      </c>
    </row>
    <row r="174" spans="1:165" x14ac:dyDescent="0.25">
      <c r="A174">
        <f t="shared" si="1"/>
        <v>5</v>
      </c>
      <c r="B174" s="31" t="s">
        <v>558</v>
      </c>
      <c r="C174" s="31">
        <v>47</v>
      </c>
      <c r="D174" s="31">
        <v>49</v>
      </c>
      <c r="E174" s="31">
        <v>55</v>
      </c>
      <c r="F174" s="31">
        <v>41</v>
      </c>
      <c r="G174" s="31">
        <v>42</v>
      </c>
      <c r="H174" s="31">
        <v>46</v>
      </c>
      <c r="I174" s="31">
        <v>46</v>
      </c>
      <c r="J174" s="31">
        <v>48</v>
      </c>
      <c r="K174" s="31">
        <v>45</v>
      </c>
      <c r="L174" s="31">
        <v>45</v>
      </c>
      <c r="M174" s="31">
        <v>49</v>
      </c>
      <c r="N174" s="31" t="s">
        <v>578</v>
      </c>
      <c r="O174" s="31">
        <v>50</v>
      </c>
      <c r="P174" s="31">
        <v>54</v>
      </c>
      <c r="Q174" s="31">
        <v>49</v>
      </c>
      <c r="R174" s="31">
        <v>35</v>
      </c>
      <c r="S174" s="31">
        <v>48</v>
      </c>
      <c r="T174" s="31" t="s">
        <v>566</v>
      </c>
      <c r="U174" s="31">
        <v>39</v>
      </c>
      <c r="V174" s="31">
        <v>43</v>
      </c>
      <c r="W174" s="31">
        <v>55</v>
      </c>
      <c r="X174" s="31">
        <v>44</v>
      </c>
      <c r="Y174" s="31" t="s">
        <v>566</v>
      </c>
      <c r="Z174" s="31" t="s">
        <v>566</v>
      </c>
      <c r="AA174" s="31">
        <v>54</v>
      </c>
      <c r="AB174" s="31">
        <v>43</v>
      </c>
      <c r="AC174" s="31">
        <v>51</v>
      </c>
      <c r="AD174" s="31">
        <v>71</v>
      </c>
      <c r="AE174" s="31">
        <v>33</v>
      </c>
      <c r="AF174" s="31" t="s">
        <v>566</v>
      </c>
      <c r="AG174" s="31">
        <v>58</v>
      </c>
      <c r="AH174" s="31">
        <v>51</v>
      </c>
      <c r="AI174" s="31" t="s">
        <v>566</v>
      </c>
      <c r="AJ174" s="31" t="s">
        <v>566</v>
      </c>
      <c r="AK174" s="31" t="s">
        <v>566</v>
      </c>
      <c r="AL174" s="31">
        <v>51</v>
      </c>
      <c r="AM174" s="31">
        <v>48</v>
      </c>
      <c r="AN174" s="31" t="s">
        <v>566</v>
      </c>
      <c r="AO174" s="31" t="s">
        <v>566</v>
      </c>
      <c r="AP174" s="31">
        <v>66</v>
      </c>
      <c r="AQ174" s="31" t="s">
        <v>566</v>
      </c>
      <c r="AR174" s="31" t="s">
        <v>566</v>
      </c>
      <c r="AS174" s="31">
        <v>58</v>
      </c>
      <c r="AT174" s="31">
        <v>61</v>
      </c>
      <c r="AU174" s="31">
        <v>50</v>
      </c>
      <c r="AV174" s="31">
        <v>38</v>
      </c>
      <c r="AW174" s="31">
        <v>53</v>
      </c>
      <c r="AX174" s="31">
        <v>52</v>
      </c>
      <c r="AY174" s="31">
        <v>40</v>
      </c>
      <c r="AZ174" s="31">
        <v>39</v>
      </c>
      <c r="BA174" s="31">
        <v>68</v>
      </c>
      <c r="BB174" s="31">
        <v>38</v>
      </c>
      <c r="BC174" s="31">
        <v>39</v>
      </c>
      <c r="BD174" s="31">
        <v>30</v>
      </c>
      <c r="BE174" s="31">
        <v>26</v>
      </c>
      <c r="BF174" s="31">
        <v>46</v>
      </c>
      <c r="BG174" s="31">
        <v>40</v>
      </c>
      <c r="BH174" s="31">
        <v>41</v>
      </c>
      <c r="BI174" s="31">
        <v>42</v>
      </c>
      <c r="BJ174" s="31">
        <v>38</v>
      </c>
      <c r="BK174" s="31">
        <v>50</v>
      </c>
      <c r="BL174" s="31">
        <v>42</v>
      </c>
      <c r="BM174" s="31">
        <v>48</v>
      </c>
      <c r="BN174" s="31">
        <v>50</v>
      </c>
      <c r="BO174" s="31" t="s">
        <v>566</v>
      </c>
      <c r="BP174" s="31">
        <v>41</v>
      </c>
      <c r="BQ174" s="31" t="s">
        <v>566</v>
      </c>
      <c r="BR174" s="31" t="s">
        <v>566</v>
      </c>
      <c r="BS174" s="31">
        <v>35</v>
      </c>
      <c r="BT174" s="31">
        <v>41</v>
      </c>
      <c r="BU174" s="31">
        <v>49</v>
      </c>
      <c r="BV174" s="31">
        <v>48</v>
      </c>
      <c r="BW174" s="31">
        <v>45</v>
      </c>
      <c r="BX174" s="31" t="s">
        <v>566</v>
      </c>
      <c r="BY174" s="31">
        <v>41</v>
      </c>
      <c r="BZ174" s="31">
        <v>48</v>
      </c>
      <c r="CA174" s="31">
        <v>40</v>
      </c>
      <c r="CB174" s="31">
        <v>43</v>
      </c>
      <c r="CC174" s="31" t="s">
        <v>566</v>
      </c>
      <c r="CD174" s="31">
        <v>44</v>
      </c>
      <c r="CE174" s="31" t="s">
        <v>578</v>
      </c>
      <c r="CF174" s="31" t="s">
        <v>566</v>
      </c>
      <c r="CG174" s="31">
        <v>56</v>
      </c>
      <c r="CH174" s="31">
        <v>46</v>
      </c>
      <c r="CI174" s="31" t="s">
        <v>566</v>
      </c>
      <c r="CJ174" s="31" t="s">
        <v>566</v>
      </c>
      <c r="CK174" s="31">
        <v>32</v>
      </c>
      <c r="CL174" s="31" t="s">
        <v>566</v>
      </c>
      <c r="CM174" s="31">
        <v>50</v>
      </c>
      <c r="CN174" s="31">
        <v>43</v>
      </c>
      <c r="CO174" s="31">
        <v>46</v>
      </c>
      <c r="CP174" s="31" t="s">
        <v>566</v>
      </c>
      <c r="CQ174" s="31" t="s">
        <v>566</v>
      </c>
      <c r="CR174" s="31">
        <v>57</v>
      </c>
      <c r="CS174" s="31">
        <v>38</v>
      </c>
      <c r="CT174" s="31">
        <v>31</v>
      </c>
      <c r="CU174" s="31" t="s">
        <v>566</v>
      </c>
      <c r="CV174" s="31">
        <v>32</v>
      </c>
      <c r="CW174" s="31">
        <v>48</v>
      </c>
      <c r="CX174" s="31">
        <v>41</v>
      </c>
      <c r="CY174" s="31">
        <v>37</v>
      </c>
      <c r="CZ174" s="31">
        <v>44</v>
      </c>
      <c r="DA174" s="31">
        <v>48</v>
      </c>
      <c r="DB174" s="31" t="s">
        <v>566</v>
      </c>
      <c r="DC174" s="31" t="s">
        <v>566</v>
      </c>
      <c r="DD174" s="31">
        <v>37</v>
      </c>
      <c r="DE174" s="31" t="s">
        <v>566</v>
      </c>
      <c r="DF174" s="31">
        <v>44</v>
      </c>
      <c r="DG174" s="31">
        <v>36</v>
      </c>
      <c r="DH174" s="31">
        <v>50</v>
      </c>
      <c r="DI174" s="31" t="s">
        <v>566</v>
      </c>
      <c r="DJ174" s="31" t="s">
        <v>566</v>
      </c>
      <c r="DK174" s="31" t="s">
        <v>566</v>
      </c>
      <c r="DL174" s="31">
        <v>66</v>
      </c>
      <c r="DM174" s="31" t="s">
        <v>566</v>
      </c>
      <c r="DN174" s="31">
        <v>41</v>
      </c>
      <c r="DO174" s="31">
        <v>40</v>
      </c>
      <c r="DP174" s="31" t="s">
        <v>566</v>
      </c>
      <c r="DQ174" s="31">
        <v>54</v>
      </c>
      <c r="DR174" s="31">
        <v>43</v>
      </c>
      <c r="DS174" s="31" t="s">
        <v>566</v>
      </c>
      <c r="DT174" s="31">
        <v>33</v>
      </c>
      <c r="DU174" s="31">
        <v>38</v>
      </c>
      <c r="DV174" s="31">
        <v>61</v>
      </c>
      <c r="DW174" s="31" t="s">
        <v>566</v>
      </c>
      <c r="DX174" s="31">
        <v>33</v>
      </c>
      <c r="DY174" s="31">
        <v>44</v>
      </c>
      <c r="DZ174" s="31" t="s">
        <v>566</v>
      </c>
      <c r="EA174" s="31" t="s">
        <v>566</v>
      </c>
      <c r="EB174" s="31">
        <v>42</v>
      </c>
      <c r="EC174" s="31">
        <v>61</v>
      </c>
      <c r="ED174" s="31" t="s">
        <v>566</v>
      </c>
      <c r="EE174" s="31">
        <v>43</v>
      </c>
      <c r="EF174" s="31" t="s">
        <v>566</v>
      </c>
      <c r="EG174" s="31">
        <v>42</v>
      </c>
      <c r="EH174" s="31">
        <v>51</v>
      </c>
      <c r="EI174" s="31">
        <v>64</v>
      </c>
      <c r="EJ174" s="31">
        <v>47</v>
      </c>
      <c r="EK174" s="31">
        <v>56</v>
      </c>
      <c r="EL174" s="31">
        <v>46</v>
      </c>
      <c r="EM174" s="31">
        <v>45</v>
      </c>
      <c r="EN174" s="31">
        <v>49</v>
      </c>
      <c r="EO174" s="31">
        <v>60</v>
      </c>
      <c r="EP174" s="31">
        <v>20</v>
      </c>
      <c r="EQ174" s="31">
        <v>62</v>
      </c>
      <c r="ER174" s="31" t="s">
        <v>566</v>
      </c>
      <c r="ES174" s="31" t="s">
        <v>566</v>
      </c>
      <c r="ET174" s="31" t="s">
        <v>566</v>
      </c>
      <c r="EU174" s="31">
        <v>38</v>
      </c>
      <c r="EV174" s="31" t="s">
        <v>566</v>
      </c>
      <c r="EW174" s="31">
        <v>32</v>
      </c>
      <c r="EX174" s="31">
        <v>51</v>
      </c>
      <c r="EY174" s="31" t="s">
        <v>566</v>
      </c>
      <c r="EZ174" s="31">
        <v>44</v>
      </c>
      <c r="FA174" s="31">
        <v>50</v>
      </c>
      <c r="FB174" s="31">
        <v>37</v>
      </c>
      <c r="FC174" s="31" t="s">
        <v>566</v>
      </c>
      <c r="FD174" s="31">
        <v>30</v>
      </c>
      <c r="FE174" s="31">
        <v>55</v>
      </c>
      <c r="FF174" s="31">
        <v>44</v>
      </c>
      <c r="FG174" s="31">
        <v>40</v>
      </c>
      <c r="FH174" s="31" t="s">
        <v>566</v>
      </c>
      <c r="FI174" s="31">
        <v>44</v>
      </c>
    </row>
    <row r="175" spans="1:165" x14ac:dyDescent="0.25">
      <c r="A175">
        <f t="shared" si="1"/>
        <v>6</v>
      </c>
      <c r="B175" s="31" t="s">
        <v>559</v>
      </c>
      <c r="C175" s="31">
        <v>36</v>
      </c>
      <c r="D175" s="31">
        <v>37</v>
      </c>
      <c r="E175" s="31">
        <v>38</v>
      </c>
      <c r="F175" s="31">
        <v>37</v>
      </c>
      <c r="G175" s="31">
        <v>38</v>
      </c>
      <c r="H175" s="31">
        <v>36</v>
      </c>
      <c r="I175" s="31">
        <v>33</v>
      </c>
      <c r="J175" s="31">
        <v>38</v>
      </c>
      <c r="K175" s="31">
        <v>35</v>
      </c>
      <c r="L175" s="31">
        <v>33</v>
      </c>
      <c r="M175" s="31">
        <v>36</v>
      </c>
      <c r="N175" s="31" t="s">
        <v>578</v>
      </c>
      <c r="O175" s="31">
        <v>28</v>
      </c>
      <c r="P175" s="31">
        <v>43</v>
      </c>
      <c r="Q175" s="31">
        <v>37</v>
      </c>
      <c r="R175" s="31">
        <v>25</v>
      </c>
      <c r="S175" s="31">
        <v>41</v>
      </c>
      <c r="T175" s="31">
        <v>24</v>
      </c>
      <c r="U175" s="31">
        <v>23</v>
      </c>
      <c r="V175" s="31">
        <v>29</v>
      </c>
      <c r="W175" s="31">
        <v>41</v>
      </c>
      <c r="X175" s="31">
        <v>36</v>
      </c>
      <c r="Y175" s="31">
        <v>36</v>
      </c>
      <c r="Z175" s="31">
        <v>19</v>
      </c>
      <c r="AA175" s="31">
        <v>49</v>
      </c>
      <c r="AB175" s="31">
        <v>20</v>
      </c>
      <c r="AC175" s="31">
        <v>46</v>
      </c>
      <c r="AD175" s="31">
        <v>32</v>
      </c>
      <c r="AE175" s="31">
        <v>20</v>
      </c>
      <c r="AF175" s="31">
        <v>20</v>
      </c>
      <c r="AG175" s="31">
        <v>39</v>
      </c>
      <c r="AH175" s="31">
        <v>47</v>
      </c>
      <c r="AI175" s="31">
        <v>27</v>
      </c>
      <c r="AJ175" s="31">
        <v>27</v>
      </c>
      <c r="AK175" s="31" t="s">
        <v>566</v>
      </c>
      <c r="AL175" s="31">
        <v>43</v>
      </c>
      <c r="AM175" s="31">
        <v>43</v>
      </c>
      <c r="AN175" s="31">
        <v>33</v>
      </c>
      <c r="AO175" s="31" t="s">
        <v>566</v>
      </c>
      <c r="AP175" s="31">
        <v>51</v>
      </c>
      <c r="AQ175" s="31">
        <v>61</v>
      </c>
      <c r="AR175" s="31" t="s">
        <v>566</v>
      </c>
      <c r="AS175" s="31">
        <v>46</v>
      </c>
      <c r="AT175" s="31">
        <v>41</v>
      </c>
      <c r="AU175" s="31">
        <v>42</v>
      </c>
      <c r="AV175" s="31">
        <v>35</v>
      </c>
      <c r="AW175" s="31">
        <v>53</v>
      </c>
      <c r="AX175" s="31">
        <v>43</v>
      </c>
      <c r="AY175" s="31">
        <v>31</v>
      </c>
      <c r="AZ175" s="31">
        <v>26</v>
      </c>
      <c r="BA175" s="31">
        <v>36</v>
      </c>
      <c r="BB175" s="31">
        <v>26</v>
      </c>
      <c r="BC175" s="31">
        <v>36</v>
      </c>
      <c r="BD175" s="31">
        <v>30</v>
      </c>
      <c r="BE175" s="31">
        <v>26</v>
      </c>
      <c r="BF175" s="31">
        <v>43</v>
      </c>
      <c r="BG175" s="31">
        <v>37</v>
      </c>
      <c r="BH175" s="31">
        <v>36</v>
      </c>
      <c r="BI175" s="31">
        <v>36</v>
      </c>
      <c r="BJ175" s="31">
        <v>38</v>
      </c>
      <c r="BK175" s="31">
        <v>47</v>
      </c>
      <c r="BL175" s="31">
        <v>42</v>
      </c>
      <c r="BM175" s="31">
        <v>35</v>
      </c>
      <c r="BN175" s="31">
        <v>40</v>
      </c>
      <c r="BO175" s="31">
        <v>33</v>
      </c>
      <c r="BP175" s="31">
        <v>40</v>
      </c>
      <c r="BQ175" s="31">
        <v>33</v>
      </c>
      <c r="BR175" s="31">
        <v>14</v>
      </c>
      <c r="BS175" s="31">
        <v>22</v>
      </c>
      <c r="BT175" s="31">
        <v>34</v>
      </c>
      <c r="BU175" s="31">
        <v>38</v>
      </c>
      <c r="BV175" s="31">
        <v>30</v>
      </c>
      <c r="BW175" s="31">
        <v>39</v>
      </c>
      <c r="BX175" s="31">
        <v>41</v>
      </c>
      <c r="BY175" s="31">
        <v>38</v>
      </c>
      <c r="BZ175" s="31">
        <v>45</v>
      </c>
      <c r="CA175" s="31">
        <v>37</v>
      </c>
      <c r="CB175" s="31">
        <v>41</v>
      </c>
      <c r="CC175" s="31" t="s">
        <v>566</v>
      </c>
      <c r="CD175" s="31">
        <v>44</v>
      </c>
      <c r="CE175" s="31" t="s">
        <v>578</v>
      </c>
      <c r="CF175" s="31" t="s">
        <v>566</v>
      </c>
      <c r="CG175" s="31">
        <v>33</v>
      </c>
      <c r="CH175" s="31">
        <v>39</v>
      </c>
      <c r="CI175" s="31">
        <v>28</v>
      </c>
      <c r="CJ175" s="31" t="s">
        <v>566</v>
      </c>
      <c r="CK175" s="31">
        <v>24</v>
      </c>
      <c r="CL175" s="31" t="s">
        <v>566</v>
      </c>
      <c r="CM175" s="31">
        <v>47</v>
      </c>
      <c r="CN175" s="31">
        <v>40</v>
      </c>
      <c r="CO175" s="31">
        <v>39</v>
      </c>
      <c r="CP175" s="31">
        <v>38</v>
      </c>
      <c r="CQ175" s="31">
        <v>38</v>
      </c>
      <c r="CR175" s="31">
        <v>44</v>
      </c>
      <c r="CS175" s="31">
        <v>34</v>
      </c>
      <c r="CT175" s="31">
        <v>15</v>
      </c>
      <c r="CU175" s="31">
        <v>42</v>
      </c>
      <c r="CV175" s="31">
        <v>29</v>
      </c>
      <c r="CW175" s="31">
        <v>29</v>
      </c>
      <c r="CX175" s="31">
        <v>36</v>
      </c>
      <c r="CY175" s="31">
        <v>33</v>
      </c>
      <c r="CZ175" s="31">
        <v>37</v>
      </c>
      <c r="DA175" s="31">
        <v>43</v>
      </c>
      <c r="DB175" s="31">
        <v>21</v>
      </c>
      <c r="DC175" s="31" t="s">
        <v>566</v>
      </c>
      <c r="DD175" s="31">
        <v>29</v>
      </c>
      <c r="DE175" s="31" t="s">
        <v>566</v>
      </c>
      <c r="DF175" s="31">
        <v>25</v>
      </c>
      <c r="DG175" s="31">
        <v>31</v>
      </c>
      <c r="DH175" s="31">
        <v>37</v>
      </c>
      <c r="DI175" s="31" t="s">
        <v>566</v>
      </c>
      <c r="DJ175" s="31">
        <v>31</v>
      </c>
      <c r="DK175" s="31" t="s">
        <v>566</v>
      </c>
      <c r="DL175" s="31">
        <v>39</v>
      </c>
      <c r="DM175" s="31" t="s">
        <v>566</v>
      </c>
      <c r="DN175" s="31">
        <v>33</v>
      </c>
      <c r="DO175" s="31">
        <v>30</v>
      </c>
      <c r="DP175" s="31" t="s">
        <v>566</v>
      </c>
      <c r="DQ175" s="31">
        <v>46</v>
      </c>
      <c r="DR175" s="31">
        <v>39</v>
      </c>
      <c r="DS175" s="31">
        <v>27</v>
      </c>
      <c r="DT175" s="31">
        <v>15</v>
      </c>
      <c r="DU175" s="31">
        <v>21</v>
      </c>
      <c r="DV175" s="31">
        <v>52</v>
      </c>
      <c r="DW175" s="31" t="s">
        <v>566</v>
      </c>
      <c r="DX175" s="31">
        <v>22</v>
      </c>
      <c r="DY175" s="31">
        <v>35</v>
      </c>
      <c r="DZ175" s="31">
        <v>35</v>
      </c>
      <c r="EA175" s="31" t="s">
        <v>566</v>
      </c>
      <c r="EB175" s="31">
        <v>37</v>
      </c>
      <c r="EC175" s="31">
        <v>36</v>
      </c>
      <c r="ED175" s="31">
        <v>37</v>
      </c>
      <c r="EE175" s="31">
        <v>30</v>
      </c>
      <c r="EF175" s="31" t="s">
        <v>566</v>
      </c>
      <c r="EG175" s="31">
        <v>19</v>
      </c>
      <c r="EH175" s="31">
        <v>31</v>
      </c>
      <c r="EI175" s="31">
        <v>48</v>
      </c>
      <c r="EJ175" s="31">
        <v>32</v>
      </c>
      <c r="EK175" s="31">
        <v>37</v>
      </c>
      <c r="EL175" s="31">
        <v>42</v>
      </c>
      <c r="EM175" s="31">
        <v>44</v>
      </c>
      <c r="EN175" s="31">
        <v>46</v>
      </c>
      <c r="EO175" s="31">
        <v>36</v>
      </c>
      <c r="EP175" s="31">
        <v>20</v>
      </c>
      <c r="EQ175" s="31">
        <v>48</v>
      </c>
      <c r="ER175" s="31">
        <v>24</v>
      </c>
      <c r="ES175" s="31">
        <v>38</v>
      </c>
      <c r="ET175" s="31" t="s">
        <v>566</v>
      </c>
      <c r="EU175" s="31">
        <v>34</v>
      </c>
      <c r="EV175" s="31" t="s">
        <v>566</v>
      </c>
      <c r="EW175" s="31">
        <v>28</v>
      </c>
      <c r="EX175" s="31">
        <v>42</v>
      </c>
      <c r="EY175" s="31" t="s">
        <v>566</v>
      </c>
      <c r="EZ175" s="31">
        <v>38</v>
      </c>
      <c r="FA175" s="31">
        <v>45</v>
      </c>
      <c r="FB175" s="31">
        <v>31</v>
      </c>
      <c r="FC175" s="31">
        <v>18</v>
      </c>
      <c r="FD175" s="31">
        <v>22</v>
      </c>
      <c r="FE175" s="31">
        <v>43</v>
      </c>
      <c r="FF175" s="31">
        <v>37</v>
      </c>
      <c r="FG175" s="31">
        <v>25</v>
      </c>
      <c r="FH175" s="31" t="s">
        <v>566</v>
      </c>
      <c r="FI175" s="31">
        <v>36</v>
      </c>
    </row>
    <row r="176" spans="1:165" x14ac:dyDescent="0.25">
      <c r="A176">
        <f t="shared" si="1"/>
        <v>7</v>
      </c>
      <c r="B176" s="31" t="s">
        <v>560</v>
      </c>
      <c r="C176" s="31">
        <v>2</v>
      </c>
      <c r="D176" s="31">
        <v>2</v>
      </c>
      <c r="E176" s="31">
        <v>6</v>
      </c>
      <c r="F176" s="31">
        <v>0</v>
      </c>
      <c r="G176" s="31">
        <v>1</v>
      </c>
      <c r="H176" s="31">
        <v>1</v>
      </c>
      <c r="I176" s="31">
        <v>1</v>
      </c>
      <c r="J176" s="31">
        <v>2</v>
      </c>
      <c r="K176" s="31">
        <v>2</v>
      </c>
      <c r="L176" s="31">
        <v>1</v>
      </c>
      <c r="M176" s="31">
        <v>3</v>
      </c>
      <c r="N176" s="31" t="s">
        <v>578</v>
      </c>
      <c r="O176" s="31" t="s">
        <v>566</v>
      </c>
      <c r="P176" s="31">
        <v>13</v>
      </c>
      <c r="Q176" s="31" t="s">
        <v>566</v>
      </c>
      <c r="R176" s="31">
        <v>6</v>
      </c>
      <c r="S176" s="31" t="s">
        <v>566</v>
      </c>
      <c r="T176" s="31" t="s">
        <v>566</v>
      </c>
      <c r="U176" s="31" t="s">
        <v>566</v>
      </c>
      <c r="V176" s="31" t="s">
        <v>566</v>
      </c>
      <c r="W176" s="31" t="s">
        <v>566</v>
      </c>
      <c r="X176" s="31" t="s">
        <v>566</v>
      </c>
      <c r="Y176" s="31" t="s">
        <v>566</v>
      </c>
      <c r="Z176" s="31">
        <v>10</v>
      </c>
      <c r="AA176" s="31" t="s">
        <v>566</v>
      </c>
      <c r="AB176" s="31">
        <v>0</v>
      </c>
      <c r="AC176" s="31" t="s">
        <v>566</v>
      </c>
      <c r="AD176" s="31">
        <v>34</v>
      </c>
      <c r="AE176" s="31" t="s">
        <v>566</v>
      </c>
      <c r="AF176" s="31" t="s">
        <v>566</v>
      </c>
      <c r="AG176" s="31">
        <v>13</v>
      </c>
      <c r="AH176" s="31">
        <v>0</v>
      </c>
      <c r="AI176" s="31" t="s">
        <v>566</v>
      </c>
      <c r="AJ176" s="31" t="s">
        <v>566</v>
      </c>
      <c r="AK176" s="31">
        <v>0</v>
      </c>
      <c r="AL176" s="31">
        <v>6</v>
      </c>
      <c r="AM176" s="31" t="s">
        <v>566</v>
      </c>
      <c r="AN176" s="31" t="s">
        <v>566</v>
      </c>
      <c r="AO176" s="31">
        <v>0</v>
      </c>
      <c r="AP176" s="31">
        <v>2</v>
      </c>
      <c r="AQ176" s="31" t="s">
        <v>566</v>
      </c>
      <c r="AR176" s="31" t="s">
        <v>566</v>
      </c>
      <c r="AS176" s="31">
        <v>5</v>
      </c>
      <c r="AT176" s="31">
        <v>2</v>
      </c>
      <c r="AU176" s="31">
        <v>2</v>
      </c>
      <c r="AV176" s="31" t="s">
        <v>566</v>
      </c>
      <c r="AW176" s="31">
        <v>0</v>
      </c>
      <c r="AX176" s="31">
        <v>4</v>
      </c>
      <c r="AY176" s="31" t="s">
        <v>566</v>
      </c>
      <c r="AZ176" s="31" t="s">
        <v>566</v>
      </c>
      <c r="BA176" s="31">
        <v>16</v>
      </c>
      <c r="BB176" s="31">
        <v>0</v>
      </c>
      <c r="BC176" s="31">
        <v>0</v>
      </c>
      <c r="BD176" s="31">
        <v>0</v>
      </c>
      <c r="BE176" s="31">
        <v>0</v>
      </c>
      <c r="BF176" s="31" t="s">
        <v>566</v>
      </c>
      <c r="BG176" s="31" t="s">
        <v>566</v>
      </c>
      <c r="BH176" s="31" t="s">
        <v>566</v>
      </c>
      <c r="BI176" s="31" t="s">
        <v>566</v>
      </c>
      <c r="BJ176" s="31">
        <v>0</v>
      </c>
      <c r="BK176" s="31" t="s">
        <v>566</v>
      </c>
      <c r="BL176" s="31">
        <v>0</v>
      </c>
      <c r="BM176" s="31" t="s">
        <v>566</v>
      </c>
      <c r="BN176" s="31" t="s">
        <v>566</v>
      </c>
      <c r="BO176" s="31" t="s">
        <v>566</v>
      </c>
      <c r="BP176" s="31" t="s">
        <v>566</v>
      </c>
      <c r="BQ176" s="31" t="s">
        <v>566</v>
      </c>
      <c r="BR176" s="31" t="s">
        <v>566</v>
      </c>
      <c r="BS176" s="31">
        <v>0</v>
      </c>
      <c r="BT176" s="31" t="s">
        <v>566</v>
      </c>
      <c r="BU176" s="31">
        <v>0</v>
      </c>
      <c r="BV176" s="31" t="s">
        <v>566</v>
      </c>
      <c r="BW176" s="31">
        <v>0</v>
      </c>
      <c r="BX176" s="31" t="s">
        <v>566</v>
      </c>
      <c r="BY176" s="31" t="s">
        <v>566</v>
      </c>
      <c r="BZ176" s="31" t="s">
        <v>566</v>
      </c>
      <c r="CA176" s="31">
        <v>0</v>
      </c>
      <c r="CB176" s="31" t="s">
        <v>566</v>
      </c>
      <c r="CC176" s="31" t="s">
        <v>566</v>
      </c>
      <c r="CD176" s="31">
        <v>0</v>
      </c>
      <c r="CE176" s="31" t="s">
        <v>578</v>
      </c>
      <c r="CF176" s="31" t="s">
        <v>566</v>
      </c>
      <c r="CG176" s="31">
        <v>4</v>
      </c>
      <c r="CH176" s="31" t="s">
        <v>566</v>
      </c>
      <c r="CI176" s="31" t="s">
        <v>566</v>
      </c>
      <c r="CJ176" s="31" t="s">
        <v>566</v>
      </c>
      <c r="CK176" s="31">
        <v>0</v>
      </c>
      <c r="CL176" s="31" t="s">
        <v>566</v>
      </c>
      <c r="CM176" s="31" t="s">
        <v>566</v>
      </c>
      <c r="CN176" s="31" t="s">
        <v>566</v>
      </c>
      <c r="CO176" s="31">
        <v>0</v>
      </c>
      <c r="CP176" s="31" t="s">
        <v>566</v>
      </c>
      <c r="CQ176" s="31" t="s">
        <v>566</v>
      </c>
      <c r="CR176" s="31" t="s">
        <v>566</v>
      </c>
      <c r="CS176" s="31">
        <v>0</v>
      </c>
      <c r="CT176" s="31">
        <v>0</v>
      </c>
      <c r="CU176" s="31">
        <v>11</v>
      </c>
      <c r="CV176" s="31" t="s">
        <v>566</v>
      </c>
      <c r="CW176" s="31">
        <v>0</v>
      </c>
      <c r="CX176" s="31">
        <v>0</v>
      </c>
      <c r="CY176" s="31" t="s">
        <v>566</v>
      </c>
      <c r="CZ176" s="31" t="s">
        <v>566</v>
      </c>
      <c r="DA176" s="31">
        <v>2</v>
      </c>
      <c r="DB176" s="31" t="s">
        <v>566</v>
      </c>
      <c r="DC176" s="31" t="s">
        <v>566</v>
      </c>
      <c r="DD176" s="31">
        <v>0</v>
      </c>
      <c r="DE176" s="31" t="s">
        <v>566</v>
      </c>
      <c r="DF176" s="31">
        <v>0</v>
      </c>
      <c r="DG176" s="31" t="s">
        <v>566</v>
      </c>
      <c r="DH176" s="31">
        <v>0</v>
      </c>
      <c r="DI176" s="31" t="s">
        <v>566</v>
      </c>
      <c r="DJ176" s="31">
        <v>0</v>
      </c>
      <c r="DK176" s="31" t="s">
        <v>566</v>
      </c>
      <c r="DL176" s="31" t="s">
        <v>566</v>
      </c>
      <c r="DM176" s="31" t="s">
        <v>566</v>
      </c>
      <c r="DN176" s="31">
        <v>0</v>
      </c>
      <c r="DO176" s="31">
        <v>0</v>
      </c>
      <c r="DP176" s="31" t="s">
        <v>566</v>
      </c>
      <c r="DQ176" s="31" t="s">
        <v>566</v>
      </c>
      <c r="DR176" s="31" t="s">
        <v>566</v>
      </c>
      <c r="DS176" s="31" t="s">
        <v>566</v>
      </c>
      <c r="DT176" s="31">
        <v>0</v>
      </c>
      <c r="DU176" s="31">
        <v>0</v>
      </c>
      <c r="DV176" s="31">
        <v>6</v>
      </c>
      <c r="DW176" s="31" t="s">
        <v>566</v>
      </c>
      <c r="DX176" s="31">
        <v>0</v>
      </c>
      <c r="DY176" s="31" t="s">
        <v>566</v>
      </c>
      <c r="DZ176" s="31" t="s">
        <v>566</v>
      </c>
      <c r="EA176" s="31" t="s">
        <v>566</v>
      </c>
      <c r="EB176" s="31" t="s">
        <v>566</v>
      </c>
      <c r="EC176" s="31">
        <v>14</v>
      </c>
      <c r="ED176" s="31">
        <v>10</v>
      </c>
      <c r="EE176" s="31" t="s">
        <v>566</v>
      </c>
      <c r="EF176" s="31">
        <v>0</v>
      </c>
      <c r="EG176" s="31" t="s">
        <v>566</v>
      </c>
      <c r="EH176" s="31" t="s">
        <v>566</v>
      </c>
      <c r="EI176" s="31">
        <v>0</v>
      </c>
      <c r="EJ176" s="31">
        <v>4</v>
      </c>
      <c r="EK176" s="31">
        <v>0</v>
      </c>
      <c r="EL176" s="31">
        <v>2</v>
      </c>
      <c r="EM176" s="31" t="s">
        <v>566</v>
      </c>
      <c r="EN176" s="31">
        <v>0</v>
      </c>
      <c r="EO176" s="31" t="s">
        <v>566</v>
      </c>
      <c r="EP176" s="31">
        <v>0</v>
      </c>
      <c r="EQ176" s="31">
        <v>0</v>
      </c>
      <c r="ER176" s="31" t="s">
        <v>566</v>
      </c>
      <c r="ES176" s="31" t="s">
        <v>566</v>
      </c>
      <c r="ET176" s="31">
        <v>0</v>
      </c>
      <c r="EU176" s="31" t="s">
        <v>566</v>
      </c>
      <c r="EV176" s="31" t="s">
        <v>566</v>
      </c>
      <c r="EW176" s="31">
        <v>0</v>
      </c>
      <c r="EX176" s="31" t="s">
        <v>566</v>
      </c>
      <c r="EY176" s="31" t="s">
        <v>566</v>
      </c>
      <c r="EZ176" s="31">
        <v>0</v>
      </c>
      <c r="FA176" s="31" t="s">
        <v>566</v>
      </c>
      <c r="FB176" s="31">
        <v>0</v>
      </c>
      <c r="FC176" s="31" t="s">
        <v>566</v>
      </c>
      <c r="FD176" s="31">
        <v>0</v>
      </c>
      <c r="FE176" s="31">
        <v>0</v>
      </c>
      <c r="FF176" s="31">
        <v>5</v>
      </c>
      <c r="FG176" s="31" t="s">
        <v>566</v>
      </c>
      <c r="FH176" s="31" t="s">
        <v>566</v>
      </c>
      <c r="FI176" s="31" t="s">
        <v>566</v>
      </c>
    </row>
    <row r="177" spans="1:165" x14ac:dyDescent="0.25">
      <c r="A177">
        <f t="shared" si="1"/>
        <v>8</v>
      </c>
      <c r="B177" s="31" t="s">
        <v>561</v>
      </c>
      <c r="C177" s="31">
        <v>2</v>
      </c>
      <c r="D177" s="31">
        <v>4</v>
      </c>
      <c r="E177" s="31">
        <v>6</v>
      </c>
      <c r="F177" s="31">
        <v>0</v>
      </c>
      <c r="G177" s="31">
        <v>1</v>
      </c>
      <c r="H177" s="31">
        <v>1</v>
      </c>
      <c r="I177" s="31">
        <v>2</v>
      </c>
      <c r="J177" s="31">
        <v>2</v>
      </c>
      <c r="K177" s="31">
        <v>2</v>
      </c>
      <c r="L177" s="31">
        <v>1</v>
      </c>
      <c r="M177" s="31">
        <v>1</v>
      </c>
      <c r="N177" s="31" t="s">
        <v>578</v>
      </c>
      <c r="O177" s="31" t="s">
        <v>566</v>
      </c>
      <c r="P177" s="31">
        <v>0</v>
      </c>
      <c r="Q177" s="31">
        <v>5</v>
      </c>
      <c r="R177" s="31" t="s">
        <v>566</v>
      </c>
      <c r="S177" s="31" t="s">
        <v>566</v>
      </c>
      <c r="T177" s="31">
        <v>0</v>
      </c>
      <c r="U177" s="31" t="s">
        <v>566</v>
      </c>
      <c r="V177" s="31" t="s">
        <v>566</v>
      </c>
      <c r="W177" s="31" t="s">
        <v>566</v>
      </c>
      <c r="X177" s="31" t="s">
        <v>566</v>
      </c>
      <c r="Y177" s="31" t="s">
        <v>566</v>
      </c>
      <c r="Z177" s="31" t="s">
        <v>566</v>
      </c>
      <c r="AA177" s="31">
        <v>3</v>
      </c>
      <c r="AB177" s="31">
        <v>0</v>
      </c>
      <c r="AC177" s="31">
        <v>0</v>
      </c>
      <c r="AD177" s="31" t="s">
        <v>566</v>
      </c>
      <c r="AE177" s="31" t="s">
        <v>566</v>
      </c>
      <c r="AF177" s="31">
        <v>29</v>
      </c>
      <c r="AG177" s="31">
        <v>0</v>
      </c>
      <c r="AH177" s="31" t="s">
        <v>566</v>
      </c>
      <c r="AI177" s="31">
        <v>0</v>
      </c>
      <c r="AJ177" s="31">
        <v>0</v>
      </c>
      <c r="AK177" s="31">
        <v>0</v>
      </c>
      <c r="AL177" s="31" t="s">
        <v>566</v>
      </c>
      <c r="AM177" s="31" t="s">
        <v>566</v>
      </c>
      <c r="AN177" s="31">
        <v>0</v>
      </c>
      <c r="AO177" s="31">
        <v>0</v>
      </c>
      <c r="AP177" s="31">
        <v>13</v>
      </c>
      <c r="AQ177" s="31" t="s">
        <v>566</v>
      </c>
      <c r="AR177" s="31" t="s">
        <v>566</v>
      </c>
      <c r="AS177" s="31">
        <v>0</v>
      </c>
      <c r="AT177" s="31">
        <v>15</v>
      </c>
      <c r="AU177" s="31">
        <v>4</v>
      </c>
      <c r="AV177" s="31">
        <v>0</v>
      </c>
      <c r="AW177" s="31">
        <v>0</v>
      </c>
      <c r="AX177" s="31">
        <v>0</v>
      </c>
      <c r="AY177" s="31" t="s">
        <v>566</v>
      </c>
      <c r="AZ177" s="31" t="s">
        <v>566</v>
      </c>
      <c r="BA177" s="31">
        <v>0</v>
      </c>
      <c r="BB177" s="31">
        <v>0</v>
      </c>
      <c r="BC177" s="31">
        <v>0</v>
      </c>
      <c r="BD177" s="31">
        <v>0</v>
      </c>
      <c r="BE177" s="31">
        <v>0</v>
      </c>
      <c r="BF177" s="31">
        <v>0</v>
      </c>
      <c r="BG177" s="31">
        <v>0</v>
      </c>
      <c r="BH177" s="31" t="s">
        <v>566</v>
      </c>
      <c r="BI177" s="31">
        <v>0</v>
      </c>
      <c r="BJ177" s="31">
        <v>0</v>
      </c>
      <c r="BK177" s="31">
        <v>0</v>
      </c>
      <c r="BL177" s="31">
        <v>0</v>
      </c>
      <c r="BM177" s="31">
        <v>6</v>
      </c>
      <c r="BN177" s="31" t="s">
        <v>566</v>
      </c>
      <c r="BO177" s="31">
        <v>0</v>
      </c>
      <c r="BP177" s="31">
        <v>0</v>
      </c>
      <c r="BQ177" s="31">
        <v>0</v>
      </c>
      <c r="BR177" s="31" t="s">
        <v>566</v>
      </c>
      <c r="BS177" s="31">
        <v>0</v>
      </c>
      <c r="BT177" s="31" t="s">
        <v>566</v>
      </c>
      <c r="BU177" s="31">
        <v>0</v>
      </c>
      <c r="BV177" s="31" t="s">
        <v>566</v>
      </c>
      <c r="BW177" s="31" t="s">
        <v>566</v>
      </c>
      <c r="BX177" s="31" t="s">
        <v>566</v>
      </c>
      <c r="BY177" s="31">
        <v>0</v>
      </c>
      <c r="BZ177" s="31">
        <v>0</v>
      </c>
      <c r="CA177" s="31">
        <v>0</v>
      </c>
      <c r="CB177" s="31">
        <v>0</v>
      </c>
      <c r="CC177" s="31" t="s">
        <v>566</v>
      </c>
      <c r="CD177" s="31">
        <v>0</v>
      </c>
      <c r="CE177" s="31" t="s">
        <v>578</v>
      </c>
      <c r="CF177" s="31" t="s">
        <v>566</v>
      </c>
      <c r="CG177" s="31">
        <v>4</v>
      </c>
      <c r="CH177" s="31" t="s">
        <v>566</v>
      </c>
      <c r="CI177" s="31">
        <v>0</v>
      </c>
      <c r="CJ177" s="31" t="s">
        <v>566</v>
      </c>
      <c r="CK177" s="31">
        <v>0</v>
      </c>
      <c r="CL177" s="31" t="s">
        <v>566</v>
      </c>
      <c r="CM177" s="31">
        <v>0</v>
      </c>
      <c r="CN177" s="31" t="s">
        <v>566</v>
      </c>
      <c r="CO177" s="31">
        <v>0</v>
      </c>
      <c r="CP177" s="31" t="s">
        <v>566</v>
      </c>
      <c r="CQ177" s="31">
        <v>0</v>
      </c>
      <c r="CR177" s="31" t="s">
        <v>566</v>
      </c>
      <c r="CS177" s="31">
        <v>0</v>
      </c>
      <c r="CT177" s="31">
        <v>8</v>
      </c>
      <c r="CU177" s="31" t="s">
        <v>566</v>
      </c>
      <c r="CV177" s="31">
        <v>0</v>
      </c>
      <c r="CW177" s="31">
        <v>0</v>
      </c>
      <c r="CX177" s="31">
        <v>0</v>
      </c>
      <c r="CY177" s="31">
        <v>0</v>
      </c>
      <c r="CZ177" s="31" t="s">
        <v>566</v>
      </c>
      <c r="DA177" s="31">
        <v>0</v>
      </c>
      <c r="DB177" s="31">
        <v>0</v>
      </c>
      <c r="DC177" s="31" t="s">
        <v>566</v>
      </c>
      <c r="DD177" s="31">
        <v>0</v>
      </c>
      <c r="DE177" s="31" t="s">
        <v>566</v>
      </c>
      <c r="DF177" s="31" t="s">
        <v>566</v>
      </c>
      <c r="DG177" s="31" t="s">
        <v>566</v>
      </c>
      <c r="DH177" s="31">
        <v>5</v>
      </c>
      <c r="DI177" s="31" t="s">
        <v>566</v>
      </c>
      <c r="DJ177" s="31" t="s">
        <v>566</v>
      </c>
      <c r="DK177" s="31">
        <v>0</v>
      </c>
      <c r="DL177" s="31">
        <v>20</v>
      </c>
      <c r="DM177" s="31" t="s">
        <v>566</v>
      </c>
      <c r="DN177" s="31">
        <v>0</v>
      </c>
      <c r="DO177" s="31" t="s">
        <v>566</v>
      </c>
      <c r="DP177" s="31" t="s">
        <v>566</v>
      </c>
      <c r="DQ177" s="31" t="s">
        <v>566</v>
      </c>
      <c r="DR177" s="31">
        <v>0</v>
      </c>
      <c r="DS177" s="31">
        <v>0</v>
      </c>
      <c r="DT177" s="31">
        <v>0</v>
      </c>
      <c r="DU177" s="31">
        <v>0</v>
      </c>
      <c r="DV177" s="31">
        <v>0</v>
      </c>
      <c r="DW177" s="31" t="s">
        <v>566</v>
      </c>
      <c r="DX177" s="31">
        <v>0</v>
      </c>
      <c r="DY177" s="31" t="s">
        <v>566</v>
      </c>
      <c r="DZ177" s="31" t="s">
        <v>566</v>
      </c>
      <c r="EA177" s="31" t="s">
        <v>566</v>
      </c>
      <c r="EB177" s="31">
        <v>0</v>
      </c>
      <c r="EC177" s="31">
        <v>0</v>
      </c>
      <c r="ED177" s="31" t="s">
        <v>566</v>
      </c>
      <c r="EE177" s="31" t="s">
        <v>566</v>
      </c>
      <c r="EF177" s="31">
        <v>0</v>
      </c>
      <c r="EG177" s="31">
        <v>13</v>
      </c>
      <c r="EH177" s="31" t="s">
        <v>566</v>
      </c>
      <c r="EI177" s="31">
        <v>0</v>
      </c>
      <c r="EJ177" s="31">
        <v>0</v>
      </c>
      <c r="EK177" s="31">
        <v>0</v>
      </c>
      <c r="EL177" s="31" t="s">
        <v>566</v>
      </c>
      <c r="EM177" s="31">
        <v>0</v>
      </c>
      <c r="EN177" s="31" t="s">
        <v>566</v>
      </c>
      <c r="EO177" s="31" t="s">
        <v>566</v>
      </c>
      <c r="EP177" s="31">
        <v>0</v>
      </c>
      <c r="EQ177" s="31">
        <v>7</v>
      </c>
      <c r="ER177" s="31">
        <v>0</v>
      </c>
      <c r="ES177" s="31">
        <v>0</v>
      </c>
      <c r="ET177" s="31">
        <v>0</v>
      </c>
      <c r="EU177" s="31">
        <v>0</v>
      </c>
      <c r="EV177" s="31">
        <v>0</v>
      </c>
      <c r="EW177" s="31">
        <v>0</v>
      </c>
      <c r="EX177" s="31" t="s">
        <v>566</v>
      </c>
      <c r="EY177" s="31" t="s">
        <v>566</v>
      </c>
      <c r="EZ177" s="31">
        <v>0</v>
      </c>
      <c r="FA177" s="31" t="s">
        <v>566</v>
      </c>
      <c r="FB177" s="31">
        <v>0</v>
      </c>
      <c r="FC177" s="31">
        <v>0</v>
      </c>
      <c r="FD177" s="31">
        <v>0</v>
      </c>
      <c r="FE177" s="31">
        <v>0</v>
      </c>
      <c r="FF177" s="31">
        <v>0</v>
      </c>
      <c r="FG177" s="31" t="s">
        <v>566</v>
      </c>
      <c r="FH177" s="31">
        <v>0</v>
      </c>
      <c r="FI177" s="31" t="s">
        <v>566</v>
      </c>
    </row>
    <row r="178" spans="1:165" x14ac:dyDescent="0.25">
      <c r="A178">
        <f t="shared" si="1"/>
        <v>9</v>
      </c>
      <c r="B178" s="31" t="s">
        <v>562</v>
      </c>
      <c r="C178" s="31">
        <v>7</v>
      </c>
      <c r="D178" s="31">
        <v>6</v>
      </c>
      <c r="E178" s="31">
        <v>6</v>
      </c>
      <c r="F178" s="31">
        <v>4</v>
      </c>
      <c r="G178" s="31">
        <v>3</v>
      </c>
      <c r="H178" s="31">
        <v>8</v>
      </c>
      <c r="I178" s="31">
        <v>10</v>
      </c>
      <c r="J178" s="31">
        <v>6</v>
      </c>
      <c r="K178" s="31">
        <v>6</v>
      </c>
      <c r="L178" s="31">
        <v>9</v>
      </c>
      <c r="M178" s="31">
        <v>9</v>
      </c>
      <c r="N178" s="31" t="s">
        <v>578</v>
      </c>
      <c r="O178" s="31">
        <v>17</v>
      </c>
      <c r="P178" s="31">
        <v>7</v>
      </c>
      <c r="Q178" s="31" t="s">
        <v>566</v>
      </c>
      <c r="R178" s="31" t="s">
        <v>566</v>
      </c>
      <c r="S178" s="31">
        <v>6</v>
      </c>
      <c r="T178" s="31" t="s">
        <v>566</v>
      </c>
      <c r="U178" s="31">
        <v>14</v>
      </c>
      <c r="V178" s="31">
        <v>7</v>
      </c>
      <c r="W178" s="31">
        <v>7</v>
      </c>
      <c r="X178" s="31">
        <v>5</v>
      </c>
      <c r="Y178" s="31">
        <v>5</v>
      </c>
      <c r="Z178" s="31" t="s">
        <v>566</v>
      </c>
      <c r="AA178" s="31" t="s">
        <v>566</v>
      </c>
      <c r="AB178" s="31">
        <v>23</v>
      </c>
      <c r="AC178" s="31" t="s">
        <v>566</v>
      </c>
      <c r="AD178" s="31" t="s">
        <v>566</v>
      </c>
      <c r="AE178" s="31">
        <v>11</v>
      </c>
      <c r="AF178" s="31" t="s">
        <v>566</v>
      </c>
      <c r="AG178" s="31">
        <v>7</v>
      </c>
      <c r="AH178" s="31" t="s">
        <v>566</v>
      </c>
      <c r="AI178" s="31" t="s">
        <v>566</v>
      </c>
      <c r="AJ178" s="31" t="s">
        <v>566</v>
      </c>
      <c r="AK178" s="31">
        <v>0</v>
      </c>
      <c r="AL178" s="31" t="s">
        <v>566</v>
      </c>
      <c r="AM178" s="31">
        <v>4</v>
      </c>
      <c r="AN178" s="31" t="s">
        <v>566</v>
      </c>
      <c r="AO178" s="31">
        <v>0</v>
      </c>
      <c r="AP178" s="31">
        <v>2</v>
      </c>
      <c r="AQ178" s="31">
        <v>6</v>
      </c>
      <c r="AR178" s="31" t="s">
        <v>566</v>
      </c>
      <c r="AS178" s="31">
        <v>8</v>
      </c>
      <c r="AT178" s="31">
        <v>3</v>
      </c>
      <c r="AU178" s="31">
        <v>3</v>
      </c>
      <c r="AV178" s="31" t="s">
        <v>566</v>
      </c>
      <c r="AW178" s="31">
        <v>0</v>
      </c>
      <c r="AX178" s="31">
        <v>5</v>
      </c>
      <c r="AY178" s="31">
        <v>8</v>
      </c>
      <c r="AZ178" s="31">
        <v>11</v>
      </c>
      <c r="BA178" s="31">
        <v>16</v>
      </c>
      <c r="BB178" s="31">
        <v>13</v>
      </c>
      <c r="BC178" s="31">
        <v>3</v>
      </c>
      <c r="BD178" s="31">
        <v>0</v>
      </c>
      <c r="BE178" s="31">
        <v>0</v>
      </c>
      <c r="BF178" s="31" t="s">
        <v>566</v>
      </c>
      <c r="BG178" s="31" t="s">
        <v>566</v>
      </c>
      <c r="BH178" s="31">
        <v>4</v>
      </c>
      <c r="BI178" s="31" t="s">
        <v>566</v>
      </c>
      <c r="BJ178" s="31">
        <v>0</v>
      </c>
      <c r="BK178" s="31" t="s">
        <v>566</v>
      </c>
      <c r="BL178" s="31">
        <v>0</v>
      </c>
      <c r="BM178" s="31" t="s">
        <v>566</v>
      </c>
      <c r="BN178" s="31">
        <v>8</v>
      </c>
      <c r="BO178" s="31" t="s">
        <v>566</v>
      </c>
      <c r="BP178" s="31" t="s">
        <v>566</v>
      </c>
      <c r="BQ178" s="31" t="s">
        <v>566</v>
      </c>
      <c r="BR178" s="31">
        <v>14</v>
      </c>
      <c r="BS178" s="31">
        <v>13</v>
      </c>
      <c r="BT178" s="31">
        <v>3</v>
      </c>
      <c r="BU178" s="31">
        <v>12</v>
      </c>
      <c r="BV178" s="31">
        <v>15</v>
      </c>
      <c r="BW178" s="31" t="s">
        <v>566</v>
      </c>
      <c r="BX178" s="31">
        <v>24</v>
      </c>
      <c r="BY178" s="31" t="s">
        <v>566</v>
      </c>
      <c r="BZ178" s="31" t="s">
        <v>566</v>
      </c>
      <c r="CA178" s="31">
        <v>3</v>
      </c>
      <c r="CB178" s="31" t="s">
        <v>566</v>
      </c>
      <c r="CC178" s="31" t="s">
        <v>566</v>
      </c>
      <c r="CD178" s="31">
        <v>0</v>
      </c>
      <c r="CE178" s="31" t="s">
        <v>578</v>
      </c>
      <c r="CF178" s="31" t="s">
        <v>566</v>
      </c>
      <c r="CG178" s="31">
        <v>15</v>
      </c>
      <c r="CH178" s="31">
        <v>5</v>
      </c>
      <c r="CI178" s="31" t="s">
        <v>566</v>
      </c>
      <c r="CJ178" s="31" t="s">
        <v>566</v>
      </c>
      <c r="CK178" s="31">
        <v>8</v>
      </c>
      <c r="CL178" s="31" t="s">
        <v>566</v>
      </c>
      <c r="CM178" s="31" t="s">
        <v>566</v>
      </c>
      <c r="CN178" s="31">
        <v>3</v>
      </c>
      <c r="CO178" s="31">
        <v>7</v>
      </c>
      <c r="CP178" s="31">
        <v>38</v>
      </c>
      <c r="CQ178" s="31" t="s">
        <v>566</v>
      </c>
      <c r="CR178" s="31">
        <v>9</v>
      </c>
      <c r="CS178" s="31">
        <v>4</v>
      </c>
      <c r="CT178" s="31">
        <v>8</v>
      </c>
      <c r="CU178" s="31" t="s">
        <v>566</v>
      </c>
      <c r="CV178" s="31" t="s">
        <v>566</v>
      </c>
      <c r="CW178" s="31">
        <v>19</v>
      </c>
      <c r="CX178" s="31">
        <v>5</v>
      </c>
      <c r="CY178" s="31" t="s">
        <v>566</v>
      </c>
      <c r="CZ178" s="31">
        <v>5</v>
      </c>
      <c r="DA178" s="31">
        <v>3</v>
      </c>
      <c r="DB178" s="31" t="s">
        <v>566</v>
      </c>
      <c r="DC178" s="31" t="s">
        <v>566</v>
      </c>
      <c r="DD178" s="31">
        <v>7</v>
      </c>
      <c r="DE178" s="31" t="s">
        <v>566</v>
      </c>
      <c r="DF178" s="31" t="s">
        <v>566</v>
      </c>
      <c r="DG178" s="31">
        <v>0</v>
      </c>
      <c r="DH178" s="31">
        <v>8</v>
      </c>
      <c r="DI178" s="31" t="s">
        <v>566</v>
      </c>
      <c r="DJ178" s="31" t="s">
        <v>566</v>
      </c>
      <c r="DK178" s="31">
        <v>68</v>
      </c>
      <c r="DL178" s="31" t="s">
        <v>566</v>
      </c>
      <c r="DM178" s="31" t="s">
        <v>566</v>
      </c>
      <c r="DN178" s="31">
        <v>8</v>
      </c>
      <c r="DO178" s="31" t="s">
        <v>566</v>
      </c>
      <c r="DP178" s="31" t="s">
        <v>566</v>
      </c>
      <c r="DQ178" s="31">
        <v>7</v>
      </c>
      <c r="DR178" s="31" t="s">
        <v>566</v>
      </c>
      <c r="DS178" s="31" t="s">
        <v>566</v>
      </c>
      <c r="DT178" s="31">
        <v>18</v>
      </c>
      <c r="DU178" s="31">
        <v>17</v>
      </c>
      <c r="DV178" s="31">
        <v>4</v>
      </c>
      <c r="DW178" s="31" t="s">
        <v>566</v>
      </c>
      <c r="DX178" s="31">
        <v>11</v>
      </c>
      <c r="DY178" s="31">
        <v>7</v>
      </c>
      <c r="DZ178" s="31">
        <v>0</v>
      </c>
      <c r="EA178" s="31" t="s">
        <v>566</v>
      </c>
      <c r="EB178" s="31" t="s">
        <v>566</v>
      </c>
      <c r="EC178" s="31">
        <v>11</v>
      </c>
      <c r="ED178" s="31" t="s">
        <v>566</v>
      </c>
      <c r="EE178" s="31">
        <v>11</v>
      </c>
      <c r="EF178" s="31">
        <v>0</v>
      </c>
      <c r="EG178" s="31" t="s">
        <v>566</v>
      </c>
      <c r="EH178" s="31">
        <v>13</v>
      </c>
      <c r="EI178" s="31">
        <v>15</v>
      </c>
      <c r="EJ178" s="31">
        <v>10</v>
      </c>
      <c r="EK178" s="31">
        <v>19</v>
      </c>
      <c r="EL178" s="31" t="s">
        <v>566</v>
      </c>
      <c r="EM178" s="31" t="s">
        <v>566</v>
      </c>
      <c r="EN178" s="31" t="s">
        <v>566</v>
      </c>
      <c r="EO178" s="31">
        <v>23</v>
      </c>
      <c r="EP178" s="31">
        <v>0</v>
      </c>
      <c r="EQ178" s="31">
        <v>7</v>
      </c>
      <c r="ER178" s="31" t="s">
        <v>566</v>
      </c>
      <c r="ES178" s="31" t="s">
        <v>566</v>
      </c>
      <c r="ET178" s="31" t="s">
        <v>566</v>
      </c>
      <c r="EU178" s="31" t="s">
        <v>566</v>
      </c>
      <c r="EV178" s="31">
        <v>23</v>
      </c>
      <c r="EW178" s="31">
        <v>3</v>
      </c>
      <c r="EX178" s="31">
        <v>7</v>
      </c>
      <c r="EY178" s="31" t="s">
        <v>566</v>
      </c>
      <c r="EZ178" s="31">
        <v>6</v>
      </c>
      <c r="FA178" s="31">
        <v>5</v>
      </c>
      <c r="FB178" s="31">
        <v>6</v>
      </c>
      <c r="FC178" s="31" t="s">
        <v>566</v>
      </c>
      <c r="FD178" s="31">
        <v>8</v>
      </c>
      <c r="FE178" s="31">
        <v>13</v>
      </c>
      <c r="FF178" s="31">
        <v>2</v>
      </c>
      <c r="FG178" s="31">
        <v>13</v>
      </c>
      <c r="FH178" s="31">
        <v>36</v>
      </c>
      <c r="FI178" s="31">
        <v>7</v>
      </c>
    </row>
    <row r="179" spans="1:165" x14ac:dyDescent="0.25">
      <c r="A179">
        <f t="shared" si="1"/>
        <v>10</v>
      </c>
      <c r="B179" s="31" t="s">
        <v>569</v>
      </c>
      <c r="C179" s="31">
        <v>9</v>
      </c>
      <c r="D179" s="31">
        <v>5</v>
      </c>
      <c r="E179" s="31">
        <v>6</v>
      </c>
      <c r="F179" s="31">
        <v>14</v>
      </c>
      <c r="G179" s="31">
        <v>12</v>
      </c>
      <c r="H179" s="31">
        <v>8</v>
      </c>
      <c r="I179" s="31">
        <v>13</v>
      </c>
      <c r="J179" s="31">
        <v>8</v>
      </c>
      <c r="K179" s="31">
        <v>11</v>
      </c>
      <c r="L179" s="31">
        <v>13</v>
      </c>
      <c r="M179" s="31">
        <v>9</v>
      </c>
      <c r="N179" s="31" t="s">
        <v>578</v>
      </c>
      <c r="O179" s="31">
        <v>17</v>
      </c>
      <c r="P179" s="31">
        <v>7</v>
      </c>
      <c r="Q179" s="31">
        <v>3</v>
      </c>
      <c r="R179" s="31">
        <v>6</v>
      </c>
      <c r="S179" s="31">
        <v>3</v>
      </c>
      <c r="T179" s="31" t="s">
        <v>566</v>
      </c>
      <c r="U179" s="31">
        <v>8</v>
      </c>
      <c r="V179" s="31">
        <v>5</v>
      </c>
      <c r="W179" s="31">
        <v>6</v>
      </c>
      <c r="X179" s="31">
        <v>9</v>
      </c>
      <c r="Y179" s="31" t="s">
        <v>566</v>
      </c>
      <c r="Z179" s="31" t="s">
        <v>566</v>
      </c>
      <c r="AA179" s="31">
        <v>7</v>
      </c>
      <c r="AB179" s="31">
        <v>9</v>
      </c>
      <c r="AC179" s="31">
        <v>9</v>
      </c>
      <c r="AD179" s="31">
        <v>3</v>
      </c>
      <c r="AE179" s="31">
        <v>7</v>
      </c>
      <c r="AF179" s="31" t="s">
        <v>566</v>
      </c>
      <c r="AG179" s="31">
        <v>5</v>
      </c>
      <c r="AH179" s="31">
        <v>3</v>
      </c>
      <c r="AI179" s="31" t="s">
        <v>566</v>
      </c>
      <c r="AJ179" s="31" t="s">
        <v>566</v>
      </c>
      <c r="AK179" s="31" t="s">
        <v>566</v>
      </c>
      <c r="AL179" s="31">
        <v>10</v>
      </c>
      <c r="AM179" s="31">
        <v>9</v>
      </c>
      <c r="AN179" s="31" t="s">
        <v>566</v>
      </c>
      <c r="AO179" s="31" t="s">
        <v>566</v>
      </c>
      <c r="AP179" s="31">
        <v>3</v>
      </c>
      <c r="AQ179" s="31" t="s">
        <v>566</v>
      </c>
      <c r="AR179" s="31" t="s">
        <v>566</v>
      </c>
      <c r="AS179" s="31">
        <v>14</v>
      </c>
      <c r="AT179" s="31">
        <v>2</v>
      </c>
      <c r="AU179" s="31">
        <v>4</v>
      </c>
      <c r="AV179" s="31">
        <v>15</v>
      </c>
      <c r="AW179" s="31">
        <v>9</v>
      </c>
      <c r="AX179" s="31">
        <v>8</v>
      </c>
      <c r="AY179" s="31">
        <v>6</v>
      </c>
      <c r="AZ179" s="31">
        <v>11</v>
      </c>
      <c r="BA179" s="31">
        <v>12</v>
      </c>
      <c r="BB179" s="31">
        <v>10</v>
      </c>
      <c r="BC179" s="31">
        <v>11</v>
      </c>
      <c r="BD179" s="31">
        <v>14</v>
      </c>
      <c r="BE179" s="31">
        <v>19</v>
      </c>
      <c r="BF179" s="31">
        <v>14</v>
      </c>
      <c r="BG179" s="31">
        <v>17</v>
      </c>
      <c r="BH179" s="31">
        <v>11</v>
      </c>
      <c r="BI179" s="31">
        <v>7</v>
      </c>
      <c r="BJ179" s="31">
        <v>24</v>
      </c>
      <c r="BK179" s="31">
        <v>9</v>
      </c>
      <c r="BL179" s="31">
        <v>11</v>
      </c>
      <c r="BM179" s="31">
        <v>11</v>
      </c>
      <c r="BN179" s="31">
        <v>8</v>
      </c>
      <c r="BO179" s="31" t="s">
        <v>566</v>
      </c>
      <c r="BP179" s="31">
        <v>12</v>
      </c>
      <c r="BQ179" s="31" t="s">
        <v>566</v>
      </c>
      <c r="BR179" s="31" t="s">
        <v>566</v>
      </c>
      <c r="BS179" s="31">
        <v>13</v>
      </c>
      <c r="BT179" s="31">
        <v>7</v>
      </c>
      <c r="BU179" s="31">
        <v>10</v>
      </c>
      <c r="BV179" s="31">
        <v>10</v>
      </c>
      <c r="BW179" s="31">
        <v>11</v>
      </c>
      <c r="BX179" s="31" t="s">
        <v>566</v>
      </c>
      <c r="BY179" s="31">
        <v>9</v>
      </c>
      <c r="BZ179" s="31">
        <v>9</v>
      </c>
      <c r="CA179" s="31">
        <v>18</v>
      </c>
      <c r="CB179" s="31">
        <v>9</v>
      </c>
      <c r="CC179" s="31" t="s">
        <v>566</v>
      </c>
      <c r="CD179" s="31">
        <v>20</v>
      </c>
      <c r="CE179" s="31" t="s">
        <v>578</v>
      </c>
      <c r="CF179" s="31" t="s">
        <v>566</v>
      </c>
      <c r="CG179" s="31">
        <v>7</v>
      </c>
      <c r="CH179" s="31">
        <v>7</v>
      </c>
      <c r="CI179" s="31" t="s">
        <v>566</v>
      </c>
      <c r="CJ179" s="31" t="s">
        <v>566</v>
      </c>
      <c r="CK179" s="31">
        <v>11</v>
      </c>
      <c r="CL179" s="31" t="s">
        <v>566</v>
      </c>
      <c r="CM179" s="31">
        <v>13</v>
      </c>
      <c r="CN179" s="31">
        <v>5</v>
      </c>
      <c r="CO179" s="31">
        <v>7</v>
      </c>
      <c r="CP179" s="31" t="s">
        <v>566</v>
      </c>
      <c r="CQ179" s="31" t="s">
        <v>566</v>
      </c>
      <c r="CR179" s="31">
        <v>6</v>
      </c>
      <c r="CS179" s="31">
        <v>18</v>
      </c>
      <c r="CT179" s="31">
        <v>13</v>
      </c>
      <c r="CU179" s="31" t="s">
        <v>566</v>
      </c>
      <c r="CV179" s="31">
        <v>19</v>
      </c>
      <c r="CW179" s="31">
        <v>23</v>
      </c>
      <c r="CX179" s="31">
        <v>18</v>
      </c>
      <c r="CY179" s="31">
        <v>17</v>
      </c>
      <c r="CZ179" s="31">
        <v>10</v>
      </c>
      <c r="DA179" s="31">
        <v>11</v>
      </c>
      <c r="DB179" s="31" t="s">
        <v>566</v>
      </c>
      <c r="DC179" s="31" t="s">
        <v>566</v>
      </c>
      <c r="DD179" s="31">
        <v>15</v>
      </c>
      <c r="DE179" s="31" t="s">
        <v>566</v>
      </c>
      <c r="DF179" s="31">
        <v>19</v>
      </c>
      <c r="DG179" s="31">
        <v>11</v>
      </c>
      <c r="DH179" s="31">
        <v>13</v>
      </c>
      <c r="DI179" s="31" t="s">
        <v>566</v>
      </c>
      <c r="DJ179" s="31" t="s">
        <v>566</v>
      </c>
      <c r="DK179" s="31" t="s">
        <v>566</v>
      </c>
      <c r="DL179" s="31">
        <v>7</v>
      </c>
      <c r="DM179" s="31" t="s">
        <v>566</v>
      </c>
      <c r="DN179" s="31">
        <v>17</v>
      </c>
      <c r="DO179" s="31">
        <v>13</v>
      </c>
      <c r="DP179" s="31" t="s">
        <v>566</v>
      </c>
      <c r="DQ179" s="31">
        <v>7</v>
      </c>
      <c r="DR179" s="31">
        <v>18</v>
      </c>
      <c r="DS179" s="31" t="s">
        <v>566</v>
      </c>
      <c r="DT179" s="31">
        <v>27</v>
      </c>
      <c r="DU179" s="31">
        <v>24</v>
      </c>
      <c r="DV179" s="31">
        <v>5</v>
      </c>
      <c r="DW179" s="31" t="s">
        <v>566</v>
      </c>
      <c r="DX179" s="31">
        <v>11</v>
      </c>
      <c r="DY179" s="31">
        <v>7</v>
      </c>
      <c r="DZ179" s="31" t="s">
        <v>566</v>
      </c>
      <c r="EA179" s="31" t="s">
        <v>566</v>
      </c>
      <c r="EB179" s="31">
        <v>6</v>
      </c>
      <c r="EC179" s="31">
        <v>9</v>
      </c>
      <c r="ED179" s="31" t="s">
        <v>566</v>
      </c>
      <c r="EE179" s="31">
        <v>12</v>
      </c>
      <c r="EF179" s="31" t="s">
        <v>566</v>
      </c>
      <c r="EG179" s="31">
        <v>8</v>
      </c>
      <c r="EH179" s="31">
        <v>16</v>
      </c>
      <c r="EI179" s="31">
        <v>9</v>
      </c>
      <c r="EJ179" s="31">
        <v>10</v>
      </c>
      <c r="EK179" s="31">
        <v>11</v>
      </c>
      <c r="EL179" s="31">
        <v>15</v>
      </c>
      <c r="EM179" s="31">
        <v>9</v>
      </c>
      <c r="EN179" s="31">
        <v>7</v>
      </c>
      <c r="EO179" s="31">
        <v>8</v>
      </c>
      <c r="EP179" s="31">
        <v>16</v>
      </c>
      <c r="EQ179" s="31">
        <v>14</v>
      </c>
      <c r="ER179" s="31" t="s">
        <v>566</v>
      </c>
      <c r="ES179" s="31" t="s">
        <v>566</v>
      </c>
      <c r="ET179" s="31" t="s">
        <v>566</v>
      </c>
      <c r="EU179" s="31">
        <v>10</v>
      </c>
      <c r="EV179" s="31" t="s">
        <v>566</v>
      </c>
      <c r="EW179" s="31">
        <v>19</v>
      </c>
      <c r="EX179" s="31">
        <v>15</v>
      </c>
      <c r="EY179" s="31" t="s">
        <v>566</v>
      </c>
      <c r="EZ179" s="31">
        <v>15</v>
      </c>
      <c r="FA179" s="31">
        <v>10</v>
      </c>
      <c r="FB179" s="31">
        <v>15</v>
      </c>
      <c r="FC179" s="31" t="s">
        <v>566</v>
      </c>
      <c r="FD179" s="31">
        <v>14</v>
      </c>
      <c r="FE179" s="31">
        <v>13</v>
      </c>
      <c r="FF179" s="31">
        <v>7</v>
      </c>
      <c r="FG179" s="31">
        <v>16</v>
      </c>
      <c r="FH179" s="31" t="s">
        <v>566</v>
      </c>
      <c r="FI179" s="31">
        <v>13</v>
      </c>
    </row>
    <row r="180" spans="1:165" x14ac:dyDescent="0.25">
      <c r="A180">
        <f t="shared" si="1"/>
        <v>11</v>
      </c>
      <c r="B180" s="31" t="s">
        <v>570</v>
      </c>
      <c r="C180" s="31">
        <v>37</v>
      </c>
      <c r="D180" s="31">
        <v>36</v>
      </c>
      <c r="E180" s="31">
        <v>29</v>
      </c>
      <c r="F180" s="31">
        <v>42</v>
      </c>
      <c r="G180" s="31">
        <v>43</v>
      </c>
      <c r="H180" s="31">
        <v>42</v>
      </c>
      <c r="I180" s="31">
        <v>36</v>
      </c>
      <c r="J180" s="31">
        <v>34</v>
      </c>
      <c r="K180" s="31">
        <v>40</v>
      </c>
      <c r="L180" s="31">
        <v>37</v>
      </c>
      <c r="M180" s="31">
        <v>38</v>
      </c>
      <c r="N180" s="31" t="s">
        <v>578</v>
      </c>
      <c r="O180" s="31">
        <v>33</v>
      </c>
      <c r="P180" s="31">
        <v>32</v>
      </c>
      <c r="Q180" s="31">
        <v>42</v>
      </c>
      <c r="R180" s="31">
        <v>39</v>
      </c>
      <c r="S180" s="31">
        <v>41</v>
      </c>
      <c r="T180" s="31">
        <v>53</v>
      </c>
      <c r="U180" s="31">
        <v>32</v>
      </c>
      <c r="V180" s="31">
        <v>43</v>
      </c>
      <c r="W180" s="31">
        <v>31</v>
      </c>
      <c r="X180" s="31">
        <v>39</v>
      </c>
      <c r="Y180" s="31">
        <v>43</v>
      </c>
      <c r="Z180" s="31">
        <v>39</v>
      </c>
      <c r="AA180" s="31">
        <v>28</v>
      </c>
      <c r="AB180" s="31">
        <v>34</v>
      </c>
      <c r="AC180" s="31">
        <v>30</v>
      </c>
      <c r="AD180" s="31">
        <v>13</v>
      </c>
      <c r="AE180" s="31">
        <v>47</v>
      </c>
      <c r="AF180" s="31">
        <v>29</v>
      </c>
      <c r="AG180" s="31">
        <v>26</v>
      </c>
      <c r="AH180" s="31">
        <v>30</v>
      </c>
      <c r="AI180" s="31">
        <v>35</v>
      </c>
      <c r="AJ180" s="31">
        <v>48</v>
      </c>
      <c r="AK180" s="31" t="s">
        <v>566</v>
      </c>
      <c r="AL180" s="31" t="s">
        <v>566</v>
      </c>
      <c r="AM180" s="31">
        <v>33</v>
      </c>
      <c r="AN180" s="31" t="s">
        <v>566</v>
      </c>
      <c r="AO180" s="31">
        <v>39</v>
      </c>
      <c r="AP180" s="31">
        <v>22</v>
      </c>
      <c r="AQ180" s="31" t="s">
        <v>566</v>
      </c>
      <c r="AR180" s="31" t="s">
        <v>566</v>
      </c>
      <c r="AS180" s="31">
        <v>20</v>
      </c>
      <c r="AT180" s="31">
        <v>29</v>
      </c>
      <c r="AU180" s="31">
        <v>33</v>
      </c>
      <c r="AV180" s="31" t="s">
        <v>566</v>
      </c>
      <c r="AW180" s="31" t="s">
        <v>566</v>
      </c>
      <c r="AX180" s="31">
        <v>35</v>
      </c>
      <c r="AY180" s="31">
        <v>40</v>
      </c>
      <c r="AZ180" s="31">
        <v>37</v>
      </c>
      <c r="BA180" s="31" t="s">
        <v>566</v>
      </c>
      <c r="BB180" s="31">
        <v>51</v>
      </c>
      <c r="BC180" s="31">
        <v>40</v>
      </c>
      <c r="BD180" s="31" t="s">
        <v>566</v>
      </c>
      <c r="BE180" s="31">
        <v>55</v>
      </c>
      <c r="BF180" s="31" t="s">
        <v>566</v>
      </c>
      <c r="BG180" s="31" t="s">
        <v>566</v>
      </c>
      <c r="BH180" s="31" t="s">
        <v>566</v>
      </c>
      <c r="BI180" s="31" t="s">
        <v>566</v>
      </c>
      <c r="BJ180" s="31">
        <v>38</v>
      </c>
      <c r="BK180" s="31">
        <v>41</v>
      </c>
      <c r="BL180" s="31">
        <v>47</v>
      </c>
      <c r="BM180" s="31" t="s">
        <v>566</v>
      </c>
      <c r="BN180" s="31" t="s">
        <v>566</v>
      </c>
      <c r="BO180" s="31">
        <v>42</v>
      </c>
      <c r="BP180" s="31" t="s">
        <v>566</v>
      </c>
      <c r="BQ180" s="31">
        <v>54</v>
      </c>
      <c r="BR180" s="31" t="s">
        <v>566</v>
      </c>
      <c r="BS180" s="31" t="s">
        <v>566</v>
      </c>
      <c r="BT180" s="31">
        <v>45</v>
      </c>
      <c r="BU180" s="31" t="s">
        <v>566</v>
      </c>
      <c r="BV180" s="31">
        <v>35</v>
      </c>
      <c r="BW180" s="31">
        <v>38</v>
      </c>
      <c r="BX180" s="31">
        <v>29</v>
      </c>
      <c r="BY180" s="31" t="s">
        <v>566</v>
      </c>
      <c r="BZ180" s="31" t="s">
        <v>566</v>
      </c>
      <c r="CA180" s="31" t="s">
        <v>566</v>
      </c>
      <c r="CB180" s="31">
        <v>48</v>
      </c>
      <c r="CC180" s="31" t="s">
        <v>566</v>
      </c>
      <c r="CD180" s="31">
        <v>37</v>
      </c>
      <c r="CE180" s="31" t="s">
        <v>578</v>
      </c>
      <c r="CF180" s="31" t="s">
        <v>566</v>
      </c>
      <c r="CG180" s="31">
        <v>29</v>
      </c>
      <c r="CH180" s="31">
        <v>38</v>
      </c>
      <c r="CI180" s="31" t="s">
        <v>566</v>
      </c>
      <c r="CJ180" s="31" t="s">
        <v>566</v>
      </c>
      <c r="CK180" s="31" t="s">
        <v>566</v>
      </c>
      <c r="CL180" s="31" t="s">
        <v>566</v>
      </c>
      <c r="CM180" s="31" t="s">
        <v>566</v>
      </c>
      <c r="CN180" s="31">
        <v>52</v>
      </c>
      <c r="CO180" s="31">
        <v>48</v>
      </c>
      <c r="CP180" s="31">
        <v>19</v>
      </c>
      <c r="CQ180" s="31">
        <v>33</v>
      </c>
      <c r="CR180" s="31">
        <v>37</v>
      </c>
      <c r="CS180" s="31" t="s">
        <v>566</v>
      </c>
      <c r="CT180" s="31" t="s">
        <v>566</v>
      </c>
      <c r="CU180" s="31" t="s">
        <v>566</v>
      </c>
      <c r="CV180" s="31">
        <v>39</v>
      </c>
      <c r="CW180" s="31">
        <v>29</v>
      </c>
      <c r="CX180" s="31">
        <v>33</v>
      </c>
      <c r="CY180" s="31">
        <v>42</v>
      </c>
      <c r="CZ180" s="31" t="s">
        <v>566</v>
      </c>
      <c r="DA180" s="31">
        <v>38</v>
      </c>
      <c r="DB180" s="31" t="s">
        <v>566</v>
      </c>
      <c r="DC180" s="31" t="s">
        <v>566</v>
      </c>
      <c r="DD180" s="31">
        <v>49</v>
      </c>
      <c r="DE180" s="31" t="s">
        <v>566</v>
      </c>
      <c r="DF180" s="31">
        <v>38</v>
      </c>
      <c r="DG180" s="31" t="s">
        <v>566</v>
      </c>
      <c r="DH180" s="31">
        <v>28</v>
      </c>
      <c r="DI180" s="31" t="s">
        <v>566</v>
      </c>
      <c r="DJ180" s="31">
        <v>53</v>
      </c>
      <c r="DK180" s="31" t="s">
        <v>566</v>
      </c>
      <c r="DL180" s="31">
        <v>23</v>
      </c>
      <c r="DM180" s="31" t="s">
        <v>566</v>
      </c>
      <c r="DN180" s="31">
        <v>40</v>
      </c>
      <c r="DO180" s="31">
        <v>37</v>
      </c>
      <c r="DP180" s="31" t="s">
        <v>566</v>
      </c>
      <c r="DQ180" s="31" t="s">
        <v>566</v>
      </c>
      <c r="DR180" s="31">
        <v>39</v>
      </c>
      <c r="DS180" s="31" t="s">
        <v>566</v>
      </c>
      <c r="DT180" s="31" t="s">
        <v>566</v>
      </c>
      <c r="DU180" s="31" t="s">
        <v>566</v>
      </c>
      <c r="DV180" s="31" t="s">
        <v>566</v>
      </c>
      <c r="DW180" s="31" t="s">
        <v>566</v>
      </c>
      <c r="DX180" s="31">
        <v>51</v>
      </c>
      <c r="DY180" s="31">
        <v>44</v>
      </c>
      <c r="DZ180" s="31">
        <v>45</v>
      </c>
      <c r="EA180" s="31" t="s">
        <v>566</v>
      </c>
      <c r="EB180" s="31" t="s">
        <v>566</v>
      </c>
      <c r="EC180" s="31">
        <v>26</v>
      </c>
      <c r="ED180" s="31" t="s">
        <v>566</v>
      </c>
      <c r="EE180" s="31">
        <v>42</v>
      </c>
      <c r="EF180" s="31" t="s">
        <v>566</v>
      </c>
      <c r="EG180" s="31">
        <v>44</v>
      </c>
      <c r="EH180" s="31" t="s">
        <v>566</v>
      </c>
      <c r="EI180" s="31" t="s">
        <v>566</v>
      </c>
      <c r="EJ180" s="31">
        <v>40</v>
      </c>
      <c r="EK180" s="31">
        <v>26</v>
      </c>
      <c r="EL180" s="31">
        <v>38</v>
      </c>
      <c r="EM180" s="31">
        <v>44</v>
      </c>
      <c r="EN180" s="31" t="s">
        <v>566</v>
      </c>
      <c r="EO180" s="31">
        <v>23</v>
      </c>
      <c r="EP180" s="31" t="s">
        <v>566</v>
      </c>
      <c r="EQ180" s="31" t="s">
        <v>566</v>
      </c>
      <c r="ER180" s="31">
        <v>62</v>
      </c>
      <c r="ES180" s="31">
        <v>54</v>
      </c>
      <c r="ET180" s="31" t="s">
        <v>566</v>
      </c>
      <c r="EU180" s="31">
        <v>42</v>
      </c>
      <c r="EV180" s="31">
        <v>46</v>
      </c>
      <c r="EW180" s="31" t="s">
        <v>566</v>
      </c>
      <c r="EX180" s="31">
        <v>31</v>
      </c>
      <c r="EY180" s="31" t="s">
        <v>566</v>
      </c>
      <c r="EZ180" s="31">
        <v>34</v>
      </c>
      <c r="FA180" s="31">
        <v>37</v>
      </c>
      <c r="FB180" s="31">
        <v>43</v>
      </c>
      <c r="FC180" s="31">
        <v>53</v>
      </c>
      <c r="FD180" s="31">
        <v>50</v>
      </c>
      <c r="FE180" s="31">
        <v>32</v>
      </c>
      <c r="FF180" s="31">
        <v>45</v>
      </c>
      <c r="FG180" s="31">
        <v>34</v>
      </c>
      <c r="FH180" s="31" t="s">
        <v>566</v>
      </c>
      <c r="FI180" s="31">
        <v>35</v>
      </c>
    </row>
    <row r="181" spans="1:165" x14ac:dyDescent="0.25">
      <c r="A181">
        <f t="shared" si="1"/>
        <v>12</v>
      </c>
      <c r="B181" s="31" t="s">
        <v>574</v>
      </c>
      <c r="C181" s="31">
        <v>6</v>
      </c>
      <c r="D181" s="31">
        <v>10</v>
      </c>
      <c r="E181" s="31">
        <v>10</v>
      </c>
      <c r="F181" s="31">
        <v>2</v>
      </c>
      <c r="G181" s="31">
        <v>3</v>
      </c>
      <c r="H181" s="31">
        <v>4</v>
      </c>
      <c r="I181" s="31">
        <v>5</v>
      </c>
      <c r="J181" s="31">
        <v>9</v>
      </c>
      <c r="K181" s="31">
        <v>4</v>
      </c>
      <c r="L181" s="31">
        <v>6</v>
      </c>
      <c r="M181" s="31">
        <v>4</v>
      </c>
      <c r="N181" s="31" t="s">
        <v>578</v>
      </c>
      <c r="O181" s="31">
        <v>0</v>
      </c>
      <c r="P181" s="31">
        <v>6</v>
      </c>
      <c r="Q181" s="31">
        <v>5</v>
      </c>
      <c r="R181" s="31">
        <v>20</v>
      </c>
      <c r="S181" s="31">
        <v>7</v>
      </c>
      <c r="T181" s="31">
        <v>18</v>
      </c>
      <c r="U181" s="31">
        <v>20</v>
      </c>
      <c r="V181" s="31">
        <v>9</v>
      </c>
      <c r="W181" s="31">
        <v>8</v>
      </c>
      <c r="X181" s="31">
        <v>8</v>
      </c>
      <c r="Y181" s="31">
        <v>9</v>
      </c>
      <c r="Z181" s="31">
        <v>16</v>
      </c>
      <c r="AA181" s="31">
        <v>11</v>
      </c>
      <c r="AB181" s="31">
        <v>14</v>
      </c>
      <c r="AC181" s="31">
        <v>10</v>
      </c>
      <c r="AD181" s="31">
        <v>14</v>
      </c>
      <c r="AE181" s="31">
        <v>13</v>
      </c>
      <c r="AF181" s="31">
        <v>12</v>
      </c>
      <c r="AG181" s="31">
        <v>10</v>
      </c>
      <c r="AH181" s="31">
        <v>15</v>
      </c>
      <c r="AI181" s="31">
        <v>15</v>
      </c>
      <c r="AJ181" s="31">
        <v>9</v>
      </c>
      <c r="AK181" s="31" t="s">
        <v>566</v>
      </c>
      <c r="AL181" s="31" t="s">
        <v>566</v>
      </c>
      <c r="AM181" s="31">
        <v>11</v>
      </c>
      <c r="AN181" s="31" t="s">
        <v>566</v>
      </c>
      <c r="AO181" s="31">
        <v>16</v>
      </c>
      <c r="AP181" s="31">
        <v>8</v>
      </c>
      <c r="AQ181" s="31" t="s">
        <v>566</v>
      </c>
      <c r="AR181" s="31" t="s">
        <v>566</v>
      </c>
      <c r="AS181" s="31">
        <v>8</v>
      </c>
      <c r="AT181" s="31">
        <v>8</v>
      </c>
      <c r="AU181" s="31">
        <v>14</v>
      </c>
      <c r="AV181" s="31" t="s">
        <v>566</v>
      </c>
      <c r="AW181" s="31" t="s">
        <v>566</v>
      </c>
      <c r="AX181" s="31">
        <v>5</v>
      </c>
      <c r="AY181" s="31">
        <v>13</v>
      </c>
      <c r="AZ181" s="31">
        <v>13</v>
      </c>
      <c r="BA181" s="31" t="s">
        <v>566</v>
      </c>
      <c r="BB181" s="31">
        <v>0</v>
      </c>
      <c r="BC181" s="31">
        <v>10</v>
      </c>
      <c r="BD181" s="31" t="s">
        <v>566</v>
      </c>
      <c r="BE181" s="31">
        <v>0</v>
      </c>
      <c r="BF181" s="31" t="s">
        <v>566</v>
      </c>
      <c r="BG181" s="31" t="s">
        <v>566</v>
      </c>
      <c r="BH181" s="31" t="s">
        <v>566</v>
      </c>
      <c r="BI181" s="31" t="s">
        <v>566</v>
      </c>
      <c r="BJ181" s="31">
        <v>0</v>
      </c>
      <c r="BK181" s="31">
        <v>0</v>
      </c>
      <c r="BL181" s="31">
        <v>0</v>
      </c>
      <c r="BM181" s="31" t="s">
        <v>566</v>
      </c>
      <c r="BN181" s="31" t="s">
        <v>566</v>
      </c>
      <c r="BO181" s="31">
        <v>0</v>
      </c>
      <c r="BP181" s="31" t="s">
        <v>566</v>
      </c>
      <c r="BQ181" s="31">
        <v>9</v>
      </c>
      <c r="BR181" s="31" t="s">
        <v>566</v>
      </c>
      <c r="BS181" s="31" t="s">
        <v>566</v>
      </c>
      <c r="BT181" s="31">
        <v>8</v>
      </c>
      <c r="BU181" s="31" t="s">
        <v>566</v>
      </c>
      <c r="BV181" s="31">
        <v>8</v>
      </c>
      <c r="BW181" s="31">
        <v>6</v>
      </c>
      <c r="BX181" s="31">
        <v>0</v>
      </c>
      <c r="BY181" s="31" t="s">
        <v>566</v>
      </c>
      <c r="BZ181" s="31" t="s">
        <v>566</v>
      </c>
      <c r="CA181" s="31" t="s">
        <v>566</v>
      </c>
      <c r="CB181" s="31">
        <v>0</v>
      </c>
      <c r="CC181" s="31" t="s">
        <v>566</v>
      </c>
      <c r="CD181" s="31">
        <v>0</v>
      </c>
      <c r="CE181" s="31" t="s">
        <v>578</v>
      </c>
      <c r="CF181" s="31" t="s">
        <v>566</v>
      </c>
      <c r="CG181" s="31">
        <v>8</v>
      </c>
      <c r="CH181" s="31">
        <v>9</v>
      </c>
      <c r="CI181" s="31" t="s">
        <v>566</v>
      </c>
      <c r="CJ181" s="31" t="s">
        <v>566</v>
      </c>
      <c r="CK181" s="31" t="s">
        <v>566</v>
      </c>
      <c r="CL181" s="31" t="s">
        <v>566</v>
      </c>
      <c r="CM181" s="31" t="s">
        <v>566</v>
      </c>
      <c r="CN181" s="31">
        <v>0</v>
      </c>
      <c r="CO181" s="31">
        <v>0</v>
      </c>
      <c r="CP181" s="31">
        <v>0</v>
      </c>
      <c r="CQ181" s="31">
        <v>17</v>
      </c>
      <c r="CR181" s="31">
        <v>0</v>
      </c>
      <c r="CS181" s="31" t="s">
        <v>566</v>
      </c>
      <c r="CT181" s="31" t="s">
        <v>566</v>
      </c>
      <c r="CU181" s="31" t="s">
        <v>566</v>
      </c>
      <c r="CV181" s="31">
        <v>10</v>
      </c>
      <c r="CW181" s="31">
        <v>0</v>
      </c>
      <c r="CX181" s="31">
        <v>8</v>
      </c>
      <c r="CY181" s="31">
        <v>4</v>
      </c>
      <c r="CZ181" s="31" t="s">
        <v>566</v>
      </c>
      <c r="DA181" s="31">
        <v>2</v>
      </c>
      <c r="DB181" s="31" t="s">
        <v>566</v>
      </c>
      <c r="DC181" s="31" t="s">
        <v>566</v>
      </c>
      <c r="DD181" s="31">
        <v>0</v>
      </c>
      <c r="DE181" s="31" t="s">
        <v>566</v>
      </c>
      <c r="DF181" s="31">
        <v>0</v>
      </c>
      <c r="DG181" s="31" t="s">
        <v>566</v>
      </c>
      <c r="DH181" s="31">
        <v>10</v>
      </c>
      <c r="DI181" s="31" t="s">
        <v>566</v>
      </c>
      <c r="DJ181" s="31">
        <v>10</v>
      </c>
      <c r="DK181" s="31" t="s">
        <v>566</v>
      </c>
      <c r="DL181" s="31">
        <v>4</v>
      </c>
      <c r="DM181" s="31" t="s">
        <v>566</v>
      </c>
      <c r="DN181" s="31">
        <v>3</v>
      </c>
      <c r="DO181" s="31">
        <v>10</v>
      </c>
      <c r="DP181" s="31" t="s">
        <v>566</v>
      </c>
      <c r="DQ181" s="31" t="s">
        <v>566</v>
      </c>
      <c r="DR181" s="31">
        <v>0</v>
      </c>
      <c r="DS181" s="31" t="s">
        <v>566</v>
      </c>
      <c r="DT181" s="31" t="s">
        <v>566</v>
      </c>
      <c r="DU181" s="31" t="s">
        <v>566</v>
      </c>
      <c r="DV181" s="31" t="s">
        <v>566</v>
      </c>
      <c r="DW181" s="31" t="s">
        <v>566</v>
      </c>
      <c r="DX181" s="31">
        <v>5</v>
      </c>
      <c r="DY181" s="31">
        <v>5</v>
      </c>
      <c r="DZ181" s="31">
        <v>0</v>
      </c>
      <c r="EA181" s="31" t="s">
        <v>566</v>
      </c>
      <c r="EB181" s="31" t="s">
        <v>566</v>
      </c>
      <c r="EC181" s="31">
        <v>4</v>
      </c>
      <c r="ED181" s="31" t="s">
        <v>566</v>
      </c>
      <c r="EE181" s="31">
        <v>3</v>
      </c>
      <c r="EF181" s="31" t="s">
        <v>566</v>
      </c>
      <c r="EG181" s="31">
        <v>6</v>
      </c>
      <c r="EH181" s="31" t="s">
        <v>566</v>
      </c>
      <c r="EI181" s="31" t="s">
        <v>566</v>
      </c>
      <c r="EJ181" s="31">
        <v>4</v>
      </c>
      <c r="EK181" s="31">
        <v>6</v>
      </c>
      <c r="EL181" s="31">
        <v>1</v>
      </c>
      <c r="EM181" s="31">
        <v>3</v>
      </c>
      <c r="EN181" s="31" t="s">
        <v>566</v>
      </c>
      <c r="EO181" s="31">
        <v>8</v>
      </c>
      <c r="EP181" s="31" t="s">
        <v>566</v>
      </c>
      <c r="EQ181" s="31" t="s">
        <v>566</v>
      </c>
      <c r="ER181" s="31">
        <v>0</v>
      </c>
      <c r="ES181" s="31">
        <v>0</v>
      </c>
      <c r="ET181" s="31" t="s">
        <v>566</v>
      </c>
      <c r="EU181" s="31">
        <v>10</v>
      </c>
      <c r="EV181" s="31">
        <v>0</v>
      </c>
      <c r="EW181" s="31" t="s">
        <v>566</v>
      </c>
      <c r="EX181" s="31">
        <v>3</v>
      </c>
      <c r="EY181" s="31" t="s">
        <v>566</v>
      </c>
      <c r="EZ181" s="31">
        <v>7</v>
      </c>
      <c r="FA181" s="31">
        <v>3</v>
      </c>
      <c r="FB181" s="31">
        <v>4</v>
      </c>
      <c r="FC181" s="31">
        <v>18</v>
      </c>
      <c r="FD181" s="31">
        <v>6</v>
      </c>
      <c r="FE181" s="31">
        <v>0</v>
      </c>
      <c r="FF181" s="31">
        <v>4</v>
      </c>
      <c r="FG181" s="31">
        <v>10</v>
      </c>
      <c r="FH181" s="31" t="s">
        <v>566</v>
      </c>
      <c r="FI181" s="31">
        <v>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CY166"/>
  <sheetViews>
    <sheetView workbookViewId="0"/>
  </sheetViews>
  <sheetFormatPr defaultRowHeight="15" x14ac:dyDescent="0.25"/>
  <sheetData>
    <row r="1" spans="1:103"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row>
    <row r="3" spans="1:103" x14ac:dyDescent="0.25">
      <c r="A3" t="s">
        <v>546</v>
      </c>
      <c r="B3" t="s">
        <v>579</v>
      </c>
      <c r="C3" t="s">
        <v>580</v>
      </c>
      <c r="D3" t="s">
        <v>581</v>
      </c>
      <c r="E3" t="s">
        <v>582</v>
      </c>
      <c r="F3" t="s">
        <v>583</v>
      </c>
      <c r="G3" t="s">
        <v>584</v>
      </c>
      <c r="H3" t="s">
        <v>585</v>
      </c>
      <c r="I3" t="s">
        <v>586</v>
      </c>
      <c r="J3" t="s">
        <v>587</v>
      </c>
      <c r="K3" t="s">
        <v>588</v>
      </c>
      <c r="L3" t="s">
        <v>589</v>
      </c>
      <c r="M3" t="s">
        <v>590</v>
      </c>
      <c r="N3" t="s">
        <v>591</v>
      </c>
      <c r="O3" t="s">
        <v>592</v>
      </c>
      <c r="P3" t="s">
        <v>593</v>
      </c>
      <c r="Q3" t="s">
        <v>594</v>
      </c>
      <c r="R3" t="s">
        <v>595</v>
      </c>
      <c r="S3" t="s">
        <v>596</v>
      </c>
      <c r="T3" t="s">
        <v>597</v>
      </c>
      <c r="U3" t="s">
        <v>598</v>
      </c>
      <c r="V3" t="s">
        <v>599</v>
      </c>
      <c r="W3" t="s">
        <v>600</v>
      </c>
      <c r="X3" t="s">
        <v>601</v>
      </c>
      <c r="Y3" t="s">
        <v>602</v>
      </c>
      <c r="Z3" t="s">
        <v>603</v>
      </c>
      <c r="AA3" t="s">
        <v>604</v>
      </c>
      <c r="AB3" t="s">
        <v>605</v>
      </c>
      <c r="AC3" t="s">
        <v>606</v>
      </c>
      <c r="AD3" t="s">
        <v>607</v>
      </c>
      <c r="AE3" t="s">
        <v>608</v>
      </c>
      <c r="AF3" t="s">
        <v>609</v>
      </c>
      <c r="AG3" t="s">
        <v>610</v>
      </c>
      <c r="AH3" t="s">
        <v>611</v>
      </c>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row>
    <row r="4" spans="1:103" x14ac:dyDescent="0.25">
      <c r="A4" t="s">
        <v>111</v>
      </c>
      <c r="B4" s="31">
        <v>277375</v>
      </c>
      <c r="C4" s="31">
        <v>270905</v>
      </c>
      <c r="D4" s="31">
        <v>548280</v>
      </c>
      <c r="E4" s="31">
        <v>93</v>
      </c>
      <c r="F4" s="31">
        <v>94</v>
      </c>
      <c r="G4" s="31">
        <v>94</v>
      </c>
      <c r="H4" s="31">
        <v>7</v>
      </c>
      <c r="I4" s="31">
        <v>5</v>
      </c>
      <c r="J4" s="31">
        <v>6</v>
      </c>
      <c r="K4" s="31">
        <v>90</v>
      </c>
      <c r="L4" s="31">
        <v>91</v>
      </c>
      <c r="M4" s="31">
        <v>91</v>
      </c>
      <c r="N4" s="31">
        <v>41</v>
      </c>
      <c r="O4" s="31">
        <v>35</v>
      </c>
      <c r="P4" s="31">
        <v>38</v>
      </c>
      <c r="Q4" s="31">
        <v>37</v>
      </c>
      <c r="R4" s="31">
        <v>41</v>
      </c>
      <c r="S4" s="31">
        <v>39</v>
      </c>
      <c r="T4" s="31">
        <v>11</v>
      </c>
      <c r="U4" s="31">
        <v>14</v>
      </c>
      <c r="V4" s="31">
        <v>13</v>
      </c>
      <c r="W4" s="31">
        <v>1</v>
      </c>
      <c r="X4" s="31">
        <v>1</v>
      </c>
      <c r="Y4" s="31">
        <v>1</v>
      </c>
      <c r="Z4" s="31">
        <v>3</v>
      </c>
      <c r="AA4" s="31">
        <v>3</v>
      </c>
      <c r="AB4" s="31">
        <v>3</v>
      </c>
      <c r="AC4" s="31">
        <v>6</v>
      </c>
      <c r="AD4" s="31">
        <v>5</v>
      </c>
      <c r="AE4" s="31">
        <v>5</v>
      </c>
      <c r="AF4" s="31">
        <v>1</v>
      </c>
      <c r="AG4" s="31">
        <v>1</v>
      </c>
      <c r="AH4" s="31">
        <v>1</v>
      </c>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row>
    <row r="5" spans="1:103" x14ac:dyDescent="0.25">
      <c r="A5" t="s">
        <v>389</v>
      </c>
      <c r="B5" s="31">
        <v>11510</v>
      </c>
      <c r="C5" s="31">
        <v>12045</v>
      </c>
      <c r="D5" s="31">
        <v>23555</v>
      </c>
      <c r="E5" s="31">
        <v>92</v>
      </c>
      <c r="F5" s="31">
        <v>94</v>
      </c>
      <c r="G5" s="31">
        <v>93</v>
      </c>
      <c r="H5" s="31">
        <v>2</v>
      </c>
      <c r="I5" s="31">
        <v>2</v>
      </c>
      <c r="J5" s="31">
        <v>2</v>
      </c>
      <c r="K5" s="31">
        <v>90</v>
      </c>
      <c r="L5" s="31">
        <v>93</v>
      </c>
      <c r="M5" s="31">
        <v>92</v>
      </c>
      <c r="N5" s="31">
        <v>28</v>
      </c>
      <c r="O5" s="31">
        <v>25</v>
      </c>
      <c r="P5" s="31">
        <v>27</v>
      </c>
      <c r="Q5" s="31">
        <v>48</v>
      </c>
      <c r="R5" s="31">
        <v>50</v>
      </c>
      <c r="S5" s="31">
        <v>49</v>
      </c>
      <c r="T5" s="31">
        <v>14</v>
      </c>
      <c r="U5" s="31">
        <v>17</v>
      </c>
      <c r="V5" s="31">
        <v>15</v>
      </c>
      <c r="W5" s="31">
        <v>1</v>
      </c>
      <c r="X5" s="31">
        <v>1</v>
      </c>
      <c r="Y5" s="31">
        <v>1</v>
      </c>
      <c r="Z5" s="31">
        <v>1</v>
      </c>
      <c r="AA5" s="31">
        <v>1</v>
      </c>
      <c r="AB5" s="31">
        <v>1</v>
      </c>
      <c r="AC5" s="31">
        <v>7</v>
      </c>
      <c r="AD5" s="31">
        <v>5</v>
      </c>
      <c r="AE5" s="31">
        <v>6</v>
      </c>
      <c r="AF5" s="31">
        <v>2</v>
      </c>
      <c r="AG5" s="31">
        <v>1</v>
      </c>
      <c r="AH5" s="31">
        <v>2</v>
      </c>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row>
    <row r="6" spans="1:103" x14ac:dyDescent="0.25">
      <c r="A6" t="s">
        <v>404</v>
      </c>
      <c r="B6" s="31">
        <v>25745</v>
      </c>
      <c r="C6" s="31">
        <v>24995</v>
      </c>
      <c r="D6" s="31">
        <v>50740</v>
      </c>
      <c r="E6" s="31">
        <v>94</v>
      </c>
      <c r="F6" s="31">
        <v>95</v>
      </c>
      <c r="G6" s="31">
        <v>95</v>
      </c>
      <c r="H6" s="31">
        <v>3</v>
      </c>
      <c r="I6" s="31">
        <v>3</v>
      </c>
      <c r="J6" s="31">
        <v>3</v>
      </c>
      <c r="K6" s="31">
        <v>92</v>
      </c>
      <c r="L6" s="31">
        <v>94</v>
      </c>
      <c r="M6" s="31">
        <v>93</v>
      </c>
      <c r="N6" s="31">
        <v>28</v>
      </c>
      <c r="O6" s="31">
        <v>22</v>
      </c>
      <c r="P6" s="31">
        <v>25</v>
      </c>
      <c r="Q6" s="31">
        <v>55</v>
      </c>
      <c r="R6" s="31">
        <v>59</v>
      </c>
      <c r="S6" s="31">
        <v>57</v>
      </c>
      <c r="T6" s="31">
        <v>8</v>
      </c>
      <c r="U6" s="31">
        <v>11</v>
      </c>
      <c r="V6" s="31">
        <v>10</v>
      </c>
      <c r="W6" s="31">
        <v>1</v>
      </c>
      <c r="X6" s="31">
        <v>1</v>
      </c>
      <c r="Y6" s="31">
        <v>1</v>
      </c>
      <c r="Z6" s="31">
        <v>2</v>
      </c>
      <c r="AA6" s="31">
        <v>2</v>
      </c>
      <c r="AB6" s="31">
        <v>2</v>
      </c>
      <c r="AC6" s="31">
        <v>5</v>
      </c>
      <c r="AD6" s="31">
        <v>4</v>
      </c>
      <c r="AE6" s="31">
        <v>4</v>
      </c>
      <c r="AF6" s="31">
        <v>1</v>
      </c>
      <c r="AG6" s="31">
        <v>1</v>
      </c>
      <c r="AH6" s="31">
        <v>1</v>
      </c>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row>
    <row r="7" spans="1:103" x14ac:dyDescent="0.25">
      <c r="A7" t="s">
        <v>256</v>
      </c>
      <c r="B7" s="31">
        <v>13665</v>
      </c>
      <c r="C7" s="31">
        <v>13260</v>
      </c>
      <c r="D7" s="31">
        <v>26925</v>
      </c>
      <c r="E7" s="31">
        <v>92</v>
      </c>
      <c r="F7" s="31">
        <v>92</v>
      </c>
      <c r="G7" s="31">
        <v>92</v>
      </c>
      <c r="H7" s="31">
        <v>10</v>
      </c>
      <c r="I7" s="31">
        <v>7</v>
      </c>
      <c r="J7" s="31">
        <v>8</v>
      </c>
      <c r="K7" s="31">
        <v>88</v>
      </c>
      <c r="L7" s="31">
        <v>89</v>
      </c>
      <c r="M7" s="31">
        <v>89</v>
      </c>
      <c r="N7" s="31">
        <v>49</v>
      </c>
      <c r="O7" s="31">
        <v>43</v>
      </c>
      <c r="P7" s="31">
        <v>46</v>
      </c>
      <c r="Q7" s="31">
        <v>32</v>
      </c>
      <c r="R7" s="31">
        <v>37</v>
      </c>
      <c r="S7" s="31">
        <v>35</v>
      </c>
      <c r="T7" s="31">
        <v>5</v>
      </c>
      <c r="U7" s="31">
        <v>8</v>
      </c>
      <c r="V7" s="31">
        <v>7</v>
      </c>
      <c r="W7" s="31">
        <v>1</v>
      </c>
      <c r="X7" s="31">
        <v>1</v>
      </c>
      <c r="Y7" s="31">
        <v>1</v>
      </c>
      <c r="Z7" s="31">
        <v>4</v>
      </c>
      <c r="AA7" s="31">
        <v>3</v>
      </c>
      <c r="AB7" s="31">
        <v>3</v>
      </c>
      <c r="AC7" s="31">
        <v>7</v>
      </c>
      <c r="AD7" s="31">
        <v>7</v>
      </c>
      <c r="AE7" s="31">
        <v>7</v>
      </c>
      <c r="AF7" s="31">
        <v>1</v>
      </c>
      <c r="AG7" s="31" t="s">
        <v>577</v>
      </c>
      <c r="AH7" s="31">
        <v>1</v>
      </c>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row>
    <row r="8" spans="1:103" x14ac:dyDescent="0.25">
      <c r="A8" t="s">
        <v>268</v>
      </c>
      <c r="B8" s="31">
        <v>38220</v>
      </c>
      <c r="C8" s="31">
        <v>37325</v>
      </c>
      <c r="D8" s="31">
        <v>75545</v>
      </c>
      <c r="E8" s="31">
        <v>93</v>
      </c>
      <c r="F8" s="31">
        <v>94</v>
      </c>
      <c r="G8" s="31">
        <v>93</v>
      </c>
      <c r="H8" s="31">
        <v>9</v>
      </c>
      <c r="I8" s="31">
        <v>6</v>
      </c>
      <c r="J8" s="31">
        <v>7</v>
      </c>
      <c r="K8" s="31">
        <v>89</v>
      </c>
      <c r="L8" s="31">
        <v>91</v>
      </c>
      <c r="M8" s="31">
        <v>90</v>
      </c>
      <c r="N8" s="31">
        <v>45</v>
      </c>
      <c r="O8" s="31">
        <v>38</v>
      </c>
      <c r="P8" s="31">
        <v>42</v>
      </c>
      <c r="Q8" s="31">
        <v>25</v>
      </c>
      <c r="R8" s="31">
        <v>28</v>
      </c>
      <c r="S8" s="31">
        <v>27</v>
      </c>
      <c r="T8" s="31">
        <v>18</v>
      </c>
      <c r="U8" s="31">
        <v>24</v>
      </c>
      <c r="V8" s="31">
        <v>21</v>
      </c>
      <c r="W8" s="31">
        <v>1</v>
      </c>
      <c r="X8" s="31">
        <v>1</v>
      </c>
      <c r="Y8" s="31">
        <v>1</v>
      </c>
      <c r="Z8" s="31">
        <v>4</v>
      </c>
      <c r="AA8" s="31">
        <v>3</v>
      </c>
      <c r="AB8" s="31">
        <v>3</v>
      </c>
      <c r="AC8" s="31">
        <v>6</v>
      </c>
      <c r="AD8" s="31">
        <v>6</v>
      </c>
      <c r="AE8" s="31">
        <v>6</v>
      </c>
      <c r="AF8" s="31">
        <v>1</v>
      </c>
      <c r="AG8" s="31">
        <v>1</v>
      </c>
      <c r="AH8" s="31">
        <v>1</v>
      </c>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row>
    <row r="9" spans="1:103" x14ac:dyDescent="0.25">
      <c r="A9" t="s">
        <v>293</v>
      </c>
      <c r="B9" s="31">
        <v>28380</v>
      </c>
      <c r="C9" s="31">
        <v>27870</v>
      </c>
      <c r="D9" s="31">
        <v>56250</v>
      </c>
      <c r="E9" s="31">
        <v>93</v>
      </c>
      <c r="F9" s="31">
        <v>94</v>
      </c>
      <c r="G9" s="31">
        <v>93</v>
      </c>
      <c r="H9" s="31">
        <v>9</v>
      </c>
      <c r="I9" s="31">
        <v>6</v>
      </c>
      <c r="J9" s="31">
        <v>8</v>
      </c>
      <c r="K9" s="31">
        <v>89</v>
      </c>
      <c r="L9" s="31">
        <v>91</v>
      </c>
      <c r="M9" s="31">
        <v>90</v>
      </c>
      <c r="N9" s="31">
        <v>42</v>
      </c>
      <c r="O9" s="31">
        <v>34</v>
      </c>
      <c r="P9" s="31">
        <v>38</v>
      </c>
      <c r="Q9" s="31">
        <v>33</v>
      </c>
      <c r="R9" s="31">
        <v>38</v>
      </c>
      <c r="S9" s="31">
        <v>36</v>
      </c>
      <c r="T9" s="31">
        <v>13</v>
      </c>
      <c r="U9" s="31">
        <v>17</v>
      </c>
      <c r="V9" s="31">
        <v>15</v>
      </c>
      <c r="W9" s="31">
        <v>1</v>
      </c>
      <c r="X9" s="31">
        <v>1</v>
      </c>
      <c r="Y9" s="31">
        <v>1</v>
      </c>
      <c r="Z9" s="31">
        <v>4</v>
      </c>
      <c r="AA9" s="31">
        <v>3</v>
      </c>
      <c r="AB9" s="31">
        <v>3</v>
      </c>
      <c r="AC9" s="31">
        <v>7</v>
      </c>
      <c r="AD9" s="31">
        <v>6</v>
      </c>
      <c r="AE9" s="31">
        <v>6</v>
      </c>
      <c r="AF9" s="31">
        <v>1</v>
      </c>
      <c r="AG9" s="31" t="s">
        <v>577</v>
      </c>
      <c r="AH9" s="31">
        <v>1</v>
      </c>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row>
    <row r="10" spans="1:103" x14ac:dyDescent="0.25">
      <c r="A10" t="s">
        <v>310</v>
      </c>
      <c r="B10" s="31">
        <v>24745</v>
      </c>
      <c r="C10" s="31">
        <v>23785</v>
      </c>
      <c r="D10" s="31">
        <v>48530</v>
      </c>
      <c r="E10" s="31">
        <v>93</v>
      </c>
      <c r="F10" s="31">
        <v>94</v>
      </c>
      <c r="G10" s="31">
        <v>93</v>
      </c>
      <c r="H10" s="31">
        <v>8</v>
      </c>
      <c r="I10" s="31">
        <v>6</v>
      </c>
      <c r="J10" s="31">
        <v>7</v>
      </c>
      <c r="K10" s="31">
        <v>88</v>
      </c>
      <c r="L10" s="31">
        <v>91</v>
      </c>
      <c r="M10" s="31">
        <v>89</v>
      </c>
      <c r="N10" s="31">
        <v>42</v>
      </c>
      <c r="O10" s="31">
        <v>37</v>
      </c>
      <c r="P10" s="31">
        <v>40</v>
      </c>
      <c r="Q10" s="31">
        <v>39</v>
      </c>
      <c r="R10" s="31">
        <v>45</v>
      </c>
      <c r="S10" s="31">
        <v>42</v>
      </c>
      <c r="T10" s="31">
        <v>6</v>
      </c>
      <c r="U10" s="31">
        <v>8</v>
      </c>
      <c r="V10" s="31">
        <v>7</v>
      </c>
      <c r="W10" s="31">
        <v>1</v>
      </c>
      <c r="X10" s="31">
        <v>1</v>
      </c>
      <c r="Y10" s="31">
        <v>1</v>
      </c>
      <c r="Z10" s="31">
        <v>4</v>
      </c>
      <c r="AA10" s="31">
        <v>3</v>
      </c>
      <c r="AB10" s="31">
        <v>4</v>
      </c>
      <c r="AC10" s="31">
        <v>6</v>
      </c>
      <c r="AD10" s="31">
        <v>6</v>
      </c>
      <c r="AE10" s="31">
        <v>6</v>
      </c>
      <c r="AF10" s="31">
        <v>1</v>
      </c>
      <c r="AG10" s="31">
        <v>1</v>
      </c>
      <c r="AH10" s="31">
        <v>1</v>
      </c>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row>
    <row r="11" spans="1:103" x14ac:dyDescent="0.25">
      <c r="A11" t="s">
        <v>321</v>
      </c>
      <c r="B11" s="31">
        <v>30760</v>
      </c>
      <c r="C11" s="31">
        <v>30225</v>
      </c>
      <c r="D11" s="31">
        <v>60990</v>
      </c>
      <c r="E11" s="31">
        <v>93</v>
      </c>
      <c r="F11" s="31">
        <v>94</v>
      </c>
      <c r="G11" s="31">
        <v>94</v>
      </c>
      <c r="H11" s="31">
        <v>7</v>
      </c>
      <c r="I11" s="31">
        <v>5</v>
      </c>
      <c r="J11" s="31">
        <v>6</v>
      </c>
      <c r="K11" s="31">
        <v>90</v>
      </c>
      <c r="L11" s="31">
        <v>91</v>
      </c>
      <c r="M11" s="31">
        <v>90</v>
      </c>
      <c r="N11" s="31">
        <v>44</v>
      </c>
      <c r="O11" s="31">
        <v>39</v>
      </c>
      <c r="P11" s="31">
        <v>41</v>
      </c>
      <c r="Q11" s="31">
        <v>34</v>
      </c>
      <c r="R11" s="31">
        <v>39</v>
      </c>
      <c r="S11" s="31">
        <v>37</v>
      </c>
      <c r="T11" s="31">
        <v>10</v>
      </c>
      <c r="U11" s="31">
        <v>13</v>
      </c>
      <c r="V11" s="31">
        <v>11</v>
      </c>
      <c r="W11" s="31">
        <v>1</v>
      </c>
      <c r="X11" s="31">
        <v>1</v>
      </c>
      <c r="Y11" s="31">
        <v>1</v>
      </c>
      <c r="Z11" s="31">
        <v>4</v>
      </c>
      <c r="AA11" s="31">
        <v>3</v>
      </c>
      <c r="AB11" s="31">
        <v>3</v>
      </c>
      <c r="AC11" s="31">
        <v>6</v>
      </c>
      <c r="AD11" s="31">
        <v>5</v>
      </c>
      <c r="AE11" s="31">
        <v>6</v>
      </c>
      <c r="AF11" s="31">
        <v>1</v>
      </c>
      <c r="AG11" s="31">
        <v>1</v>
      </c>
      <c r="AH11" s="31">
        <v>1</v>
      </c>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row>
    <row r="12" spans="1:103" x14ac:dyDescent="0.25">
      <c r="A12" t="s">
        <v>337</v>
      </c>
      <c r="B12" s="31">
        <v>31685</v>
      </c>
      <c r="C12" s="31">
        <v>30970</v>
      </c>
      <c r="D12" s="31">
        <v>62655</v>
      </c>
      <c r="E12" s="31">
        <v>94</v>
      </c>
      <c r="F12" s="31">
        <v>95</v>
      </c>
      <c r="G12" s="31">
        <v>95</v>
      </c>
      <c r="H12" s="31">
        <v>6</v>
      </c>
      <c r="I12" s="31">
        <v>5</v>
      </c>
      <c r="J12" s="31">
        <v>6</v>
      </c>
      <c r="K12" s="31">
        <v>91</v>
      </c>
      <c r="L12" s="31">
        <v>92</v>
      </c>
      <c r="M12" s="31">
        <v>91</v>
      </c>
      <c r="N12" s="31">
        <v>41</v>
      </c>
      <c r="O12" s="31">
        <v>33</v>
      </c>
      <c r="P12" s="31">
        <v>37</v>
      </c>
      <c r="Q12" s="31">
        <v>40</v>
      </c>
      <c r="R12" s="31">
        <v>46</v>
      </c>
      <c r="S12" s="31">
        <v>43</v>
      </c>
      <c r="T12" s="31">
        <v>9</v>
      </c>
      <c r="U12" s="31">
        <v>12</v>
      </c>
      <c r="V12" s="31">
        <v>11</v>
      </c>
      <c r="W12" s="31">
        <v>1</v>
      </c>
      <c r="X12" s="31">
        <v>1</v>
      </c>
      <c r="Y12" s="31">
        <v>1</v>
      </c>
      <c r="Z12" s="31">
        <v>3</v>
      </c>
      <c r="AA12" s="31">
        <v>3</v>
      </c>
      <c r="AB12" s="31">
        <v>3</v>
      </c>
      <c r="AC12" s="31">
        <v>5</v>
      </c>
      <c r="AD12" s="31">
        <v>5</v>
      </c>
      <c r="AE12" s="31">
        <v>5</v>
      </c>
      <c r="AF12" s="31">
        <v>1</v>
      </c>
      <c r="AG12" s="31">
        <v>1</v>
      </c>
      <c r="AH12" s="31">
        <v>1</v>
      </c>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row>
    <row r="13" spans="1:103" x14ac:dyDescent="0.25">
      <c r="A13" t="s">
        <v>350</v>
      </c>
      <c r="B13" s="31">
        <v>44010</v>
      </c>
      <c r="C13" s="31">
        <v>42740</v>
      </c>
      <c r="D13" s="31">
        <v>86750</v>
      </c>
      <c r="E13" s="31">
        <v>94</v>
      </c>
      <c r="F13" s="31">
        <v>95</v>
      </c>
      <c r="G13" s="31">
        <v>95</v>
      </c>
      <c r="H13" s="31">
        <v>5</v>
      </c>
      <c r="I13" s="31">
        <v>5</v>
      </c>
      <c r="J13" s="31">
        <v>5</v>
      </c>
      <c r="K13" s="31">
        <v>91</v>
      </c>
      <c r="L13" s="31">
        <v>92</v>
      </c>
      <c r="M13" s="31">
        <v>91</v>
      </c>
      <c r="N13" s="31">
        <v>36</v>
      </c>
      <c r="O13" s="31">
        <v>31</v>
      </c>
      <c r="P13" s="31">
        <v>34</v>
      </c>
      <c r="Q13" s="31">
        <v>38</v>
      </c>
      <c r="R13" s="31">
        <v>40</v>
      </c>
      <c r="S13" s="31">
        <v>39</v>
      </c>
      <c r="T13" s="31">
        <v>16</v>
      </c>
      <c r="U13" s="31">
        <v>19</v>
      </c>
      <c r="V13" s="31">
        <v>18</v>
      </c>
      <c r="W13" s="31">
        <v>1</v>
      </c>
      <c r="X13" s="31">
        <v>1</v>
      </c>
      <c r="Y13" s="31">
        <v>1</v>
      </c>
      <c r="Z13" s="31">
        <v>4</v>
      </c>
      <c r="AA13" s="31">
        <v>3</v>
      </c>
      <c r="AB13" s="31">
        <v>3</v>
      </c>
      <c r="AC13" s="31">
        <v>5</v>
      </c>
      <c r="AD13" s="31">
        <v>4</v>
      </c>
      <c r="AE13" s="31">
        <v>5</v>
      </c>
      <c r="AF13" s="31">
        <v>1</v>
      </c>
      <c r="AG13" s="31">
        <v>1</v>
      </c>
      <c r="AH13" s="31">
        <v>1</v>
      </c>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row>
    <row r="14" spans="1:103" x14ac:dyDescent="0.25">
      <c r="A14" t="s">
        <v>371</v>
      </c>
      <c r="B14" s="31">
        <v>27290</v>
      </c>
      <c r="C14" s="31">
        <v>26605</v>
      </c>
      <c r="D14" s="31">
        <v>53895</v>
      </c>
      <c r="E14" s="31">
        <v>94</v>
      </c>
      <c r="F14" s="31">
        <v>95</v>
      </c>
      <c r="G14" s="31">
        <v>95</v>
      </c>
      <c r="H14" s="31">
        <v>8</v>
      </c>
      <c r="I14" s="31">
        <v>5</v>
      </c>
      <c r="J14" s="31">
        <v>7</v>
      </c>
      <c r="K14" s="31">
        <v>91</v>
      </c>
      <c r="L14" s="31">
        <v>92</v>
      </c>
      <c r="M14" s="31">
        <v>91</v>
      </c>
      <c r="N14" s="31">
        <v>47</v>
      </c>
      <c r="O14" s="31">
        <v>43</v>
      </c>
      <c r="P14" s="31">
        <v>45</v>
      </c>
      <c r="Q14" s="31">
        <v>39</v>
      </c>
      <c r="R14" s="31">
        <v>43</v>
      </c>
      <c r="S14" s="31">
        <v>41</v>
      </c>
      <c r="T14" s="31">
        <v>4</v>
      </c>
      <c r="U14" s="31">
        <v>5</v>
      </c>
      <c r="V14" s="31">
        <v>5</v>
      </c>
      <c r="W14" s="31">
        <v>1</v>
      </c>
      <c r="X14" s="31">
        <v>1</v>
      </c>
      <c r="Y14" s="31">
        <v>1</v>
      </c>
      <c r="Z14" s="31">
        <v>3</v>
      </c>
      <c r="AA14" s="31">
        <v>3</v>
      </c>
      <c r="AB14" s="31">
        <v>3</v>
      </c>
      <c r="AC14" s="31">
        <v>5</v>
      </c>
      <c r="AD14" s="31">
        <v>4</v>
      </c>
      <c r="AE14" s="31">
        <v>5</v>
      </c>
      <c r="AF14" s="31">
        <v>1</v>
      </c>
      <c r="AG14" s="31">
        <v>1</v>
      </c>
      <c r="AH14" s="31">
        <v>1</v>
      </c>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row>
    <row r="15" spans="1:103" x14ac:dyDescent="0.25">
      <c r="A15">
        <v>201</v>
      </c>
      <c r="B15" s="31" t="s">
        <v>578</v>
      </c>
      <c r="C15" s="31" t="s">
        <v>578</v>
      </c>
      <c r="D15" s="31" t="s">
        <v>578</v>
      </c>
      <c r="E15" s="31" t="s">
        <v>578</v>
      </c>
      <c r="F15" s="31" t="s">
        <v>578</v>
      </c>
      <c r="G15" s="31" t="s">
        <v>578</v>
      </c>
      <c r="H15" s="31" t="s">
        <v>578</v>
      </c>
      <c r="I15" s="31" t="s">
        <v>578</v>
      </c>
      <c r="J15" s="31" t="s">
        <v>578</v>
      </c>
      <c r="K15" s="31" t="s">
        <v>578</v>
      </c>
      <c r="L15" s="31" t="s">
        <v>578</v>
      </c>
      <c r="M15" s="31" t="s">
        <v>578</v>
      </c>
      <c r="N15" s="31" t="s">
        <v>578</v>
      </c>
      <c r="O15" s="31" t="s">
        <v>578</v>
      </c>
      <c r="P15" s="31" t="s">
        <v>578</v>
      </c>
      <c r="Q15" s="31" t="s">
        <v>578</v>
      </c>
      <c r="R15" s="31" t="s">
        <v>578</v>
      </c>
      <c r="S15" s="31" t="s">
        <v>578</v>
      </c>
      <c r="T15" s="31" t="s">
        <v>578</v>
      </c>
      <c r="U15" s="31" t="s">
        <v>578</v>
      </c>
      <c r="V15" s="31" t="s">
        <v>578</v>
      </c>
      <c r="W15" s="31" t="s">
        <v>578</v>
      </c>
      <c r="X15" s="31" t="s">
        <v>578</v>
      </c>
      <c r="Y15" s="31" t="s">
        <v>578</v>
      </c>
      <c r="Z15" s="31" t="s">
        <v>578</v>
      </c>
      <c r="AA15" s="31" t="s">
        <v>578</v>
      </c>
      <c r="AB15" s="31" t="s">
        <v>578</v>
      </c>
      <c r="AC15" s="31" t="s">
        <v>578</v>
      </c>
      <c r="AD15" s="31" t="s">
        <v>578</v>
      </c>
      <c r="AE15" s="31" t="s">
        <v>578</v>
      </c>
      <c r="AF15" s="31" t="s">
        <v>578</v>
      </c>
      <c r="AG15" s="31" t="s">
        <v>578</v>
      </c>
      <c r="AH15" s="31" t="s">
        <v>578</v>
      </c>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row>
    <row r="16" spans="1:103" x14ac:dyDescent="0.25">
      <c r="A16">
        <v>202</v>
      </c>
      <c r="B16" s="31">
        <v>525</v>
      </c>
      <c r="C16" s="31">
        <v>845</v>
      </c>
      <c r="D16" s="31">
        <v>1370</v>
      </c>
      <c r="E16" s="31">
        <v>88</v>
      </c>
      <c r="F16" s="31">
        <v>94</v>
      </c>
      <c r="G16" s="31">
        <v>92</v>
      </c>
      <c r="H16" s="31">
        <v>2</v>
      </c>
      <c r="I16" s="31">
        <v>2</v>
      </c>
      <c r="J16" s="31">
        <v>2</v>
      </c>
      <c r="K16" s="31">
        <v>87</v>
      </c>
      <c r="L16" s="31">
        <v>91</v>
      </c>
      <c r="M16" s="31">
        <v>90</v>
      </c>
      <c r="N16" s="31">
        <v>18</v>
      </c>
      <c r="O16" s="31">
        <v>18</v>
      </c>
      <c r="P16" s="31">
        <v>18</v>
      </c>
      <c r="Q16" s="31">
        <v>66</v>
      </c>
      <c r="R16" s="31">
        <v>66</v>
      </c>
      <c r="S16" s="31">
        <v>66</v>
      </c>
      <c r="T16" s="31">
        <v>2</v>
      </c>
      <c r="U16" s="31">
        <v>6</v>
      </c>
      <c r="V16" s="31">
        <v>4</v>
      </c>
      <c r="W16" s="31">
        <v>1</v>
      </c>
      <c r="X16" s="31">
        <v>1</v>
      </c>
      <c r="Y16" s="31">
        <v>1</v>
      </c>
      <c r="Z16" s="31">
        <v>2</v>
      </c>
      <c r="AA16" s="31">
        <v>3</v>
      </c>
      <c r="AB16" s="31">
        <v>2</v>
      </c>
      <c r="AC16" s="31">
        <v>10</v>
      </c>
      <c r="AD16" s="31">
        <v>6</v>
      </c>
      <c r="AE16" s="31">
        <v>7</v>
      </c>
      <c r="AF16" s="31">
        <v>2</v>
      </c>
      <c r="AG16" s="31">
        <v>1</v>
      </c>
      <c r="AH16" s="31">
        <v>1</v>
      </c>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row>
    <row r="17" spans="1:103" x14ac:dyDescent="0.25">
      <c r="A17">
        <v>203</v>
      </c>
      <c r="B17" s="31">
        <v>1015</v>
      </c>
      <c r="C17" s="31">
        <v>1090</v>
      </c>
      <c r="D17" s="31">
        <v>2110</v>
      </c>
      <c r="E17" s="31">
        <v>93</v>
      </c>
      <c r="F17" s="31">
        <v>95</v>
      </c>
      <c r="G17" s="31">
        <v>94</v>
      </c>
      <c r="H17" s="31">
        <v>4</v>
      </c>
      <c r="I17" s="31">
        <v>5</v>
      </c>
      <c r="J17" s="31">
        <v>5</v>
      </c>
      <c r="K17" s="31">
        <v>91</v>
      </c>
      <c r="L17" s="31">
        <v>93</v>
      </c>
      <c r="M17" s="31">
        <v>92</v>
      </c>
      <c r="N17" s="31">
        <v>27</v>
      </c>
      <c r="O17" s="31">
        <v>23</v>
      </c>
      <c r="P17" s="31">
        <v>25</v>
      </c>
      <c r="Q17" s="31">
        <v>63</v>
      </c>
      <c r="R17" s="31">
        <v>57</v>
      </c>
      <c r="S17" s="31">
        <v>60</v>
      </c>
      <c r="T17" s="31">
        <v>9</v>
      </c>
      <c r="U17" s="31">
        <v>15</v>
      </c>
      <c r="V17" s="31">
        <v>12</v>
      </c>
      <c r="W17" s="31">
        <v>1</v>
      </c>
      <c r="X17" s="31">
        <v>1</v>
      </c>
      <c r="Y17" s="31">
        <v>1</v>
      </c>
      <c r="Z17" s="31">
        <v>2</v>
      </c>
      <c r="AA17" s="31">
        <v>2</v>
      </c>
      <c r="AB17" s="31">
        <v>2</v>
      </c>
      <c r="AC17" s="31">
        <v>6</v>
      </c>
      <c r="AD17" s="31">
        <v>4</v>
      </c>
      <c r="AE17" s="31">
        <v>5</v>
      </c>
      <c r="AF17" s="31">
        <v>1</v>
      </c>
      <c r="AG17" s="31">
        <v>1</v>
      </c>
      <c r="AH17" s="31">
        <v>1</v>
      </c>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row>
    <row r="18" spans="1:103" x14ac:dyDescent="0.25">
      <c r="A18">
        <v>204</v>
      </c>
      <c r="B18" s="31">
        <v>755</v>
      </c>
      <c r="C18" s="31">
        <v>1025</v>
      </c>
      <c r="D18" s="31">
        <v>1780</v>
      </c>
      <c r="E18" s="31">
        <v>92</v>
      </c>
      <c r="F18" s="31">
        <v>93</v>
      </c>
      <c r="G18" s="31">
        <v>92</v>
      </c>
      <c r="H18" s="31">
        <v>3</v>
      </c>
      <c r="I18" s="31">
        <v>2</v>
      </c>
      <c r="J18" s="31">
        <v>2</v>
      </c>
      <c r="K18" s="31">
        <v>90</v>
      </c>
      <c r="L18" s="31">
        <v>92</v>
      </c>
      <c r="M18" s="31">
        <v>91</v>
      </c>
      <c r="N18" s="31">
        <v>29</v>
      </c>
      <c r="O18" s="31">
        <v>27</v>
      </c>
      <c r="P18" s="31">
        <v>28</v>
      </c>
      <c r="Q18" s="31">
        <v>53</v>
      </c>
      <c r="R18" s="31">
        <v>51</v>
      </c>
      <c r="S18" s="31">
        <v>52</v>
      </c>
      <c r="T18" s="31" t="s">
        <v>566</v>
      </c>
      <c r="U18" s="31" t="s">
        <v>566</v>
      </c>
      <c r="V18" s="31">
        <v>11</v>
      </c>
      <c r="W18" s="31" t="s">
        <v>566</v>
      </c>
      <c r="X18" s="31" t="s">
        <v>566</v>
      </c>
      <c r="Y18" s="31">
        <v>1</v>
      </c>
      <c r="Z18" s="31">
        <v>1</v>
      </c>
      <c r="AA18" s="31">
        <v>1</v>
      </c>
      <c r="AB18" s="31">
        <v>1</v>
      </c>
      <c r="AC18" s="31">
        <v>6</v>
      </c>
      <c r="AD18" s="31">
        <v>5</v>
      </c>
      <c r="AE18" s="31">
        <v>5</v>
      </c>
      <c r="AF18" s="31">
        <v>2</v>
      </c>
      <c r="AG18" s="31">
        <v>3</v>
      </c>
      <c r="AH18" s="31">
        <v>2</v>
      </c>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row>
    <row r="19" spans="1:103" x14ac:dyDescent="0.25">
      <c r="A19">
        <v>205</v>
      </c>
      <c r="B19" s="31">
        <v>505</v>
      </c>
      <c r="C19" s="31">
        <v>545</v>
      </c>
      <c r="D19" s="31">
        <v>1050</v>
      </c>
      <c r="E19" s="31">
        <v>91</v>
      </c>
      <c r="F19" s="31">
        <v>96</v>
      </c>
      <c r="G19" s="31">
        <v>94</v>
      </c>
      <c r="H19" s="31" t="s">
        <v>566</v>
      </c>
      <c r="I19" s="31" t="s">
        <v>566</v>
      </c>
      <c r="J19" s="31">
        <v>1</v>
      </c>
      <c r="K19" s="31">
        <v>90</v>
      </c>
      <c r="L19" s="31">
        <v>95</v>
      </c>
      <c r="M19" s="31">
        <v>93</v>
      </c>
      <c r="N19" s="31">
        <v>20</v>
      </c>
      <c r="O19" s="31">
        <v>22</v>
      </c>
      <c r="P19" s="31">
        <v>21</v>
      </c>
      <c r="Q19" s="31">
        <v>64</v>
      </c>
      <c r="R19" s="31">
        <v>66</v>
      </c>
      <c r="S19" s="31">
        <v>65</v>
      </c>
      <c r="T19" s="31">
        <v>4</v>
      </c>
      <c r="U19" s="31">
        <v>4</v>
      </c>
      <c r="V19" s="31">
        <v>4</v>
      </c>
      <c r="W19" s="31">
        <v>1</v>
      </c>
      <c r="X19" s="31">
        <v>2</v>
      </c>
      <c r="Y19" s="31">
        <v>2</v>
      </c>
      <c r="Z19" s="31">
        <v>1</v>
      </c>
      <c r="AA19" s="31">
        <v>1</v>
      </c>
      <c r="AB19" s="31">
        <v>1</v>
      </c>
      <c r="AC19" s="31">
        <v>7</v>
      </c>
      <c r="AD19" s="31">
        <v>3</v>
      </c>
      <c r="AE19" s="31">
        <v>5</v>
      </c>
      <c r="AF19" s="31">
        <v>2</v>
      </c>
      <c r="AG19" s="31">
        <v>1</v>
      </c>
      <c r="AH19" s="31">
        <v>1</v>
      </c>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row>
    <row r="20" spans="1:103" x14ac:dyDescent="0.25">
      <c r="A20">
        <v>206</v>
      </c>
      <c r="B20" s="31">
        <v>700</v>
      </c>
      <c r="C20" s="31">
        <v>675</v>
      </c>
      <c r="D20" s="31">
        <v>1380</v>
      </c>
      <c r="E20" s="31">
        <v>91</v>
      </c>
      <c r="F20" s="31">
        <v>93</v>
      </c>
      <c r="G20" s="31">
        <v>92</v>
      </c>
      <c r="H20" s="31">
        <v>3</v>
      </c>
      <c r="I20" s="31">
        <v>4</v>
      </c>
      <c r="J20" s="31">
        <v>3</v>
      </c>
      <c r="K20" s="31">
        <v>89</v>
      </c>
      <c r="L20" s="31">
        <v>91</v>
      </c>
      <c r="M20" s="31">
        <v>90</v>
      </c>
      <c r="N20" s="31">
        <v>35</v>
      </c>
      <c r="O20" s="31">
        <v>51</v>
      </c>
      <c r="P20" s="31">
        <v>43</v>
      </c>
      <c r="Q20" s="31">
        <v>44</v>
      </c>
      <c r="R20" s="31">
        <v>27</v>
      </c>
      <c r="S20" s="31">
        <v>35</v>
      </c>
      <c r="T20" s="31">
        <v>10</v>
      </c>
      <c r="U20" s="31">
        <v>13</v>
      </c>
      <c r="V20" s="31">
        <v>11</v>
      </c>
      <c r="W20" s="31">
        <v>1</v>
      </c>
      <c r="X20" s="31">
        <v>1</v>
      </c>
      <c r="Y20" s="31">
        <v>1</v>
      </c>
      <c r="Z20" s="31">
        <v>2</v>
      </c>
      <c r="AA20" s="31">
        <v>2</v>
      </c>
      <c r="AB20" s="31">
        <v>2</v>
      </c>
      <c r="AC20" s="31">
        <v>7</v>
      </c>
      <c r="AD20" s="31">
        <v>6</v>
      </c>
      <c r="AE20" s="31">
        <v>6</v>
      </c>
      <c r="AF20" s="31">
        <v>2</v>
      </c>
      <c r="AG20" s="31">
        <v>1</v>
      </c>
      <c r="AH20" s="31">
        <v>1</v>
      </c>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row>
    <row r="21" spans="1:103" x14ac:dyDescent="0.25">
      <c r="A21">
        <v>207</v>
      </c>
      <c r="B21" s="31">
        <v>400</v>
      </c>
      <c r="C21" s="31">
        <v>340</v>
      </c>
      <c r="D21" s="31">
        <v>740</v>
      </c>
      <c r="E21" s="31">
        <v>94</v>
      </c>
      <c r="F21" s="31">
        <v>92</v>
      </c>
      <c r="G21" s="31">
        <v>93</v>
      </c>
      <c r="H21" s="31">
        <v>3</v>
      </c>
      <c r="I21" s="31">
        <v>3</v>
      </c>
      <c r="J21" s="31">
        <v>3</v>
      </c>
      <c r="K21" s="31">
        <v>92</v>
      </c>
      <c r="L21" s="31">
        <v>91</v>
      </c>
      <c r="M21" s="31">
        <v>91</v>
      </c>
      <c r="N21" s="31">
        <v>17</v>
      </c>
      <c r="O21" s="31">
        <v>21</v>
      </c>
      <c r="P21" s="31">
        <v>19</v>
      </c>
      <c r="Q21" s="31">
        <v>63</v>
      </c>
      <c r="R21" s="31">
        <v>48</v>
      </c>
      <c r="S21" s="31">
        <v>56</v>
      </c>
      <c r="T21" s="31">
        <v>10</v>
      </c>
      <c r="U21" s="31">
        <v>20</v>
      </c>
      <c r="V21" s="31">
        <v>15</v>
      </c>
      <c r="W21" s="31">
        <v>2</v>
      </c>
      <c r="X21" s="31">
        <v>3</v>
      </c>
      <c r="Y21" s="31">
        <v>2</v>
      </c>
      <c r="Z21" s="31">
        <v>2</v>
      </c>
      <c r="AA21" s="31">
        <v>1</v>
      </c>
      <c r="AB21" s="31">
        <v>2</v>
      </c>
      <c r="AC21" s="31">
        <v>6</v>
      </c>
      <c r="AD21" s="31">
        <v>6</v>
      </c>
      <c r="AE21" s="31">
        <v>6</v>
      </c>
      <c r="AF21" s="31">
        <v>1</v>
      </c>
      <c r="AG21" s="31">
        <v>2</v>
      </c>
      <c r="AH21" s="31">
        <v>1</v>
      </c>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row>
    <row r="22" spans="1:103" x14ac:dyDescent="0.25">
      <c r="A22">
        <v>208</v>
      </c>
      <c r="B22" s="31">
        <v>855</v>
      </c>
      <c r="C22" s="31">
        <v>925</v>
      </c>
      <c r="D22" s="31">
        <v>1785</v>
      </c>
      <c r="E22" s="31">
        <v>91</v>
      </c>
      <c r="F22" s="31">
        <v>93</v>
      </c>
      <c r="G22" s="31">
        <v>92</v>
      </c>
      <c r="H22" s="31">
        <v>2</v>
      </c>
      <c r="I22" s="31">
        <v>2</v>
      </c>
      <c r="J22" s="31">
        <v>2</v>
      </c>
      <c r="K22" s="31">
        <v>89</v>
      </c>
      <c r="L22" s="31">
        <v>92</v>
      </c>
      <c r="M22" s="31">
        <v>91</v>
      </c>
      <c r="N22" s="31">
        <v>30</v>
      </c>
      <c r="O22" s="31">
        <v>23</v>
      </c>
      <c r="P22" s="31">
        <v>27</v>
      </c>
      <c r="Q22" s="31">
        <v>51</v>
      </c>
      <c r="R22" s="31">
        <v>51</v>
      </c>
      <c r="S22" s="31">
        <v>51</v>
      </c>
      <c r="T22" s="31">
        <v>7</v>
      </c>
      <c r="U22" s="31">
        <v>18</v>
      </c>
      <c r="V22" s="31">
        <v>13</v>
      </c>
      <c r="W22" s="31" t="s">
        <v>577</v>
      </c>
      <c r="X22" s="31">
        <v>1</v>
      </c>
      <c r="Y22" s="31">
        <v>1</v>
      </c>
      <c r="Z22" s="31">
        <v>2</v>
      </c>
      <c r="AA22" s="31">
        <v>1</v>
      </c>
      <c r="AB22" s="31">
        <v>1</v>
      </c>
      <c r="AC22" s="31">
        <v>8</v>
      </c>
      <c r="AD22" s="31">
        <v>5</v>
      </c>
      <c r="AE22" s="31">
        <v>7</v>
      </c>
      <c r="AF22" s="31">
        <v>1</v>
      </c>
      <c r="AG22" s="31">
        <v>1</v>
      </c>
      <c r="AH22" s="31">
        <v>1</v>
      </c>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row>
    <row r="23" spans="1:103" x14ac:dyDescent="0.25">
      <c r="A23">
        <v>209</v>
      </c>
      <c r="B23" s="31">
        <v>1075</v>
      </c>
      <c r="C23" s="31">
        <v>1090</v>
      </c>
      <c r="D23" s="31">
        <v>2165</v>
      </c>
      <c r="E23" s="31">
        <v>93</v>
      </c>
      <c r="F23" s="31">
        <v>92</v>
      </c>
      <c r="G23" s="31">
        <v>92</v>
      </c>
      <c r="H23" s="31">
        <v>3</v>
      </c>
      <c r="I23" s="31">
        <v>2</v>
      </c>
      <c r="J23" s="31">
        <v>2</v>
      </c>
      <c r="K23" s="31">
        <v>91</v>
      </c>
      <c r="L23" s="31">
        <v>91</v>
      </c>
      <c r="M23" s="31">
        <v>91</v>
      </c>
      <c r="N23" s="31">
        <v>25</v>
      </c>
      <c r="O23" s="31">
        <v>22</v>
      </c>
      <c r="P23" s="31">
        <v>23</v>
      </c>
      <c r="Q23" s="31">
        <v>47</v>
      </c>
      <c r="R23" s="31">
        <v>50</v>
      </c>
      <c r="S23" s="31">
        <v>48</v>
      </c>
      <c r="T23" s="31">
        <v>20</v>
      </c>
      <c r="U23" s="31">
        <v>19</v>
      </c>
      <c r="V23" s="31">
        <v>19</v>
      </c>
      <c r="W23" s="31">
        <v>1</v>
      </c>
      <c r="X23" s="31">
        <v>1</v>
      </c>
      <c r="Y23" s="31">
        <v>1</v>
      </c>
      <c r="Z23" s="31">
        <v>2</v>
      </c>
      <c r="AA23" s="31">
        <v>1</v>
      </c>
      <c r="AB23" s="31">
        <v>1</v>
      </c>
      <c r="AC23" s="31">
        <v>6</v>
      </c>
      <c r="AD23" s="31">
        <v>6</v>
      </c>
      <c r="AE23" s="31">
        <v>6</v>
      </c>
      <c r="AF23" s="31">
        <v>2</v>
      </c>
      <c r="AG23" s="31">
        <v>2</v>
      </c>
      <c r="AH23" s="31">
        <v>2</v>
      </c>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row>
    <row r="24" spans="1:103" x14ac:dyDescent="0.25">
      <c r="A24">
        <v>210</v>
      </c>
      <c r="B24" s="31">
        <v>1125</v>
      </c>
      <c r="C24" s="31">
        <v>1115</v>
      </c>
      <c r="D24" s="31">
        <v>2240</v>
      </c>
      <c r="E24" s="31">
        <v>92</v>
      </c>
      <c r="F24" s="31">
        <v>94</v>
      </c>
      <c r="G24" s="31">
        <v>93</v>
      </c>
      <c r="H24" s="31">
        <v>2</v>
      </c>
      <c r="I24" s="31">
        <v>3</v>
      </c>
      <c r="J24" s="31">
        <v>2</v>
      </c>
      <c r="K24" s="31">
        <v>91</v>
      </c>
      <c r="L24" s="31">
        <v>93</v>
      </c>
      <c r="M24" s="31">
        <v>92</v>
      </c>
      <c r="N24" s="31">
        <v>27</v>
      </c>
      <c r="O24" s="31">
        <v>22</v>
      </c>
      <c r="P24" s="31">
        <v>25</v>
      </c>
      <c r="Q24" s="31">
        <v>47</v>
      </c>
      <c r="R24" s="31">
        <v>42</v>
      </c>
      <c r="S24" s="31">
        <v>45</v>
      </c>
      <c r="T24" s="31">
        <v>16</v>
      </c>
      <c r="U24" s="31">
        <v>27</v>
      </c>
      <c r="V24" s="31">
        <v>22</v>
      </c>
      <c r="W24" s="31">
        <v>1</v>
      </c>
      <c r="X24" s="31">
        <v>1</v>
      </c>
      <c r="Y24" s="31">
        <v>1</v>
      </c>
      <c r="Z24" s="31">
        <v>1</v>
      </c>
      <c r="AA24" s="31">
        <v>2</v>
      </c>
      <c r="AB24" s="31">
        <v>1</v>
      </c>
      <c r="AC24" s="31">
        <v>6</v>
      </c>
      <c r="AD24" s="31">
        <v>4</v>
      </c>
      <c r="AE24" s="31">
        <v>5</v>
      </c>
      <c r="AF24" s="31">
        <v>2</v>
      </c>
      <c r="AG24" s="31">
        <v>1</v>
      </c>
      <c r="AH24" s="31">
        <v>2</v>
      </c>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row>
    <row r="25" spans="1:103" x14ac:dyDescent="0.25">
      <c r="A25">
        <v>211</v>
      </c>
      <c r="B25" s="31">
        <v>1215</v>
      </c>
      <c r="C25" s="31">
        <v>1235</v>
      </c>
      <c r="D25" s="31">
        <v>2450</v>
      </c>
      <c r="E25" s="31">
        <v>91</v>
      </c>
      <c r="F25" s="31">
        <v>95</v>
      </c>
      <c r="G25" s="31">
        <v>93</v>
      </c>
      <c r="H25" s="31">
        <v>4</v>
      </c>
      <c r="I25" s="31">
        <v>3</v>
      </c>
      <c r="J25" s="31">
        <v>3</v>
      </c>
      <c r="K25" s="31">
        <v>88</v>
      </c>
      <c r="L25" s="31">
        <v>94</v>
      </c>
      <c r="M25" s="31">
        <v>91</v>
      </c>
      <c r="N25" s="31">
        <v>38</v>
      </c>
      <c r="O25" s="31">
        <v>27</v>
      </c>
      <c r="P25" s="31">
        <v>33</v>
      </c>
      <c r="Q25" s="31">
        <v>45</v>
      </c>
      <c r="R25" s="31">
        <v>60</v>
      </c>
      <c r="S25" s="31">
        <v>53</v>
      </c>
      <c r="T25" s="31">
        <v>5</v>
      </c>
      <c r="U25" s="31">
        <v>6</v>
      </c>
      <c r="V25" s="31">
        <v>6</v>
      </c>
      <c r="W25" s="31">
        <v>1</v>
      </c>
      <c r="X25" s="31" t="s">
        <v>577</v>
      </c>
      <c r="Y25" s="31">
        <v>1</v>
      </c>
      <c r="Z25" s="31">
        <v>2</v>
      </c>
      <c r="AA25" s="31">
        <v>1</v>
      </c>
      <c r="AB25" s="31">
        <v>2</v>
      </c>
      <c r="AC25" s="31">
        <v>8</v>
      </c>
      <c r="AD25" s="31">
        <v>4</v>
      </c>
      <c r="AE25" s="31">
        <v>6</v>
      </c>
      <c r="AF25" s="31">
        <v>1</v>
      </c>
      <c r="AG25" s="31" t="s">
        <v>577</v>
      </c>
      <c r="AH25" s="31">
        <v>1</v>
      </c>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row>
    <row r="26" spans="1:103" x14ac:dyDescent="0.25">
      <c r="A26">
        <v>212</v>
      </c>
      <c r="B26" s="31">
        <v>905</v>
      </c>
      <c r="C26" s="31">
        <v>760</v>
      </c>
      <c r="D26" s="31">
        <v>1665</v>
      </c>
      <c r="E26" s="31">
        <v>93</v>
      </c>
      <c r="F26" s="31">
        <v>95</v>
      </c>
      <c r="G26" s="31">
        <v>94</v>
      </c>
      <c r="H26" s="31">
        <v>3</v>
      </c>
      <c r="I26" s="31">
        <v>1</v>
      </c>
      <c r="J26" s="31">
        <v>2</v>
      </c>
      <c r="K26" s="31">
        <v>93</v>
      </c>
      <c r="L26" s="31">
        <v>94</v>
      </c>
      <c r="M26" s="31">
        <v>93</v>
      </c>
      <c r="N26" s="31">
        <v>21</v>
      </c>
      <c r="O26" s="31">
        <v>18</v>
      </c>
      <c r="P26" s="31">
        <v>19</v>
      </c>
      <c r="Q26" s="31">
        <v>69</v>
      </c>
      <c r="R26" s="31">
        <v>71</v>
      </c>
      <c r="S26" s="31">
        <v>70</v>
      </c>
      <c r="T26" s="31">
        <v>2</v>
      </c>
      <c r="U26" s="31">
        <v>5</v>
      </c>
      <c r="V26" s="31">
        <v>4</v>
      </c>
      <c r="W26" s="31" t="s">
        <v>577</v>
      </c>
      <c r="X26" s="31" t="s">
        <v>577</v>
      </c>
      <c r="Y26" s="31" t="s">
        <v>577</v>
      </c>
      <c r="Z26" s="31">
        <v>1</v>
      </c>
      <c r="AA26" s="31">
        <v>1</v>
      </c>
      <c r="AB26" s="31">
        <v>1</v>
      </c>
      <c r="AC26" s="31">
        <v>5</v>
      </c>
      <c r="AD26" s="31">
        <v>4</v>
      </c>
      <c r="AE26" s="31">
        <v>4</v>
      </c>
      <c r="AF26" s="31">
        <v>2</v>
      </c>
      <c r="AG26" s="31">
        <v>1</v>
      </c>
      <c r="AH26" s="31">
        <v>2</v>
      </c>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row>
    <row r="27" spans="1:103" x14ac:dyDescent="0.25">
      <c r="A27">
        <v>213</v>
      </c>
      <c r="B27" s="31">
        <v>705</v>
      </c>
      <c r="C27" s="31">
        <v>765</v>
      </c>
      <c r="D27" s="31">
        <v>1465</v>
      </c>
      <c r="E27" s="31">
        <v>93</v>
      </c>
      <c r="F27" s="31">
        <v>94</v>
      </c>
      <c r="G27" s="31">
        <v>93</v>
      </c>
      <c r="H27" s="31">
        <v>2</v>
      </c>
      <c r="I27" s="31">
        <v>1</v>
      </c>
      <c r="J27" s="31">
        <v>2</v>
      </c>
      <c r="K27" s="31">
        <v>92</v>
      </c>
      <c r="L27" s="31">
        <v>93</v>
      </c>
      <c r="M27" s="31">
        <v>92</v>
      </c>
      <c r="N27" s="31">
        <v>19</v>
      </c>
      <c r="O27" s="31">
        <v>17</v>
      </c>
      <c r="P27" s="31">
        <v>18</v>
      </c>
      <c r="Q27" s="31">
        <v>67</v>
      </c>
      <c r="R27" s="31">
        <v>71</v>
      </c>
      <c r="S27" s="31">
        <v>69</v>
      </c>
      <c r="T27" s="31" t="s">
        <v>566</v>
      </c>
      <c r="U27" s="31" t="s">
        <v>566</v>
      </c>
      <c r="V27" s="31">
        <v>4</v>
      </c>
      <c r="W27" s="31" t="s">
        <v>566</v>
      </c>
      <c r="X27" s="31" t="s">
        <v>566</v>
      </c>
      <c r="Y27" s="31">
        <v>1</v>
      </c>
      <c r="Z27" s="31">
        <v>1</v>
      </c>
      <c r="AA27" s="31">
        <v>1</v>
      </c>
      <c r="AB27" s="31">
        <v>1</v>
      </c>
      <c r="AC27" s="31">
        <v>5</v>
      </c>
      <c r="AD27" s="31">
        <v>5</v>
      </c>
      <c r="AE27" s="31">
        <v>5</v>
      </c>
      <c r="AF27" s="31">
        <v>2</v>
      </c>
      <c r="AG27" s="31">
        <v>2</v>
      </c>
      <c r="AH27" s="31">
        <v>2</v>
      </c>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row>
    <row r="28" spans="1:103" x14ac:dyDescent="0.25">
      <c r="A28">
        <v>301</v>
      </c>
      <c r="B28" s="31">
        <v>1085</v>
      </c>
      <c r="C28" s="31">
        <v>1020</v>
      </c>
      <c r="D28" s="31">
        <v>2105</v>
      </c>
      <c r="E28" s="31">
        <v>92</v>
      </c>
      <c r="F28" s="31">
        <v>94</v>
      </c>
      <c r="G28" s="31">
        <v>93</v>
      </c>
      <c r="H28" s="31">
        <v>4</v>
      </c>
      <c r="I28" s="31">
        <v>3</v>
      </c>
      <c r="J28" s="31">
        <v>4</v>
      </c>
      <c r="K28" s="31">
        <v>90</v>
      </c>
      <c r="L28" s="31">
        <v>92</v>
      </c>
      <c r="M28" s="31">
        <v>91</v>
      </c>
      <c r="N28" s="31">
        <v>36</v>
      </c>
      <c r="O28" s="31">
        <v>27</v>
      </c>
      <c r="P28" s="31">
        <v>32</v>
      </c>
      <c r="Q28" s="31">
        <v>49</v>
      </c>
      <c r="R28" s="31">
        <v>56</v>
      </c>
      <c r="S28" s="31">
        <v>52</v>
      </c>
      <c r="T28" s="31">
        <v>4</v>
      </c>
      <c r="U28" s="31">
        <v>9</v>
      </c>
      <c r="V28" s="31">
        <v>7</v>
      </c>
      <c r="W28" s="31">
        <v>1</v>
      </c>
      <c r="X28" s="31" t="s">
        <v>577</v>
      </c>
      <c r="Y28" s="31" t="s">
        <v>577</v>
      </c>
      <c r="Z28" s="31">
        <v>3</v>
      </c>
      <c r="AA28" s="31">
        <v>1</v>
      </c>
      <c r="AB28" s="31">
        <v>2</v>
      </c>
      <c r="AC28" s="31">
        <v>5</v>
      </c>
      <c r="AD28" s="31">
        <v>6</v>
      </c>
      <c r="AE28" s="31">
        <v>6</v>
      </c>
      <c r="AF28" s="31">
        <v>2</v>
      </c>
      <c r="AG28" s="31">
        <v>1</v>
      </c>
      <c r="AH28" s="31">
        <v>2</v>
      </c>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row>
    <row r="29" spans="1:103" x14ac:dyDescent="0.25">
      <c r="A29">
        <v>302</v>
      </c>
      <c r="B29" s="31">
        <v>1795</v>
      </c>
      <c r="C29" s="31">
        <v>1600</v>
      </c>
      <c r="D29" s="31">
        <v>3395</v>
      </c>
      <c r="E29" s="31">
        <v>94</v>
      </c>
      <c r="F29" s="31">
        <v>95</v>
      </c>
      <c r="G29" s="31">
        <v>95</v>
      </c>
      <c r="H29" s="31">
        <v>2</v>
      </c>
      <c r="I29" s="31">
        <v>2</v>
      </c>
      <c r="J29" s="31">
        <v>2</v>
      </c>
      <c r="K29" s="31">
        <v>93</v>
      </c>
      <c r="L29" s="31">
        <v>94</v>
      </c>
      <c r="M29" s="31">
        <v>93</v>
      </c>
      <c r="N29" s="31">
        <v>26</v>
      </c>
      <c r="O29" s="31">
        <v>19</v>
      </c>
      <c r="P29" s="31">
        <v>23</v>
      </c>
      <c r="Q29" s="31">
        <v>60</v>
      </c>
      <c r="R29" s="31">
        <v>65</v>
      </c>
      <c r="S29" s="31">
        <v>63</v>
      </c>
      <c r="T29" s="31">
        <v>6</v>
      </c>
      <c r="U29" s="31">
        <v>9</v>
      </c>
      <c r="V29" s="31">
        <v>7</v>
      </c>
      <c r="W29" s="31">
        <v>1</v>
      </c>
      <c r="X29" s="31">
        <v>1</v>
      </c>
      <c r="Y29" s="31">
        <v>1</v>
      </c>
      <c r="Z29" s="31">
        <v>1</v>
      </c>
      <c r="AA29" s="31">
        <v>1</v>
      </c>
      <c r="AB29" s="31">
        <v>1</v>
      </c>
      <c r="AC29" s="31">
        <v>4</v>
      </c>
      <c r="AD29" s="31">
        <v>4</v>
      </c>
      <c r="AE29" s="31">
        <v>4</v>
      </c>
      <c r="AF29" s="31">
        <v>1</v>
      </c>
      <c r="AG29" s="31">
        <v>1</v>
      </c>
      <c r="AH29" s="31">
        <v>1</v>
      </c>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row>
    <row r="30" spans="1:103" x14ac:dyDescent="0.25">
      <c r="A30">
        <v>303</v>
      </c>
      <c r="B30" s="31">
        <v>1585</v>
      </c>
      <c r="C30" s="31">
        <v>1545</v>
      </c>
      <c r="D30" s="31">
        <v>3130</v>
      </c>
      <c r="E30" s="31">
        <v>95</v>
      </c>
      <c r="F30" s="31">
        <v>97</v>
      </c>
      <c r="G30" s="31">
        <v>96</v>
      </c>
      <c r="H30" s="31">
        <v>5</v>
      </c>
      <c r="I30" s="31">
        <v>6</v>
      </c>
      <c r="J30" s="31">
        <v>6</v>
      </c>
      <c r="K30" s="31">
        <v>93</v>
      </c>
      <c r="L30" s="31">
        <v>94</v>
      </c>
      <c r="M30" s="31">
        <v>94</v>
      </c>
      <c r="N30" s="31">
        <v>30</v>
      </c>
      <c r="O30" s="31">
        <v>25</v>
      </c>
      <c r="P30" s="31">
        <v>28</v>
      </c>
      <c r="Q30" s="31">
        <v>60</v>
      </c>
      <c r="R30" s="31">
        <v>62</v>
      </c>
      <c r="S30" s="31">
        <v>61</v>
      </c>
      <c r="T30" s="31">
        <v>6</v>
      </c>
      <c r="U30" s="31">
        <v>7</v>
      </c>
      <c r="V30" s="31">
        <v>6</v>
      </c>
      <c r="W30" s="31" t="s">
        <v>577</v>
      </c>
      <c r="X30" s="31">
        <v>1</v>
      </c>
      <c r="Y30" s="31">
        <v>1</v>
      </c>
      <c r="Z30" s="31">
        <v>2</v>
      </c>
      <c r="AA30" s="31">
        <v>2</v>
      </c>
      <c r="AB30" s="31">
        <v>2</v>
      </c>
      <c r="AC30" s="31">
        <v>4</v>
      </c>
      <c r="AD30" s="31">
        <v>3</v>
      </c>
      <c r="AE30" s="31">
        <v>4</v>
      </c>
      <c r="AF30" s="31">
        <v>1</v>
      </c>
      <c r="AG30" s="31" t="s">
        <v>577</v>
      </c>
      <c r="AH30" s="31">
        <v>1</v>
      </c>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row>
    <row r="31" spans="1:103" x14ac:dyDescent="0.25">
      <c r="A31">
        <v>304</v>
      </c>
      <c r="B31" s="31">
        <v>1470</v>
      </c>
      <c r="C31" s="31">
        <v>1405</v>
      </c>
      <c r="D31" s="31">
        <v>2875</v>
      </c>
      <c r="E31" s="31">
        <v>94</v>
      </c>
      <c r="F31" s="31">
        <v>97</v>
      </c>
      <c r="G31" s="31">
        <v>95</v>
      </c>
      <c r="H31" s="31">
        <v>2</v>
      </c>
      <c r="I31" s="31">
        <v>1</v>
      </c>
      <c r="J31" s="31">
        <v>1</v>
      </c>
      <c r="K31" s="31">
        <v>93</v>
      </c>
      <c r="L31" s="31">
        <v>96</v>
      </c>
      <c r="M31" s="31">
        <v>94</v>
      </c>
      <c r="N31" s="31">
        <v>29</v>
      </c>
      <c r="O31" s="31">
        <v>24</v>
      </c>
      <c r="P31" s="31">
        <v>27</v>
      </c>
      <c r="Q31" s="31">
        <v>57</v>
      </c>
      <c r="R31" s="31">
        <v>62</v>
      </c>
      <c r="S31" s="31">
        <v>59</v>
      </c>
      <c r="T31" s="31">
        <v>6</v>
      </c>
      <c r="U31" s="31">
        <v>9</v>
      </c>
      <c r="V31" s="31">
        <v>7</v>
      </c>
      <c r="W31" s="31">
        <v>1</v>
      </c>
      <c r="X31" s="31">
        <v>1</v>
      </c>
      <c r="Y31" s="31">
        <v>1</v>
      </c>
      <c r="Z31" s="31">
        <v>1</v>
      </c>
      <c r="AA31" s="31">
        <v>1</v>
      </c>
      <c r="AB31" s="31">
        <v>1</v>
      </c>
      <c r="AC31" s="31">
        <v>4</v>
      </c>
      <c r="AD31" s="31">
        <v>2</v>
      </c>
      <c r="AE31" s="31">
        <v>3</v>
      </c>
      <c r="AF31" s="31">
        <v>1</v>
      </c>
      <c r="AG31" s="31">
        <v>1</v>
      </c>
      <c r="AH31" s="31">
        <v>1</v>
      </c>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row>
    <row r="32" spans="1:103" x14ac:dyDescent="0.25">
      <c r="A32">
        <v>305</v>
      </c>
      <c r="B32" s="31">
        <v>1605</v>
      </c>
      <c r="C32" s="31">
        <v>1685</v>
      </c>
      <c r="D32" s="31">
        <v>3290</v>
      </c>
      <c r="E32" s="31">
        <v>95</v>
      </c>
      <c r="F32" s="31">
        <v>96</v>
      </c>
      <c r="G32" s="31">
        <v>96</v>
      </c>
      <c r="H32" s="31">
        <v>4</v>
      </c>
      <c r="I32" s="31">
        <v>6</v>
      </c>
      <c r="J32" s="31">
        <v>5</v>
      </c>
      <c r="K32" s="31">
        <v>93</v>
      </c>
      <c r="L32" s="31">
        <v>94</v>
      </c>
      <c r="M32" s="31">
        <v>93</v>
      </c>
      <c r="N32" s="31">
        <v>26</v>
      </c>
      <c r="O32" s="31">
        <v>20</v>
      </c>
      <c r="P32" s="31">
        <v>23</v>
      </c>
      <c r="Q32" s="31">
        <v>66</v>
      </c>
      <c r="R32" s="31">
        <v>70</v>
      </c>
      <c r="S32" s="31">
        <v>68</v>
      </c>
      <c r="T32" s="31" t="s">
        <v>577</v>
      </c>
      <c r="U32" s="31">
        <v>3</v>
      </c>
      <c r="V32" s="31">
        <v>2</v>
      </c>
      <c r="W32" s="31">
        <v>1</v>
      </c>
      <c r="X32" s="31">
        <v>1</v>
      </c>
      <c r="Y32" s="31">
        <v>1</v>
      </c>
      <c r="Z32" s="31">
        <v>2</v>
      </c>
      <c r="AA32" s="31">
        <v>3</v>
      </c>
      <c r="AB32" s="31">
        <v>3</v>
      </c>
      <c r="AC32" s="31">
        <v>4</v>
      </c>
      <c r="AD32" s="31">
        <v>3</v>
      </c>
      <c r="AE32" s="31">
        <v>3</v>
      </c>
      <c r="AF32" s="31">
        <v>1</v>
      </c>
      <c r="AG32" s="31">
        <v>1</v>
      </c>
      <c r="AH32" s="31">
        <v>1</v>
      </c>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row>
    <row r="33" spans="1:103" x14ac:dyDescent="0.25">
      <c r="A33">
        <v>306</v>
      </c>
      <c r="B33" s="31">
        <v>1790</v>
      </c>
      <c r="C33" s="31">
        <v>1855</v>
      </c>
      <c r="D33" s="31">
        <v>3650</v>
      </c>
      <c r="E33" s="31">
        <v>92</v>
      </c>
      <c r="F33" s="31">
        <v>95</v>
      </c>
      <c r="G33" s="31">
        <v>93</v>
      </c>
      <c r="H33" s="31">
        <v>3</v>
      </c>
      <c r="I33" s="31">
        <v>3</v>
      </c>
      <c r="J33" s="31">
        <v>3</v>
      </c>
      <c r="K33" s="31">
        <v>90</v>
      </c>
      <c r="L33" s="31">
        <v>93</v>
      </c>
      <c r="M33" s="31">
        <v>92</v>
      </c>
      <c r="N33" s="31">
        <v>26</v>
      </c>
      <c r="O33" s="31">
        <v>18</v>
      </c>
      <c r="P33" s="31">
        <v>22</v>
      </c>
      <c r="Q33" s="31">
        <v>49</v>
      </c>
      <c r="R33" s="31">
        <v>56</v>
      </c>
      <c r="S33" s="31">
        <v>53</v>
      </c>
      <c r="T33" s="31">
        <v>15</v>
      </c>
      <c r="U33" s="31">
        <v>18</v>
      </c>
      <c r="V33" s="31">
        <v>17</v>
      </c>
      <c r="W33" s="31">
        <v>1</v>
      </c>
      <c r="X33" s="31">
        <v>1</v>
      </c>
      <c r="Y33" s="31">
        <v>1</v>
      </c>
      <c r="Z33" s="31">
        <v>2</v>
      </c>
      <c r="AA33" s="31">
        <v>2</v>
      </c>
      <c r="AB33" s="31">
        <v>2</v>
      </c>
      <c r="AC33" s="31">
        <v>6</v>
      </c>
      <c r="AD33" s="31">
        <v>4</v>
      </c>
      <c r="AE33" s="31">
        <v>5</v>
      </c>
      <c r="AF33" s="31">
        <v>2</v>
      </c>
      <c r="AG33" s="31">
        <v>1</v>
      </c>
      <c r="AH33" s="31">
        <v>1</v>
      </c>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row>
    <row r="34" spans="1:103" x14ac:dyDescent="0.25">
      <c r="A34">
        <v>307</v>
      </c>
      <c r="B34" s="31">
        <v>1485</v>
      </c>
      <c r="C34" s="31">
        <v>1395</v>
      </c>
      <c r="D34" s="31">
        <v>2875</v>
      </c>
      <c r="E34" s="31">
        <v>94</v>
      </c>
      <c r="F34" s="31">
        <v>96</v>
      </c>
      <c r="G34" s="31">
        <v>95</v>
      </c>
      <c r="H34" s="31">
        <v>2</v>
      </c>
      <c r="I34" s="31">
        <v>1</v>
      </c>
      <c r="J34" s="31">
        <v>2</v>
      </c>
      <c r="K34" s="31">
        <v>93</v>
      </c>
      <c r="L34" s="31">
        <v>94</v>
      </c>
      <c r="M34" s="31">
        <v>93</v>
      </c>
      <c r="N34" s="31">
        <v>29</v>
      </c>
      <c r="O34" s="31">
        <v>21</v>
      </c>
      <c r="P34" s="31">
        <v>25</v>
      </c>
      <c r="Q34" s="31">
        <v>62</v>
      </c>
      <c r="R34" s="31">
        <v>69</v>
      </c>
      <c r="S34" s="31">
        <v>65</v>
      </c>
      <c r="T34" s="31">
        <v>1</v>
      </c>
      <c r="U34" s="31">
        <v>3</v>
      </c>
      <c r="V34" s="31">
        <v>2</v>
      </c>
      <c r="W34" s="31">
        <v>1</v>
      </c>
      <c r="X34" s="31">
        <v>1</v>
      </c>
      <c r="Y34" s="31">
        <v>1</v>
      </c>
      <c r="Z34" s="31">
        <v>1</v>
      </c>
      <c r="AA34" s="31">
        <v>2</v>
      </c>
      <c r="AB34" s="31">
        <v>1</v>
      </c>
      <c r="AC34" s="31">
        <v>5</v>
      </c>
      <c r="AD34" s="31">
        <v>3</v>
      </c>
      <c r="AE34" s="31">
        <v>4</v>
      </c>
      <c r="AF34" s="31">
        <v>1</v>
      </c>
      <c r="AG34" s="31">
        <v>1</v>
      </c>
      <c r="AH34" s="31">
        <v>1</v>
      </c>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row>
    <row r="35" spans="1:103" x14ac:dyDescent="0.25">
      <c r="A35">
        <v>308</v>
      </c>
      <c r="B35" s="31">
        <v>1920</v>
      </c>
      <c r="C35" s="31">
        <v>1745</v>
      </c>
      <c r="D35" s="31">
        <v>3665</v>
      </c>
      <c r="E35" s="31">
        <v>93</v>
      </c>
      <c r="F35" s="31">
        <v>95</v>
      </c>
      <c r="G35" s="31">
        <v>94</v>
      </c>
      <c r="H35" s="31">
        <v>2</v>
      </c>
      <c r="I35" s="31">
        <v>2</v>
      </c>
      <c r="J35" s="31">
        <v>2</v>
      </c>
      <c r="K35" s="31">
        <v>92</v>
      </c>
      <c r="L35" s="31">
        <v>94</v>
      </c>
      <c r="M35" s="31">
        <v>93</v>
      </c>
      <c r="N35" s="31">
        <v>26</v>
      </c>
      <c r="O35" s="31">
        <v>23</v>
      </c>
      <c r="P35" s="31">
        <v>24</v>
      </c>
      <c r="Q35" s="31">
        <v>58</v>
      </c>
      <c r="R35" s="31">
        <v>58</v>
      </c>
      <c r="S35" s="31">
        <v>58</v>
      </c>
      <c r="T35" s="31">
        <v>7</v>
      </c>
      <c r="U35" s="31">
        <v>12</v>
      </c>
      <c r="V35" s="31">
        <v>9</v>
      </c>
      <c r="W35" s="31">
        <v>1</v>
      </c>
      <c r="X35" s="31">
        <v>1</v>
      </c>
      <c r="Y35" s="31">
        <v>1</v>
      </c>
      <c r="Z35" s="31">
        <v>1</v>
      </c>
      <c r="AA35" s="31">
        <v>1</v>
      </c>
      <c r="AB35" s="31">
        <v>1</v>
      </c>
      <c r="AC35" s="31">
        <v>5</v>
      </c>
      <c r="AD35" s="31">
        <v>4</v>
      </c>
      <c r="AE35" s="31">
        <v>5</v>
      </c>
      <c r="AF35" s="31">
        <v>2</v>
      </c>
      <c r="AG35" s="31" t="s">
        <v>577</v>
      </c>
      <c r="AH35" s="31">
        <v>1</v>
      </c>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row>
    <row r="36" spans="1:103" x14ac:dyDescent="0.25">
      <c r="A36">
        <v>309</v>
      </c>
      <c r="B36" s="31">
        <v>1045</v>
      </c>
      <c r="C36" s="31">
        <v>1010</v>
      </c>
      <c r="D36" s="31">
        <v>2055</v>
      </c>
      <c r="E36" s="31">
        <v>90</v>
      </c>
      <c r="F36" s="31">
        <v>94</v>
      </c>
      <c r="G36" s="31">
        <v>92</v>
      </c>
      <c r="H36" s="31">
        <v>1</v>
      </c>
      <c r="I36" s="31">
        <v>1</v>
      </c>
      <c r="J36" s="31">
        <v>1</v>
      </c>
      <c r="K36" s="31">
        <v>88</v>
      </c>
      <c r="L36" s="31">
        <v>94</v>
      </c>
      <c r="M36" s="31">
        <v>91</v>
      </c>
      <c r="N36" s="31">
        <v>32</v>
      </c>
      <c r="O36" s="31">
        <v>31</v>
      </c>
      <c r="P36" s="31">
        <v>31</v>
      </c>
      <c r="Q36" s="31">
        <v>39</v>
      </c>
      <c r="R36" s="31">
        <v>44</v>
      </c>
      <c r="S36" s="31">
        <v>42</v>
      </c>
      <c r="T36" s="31">
        <v>16</v>
      </c>
      <c r="U36" s="31">
        <v>18</v>
      </c>
      <c r="V36" s="31">
        <v>17</v>
      </c>
      <c r="W36" s="31">
        <v>1</v>
      </c>
      <c r="X36" s="31">
        <v>1</v>
      </c>
      <c r="Y36" s="31">
        <v>1</v>
      </c>
      <c r="Z36" s="31">
        <v>2</v>
      </c>
      <c r="AA36" s="31" t="s">
        <v>577</v>
      </c>
      <c r="AB36" s="31">
        <v>1</v>
      </c>
      <c r="AC36" s="31">
        <v>8</v>
      </c>
      <c r="AD36" s="31">
        <v>5</v>
      </c>
      <c r="AE36" s="31">
        <v>6</v>
      </c>
      <c r="AF36" s="31">
        <v>3</v>
      </c>
      <c r="AG36" s="31">
        <v>1</v>
      </c>
      <c r="AH36" s="31">
        <v>2</v>
      </c>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row>
    <row r="37" spans="1:103" x14ac:dyDescent="0.25">
      <c r="A37">
        <v>310</v>
      </c>
      <c r="B37" s="31">
        <v>1060</v>
      </c>
      <c r="C37" s="31">
        <v>1030</v>
      </c>
      <c r="D37" s="31">
        <v>2090</v>
      </c>
      <c r="E37" s="31">
        <v>94</v>
      </c>
      <c r="F37" s="31">
        <v>95</v>
      </c>
      <c r="G37" s="31">
        <v>95</v>
      </c>
      <c r="H37" s="31">
        <v>1</v>
      </c>
      <c r="I37" s="31">
        <v>1</v>
      </c>
      <c r="J37" s="31">
        <v>1</v>
      </c>
      <c r="K37" s="31">
        <v>93</v>
      </c>
      <c r="L37" s="31">
        <v>94</v>
      </c>
      <c r="M37" s="31">
        <v>94</v>
      </c>
      <c r="N37" s="31">
        <v>37</v>
      </c>
      <c r="O37" s="31">
        <v>28</v>
      </c>
      <c r="P37" s="31">
        <v>33</v>
      </c>
      <c r="Q37" s="31">
        <v>44</v>
      </c>
      <c r="R37" s="31">
        <v>48</v>
      </c>
      <c r="S37" s="31">
        <v>46</v>
      </c>
      <c r="T37" s="31">
        <v>11</v>
      </c>
      <c r="U37" s="31">
        <v>18</v>
      </c>
      <c r="V37" s="31">
        <v>14</v>
      </c>
      <c r="W37" s="31">
        <v>1</v>
      </c>
      <c r="X37" s="31" t="s">
        <v>577</v>
      </c>
      <c r="Y37" s="31">
        <v>1</v>
      </c>
      <c r="Z37" s="31">
        <v>1</v>
      </c>
      <c r="AA37" s="31">
        <v>1</v>
      </c>
      <c r="AB37" s="31">
        <v>1</v>
      </c>
      <c r="AC37" s="31">
        <v>5</v>
      </c>
      <c r="AD37" s="31">
        <v>4</v>
      </c>
      <c r="AE37" s="31">
        <v>4</v>
      </c>
      <c r="AF37" s="31">
        <v>1</v>
      </c>
      <c r="AG37" s="31">
        <v>1</v>
      </c>
      <c r="AH37" s="31">
        <v>1</v>
      </c>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row>
    <row r="38" spans="1:103" x14ac:dyDescent="0.25">
      <c r="A38">
        <v>311</v>
      </c>
      <c r="B38" s="31">
        <v>1575</v>
      </c>
      <c r="C38" s="31">
        <v>1455</v>
      </c>
      <c r="D38" s="31">
        <v>3030</v>
      </c>
      <c r="E38" s="31">
        <v>94</v>
      </c>
      <c r="F38" s="31">
        <v>95</v>
      </c>
      <c r="G38" s="31">
        <v>95</v>
      </c>
      <c r="H38" s="31">
        <v>7</v>
      </c>
      <c r="I38" s="31">
        <v>7</v>
      </c>
      <c r="J38" s="31">
        <v>7</v>
      </c>
      <c r="K38" s="31">
        <v>92</v>
      </c>
      <c r="L38" s="31">
        <v>93</v>
      </c>
      <c r="M38" s="31">
        <v>92</v>
      </c>
      <c r="N38" s="31">
        <v>35</v>
      </c>
      <c r="O38" s="31">
        <v>29</v>
      </c>
      <c r="P38" s="31">
        <v>32</v>
      </c>
      <c r="Q38" s="31" t="s">
        <v>566</v>
      </c>
      <c r="R38" s="31" t="s">
        <v>566</v>
      </c>
      <c r="S38" s="31">
        <v>28</v>
      </c>
      <c r="T38" s="31">
        <v>32</v>
      </c>
      <c r="U38" s="31">
        <v>32</v>
      </c>
      <c r="V38" s="31">
        <v>32</v>
      </c>
      <c r="W38" s="31" t="s">
        <v>566</v>
      </c>
      <c r="X38" s="31" t="s">
        <v>566</v>
      </c>
      <c r="Y38" s="31" t="s">
        <v>577</v>
      </c>
      <c r="Z38" s="31">
        <v>3</v>
      </c>
      <c r="AA38" s="31">
        <v>2</v>
      </c>
      <c r="AB38" s="31">
        <v>3</v>
      </c>
      <c r="AC38" s="31">
        <v>5</v>
      </c>
      <c r="AD38" s="31">
        <v>4</v>
      </c>
      <c r="AE38" s="31">
        <v>5</v>
      </c>
      <c r="AF38" s="31">
        <v>1</v>
      </c>
      <c r="AG38" s="31" t="s">
        <v>577</v>
      </c>
      <c r="AH38" s="31">
        <v>1</v>
      </c>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row>
    <row r="39" spans="1:103" x14ac:dyDescent="0.25">
      <c r="A39">
        <v>312</v>
      </c>
      <c r="B39" s="31">
        <v>1585</v>
      </c>
      <c r="C39" s="31">
        <v>1475</v>
      </c>
      <c r="D39" s="31">
        <v>3065</v>
      </c>
      <c r="E39" s="31">
        <v>93</v>
      </c>
      <c r="F39" s="31">
        <v>94</v>
      </c>
      <c r="G39" s="31">
        <v>93</v>
      </c>
      <c r="H39" s="31">
        <v>6</v>
      </c>
      <c r="I39" s="31">
        <v>4</v>
      </c>
      <c r="J39" s="31">
        <v>5</v>
      </c>
      <c r="K39" s="31">
        <v>90</v>
      </c>
      <c r="L39" s="31">
        <v>90</v>
      </c>
      <c r="M39" s="31">
        <v>90</v>
      </c>
      <c r="N39" s="31">
        <v>30</v>
      </c>
      <c r="O39" s="31">
        <v>23</v>
      </c>
      <c r="P39" s="31">
        <v>27</v>
      </c>
      <c r="Q39" s="31">
        <v>58</v>
      </c>
      <c r="R39" s="31">
        <v>65</v>
      </c>
      <c r="S39" s="31">
        <v>61</v>
      </c>
      <c r="T39" s="31">
        <v>1</v>
      </c>
      <c r="U39" s="31">
        <v>2</v>
      </c>
      <c r="V39" s="31">
        <v>1</v>
      </c>
      <c r="W39" s="31">
        <v>1</v>
      </c>
      <c r="X39" s="31">
        <v>1</v>
      </c>
      <c r="Y39" s="31">
        <v>1</v>
      </c>
      <c r="Z39" s="31">
        <v>3</v>
      </c>
      <c r="AA39" s="31">
        <v>3</v>
      </c>
      <c r="AB39" s="31">
        <v>3</v>
      </c>
      <c r="AC39" s="31">
        <v>6</v>
      </c>
      <c r="AD39" s="31">
        <v>5</v>
      </c>
      <c r="AE39" s="31">
        <v>5</v>
      </c>
      <c r="AF39" s="31">
        <v>2</v>
      </c>
      <c r="AG39" s="31">
        <v>2</v>
      </c>
      <c r="AH39" s="31">
        <v>2</v>
      </c>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row>
    <row r="40" spans="1:103" x14ac:dyDescent="0.25">
      <c r="A40">
        <v>313</v>
      </c>
      <c r="B40" s="31">
        <v>1330</v>
      </c>
      <c r="C40" s="31">
        <v>1300</v>
      </c>
      <c r="D40" s="31">
        <v>2630</v>
      </c>
      <c r="E40" s="31">
        <v>94</v>
      </c>
      <c r="F40" s="31">
        <v>96</v>
      </c>
      <c r="G40" s="31">
        <v>95</v>
      </c>
      <c r="H40" s="31">
        <v>3</v>
      </c>
      <c r="I40" s="31">
        <v>2</v>
      </c>
      <c r="J40" s="31">
        <v>2</v>
      </c>
      <c r="K40" s="31">
        <v>92</v>
      </c>
      <c r="L40" s="31">
        <v>94</v>
      </c>
      <c r="M40" s="31">
        <v>93</v>
      </c>
      <c r="N40" s="31">
        <v>27</v>
      </c>
      <c r="O40" s="31">
        <v>24</v>
      </c>
      <c r="P40" s="31">
        <v>25</v>
      </c>
      <c r="Q40" s="31">
        <v>64</v>
      </c>
      <c r="R40" s="31">
        <v>66</v>
      </c>
      <c r="S40" s="31">
        <v>65</v>
      </c>
      <c r="T40" s="31">
        <v>1</v>
      </c>
      <c r="U40" s="31">
        <v>4</v>
      </c>
      <c r="V40" s="31">
        <v>3</v>
      </c>
      <c r="W40" s="31">
        <v>1</v>
      </c>
      <c r="X40" s="31">
        <v>1</v>
      </c>
      <c r="Y40" s="31">
        <v>1</v>
      </c>
      <c r="Z40" s="31">
        <v>2</v>
      </c>
      <c r="AA40" s="31">
        <v>1</v>
      </c>
      <c r="AB40" s="31">
        <v>1</v>
      </c>
      <c r="AC40" s="31">
        <v>5</v>
      </c>
      <c r="AD40" s="31">
        <v>4</v>
      </c>
      <c r="AE40" s="31">
        <v>4</v>
      </c>
      <c r="AF40" s="31">
        <v>1</v>
      </c>
      <c r="AG40" s="31">
        <v>1</v>
      </c>
      <c r="AH40" s="31">
        <v>1</v>
      </c>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row>
    <row r="41" spans="1:103" x14ac:dyDescent="0.25">
      <c r="A41">
        <v>314</v>
      </c>
      <c r="B41" s="31">
        <v>735</v>
      </c>
      <c r="C41" s="31">
        <v>815</v>
      </c>
      <c r="D41" s="31">
        <v>1550</v>
      </c>
      <c r="E41" s="31">
        <v>96</v>
      </c>
      <c r="F41" s="31">
        <v>96</v>
      </c>
      <c r="G41" s="31">
        <v>96</v>
      </c>
      <c r="H41" s="31">
        <v>3</v>
      </c>
      <c r="I41" s="31">
        <v>3</v>
      </c>
      <c r="J41" s="31">
        <v>3</v>
      </c>
      <c r="K41" s="31">
        <v>94</v>
      </c>
      <c r="L41" s="31">
        <v>94</v>
      </c>
      <c r="M41" s="31">
        <v>94</v>
      </c>
      <c r="N41" s="31">
        <v>23</v>
      </c>
      <c r="O41" s="31">
        <v>16</v>
      </c>
      <c r="P41" s="31">
        <v>19</v>
      </c>
      <c r="Q41" s="31">
        <v>64</v>
      </c>
      <c r="R41" s="31">
        <v>62</v>
      </c>
      <c r="S41" s="31">
        <v>63</v>
      </c>
      <c r="T41" s="31">
        <v>6</v>
      </c>
      <c r="U41" s="31">
        <v>14</v>
      </c>
      <c r="V41" s="31">
        <v>10</v>
      </c>
      <c r="W41" s="31">
        <v>1</v>
      </c>
      <c r="X41" s="31">
        <v>2</v>
      </c>
      <c r="Y41" s="31">
        <v>2</v>
      </c>
      <c r="Z41" s="31">
        <v>2</v>
      </c>
      <c r="AA41" s="31">
        <v>2</v>
      </c>
      <c r="AB41" s="31">
        <v>2</v>
      </c>
      <c r="AC41" s="31">
        <v>3</v>
      </c>
      <c r="AD41" s="31">
        <v>3</v>
      </c>
      <c r="AE41" s="31">
        <v>3</v>
      </c>
      <c r="AF41" s="31">
        <v>1</v>
      </c>
      <c r="AG41" s="31">
        <v>1</v>
      </c>
      <c r="AH41" s="31">
        <v>1</v>
      </c>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row>
    <row r="42" spans="1:103" x14ac:dyDescent="0.25">
      <c r="A42">
        <v>315</v>
      </c>
      <c r="B42" s="31">
        <v>805</v>
      </c>
      <c r="C42" s="31">
        <v>720</v>
      </c>
      <c r="D42" s="31">
        <v>1525</v>
      </c>
      <c r="E42" s="31">
        <v>93</v>
      </c>
      <c r="F42" s="31">
        <v>94</v>
      </c>
      <c r="G42" s="31">
        <v>93</v>
      </c>
      <c r="H42" s="31">
        <v>2</v>
      </c>
      <c r="I42" s="31">
        <v>1</v>
      </c>
      <c r="J42" s="31">
        <v>2</v>
      </c>
      <c r="K42" s="31">
        <v>91</v>
      </c>
      <c r="L42" s="31">
        <v>92</v>
      </c>
      <c r="M42" s="31">
        <v>92</v>
      </c>
      <c r="N42" s="31">
        <v>29</v>
      </c>
      <c r="O42" s="31">
        <v>26</v>
      </c>
      <c r="P42" s="31">
        <v>28</v>
      </c>
      <c r="Q42" s="31">
        <v>57</v>
      </c>
      <c r="R42" s="31">
        <v>56</v>
      </c>
      <c r="S42" s="31">
        <v>56</v>
      </c>
      <c r="T42" s="31">
        <v>5</v>
      </c>
      <c r="U42" s="31">
        <v>9</v>
      </c>
      <c r="V42" s="31">
        <v>7</v>
      </c>
      <c r="W42" s="31" t="s">
        <v>577</v>
      </c>
      <c r="X42" s="31">
        <v>1</v>
      </c>
      <c r="Y42" s="31">
        <v>1</v>
      </c>
      <c r="Z42" s="31">
        <v>2</v>
      </c>
      <c r="AA42" s="31">
        <v>1</v>
      </c>
      <c r="AB42" s="31">
        <v>2</v>
      </c>
      <c r="AC42" s="31">
        <v>5</v>
      </c>
      <c r="AD42" s="31">
        <v>5</v>
      </c>
      <c r="AE42" s="31">
        <v>5</v>
      </c>
      <c r="AF42" s="31">
        <v>1</v>
      </c>
      <c r="AG42" s="31">
        <v>1</v>
      </c>
      <c r="AH42" s="31">
        <v>1</v>
      </c>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row>
    <row r="43" spans="1:103" x14ac:dyDescent="0.25">
      <c r="A43">
        <v>316</v>
      </c>
      <c r="B43" s="31">
        <v>1695</v>
      </c>
      <c r="C43" s="31">
        <v>1710</v>
      </c>
      <c r="D43" s="31">
        <v>3405</v>
      </c>
      <c r="E43" s="31">
        <v>93</v>
      </c>
      <c r="F43" s="31">
        <v>93</v>
      </c>
      <c r="G43" s="31">
        <v>93</v>
      </c>
      <c r="H43" s="31">
        <v>3</v>
      </c>
      <c r="I43" s="31">
        <v>2</v>
      </c>
      <c r="J43" s="31">
        <v>2</v>
      </c>
      <c r="K43" s="31">
        <v>92</v>
      </c>
      <c r="L43" s="31">
        <v>92</v>
      </c>
      <c r="M43" s="31">
        <v>92</v>
      </c>
      <c r="N43" s="31">
        <v>31</v>
      </c>
      <c r="O43" s="31">
        <v>27</v>
      </c>
      <c r="P43" s="31">
        <v>29</v>
      </c>
      <c r="Q43" s="31">
        <v>24</v>
      </c>
      <c r="R43" s="31">
        <v>26</v>
      </c>
      <c r="S43" s="31">
        <v>25</v>
      </c>
      <c r="T43" s="31">
        <v>36</v>
      </c>
      <c r="U43" s="31">
        <v>39</v>
      </c>
      <c r="V43" s="31">
        <v>37</v>
      </c>
      <c r="W43" s="31">
        <v>1</v>
      </c>
      <c r="X43" s="31">
        <v>1</v>
      </c>
      <c r="Y43" s="31">
        <v>1</v>
      </c>
      <c r="Z43" s="31">
        <v>1</v>
      </c>
      <c r="AA43" s="31">
        <v>1</v>
      </c>
      <c r="AB43" s="31">
        <v>1</v>
      </c>
      <c r="AC43" s="31">
        <v>5</v>
      </c>
      <c r="AD43" s="31">
        <v>5</v>
      </c>
      <c r="AE43" s="31">
        <v>5</v>
      </c>
      <c r="AF43" s="31">
        <v>2</v>
      </c>
      <c r="AG43" s="31">
        <v>2</v>
      </c>
      <c r="AH43" s="31">
        <v>2</v>
      </c>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row>
    <row r="44" spans="1:103" x14ac:dyDescent="0.25">
      <c r="A44">
        <v>317</v>
      </c>
      <c r="B44" s="31">
        <v>1660</v>
      </c>
      <c r="C44" s="31">
        <v>1605</v>
      </c>
      <c r="D44" s="31">
        <v>3265</v>
      </c>
      <c r="E44" s="31">
        <v>96</v>
      </c>
      <c r="F44" s="31">
        <v>97</v>
      </c>
      <c r="G44" s="31">
        <v>96</v>
      </c>
      <c r="H44" s="31">
        <v>2</v>
      </c>
      <c r="I44" s="31">
        <v>2</v>
      </c>
      <c r="J44" s="31">
        <v>2</v>
      </c>
      <c r="K44" s="31">
        <v>95</v>
      </c>
      <c r="L44" s="31">
        <v>96</v>
      </c>
      <c r="M44" s="31">
        <v>96</v>
      </c>
      <c r="N44" s="31">
        <v>22</v>
      </c>
      <c r="O44" s="31">
        <v>13</v>
      </c>
      <c r="P44" s="31">
        <v>17</v>
      </c>
      <c r="Q44" s="31">
        <v>70</v>
      </c>
      <c r="R44" s="31">
        <v>78</v>
      </c>
      <c r="S44" s="31">
        <v>74</v>
      </c>
      <c r="T44" s="31">
        <v>2</v>
      </c>
      <c r="U44" s="31">
        <v>5</v>
      </c>
      <c r="V44" s="31">
        <v>3</v>
      </c>
      <c r="W44" s="31">
        <v>1</v>
      </c>
      <c r="X44" s="31">
        <v>1</v>
      </c>
      <c r="Y44" s="31">
        <v>1</v>
      </c>
      <c r="Z44" s="31">
        <v>1</v>
      </c>
      <c r="AA44" s="31">
        <v>1</v>
      </c>
      <c r="AB44" s="31">
        <v>1</v>
      </c>
      <c r="AC44" s="31">
        <v>3</v>
      </c>
      <c r="AD44" s="31">
        <v>2</v>
      </c>
      <c r="AE44" s="31">
        <v>3</v>
      </c>
      <c r="AF44" s="31">
        <v>1</v>
      </c>
      <c r="AG44" s="31">
        <v>1</v>
      </c>
      <c r="AH44" s="31">
        <v>1</v>
      </c>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row>
    <row r="45" spans="1:103" x14ac:dyDescent="0.25">
      <c r="A45">
        <v>318</v>
      </c>
      <c r="B45" s="31">
        <v>660</v>
      </c>
      <c r="C45" s="31">
        <v>695</v>
      </c>
      <c r="D45" s="31">
        <v>1360</v>
      </c>
      <c r="E45" s="31">
        <v>91</v>
      </c>
      <c r="F45" s="31">
        <v>92</v>
      </c>
      <c r="G45" s="31">
        <v>91</v>
      </c>
      <c r="H45" s="31">
        <v>2</v>
      </c>
      <c r="I45" s="31">
        <v>4</v>
      </c>
      <c r="J45" s="31">
        <v>3</v>
      </c>
      <c r="K45" s="31">
        <v>89</v>
      </c>
      <c r="L45" s="31">
        <v>89</v>
      </c>
      <c r="M45" s="31">
        <v>89</v>
      </c>
      <c r="N45" s="31">
        <v>27</v>
      </c>
      <c r="O45" s="31">
        <v>23</v>
      </c>
      <c r="P45" s="31">
        <v>25</v>
      </c>
      <c r="Q45" s="31">
        <v>39</v>
      </c>
      <c r="R45" s="31">
        <v>37</v>
      </c>
      <c r="S45" s="31">
        <v>38</v>
      </c>
      <c r="T45" s="31">
        <v>22</v>
      </c>
      <c r="U45" s="31">
        <v>28</v>
      </c>
      <c r="V45" s="31">
        <v>25</v>
      </c>
      <c r="W45" s="31">
        <v>2</v>
      </c>
      <c r="X45" s="31">
        <v>1</v>
      </c>
      <c r="Y45" s="31">
        <v>1</v>
      </c>
      <c r="Z45" s="31">
        <v>3</v>
      </c>
      <c r="AA45" s="31">
        <v>3</v>
      </c>
      <c r="AB45" s="31">
        <v>3</v>
      </c>
      <c r="AC45" s="31">
        <v>7</v>
      </c>
      <c r="AD45" s="31">
        <v>7</v>
      </c>
      <c r="AE45" s="31">
        <v>7</v>
      </c>
      <c r="AF45" s="31">
        <v>2</v>
      </c>
      <c r="AG45" s="31">
        <v>1</v>
      </c>
      <c r="AH45" s="31">
        <v>1</v>
      </c>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row>
    <row r="46" spans="1:103" x14ac:dyDescent="0.25">
      <c r="A46">
        <v>319</v>
      </c>
      <c r="B46" s="31">
        <v>1335</v>
      </c>
      <c r="C46" s="31">
        <v>1345</v>
      </c>
      <c r="D46" s="31">
        <v>2680</v>
      </c>
      <c r="E46" s="31">
        <v>97</v>
      </c>
      <c r="F46" s="31">
        <v>97</v>
      </c>
      <c r="G46" s="31">
        <v>97</v>
      </c>
      <c r="H46" s="31">
        <v>5</v>
      </c>
      <c r="I46" s="31">
        <v>4</v>
      </c>
      <c r="J46" s="31">
        <v>5</v>
      </c>
      <c r="K46" s="31">
        <v>95</v>
      </c>
      <c r="L46" s="31">
        <v>96</v>
      </c>
      <c r="M46" s="31">
        <v>96</v>
      </c>
      <c r="N46" s="31">
        <v>23</v>
      </c>
      <c r="O46" s="31">
        <v>20</v>
      </c>
      <c r="P46" s="31">
        <v>22</v>
      </c>
      <c r="Q46" s="31">
        <v>69</v>
      </c>
      <c r="R46" s="31">
        <v>72</v>
      </c>
      <c r="S46" s="31">
        <v>71</v>
      </c>
      <c r="T46" s="31">
        <v>2</v>
      </c>
      <c r="U46" s="31">
        <v>2</v>
      </c>
      <c r="V46" s="31">
        <v>2</v>
      </c>
      <c r="W46" s="31">
        <v>1</v>
      </c>
      <c r="X46" s="31">
        <v>2</v>
      </c>
      <c r="Y46" s="31">
        <v>1</v>
      </c>
      <c r="Z46" s="31">
        <v>2</v>
      </c>
      <c r="AA46" s="31">
        <v>1</v>
      </c>
      <c r="AB46" s="31">
        <v>2</v>
      </c>
      <c r="AC46" s="31">
        <v>3</v>
      </c>
      <c r="AD46" s="31">
        <v>2</v>
      </c>
      <c r="AE46" s="31">
        <v>2</v>
      </c>
      <c r="AF46" s="31">
        <v>1</v>
      </c>
      <c r="AG46" s="31" t="s">
        <v>577</v>
      </c>
      <c r="AH46" s="31" t="s">
        <v>577</v>
      </c>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row>
    <row r="47" spans="1:103" x14ac:dyDescent="0.25">
      <c r="A47">
        <v>320</v>
      </c>
      <c r="B47" s="31">
        <v>1245</v>
      </c>
      <c r="C47" s="31">
        <v>1205</v>
      </c>
      <c r="D47" s="31">
        <v>2450</v>
      </c>
      <c r="E47" s="31">
        <v>94</v>
      </c>
      <c r="F47" s="31">
        <v>95</v>
      </c>
      <c r="G47" s="31">
        <v>95</v>
      </c>
      <c r="H47" s="31">
        <v>2</v>
      </c>
      <c r="I47" s="31">
        <v>2</v>
      </c>
      <c r="J47" s="31">
        <v>2</v>
      </c>
      <c r="K47" s="31">
        <v>93</v>
      </c>
      <c r="L47" s="31">
        <v>94</v>
      </c>
      <c r="M47" s="31">
        <v>93</v>
      </c>
      <c r="N47" s="31">
        <v>32</v>
      </c>
      <c r="O47" s="31">
        <v>30</v>
      </c>
      <c r="P47" s="31">
        <v>31</v>
      </c>
      <c r="Q47" s="31">
        <v>31</v>
      </c>
      <c r="R47" s="31">
        <v>31</v>
      </c>
      <c r="S47" s="31">
        <v>31</v>
      </c>
      <c r="T47" s="31">
        <v>30</v>
      </c>
      <c r="U47" s="31">
        <v>32</v>
      </c>
      <c r="V47" s="31">
        <v>31</v>
      </c>
      <c r="W47" s="31" t="s">
        <v>577</v>
      </c>
      <c r="X47" s="31">
        <v>1</v>
      </c>
      <c r="Y47" s="31">
        <v>1</v>
      </c>
      <c r="Z47" s="31">
        <v>1</v>
      </c>
      <c r="AA47" s="31">
        <v>1</v>
      </c>
      <c r="AB47" s="31">
        <v>1</v>
      </c>
      <c r="AC47" s="31">
        <v>4</v>
      </c>
      <c r="AD47" s="31">
        <v>4</v>
      </c>
      <c r="AE47" s="31">
        <v>4</v>
      </c>
      <c r="AF47" s="31">
        <v>2</v>
      </c>
      <c r="AG47" s="31">
        <v>1</v>
      </c>
      <c r="AH47" s="31">
        <v>1</v>
      </c>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row>
    <row r="48" spans="1:103" x14ac:dyDescent="0.25">
      <c r="A48">
        <v>330</v>
      </c>
      <c r="B48" s="31">
        <v>5820</v>
      </c>
      <c r="C48" s="31">
        <v>5985</v>
      </c>
      <c r="D48" s="31">
        <v>11800</v>
      </c>
      <c r="E48" s="31">
        <v>92</v>
      </c>
      <c r="F48" s="31">
        <v>94</v>
      </c>
      <c r="G48" s="31">
        <v>93</v>
      </c>
      <c r="H48" s="31">
        <v>4</v>
      </c>
      <c r="I48" s="31">
        <v>3</v>
      </c>
      <c r="J48" s="31">
        <v>4</v>
      </c>
      <c r="K48" s="31">
        <v>89</v>
      </c>
      <c r="L48" s="31">
        <v>92</v>
      </c>
      <c r="M48" s="31">
        <v>91</v>
      </c>
      <c r="N48" s="31">
        <v>40</v>
      </c>
      <c r="O48" s="31">
        <v>34</v>
      </c>
      <c r="P48" s="31">
        <v>37</v>
      </c>
      <c r="Q48" s="31">
        <v>35</v>
      </c>
      <c r="R48" s="31">
        <v>42</v>
      </c>
      <c r="S48" s="31">
        <v>38</v>
      </c>
      <c r="T48" s="31">
        <v>13</v>
      </c>
      <c r="U48" s="31">
        <v>16</v>
      </c>
      <c r="V48" s="31">
        <v>14</v>
      </c>
      <c r="W48" s="31">
        <v>1</v>
      </c>
      <c r="X48" s="31">
        <v>1</v>
      </c>
      <c r="Y48" s="31">
        <v>1</v>
      </c>
      <c r="Z48" s="31">
        <v>3</v>
      </c>
      <c r="AA48" s="31">
        <v>2</v>
      </c>
      <c r="AB48" s="31">
        <v>2</v>
      </c>
      <c r="AC48" s="31">
        <v>7</v>
      </c>
      <c r="AD48" s="31">
        <v>5</v>
      </c>
      <c r="AE48" s="31">
        <v>6</v>
      </c>
      <c r="AF48" s="31">
        <v>1</v>
      </c>
      <c r="AG48" s="31">
        <v>1</v>
      </c>
      <c r="AH48" s="31">
        <v>1</v>
      </c>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row>
    <row r="49" spans="1:103" x14ac:dyDescent="0.25">
      <c r="A49">
        <v>331</v>
      </c>
      <c r="B49" s="31">
        <v>1670</v>
      </c>
      <c r="C49" s="31">
        <v>1670</v>
      </c>
      <c r="D49" s="31">
        <v>3340</v>
      </c>
      <c r="E49" s="31">
        <v>92</v>
      </c>
      <c r="F49" s="31">
        <v>93</v>
      </c>
      <c r="G49" s="31">
        <v>92</v>
      </c>
      <c r="H49" s="31">
        <v>7</v>
      </c>
      <c r="I49" s="31">
        <v>5</v>
      </c>
      <c r="J49" s="31">
        <v>6</v>
      </c>
      <c r="K49" s="31">
        <v>89</v>
      </c>
      <c r="L49" s="31">
        <v>89</v>
      </c>
      <c r="M49" s="31">
        <v>89</v>
      </c>
      <c r="N49" s="31">
        <v>39</v>
      </c>
      <c r="O49" s="31">
        <v>33</v>
      </c>
      <c r="P49" s="31">
        <v>36</v>
      </c>
      <c r="Q49" s="31">
        <v>48</v>
      </c>
      <c r="R49" s="31">
        <v>54</v>
      </c>
      <c r="S49" s="31">
        <v>51</v>
      </c>
      <c r="T49" s="31">
        <v>1</v>
      </c>
      <c r="U49" s="31">
        <v>1</v>
      </c>
      <c r="V49" s="31">
        <v>1</v>
      </c>
      <c r="W49" s="31">
        <v>1</v>
      </c>
      <c r="X49" s="31">
        <v>1</v>
      </c>
      <c r="Y49" s="31">
        <v>1</v>
      </c>
      <c r="Z49" s="31">
        <v>3</v>
      </c>
      <c r="AA49" s="31">
        <v>3</v>
      </c>
      <c r="AB49" s="31">
        <v>3</v>
      </c>
      <c r="AC49" s="31">
        <v>7</v>
      </c>
      <c r="AD49" s="31">
        <v>7</v>
      </c>
      <c r="AE49" s="31">
        <v>7</v>
      </c>
      <c r="AF49" s="31">
        <v>1</v>
      </c>
      <c r="AG49" s="31">
        <v>1</v>
      </c>
      <c r="AH49" s="31">
        <v>1</v>
      </c>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row>
    <row r="50" spans="1:103" x14ac:dyDescent="0.25">
      <c r="A50">
        <v>332</v>
      </c>
      <c r="B50" s="31">
        <v>1820</v>
      </c>
      <c r="C50" s="31">
        <v>1840</v>
      </c>
      <c r="D50" s="31">
        <v>3655</v>
      </c>
      <c r="E50" s="31">
        <v>93</v>
      </c>
      <c r="F50" s="31">
        <v>94</v>
      </c>
      <c r="G50" s="31">
        <v>93</v>
      </c>
      <c r="H50" s="31">
        <v>9</v>
      </c>
      <c r="I50" s="31">
        <v>6</v>
      </c>
      <c r="J50" s="31">
        <v>8</v>
      </c>
      <c r="K50" s="31">
        <v>90</v>
      </c>
      <c r="L50" s="31">
        <v>91</v>
      </c>
      <c r="M50" s="31">
        <v>90</v>
      </c>
      <c r="N50" s="31">
        <v>63</v>
      </c>
      <c r="O50" s="31">
        <v>62</v>
      </c>
      <c r="P50" s="31">
        <v>63</v>
      </c>
      <c r="Q50" s="31">
        <v>14</v>
      </c>
      <c r="R50" s="31">
        <v>12</v>
      </c>
      <c r="S50" s="31">
        <v>13</v>
      </c>
      <c r="T50" s="31">
        <v>11</v>
      </c>
      <c r="U50" s="31">
        <v>16</v>
      </c>
      <c r="V50" s="31">
        <v>14</v>
      </c>
      <c r="W50" s="31">
        <v>1</v>
      </c>
      <c r="X50" s="31" t="s">
        <v>577</v>
      </c>
      <c r="Y50" s="31">
        <v>1</v>
      </c>
      <c r="Z50" s="31">
        <v>3</v>
      </c>
      <c r="AA50" s="31">
        <v>3</v>
      </c>
      <c r="AB50" s="31">
        <v>3</v>
      </c>
      <c r="AC50" s="31">
        <v>6</v>
      </c>
      <c r="AD50" s="31">
        <v>6</v>
      </c>
      <c r="AE50" s="31">
        <v>6</v>
      </c>
      <c r="AF50" s="31">
        <v>1</v>
      </c>
      <c r="AG50" s="31">
        <v>1</v>
      </c>
      <c r="AH50" s="31">
        <v>1</v>
      </c>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row>
    <row r="51" spans="1:103" x14ac:dyDescent="0.25">
      <c r="A51">
        <v>333</v>
      </c>
      <c r="B51" s="31">
        <v>1845</v>
      </c>
      <c r="C51" s="31">
        <v>1685</v>
      </c>
      <c r="D51" s="31">
        <v>3530</v>
      </c>
      <c r="E51" s="31">
        <v>92</v>
      </c>
      <c r="F51" s="31">
        <v>93</v>
      </c>
      <c r="G51" s="31">
        <v>93</v>
      </c>
      <c r="H51" s="31">
        <v>8</v>
      </c>
      <c r="I51" s="31">
        <v>5</v>
      </c>
      <c r="J51" s="31">
        <v>7</v>
      </c>
      <c r="K51" s="31">
        <v>87</v>
      </c>
      <c r="L51" s="31">
        <v>89</v>
      </c>
      <c r="M51" s="31">
        <v>88</v>
      </c>
      <c r="N51" s="31">
        <v>47</v>
      </c>
      <c r="O51" s="31">
        <v>46</v>
      </c>
      <c r="P51" s="31">
        <v>46</v>
      </c>
      <c r="Q51" s="31">
        <v>36</v>
      </c>
      <c r="R51" s="31">
        <v>38</v>
      </c>
      <c r="S51" s="31">
        <v>37</v>
      </c>
      <c r="T51" s="31">
        <v>3</v>
      </c>
      <c r="U51" s="31">
        <v>4</v>
      </c>
      <c r="V51" s="31">
        <v>3</v>
      </c>
      <c r="W51" s="31">
        <v>2</v>
      </c>
      <c r="X51" s="31">
        <v>1</v>
      </c>
      <c r="Y51" s="31">
        <v>1</v>
      </c>
      <c r="Z51" s="31">
        <v>5</v>
      </c>
      <c r="AA51" s="31">
        <v>4</v>
      </c>
      <c r="AB51" s="31">
        <v>5</v>
      </c>
      <c r="AC51" s="31">
        <v>7</v>
      </c>
      <c r="AD51" s="31">
        <v>6</v>
      </c>
      <c r="AE51" s="31">
        <v>7</v>
      </c>
      <c r="AF51" s="31">
        <v>1</v>
      </c>
      <c r="AG51" s="31">
        <v>1</v>
      </c>
      <c r="AH51" s="31">
        <v>1</v>
      </c>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row>
    <row r="52" spans="1:103" x14ac:dyDescent="0.25">
      <c r="A52">
        <v>334</v>
      </c>
      <c r="B52" s="31">
        <v>1475</v>
      </c>
      <c r="C52" s="31">
        <v>1460</v>
      </c>
      <c r="D52" s="31">
        <v>2935</v>
      </c>
      <c r="E52" s="31">
        <v>95</v>
      </c>
      <c r="F52" s="31">
        <v>96</v>
      </c>
      <c r="G52" s="31">
        <v>95</v>
      </c>
      <c r="H52" s="31">
        <v>7</v>
      </c>
      <c r="I52" s="31">
        <v>5</v>
      </c>
      <c r="J52" s="31">
        <v>6</v>
      </c>
      <c r="K52" s="31">
        <v>91</v>
      </c>
      <c r="L52" s="31">
        <v>93</v>
      </c>
      <c r="M52" s="31">
        <v>92</v>
      </c>
      <c r="N52" s="31">
        <v>37</v>
      </c>
      <c r="O52" s="31">
        <v>36</v>
      </c>
      <c r="P52" s="31">
        <v>37</v>
      </c>
      <c r="Q52" s="31">
        <v>35</v>
      </c>
      <c r="R52" s="31">
        <v>37</v>
      </c>
      <c r="S52" s="31">
        <v>36</v>
      </c>
      <c r="T52" s="31">
        <v>18</v>
      </c>
      <c r="U52" s="31">
        <v>19</v>
      </c>
      <c r="V52" s="31">
        <v>18</v>
      </c>
      <c r="W52" s="31">
        <v>2</v>
      </c>
      <c r="X52" s="31">
        <v>2</v>
      </c>
      <c r="Y52" s="31">
        <v>2</v>
      </c>
      <c r="Z52" s="31">
        <v>3</v>
      </c>
      <c r="AA52" s="31">
        <v>3</v>
      </c>
      <c r="AB52" s="31">
        <v>3</v>
      </c>
      <c r="AC52" s="31">
        <v>5</v>
      </c>
      <c r="AD52" s="31">
        <v>4</v>
      </c>
      <c r="AE52" s="31">
        <v>4</v>
      </c>
      <c r="AF52" s="31">
        <v>1</v>
      </c>
      <c r="AG52" s="31">
        <v>1</v>
      </c>
      <c r="AH52" s="31">
        <v>1</v>
      </c>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row>
    <row r="53" spans="1:103" x14ac:dyDescent="0.25">
      <c r="A53">
        <v>335</v>
      </c>
      <c r="B53" s="31">
        <v>1675</v>
      </c>
      <c r="C53" s="31">
        <v>1660</v>
      </c>
      <c r="D53" s="31">
        <v>3335</v>
      </c>
      <c r="E53" s="31">
        <v>92</v>
      </c>
      <c r="F53" s="31">
        <v>92</v>
      </c>
      <c r="G53" s="31">
        <v>92</v>
      </c>
      <c r="H53" s="31">
        <v>7</v>
      </c>
      <c r="I53" s="31">
        <v>5</v>
      </c>
      <c r="J53" s="31">
        <v>6</v>
      </c>
      <c r="K53" s="31">
        <v>88</v>
      </c>
      <c r="L53" s="31">
        <v>89</v>
      </c>
      <c r="M53" s="31">
        <v>89</v>
      </c>
      <c r="N53" s="31">
        <v>38</v>
      </c>
      <c r="O53" s="31">
        <v>36</v>
      </c>
      <c r="P53" s="31">
        <v>37</v>
      </c>
      <c r="Q53" s="31">
        <v>49</v>
      </c>
      <c r="R53" s="31">
        <v>51</v>
      </c>
      <c r="S53" s="31">
        <v>50</v>
      </c>
      <c r="T53" s="31" t="s">
        <v>566</v>
      </c>
      <c r="U53" s="31" t="s">
        <v>566</v>
      </c>
      <c r="V53" s="31" t="s">
        <v>577</v>
      </c>
      <c r="W53" s="31" t="s">
        <v>566</v>
      </c>
      <c r="X53" s="31" t="s">
        <v>566</v>
      </c>
      <c r="Y53" s="31">
        <v>1</v>
      </c>
      <c r="Z53" s="31">
        <v>4</v>
      </c>
      <c r="AA53" s="31">
        <v>3</v>
      </c>
      <c r="AB53" s="31">
        <v>3</v>
      </c>
      <c r="AC53" s="31">
        <v>7</v>
      </c>
      <c r="AD53" s="31">
        <v>7</v>
      </c>
      <c r="AE53" s="31">
        <v>7</v>
      </c>
      <c r="AF53" s="31">
        <v>1</v>
      </c>
      <c r="AG53" s="31" t="s">
        <v>577</v>
      </c>
      <c r="AH53" s="31">
        <v>1</v>
      </c>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row>
    <row r="54" spans="1:103" x14ac:dyDescent="0.25">
      <c r="A54">
        <v>336</v>
      </c>
      <c r="B54" s="31">
        <v>1205</v>
      </c>
      <c r="C54" s="31">
        <v>1310</v>
      </c>
      <c r="D54" s="31">
        <v>2515</v>
      </c>
      <c r="E54" s="31">
        <v>91</v>
      </c>
      <c r="F54" s="31">
        <v>94</v>
      </c>
      <c r="G54" s="31">
        <v>92</v>
      </c>
      <c r="H54" s="31">
        <v>6</v>
      </c>
      <c r="I54" s="31">
        <v>4</v>
      </c>
      <c r="J54" s="31">
        <v>5</v>
      </c>
      <c r="K54" s="31">
        <v>88</v>
      </c>
      <c r="L54" s="31">
        <v>91</v>
      </c>
      <c r="M54" s="31">
        <v>90</v>
      </c>
      <c r="N54" s="31">
        <v>38</v>
      </c>
      <c r="O54" s="31">
        <v>32</v>
      </c>
      <c r="P54" s="31">
        <v>35</v>
      </c>
      <c r="Q54" s="31">
        <v>48</v>
      </c>
      <c r="R54" s="31">
        <v>56</v>
      </c>
      <c r="S54" s="31">
        <v>52</v>
      </c>
      <c r="T54" s="31">
        <v>1</v>
      </c>
      <c r="U54" s="31">
        <v>2</v>
      </c>
      <c r="V54" s="31">
        <v>1</v>
      </c>
      <c r="W54" s="31">
        <v>2</v>
      </c>
      <c r="X54" s="31">
        <v>1</v>
      </c>
      <c r="Y54" s="31">
        <v>2</v>
      </c>
      <c r="Z54" s="31">
        <v>3</v>
      </c>
      <c r="AA54" s="31">
        <v>2</v>
      </c>
      <c r="AB54" s="31">
        <v>2</v>
      </c>
      <c r="AC54" s="31">
        <v>8</v>
      </c>
      <c r="AD54" s="31">
        <v>6</v>
      </c>
      <c r="AE54" s="31">
        <v>7</v>
      </c>
      <c r="AF54" s="31">
        <v>1</v>
      </c>
      <c r="AG54" s="31">
        <v>1</v>
      </c>
      <c r="AH54" s="31">
        <v>1</v>
      </c>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row>
    <row r="55" spans="1:103" x14ac:dyDescent="0.25">
      <c r="A55">
        <v>340</v>
      </c>
      <c r="B55" s="31">
        <v>645</v>
      </c>
      <c r="C55" s="31">
        <v>575</v>
      </c>
      <c r="D55" s="31">
        <v>1220</v>
      </c>
      <c r="E55" s="31">
        <v>90</v>
      </c>
      <c r="F55" s="31">
        <v>86</v>
      </c>
      <c r="G55" s="31">
        <v>88</v>
      </c>
      <c r="H55" s="31">
        <v>9</v>
      </c>
      <c r="I55" s="31">
        <v>8</v>
      </c>
      <c r="J55" s="31">
        <v>8</v>
      </c>
      <c r="K55" s="31">
        <v>85</v>
      </c>
      <c r="L55" s="31">
        <v>81</v>
      </c>
      <c r="M55" s="31">
        <v>83</v>
      </c>
      <c r="N55" s="31">
        <v>63</v>
      </c>
      <c r="O55" s="31">
        <v>58</v>
      </c>
      <c r="P55" s="31">
        <v>61</v>
      </c>
      <c r="Q55" s="31" t="s">
        <v>566</v>
      </c>
      <c r="R55" s="31" t="s">
        <v>566</v>
      </c>
      <c r="S55" s="31">
        <v>10</v>
      </c>
      <c r="T55" s="31">
        <v>11</v>
      </c>
      <c r="U55" s="31">
        <v>13</v>
      </c>
      <c r="V55" s="31">
        <v>12</v>
      </c>
      <c r="W55" s="31" t="s">
        <v>566</v>
      </c>
      <c r="X55" s="31" t="s">
        <v>566</v>
      </c>
      <c r="Y55" s="31" t="s">
        <v>577</v>
      </c>
      <c r="Z55" s="31">
        <v>5</v>
      </c>
      <c r="AA55" s="31">
        <v>5</v>
      </c>
      <c r="AB55" s="31">
        <v>5</v>
      </c>
      <c r="AC55" s="31">
        <v>9</v>
      </c>
      <c r="AD55" s="31">
        <v>12</v>
      </c>
      <c r="AE55" s="31">
        <v>10</v>
      </c>
      <c r="AF55" s="31">
        <v>1</v>
      </c>
      <c r="AG55" s="31">
        <v>2</v>
      </c>
      <c r="AH55" s="31">
        <v>1</v>
      </c>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row>
    <row r="56" spans="1:103" x14ac:dyDescent="0.25">
      <c r="A56">
        <v>341</v>
      </c>
      <c r="B56" s="31">
        <v>2265</v>
      </c>
      <c r="C56" s="31">
        <v>2365</v>
      </c>
      <c r="D56" s="31">
        <v>4630</v>
      </c>
      <c r="E56" s="31">
        <v>92</v>
      </c>
      <c r="F56" s="31">
        <v>93</v>
      </c>
      <c r="G56" s="31">
        <v>93</v>
      </c>
      <c r="H56" s="31">
        <v>8</v>
      </c>
      <c r="I56" s="31">
        <v>6</v>
      </c>
      <c r="J56" s="31">
        <v>7</v>
      </c>
      <c r="K56" s="31">
        <v>89</v>
      </c>
      <c r="L56" s="31">
        <v>91</v>
      </c>
      <c r="M56" s="31">
        <v>90</v>
      </c>
      <c r="N56" s="31">
        <v>33</v>
      </c>
      <c r="O56" s="31">
        <v>26</v>
      </c>
      <c r="P56" s="31">
        <v>29</v>
      </c>
      <c r="Q56" s="31">
        <v>54</v>
      </c>
      <c r="R56" s="31">
        <v>59</v>
      </c>
      <c r="S56" s="31">
        <v>56</v>
      </c>
      <c r="T56" s="31">
        <v>2</v>
      </c>
      <c r="U56" s="31">
        <v>4</v>
      </c>
      <c r="V56" s="31">
        <v>3</v>
      </c>
      <c r="W56" s="31">
        <v>1</v>
      </c>
      <c r="X56" s="31">
        <v>2</v>
      </c>
      <c r="Y56" s="31">
        <v>2</v>
      </c>
      <c r="Z56" s="31">
        <v>3</v>
      </c>
      <c r="AA56" s="31">
        <v>2</v>
      </c>
      <c r="AB56" s="31">
        <v>3</v>
      </c>
      <c r="AC56" s="31">
        <v>7</v>
      </c>
      <c r="AD56" s="31">
        <v>6</v>
      </c>
      <c r="AE56" s="31">
        <v>7</v>
      </c>
      <c r="AF56" s="31">
        <v>1</v>
      </c>
      <c r="AG56" s="31" t="s">
        <v>577</v>
      </c>
      <c r="AH56" s="31" t="s">
        <v>577</v>
      </c>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row>
    <row r="57" spans="1:103" x14ac:dyDescent="0.25">
      <c r="A57">
        <v>342</v>
      </c>
      <c r="B57" s="31">
        <v>910</v>
      </c>
      <c r="C57" s="31">
        <v>865</v>
      </c>
      <c r="D57" s="31">
        <v>1775</v>
      </c>
      <c r="E57" s="31">
        <v>92</v>
      </c>
      <c r="F57" s="31">
        <v>94</v>
      </c>
      <c r="G57" s="31">
        <v>93</v>
      </c>
      <c r="H57" s="31">
        <v>9</v>
      </c>
      <c r="I57" s="31">
        <v>6</v>
      </c>
      <c r="J57" s="31">
        <v>7</v>
      </c>
      <c r="K57" s="31">
        <v>89</v>
      </c>
      <c r="L57" s="31">
        <v>91</v>
      </c>
      <c r="M57" s="31">
        <v>90</v>
      </c>
      <c r="N57" s="31">
        <v>40</v>
      </c>
      <c r="O57" s="31">
        <v>31</v>
      </c>
      <c r="P57" s="31">
        <v>35</v>
      </c>
      <c r="Q57" s="31">
        <v>26</v>
      </c>
      <c r="R57" s="31">
        <v>30</v>
      </c>
      <c r="S57" s="31">
        <v>28</v>
      </c>
      <c r="T57" s="31">
        <v>22</v>
      </c>
      <c r="U57" s="31">
        <v>29</v>
      </c>
      <c r="V57" s="31">
        <v>26</v>
      </c>
      <c r="W57" s="31">
        <v>1</v>
      </c>
      <c r="X57" s="31">
        <v>1</v>
      </c>
      <c r="Y57" s="31">
        <v>1</v>
      </c>
      <c r="Z57" s="31">
        <v>3</v>
      </c>
      <c r="AA57" s="31">
        <v>3</v>
      </c>
      <c r="AB57" s="31">
        <v>3</v>
      </c>
      <c r="AC57" s="31" t="s">
        <v>566</v>
      </c>
      <c r="AD57" s="31" t="s">
        <v>566</v>
      </c>
      <c r="AE57" s="31">
        <v>7</v>
      </c>
      <c r="AF57" s="31" t="s">
        <v>566</v>
      </c>
      <c r="AG57" s="31" t="s">
        <v>566</v>
      </c>
      <c r="AH57" s="31" t="s">
        <v>577</v>
      </c>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row>
    <row r="58" spans="1:103" x14ac:dyDescent="0.25">
      <c r="A58">
        <v>343</v>
      </c>
      <c r="B58" s="31">
        <v>1655</v>
      </c>
      <c r="C58" s="31">
        <v>1595</v>
      </c>
      <c r="D58" s="31">
        <v>3250</v>
      </c>
      <c r="E58" s="31">
        <v>93</v>
      </c>
      <c r="F58" s="31">
        <v>94</v>
      </c>
      <c r="G58" s="31">
        <v>93</v>
      </c>
      <c r="H58" s="31">
        <v>9</v>
      </c>
      <c r="I58" s="31">
        <v>6</v>
      </c>
      <c r="J58" s="31">
        <v>7</v>
      </c>
      <c r="K58" s="31">
        <v>89</v>
      </c>
      <c r="L58" s="31">
        <v>91</v>
      </c>
      <c r="M58" s="31">
        <v>90</v>
      </c>
      <c r="N58" s="31">
        <v>40</v>
      </c>
      <c r="O58" s="31">
        <v>32</v>
      </c>
      <c r="P58" s="31">
        <v>36</v>
      </c>
      <c r="Q58" s="31">
        <v>38</v>
      </c>
      <c r="R58" s="31">
        <v>46</v>
      </c>
      <c r="S58" s="31">
        <v>42</v>
      </c>
      <c r="T58" s="31">
        <v>11</v>
      </c>
      <c r="U58" s="31">
        <v>12</v>
      </c>
      <c r="V58" s="31">
        <v>12</v>
      </c>
      <c r="W58" s="31">
        <v>1</v>
      </c>
      <c r="X58" s="31">
        <v>1</v>
      </c>
      <c r="Y58" s="31">
        <v>1</v>
      </c>
      <c r="Z58" s="31">
        <v>3</v>
      </c>
      <c r="AA58" s="31">
        <v>3</v>
      </c>
      <c r="AB58" s="31">
        <v>3</v>
      </c>
      <c r="AC58" s="31">
        <v>6</v>
      </c>
      <c r="AD58" s="31">
        <v>5</v>
      </c>
      <c r="AE58" s="31">
        <v>6</v>
      </c>
      <c r="AF58" s="31">
        <v>1</v>
      </c>
      <c r="AG58" s="31">
        <v>1</v>
      </c>
      <c r="AH58" s="31">
        <v>1</v>
      </c>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row>
    <row r="59" spans="1:103" x14ac:dyDescent="0.25">
      <c r="A59">
        <v>344</v>
      </c>
      <c r="B59" s="31">
        <v>1725</v>
      </c>
      <c r="C59" s="31">
        <v>1785</v>
      </c>
      <c r="D59" s="31">
        <v>3510</v>
      </c>
      <c r="E59" s="31">
        <v>94</v>
      </c>
      <c r="F59" s="31">
        <v>95</v>
      </c>
      <c r="G59" s="31">
        <v>94</v>
      </c>
      <c r="H59" s="31">
        <v>5</v>
      </c>
      <c r="I59" s="31">
        <v>5</v>
      </c>
      <c r="J59" s="31">
        <v>5</v>
      </c>
      <c r="K59" s="31">
        <v>91</v>
      </c>
      <c r="L59" s="31">
        <v>94</v>
      </c>
      <c r="M59" s="31">
        <v>92</v>
      </c>
      <c r="N59" s="31">
        <v>24</v>
      </c>
      <c r="O59" s="31">
        <v>19</v>
      </c>
      <c r="P59" s="31">
        <v>21</v>
      </c>
      <c r="Q59" s="31">
        <v>55</v>
      </c>
      <c r="R59" s="31">
        <v>58</v>
      </c>
      <c r="S59" s="31">
        <v>57</v>
      </c>
      <c r="T59" s="31">
        <v>11</v>
      </c>
      <c r="U59" s="31">
        <v>15</v>
      </c>
      <c r="V59" s="31">
        <v>13</v>
      </c>
      <c r="W59" s="31">
        <v>1</v>
      </c>
      <c r="X59" s="31">
        <v>1</v>
      </c>
      <c r="Y59" s="31">
        <v>1</v>
      </c>
      <c r="Z59" s="31">
        <v>3</v>
      </c>
      <c r="AA59" s="31">
        <v>1</v>
      </c>
      <c r="AB59" s="31">
        <v>2</v>
      </c>
      <c r="AC59" s="31">
        <v>6</v>
      </c>
      <c r="AD59" s="31">
        <v>5</v>
      </c>
      <c r="AE59" s="31">
        <v>5</v>
      </c>
      <c r="AF59" s="31" t="s">
        <v>577</v>
      </c>
      <c r="AG59" s="31" t="s">
        <v>577</v>
      </c>
      <c r="AH59" s="31" t="s">
        <v>577</v>
      </c>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row>
    <row r="60" spans="1:103" x14ac:dyDescent="0.25">
      <c r="A60">
        <v>350</v>
      </c>
      <c r="B60" s="31">
        <v>1690</v>
      </c>
      <c r="C60" s="31">
        <v>1640</v>
      </c>
      <c r="D60" s="31">
        <v>3330</v>
      </c>
      <c r="E60" s="31">
        <v>91</v>
      </c>
      <c r="F60" s="31">
        <v>93</v>
      </c>
      <c r="G60" s="31">
        <v>92</v>
      </c>
      <c r="H60" s="31">
        <v>7</v>
      </c>
      <c r="I60" s="31">
        <v>6</v>
      </c>
      <c r="J60" s="31">
        <v>7</v>
      </c>
      <c r="K60" s="31">
        <v>88</v>
      </c>
      <c r="L60" s="31">
        <v>89</v>
      </c>
      <c r="M60" s="31">
        <v>88</v>
      </c>
      <c r="N60" s="31">
        <v>46</v>
      </c>
      <c r="O60" s="31">
        <v>43</v>
      </c>
      <c r="P60" s="31">
        <v>45</v>
      </c>
      <c r="Q60" s="31">
        <v>22</v>
      </c>
      <c r="R60" s="31">
        <v>22</v>
      </c>
      <c r="S60" s="31">
        <v>22</v>
      </c>
      <c r="T60" s="31">
        <v>19</v>
      </c>
      <c r="U60" s="31">
        <v>22</v>
      </c>
      <c r="V60" s="31">
        <v>21</v>
      </c>
      <c r="W60" s="31">
        <v>1</v>
      </c>
      <c r="X60" s="31">
        <v>1</v>
      </c>
      <c r="Y60" s="31">
        <v>1</v>
      </c>
      <c r="Z60" s="31">
        <v>3</v>
      </c>
      <c r="AA60" s="31">
        <v>3</v>
      </c>
      <c r="AB60" s="31">
        <v>3</v>
      </c>
      <c r="AC60" s="31">
        <v>8</v>
      </c>
      <c r="AD60" s="31">
        <v>7</v>
      </c>
      <c r="AE60" s="31">
        <v>8</v>
      </c>
      <c r="AF60" s="31">
        <v>1</v>
      </c>
      <c r="AG60" s="31">
        <v>1</v>
      </c>
      <c r="AH60" s="31">
        <v>1</v>
      </c>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row>
    <row r="61" spans="1:103" x14ac:dyDescent="0.25">
      <c r="A61">
        <v>351</v>
      </c>
      <c r="B61" s="31">
        <v>1065</v>
      </c>
      <c r="C61" s="31">
        <v>1040</v>
      </c>
      <c r="D61" s="31">
        <v>2105</v>
      </c>
      <c r="E61" s="31">
        <v>93</v>
      </c>
      <c r="F61" s="31">
        <v>95</v>
      </c>
      <c r="G61" s="31">
        <v>94</v>
      </c>
      <c r="H61" s="31">
        <v>5</v>
      </c>
      <c r="I61" s="31">
        <v>6</v>
      </c>
      <c r="J61" s="31">
        <v>5</v>
      </c>
      <c r="K61" s="31">
        <v>90</v>
      </c>
      <c r="L61" s="31">
        <v>93</v>
      </c>
      <c r="M61" s="31">
        <v>92</v>
      </c>
      <c r="N61" s="31">
        <v>54</v>
      </c>
      <c r="O61" s="31">
        <v>50</v>
      </c>
      <c r="P61" s="31">
        <v>52</v>
      </c>
      <c r="Q61" s="31" t="s">
        <v>566</v>
      </c>
      <c r="R61" s="31" t="s">
        <v>566</v>
      </c>
      <c r="S61" s="31">
        <v>4</v>
      </c>
      <c r="T61" s="31">
        <v>33</v>
      </c>
      <c r="U61" s="31">
        <v>39</v>
      </c>
      <c r="V61" s="31">
        <v>36</v>
      </c>
      <c r="W61" s="31" t="s">
        <v>566</v>
      </c>
      <c r="X61" s="31" t="s">
        <v>566</v>
      </c>
      <c r="Y61" s="31" t="s">
        <v>577</v>
      </c>
      <c r="Z61" s="31">
        <v>3</v>
      </c>
      <c r="AA61" s="31">
        <v>3</v>
      </c>
      <c r="AB61" s="31">
        <v>3</v>
      </c>
      <c r="AC61" s="31">
        <v>6</v>
      </c>
      <c r="AD61" s="31">
        <v>4</v>
      </c>
      <c r="AE61" s="31">
        <v>5</v>
      </c>
      <c r="AF61" s="31">
        <v>1</v>
      </c>
      <c r="AG61" s="31" t="s">
        <v>577</v>
      </c>
      <c r="AH61" s="31">
        <v>1</v>
      </c>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row>
    <row r="62" spans="1:103" x14ac:dyDescent="0.25">
      <c r="A62">
        <v>352</v>
      </c>
      <c r="B62" s="31">
        <v>2165</v>
      </c>
      <c r="C62" s="31">
        <v>2210</v>
      </c>
      <c r="D62" s="31">
        <v>4375</v>
      </c>
      <c r="E62" s="31">
        <v>89</v>
      </c>
      <c r="F62" s="31">
        <v>91</v>
      </c>
      <c r="G62" s="31">
        <v>90</v>
      </c>
      <c r="H62" s="31">
        <v>4</v>
      </c>
      <c r="I62" s="31">
        <v>5</v>
      </c>
      <c r="J62" s="31">
        <v>4</v>
      </c>
      <c r="K62" s="31">
        <v>85</v>
      </c>
      <c r="L62" s="31">
        <v>89</v>
      </c>
      <c r="M62" s="31">
        <v>87</v>
      </c>
      <c r="N62" s="31">
        <v>39</v>
      </c>
      <c r="O62" s="31">
        <v>30</v>
      </c>
      <c r="P62" s="31">
        <v>34</v>
      </c>
      <c r="Q62" s="31">
        <v>14</v>
      </c>
      <c r="R62" s="31">
        <v>16</v>
      </c>
      <c r="S62" s="31">
        <v>15</v>
      </c>
      <c r="T62" s="31">
        <v>32</v>
      </c>
      <c r="U62" s="31">
        <v>42</v>
      </c>
      <c r="V62" s="31">
        <v>37</v>
      </c>
      <c r="W62" s="31" t="s">
        <v>577</v>
      </c>
      <c r="X62" s="31">
        <v>1</v>
      </c>
      <c r="Y62" s="31">
        <v>1</v>
      </c>
      <c r="Z62" s="31">
        <v>3</v>
      </c>
      <c r="AA62" s="31">
        <v>2</v>
      </c>
      <c r="AB62" s="31">
        <v>3</v>
      </c>
      <c r="AC62" s="31">
        <v>10</v>
      </c>
      <c r="AD62" s="31">
        <v>8</v>
      </c>
      <c r="AE62" s="31">
        <v>9</v>
      </c>
      <c r="AF62" s="31">
        <v>2</v>
      </c>
      <c r="AG62" s="31">
        <v>1</v>
      </c>
      <c r="AH62" s="31">
        <v>1</v>
      </c>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row>
    <row r="63" spans="1:103" x14ac:dyDescent="0.25">
      <c r="A63">
        <v>353</v>
      </c>
      <c r="B63" s="31">
        <v>1495</v>
      </c>
      <c r="C63" s="31">
        <v>1425</v>
      </c>
      <c r="D63" s="31">
        <v>2920</v>
      </c>
      <c r="E63" s="31">
        <v>92</v>
      </c>
      <c r="F63" s="31">
        <v>93</v>
      </c>
      <c r="G63" s="31">
        <v>93</v>
      </c>
      <c r="H63" s="31">
        <v>7</v>
      </c>
      <c r="I63" s="31">
        <v>4</v>
      </c>
      <c r="J63" s="31">
        <v>6</v>
      </c>
      <c r="K63" s="31">
        <v>88</v>
      </c>
      <c r="L63" s="31">
        <v>91</v>
      </c>
      <c r="M63" s="31">
        <v>90</v>
      </c>
      <c r="N63" s="31">
        <v>43</v>
      </c>
      <c r="O63" s="31">
        <v>35</v>
      </c>
      <c r="P63" s="31">
        <v>39</v>
      </c>
      <c r="Q63" s="31">
        <v>13</v>
      </c>
      <c r="R63" s="31">
        <v>16</v>
      </c>
      <c r="S63" s="31">
        <v>15</v>
      </c>
      <c r="T63" s="31">
        <v>32</v>
      </c>
      <c r="U63" s="31">
        <v>39</v>
      </c>
      <c r="V63" s="31">
        <v>36</v>
      </c>
      <c r="W63" s="31">
        <v>1</v>
      </c>
      <c r="X63" s="31">
        <v>1</v>
      </c>
      <c r="Y63" s="31">
        <v>1</v>
      </c>
      <c r="Z63" s="31">
        <v>4</v>
      </c>
      <c r="AA63" s="31">
        <v>2</v>
      </c>
      <c r="AB63" s="31">
        <v>3</v>
      </c>
      <c r="AC63" s="31">
        <v>7</v>
      </c>
      <c r="AD63" s="31">
        <v>6</v>
      </c>
      <c r="AE63" s="31">
        <v>7</v>
      </c>
      <c r="AF63" s="31">
        <v>1</v>
      </c>
      <c r="AG63" s="31" t="s">
        <v>577</v>
      </c>
      <c r="AH63" s="31">
        <v>1</v>
      </c>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row>
    <row r="64" spans="1:103" x14ac:dyDescent="0.25">
      <c r="A64">
        <v>354</v>
      </c>
      <c r="B64" s="31">
        <v>1170</v>
      </c>
      <c r="C64" s="31">
        <v>1200</v>
      </c>
      <c r="D64" s="31">
        <v>2370</v>
      </c>
      <c r="E64" s="31">
        <v>91</v>
      </c>
      <c r="F64" s="31">
        <v>92</v>
      </c>
      <c r="G64" s="31">
        <v>92</v>
      </c>
      <c r="H64" s="31">
        <v>7</v>
      </c>
      <c r="I64" s="31">
        <v>5</v>
      </c>
      <c r="J64" s="31">
        <v>6</v>
      </c>
      <c r="K64" s="31">
        <v>88</v>
      </c>
      <c r="L64" s="31">
        <v>89</v>
      </c>
      <c r="M64" s="31">
        <v>88</v>
      </c>
      <c r="N64" s="31">
        <v>52</v>
      </c>
      <c r="O64" s="31">
        <v>44</v>
      </c>
      <c r="P64" s="31">
        <v>48</v>
      </c>
      <c r="Q64" s="31">
        <v>6</v>
      </c>
      <c r="R64" s="31">
        <v>8</v>
      </c>
      <c r="S64" s="31">
        <v>7</v>
      </c>
      <c r="T64" s="31">
        <v>29</v>
      </c>
      <c r="U64" s="31">
        <v>36</v>
      </c>
      <c r="V64" s="31">
        <v>32</v>
      </c>
      <c r="W64" s="31" t="s">
        <v>577</v>
      </c>
      <c r="X64" s="31">
        <v>1</v>
      </c>
      <c r="Y64" s="31">
        <v>1</v>
      </c>
      <c r="Z64" s="31">
        <v>3</v>
      </c>
      <c r="AA64" s="31">
        <v>3</v>
      </c>
      <c r="AB64" s="31">
        <v>3</v>
      </c>
      <c r="AC64" s="31">
        <v>8</v>
      </c>
      <c r="AD64" s="31">
        <v>7</v>
      </c>
      <c r="AE64" s="31">
        <v>8</v>
      </c>
      <c r="AF64" s="31">
        <v>1</v>
      </c>
      <c r="AG64" s="31">
        <v>1</v>
      </c>
      <c r="AH64" s="31">
        <v>1</v>
      </c>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c r="CW64" s="33"/>
      <c r="CX64" s="33"/>
      <c r="CY64" s="33"/>
    </row>
    <row r="65" spans="1:103" x14ac:dyDescent="0.25">
      <c r="A65">
        <v>355</v>
      </c>
      <c r="B65" s="31">
        <v>1020</v>
      </c>
      <c r="C65" s="31">
        <v>1095</v>
      </c>
      <c r="D65" s="31">
        <v>2115</v>
      </c>
      <c r="E65" s="31">
        <v>92</v>
      </c>
      <c r="F65" s="31">
        <v>91</v>
      </c>
      <c r="G65" s="31">
        <v>91</v>
      </c>
      <c r="H65" s="31">
        <v>12</v>
      </c>
      <c r="I65" s="31">
        <v>6</v>
      </c>
      <c r="J65" s="31">
        <v>9</v>
      </c>
      <c r="K65" s="31">
        <v>87</v>
      </c>
      <c r="L65" s="31">
        <v>85</v>
      </c>
      <c r="M65" s="31">
        <v>86</v>
      </c>
      <c r="N65" s="31">
        <v>74</v>
      </c>
      <c r="O65" s="31">
        <v>68</v>
      </c>
      <c r="P65" s="31">
        <v>71</v>
      </c>
      <c r="Q65" s="31">
        <v>4</v>
      </c>
      <c r="R65" s="31">
        <v>5</v>
      </c>
      <c r="S65" s="31">
        <v>5</v>
      </c>
      <c r="T65" s="31">
        <v>9</v>
      </c>
      <c r="U65" s="31">
        <v>11</v>
      </c>
      <c r="V65" s="31">
        <v>10</v>
      </c>
      <c r="W65" s="31" t="s">
        <v>577</v>
      </c>
      <c r="X65" s="31">
        <v>1</v>
      </c>
      <c r="Y65" s="31">
        <v>1</v>
      </c>
      <c r="Z65" s="31">
        <v>5</v>
      </c>
      <c r="AA65" s="31">
        <v>5</v>
      </c>
      <c r="AB65" s="31">
        <v>5</v>
      </c>
      <c r="AC65" s="31">
        <v>8</v>
      </c>
      <c r="AD65" s="31">
        <v>7</v>
      </c>
      <c r="AE65" s="31">
        <v>8</v>
      </c>
      <c r="AF65" s="31" t="s">
        <v>577</v>
      </c>
      <c r="AG65" s="31">
        <v>2</v>
      </c>
      <c r="AH65" s="31">
        <v>1</v>
      </c>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c r="CW65" s="33"/>
      <c r="CX65" s="33"/>
      <c r="CY65" s="33"/>
    </row>
    <row r="66" spans="1:103" x14ac:dyDescent="0.25">
      <c r="A66">
        <v>356</v>
      </c>
      <c r="B66" s="31">
        <v>1395</v>
      </c>
      <c r="C66" s="31">
        <v>1405</v>
      </c>
      <c r="D66" s="31">
        <v>2800</v>
      </c>
      <c r="E66" s="31">
        <v>94</v>
      </c>
      <c r="F66" s="31">
        <v>95</v>
      </c>
      <c r="G66" s="31">
        <v>94</v>
      </c>
      <c r="H66" s="31">
        <v>8</v>
      </c>
      <c r="I66" s="31">
        <v>7</v>
      </c>
      <c r="J66" s="31">
        <v>7</v>
      </c>
      <c r="K66" s="31">
        <v>90</v>
      </c>
      <c r="L66" s="31">
        <v>92</v>
      </c>
      <c r="M66" s="31">
        <v>91</v>
      </c>
      <c r="N66" s="31">
        <v>29</v>
      </c>
      <c r="O66" s="31">
        <v>23</v>
      </c>
      <c r="P66" s="31">
        <v>26</v>
      </c>
      <c r="Q66" s="31">
        <v>9</v>
      </c>
      <c r="R66" s="31">
        <v>8</v>
      </c>
      <c r="S66" s="31">
        <v>9</v>
      </c>
      <c r="T66" s="31">
        <v>51</v>
      </c>
      <c r="U66" s="31">
        <v>60</v>
      </c>
      <c r="V66" s="31">
        <v>55</v>
      </c>
      <c r="W66" s="31">
        <v>1</v>
      </c>
      <c r="X66" s="31">
        <v>1</v>
      </c>
      <c r="Y66" s="31">
        <v>1</v>
      </c>
      <c r="Z66" s="31">
        <v>4</v>
      </c>
      <c r="AA66" s="31">
        <v>3</v>
      </c>
      <c r="AB66" s="31">
        <v>3</v>
      </c>
      <c r="AC66" s="31">
        <v>5</v>
      </c>
      <c r="AD66" s="31">
        <v>5</v>
      </c>
      <c r="AE66" s="31">
        <v>5</v>
      </c>
      <c r="AF66" s="31" t="s">
        <v>577</v>
      </c>
      <c r="AG66" s="31" t="s">
        <v>577</v>
      </c>
      <c r="AH66" s="31" t="s">
        <v>577</v>
      </c>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c r="CW66" s="33"/>
      <c r="CX66" s="33"/>
      <c r="CY66" s="33"/>
    </row>
    <row r="67" spans="1:103" x14ac:dyDescent="0.25">
      <c r="A67">
        <v>357</v>
      </c>
      <c r="B67" s="31">
        <v>1315</v>
      </c>
      <c r="C67" s="31">
        <v>1340</v>
      </c>
      <c r="D67" s="31">
        <v>2660</v>
      </c>
      <c r="E67" s="31">
        <v>93</v>
      </c>
      <c r="F67" s="31">
        <v>93</v>
      </c>
      <c r="G67" s="31">
        <v>93</v>
      </c>
      <c r="H67" s="31">
        <v>9</v>
      </c>
      <c r="I67" s="31">
        <v>6</v>
      </c>
      <c r="J67" s="31">
        <v>8</v>
      </c>
      <c r="K67" s="31">
        <v>88</v>
      </c>
      <c r="L67" s="31">
        <v>90</v>
      </c>
      <c r="M67" s="31">
        <v>89</v>
      </c>
      <c r="N67" s="31">
        <v>44</v>
      </c>
      <c r="O67" s="31">
        <v>39</v>
      </c>
      <c r="P67" s="31">
        <v>41</v>
      </c>
      <c r="Q67" s="31">
        <v>8</v>
      </c>
      <c r="R67" s="31">
        <v>9</v>
      </c>
      <c r="S67" s="31">
        <v>8</v>
      </c>
      <c r="T67" s="31">
        <v>37</v>
      </c>
      <c r="U67" s="31">
        <v>42</v>
      </c>
      <c r="V67" s="31">
        <v>39</v>
      </c>
      <c r="W67" s="31" t="s">
        <v>577</v>
      </c>
      <c r="X67" s="31" t="s">
        <v>577</v>
      </c>
      <c r="Y67" s="31" t="s">
        <v>577</v>
      </c>
      <c r="Z67" s="31">
        <v>4</v>
      </c>
      <c r="AA67" s="31">
        <v>3</v>
      </c>
      <c r="AB67" s="31">
        <v>4</v>
      </c>
      <c r="AC67" s="31" t="s">
        <v>566</v>
      </c>
      <c r="AD67" s="31" t="s">
        <v>566</v>
      </c>
      <c r="AE67" s="31">
        <v>7</v>
      </c>
      <c r="AF67" s="31" t="s">
        <v>566</v>
      </c>
      <c r="AG67" s="31" t="s">
        <v>566</v>
      </c>
      <c r="AH67" s="31" t="s">
        <v>577</v>
      </c>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c r="CW67" s="33"/>
      <c r="CX67" s="33"/>
      <c r="CY67" s="33"/>
    </row>
    <row r="68" spans="1:103" x14ac:dyDescent="0.25">
      <c r="A68">
        <v>358</v>
      </c>
      <c r="B68" s="31">
        <v>1505</v>
      </c>
      <c r="C68" s="31">
        <v>1375</v>
      </c>
      <c r="D68" s="31">
        <v>2880</v>
      </c>
      <c r="E68" s="31">
        <v>96</v>
      </c>
      <c r="F68" s="31">
        <v>96</v>
      </c>
      <c r="G68" s="31">
        <v>96</v>
      </c>
      <c r="H68" s="31">
        <v>6</v>
      </c>
      <c r="I68" s="31">
        <v>5</v>
      </c>
      <c r="J68" s="31">
        <v>5</v>
      </c>
      <c r="K68" s="31">
        <v>93</v>
      </c>
      <c r="L68" s="31">
        <v>94</v>
      </c>
      <c r="M68" s="31">
        <v>93</v>
      </c>
      <c r="N68" s="31">
        <v>38</v>
      </c>
      <c r="O68" s="31">
        <v>28</v>
      </c>
      <c r="P68" s="31">
        <v>33</v>
      </c>
      <c r="Q68" s="31">
        <v>43</v>
      </c>
      <c r="R68" s="31">
        <v>47</v>
      </c>
      <c r="S68" s="31">
        <v>45</v>
      </c>
      <c r="T68" s="31">
        <v>11</v>
      </c>
      <c r="U68" s="31">
        <v>18</v>
      </c>
      <c r="V68" s="31">
        <v>15</v>
      </c>
      <c r="W68" s="31">
        <v>1</v>
      </c>
      <c r="X68" s="31">
        <v>1</v>
      </c>
      <c r="Y68" s="31">
        <v>1</v>
      </c>
      <c r="Z68" s="31">
        <v>3</v>
      </c>
      <c r="AA68" s="31">
        <v>2</v>
      </c>
      <c r="AB68" s="31">
        <v>2</v>
      </c>
      <c r="AC68" s="31">
        <v>4</v>
      </c>
      <c r="AD68" s="31">
        <v>4</v>
      </c>
      <c r="AE68" s="31">
        <v>4</v>
      </c>
      <c r="AF68" s="31">
        <v>1</v>
      </c>
      <c r="AG68" s="31">
        <v>1</v>
      </c>
      <c r="AH68" s="31">
        <v>1</v>
      </c>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c r="CW68" s="33"/>
      <c r="CX68" s="33"/>
      <c r="CY68" s="33"/>
    </row>
    <row r="69" spans="1:103" x14ac:dyDescent="0.25">
      <c r="A69">
        <v>359</v>
      </c>
      <c r="B69" s="31">
        <v>1825</v>
      </c>
      <c r="C69" s="31">
        <v>1670</v>
      </c>
      <c r="D69" s="31">
        <v>3490</v>
      </c>
      <c r="E69" s="31">
        <v>93</v>
      </c>
      <c r="F69" s="31">
        <v>93</v>
      </c>
      <c r="G69" s="31">
        <v>93</v>
      </c>
      <c r="H69" s="31">
        <v>14</v>
      </c>
      <c r="I69" s="31">
        <v>7</v>
      </c>
      <c r="J69" s="31">
        <v>10</v>
      </c>
      <c r="K69" s="31">
        <v>88</v>
      </c>
      <c r="L69" s="31">
        <v>89</v>
      </c>
      <c r="M69" s="31">
        <v>88</v>
      </c>
      <c r="N69" s="31">
        <v>50</v>
      </c>
      <c r="O69" s="31">
        <v>41</v>
      </c>
      <c r="P69" s="31">
        <v>45</v>
      </c>
      <c r="Q69" s="31">
        <v>9</v>
      </c>
      <c r="R69" s="31">
        <v>10</v>
      </c>
      <c r="S69" s="31">
        <v>9</v>
      </c>
      <c r="T69" s="31">
        <v>29</v>
      </c>
      <c r="U69" s="31">
        <v>39</v>
      </c>
      <c r="V69" s="31">
        <v>33</v>
      </c>
      <c r="W69" s="31">
        <v>1</v>
      </c>
      <c r="X69" s="31">
        <v>1</v>
      </c>
      <c r="Y69" s="31">
        <v>1</v>
      </c>
      <c r="Z69" s="31">
        <v>5</v>
      </c>
      <c r="AA69" s="31">
        <v>4</v>
      </c>
      <c r="AB69" s="31">
        <v>4</v>
      </c>
      <c r="AC69" s="31">
        <v>7</v>
      </c>
      <c r="AD69" s="31">
        <v>7</v>
      </c>
      <c r="AE69" s="31">
        <v>7</v>
      </c>
      <c r="AF69" s="31">
        <v>1</v>
      </c>
      <c r="AG69" s="31" t="s">
        <v>577</v>
      </c>
      <c r="AH69" s="31" t="s">
        <v>577</v>
      </c>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c r="CW69" s="33"/>
      <c r="CX69" s="33"/>
      <c r="CY69" s="33"/>
    </row>
    <row r="70" spans="1:103" x14ac:dyDescent="0.25">
      <c r="A70">
        <v>370</v>
      </c>
      <c r="B70" s="31">
        <v>1160</v>
      </c>
      <c r="C70" s="31">
        <v>1185</v>
      </c>
      <c r="D70" s="31">
        <v>2345</v>
      </c>
      <c r="E70" s="31">
        <v>92</v>
      </c>
      <c r="F70" s="31">
        <v>93</v>
      </c>
      <c r="G70" s="31">
        <v>92</v>
      </c>
      <c r="H70" s="31">
        <v>14</v>
      </c>
      <c r="I70" s="31">
        <v>9</v>
      </c>
      <c r="J70" s="31">
        <v>12</v>
      </c>
      <c r="K70" s="31">
        <v>85</v>
      </c>
      <c r="L70" s="31">
        <v>90</v>
      </c>
      <c r="M70" s="31">
        <v>88</v>
      </c>
      <c r="N70" s="31">
        <v>72</v>
      </c>
      <c r="O70" s="31">
        <v>72</v>
      </c>
      <c r="P70" s="31">
        <v>72</v>
      </c>
      <c r="Q70" s="31">
        <v>8</v>
      </c>
      <c r="R70" s="31">
        <v>12</v>
      </c>
      <c r="S70" s="31">
        <v>10</v>
      </c>
      <c r="T70" s="31" t="s">
        <v>566</v>
      </c>
      <c r="U70" s="31" t="s">
        <v>566</v>
      </c>
      <c r="V70" s="31">
        <v>5</v>
      </c>
      <c r="W70" s="31" t="s">
        <v>566</v>
      </c>
      <c r="X70" s="31" t="s">
        <v>566</v>
      </c>
      <c r="Y70" s="31" t="s">
        <v>577</v>
      </c>
      <c r="Z70" s="31">
        <v>7</v>
      </c>
      <c r="AA70" s="31">
        <v>2</v>
      </c>
      <c r="AB70" s="31">
        <v>5</v>
      </c>
      <c r="AC70" s="31">
        <v>8</v>
      </c>
      <c r="AD70" s="31">
        <v>6</v>
      </c>
      <c r="AE70" s="31">
        <v>7</v>
      </c>
      <c r="AF70" s="31">
        <v>1</v>
      </c>
      <c r="AG70" s="31">
        <v>1</v>
      </c>
      <c r="AH70" s="31">
        <v>1</v>
      </c>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c r="CW70" s="33"/>
      <c r="CX70" s="33"/>
      <c r="CY70" s="33"/>
    </row>
    <row r="71" spans="1:103" x14ac:dyDescent="0.25">
      <c r="A71">
        <v>371</v>
      </c>
      <c r="B71" s="31">
        <v>1680</v>
      </c>
      <c r="C71" s="31">
        <v>1630</v>
      </c>
      <c r="D71" s="31">
        <v>3315</v>
      </c>
      <c r="E71" s="31">
        <v>91</v>
      </c>
      <c r="F71" s="31">
        <v>92</v>
      </c>
      <c r="G71" s="31">
        <v>92</v>
      </c>
      <c r="H71" s="31">
        <v>9</v>
      </c>
      <c r="I71" s="31">
        <v>6</v>
      </c>
      <c r="J71" s="31">
        <v>7</v>
      </c>
      <c r="K71" s="31">
        <v>86</v>
      </c>
      <c r="L71" s="31">
        <v>87</v>
      </c>
      <c r="M71" s="31">
        <v>87</v>
      </c>
      <c r="N71" s="31">
        <v>40</v>
      </c>
      <c r="O71" s="31">
        <v>31</v>
      </c>
      <c r="P71" s="31">
        <v>35</v>
      </c>
      <c r="Q71" s="31">
        <v>43</v>
      </c>
      <c r="R71" s="31">
        <v>51</v>
      </c>
      <c r="S71" s="31">
        <v>47</v>
      </c>
      <c r="T71" s="31">
        <v>2</v>
      </c>
      <c r="U71" s="31">
        <v>4</v>
      </c>
      <c r="V71" s="31">
        <v>3</v>
      </c>
      <c r="W71" s="31">
        <v>1</v>
      </c>
      <c r="X71" s="31">
        <v>1</v>
      </c>
      <c r="Y71" s="31">
        <v>1</v>
      </c>
      <c r="Z71" s="31">
        <v>5</v>
      </c>
      <c r="AA71" s="31">
        <v>5</v>
      </c>
      <c r="AB71" s="31">
        <v>5</v>
      </c>
      <c r="AC71" s="31">
        <v>8</v>
      </c>
      <c r="AD71" s="31">
        <v>7</v>
      </c>
      <c r="AE71" s="31">
        <v>8</v>
      </c>
      <c r="AF71" s="31">
        <v>1</v>
      </c>
      <c r="AG71" s="31">
        <v>1</v>
      </c>
      <c r="AH71" s="31">
        <v>1</v>
      </c>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row>
    <row r="72" spans="1:103" x14ac:dyDescent="0.25">
      <c r="A72">
        <v>372</v>
      </c>
      <c r="B72" s="31">
        <v>1685</v>
      </c>
      <c r="C72" s="31">
        <v>1620</v>
      </c>
      <c r="D72" s="31">
        <v>3305</v>
      </c>
      <c r="E72" s="31">
        <v>91</v>
      </c>
      <c r="F72" s="31">
        <v>93</v>
      </c>
      <c r="G72" s="31">
        <v>92</v>
      </c>
      <c r="H72" s="31">
        <v>10</v>
      </c>
      <c r="I72" s="31">
        <v>7</v>
      </c>
      <c r="J72" s="31">
        <v>9</v>
      </c>
      <c r="K72" s="31">
        <v>87</v>
      </c>
      <c r="L72" s="31">
        <v>89</v>
      </c>
      <c r="M72" s="31">
        <v>88</v>
      </c>
      <c r="N72" s="31">
        <v>40</v>
      </c>
      <c r="O72" s="31">
        <v>32</v>
      </c>
      <c r="P72" s="31">
        <v>36</v>
      </c>
      <c r="Q72" s="31">
        <v>31</v>
      </c>
      <c r="R72" s="31">
        <v>37</v>
      </c>
      <c r="S72" s="31">
        <v>34</v>
      </c>
      <c r="T72" s="31">
        <v>14</v>
      </c>
      <c r="U72" s="31">
        <v>19</v>
      </c>
      <c r="V72" s="31">
        <v>17</v>
      </c>
      <c r="W72" s="31">
        <v>1</v>
      </c>
      <c r="X72" s="31">
        <v>1</v>
      </c>
      <c r="Y72" s="31">
        <v>1</v>
      </c>
      <c r="Z72" s="31">
        <v>5</v>
      </c>
      <c r="AA72" s="31">
        <v>4</v>
      </c>
      <c r="AB72" s="31">
        <v>4</v>
      </c>
      <c r="AC72" s="31" t="s">
        <v>566</v>
      </c>
      <c r="AD72" s="31" t="s">
        <v>566</v>
      </c>
      <c r="AE72" s="31">
        <v>8</v>
      </c>
      <c r="AF72" s="31" t="s">
        <v>566</v>
      </c>
      <c r="AG72" s="31" t="s">
        <v>566</v>
      </c>
      <c r="AH72" s="31" t="s">
        <v>577</v>
      </c>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row>
    <row r="73" spans="1:103" x14ac:dyDescent="0.25">
      <c r="A73">
        <v>373</v>
      </c>
      <c r="B73" s="31">
        <v>2690</v>
      </c>
      <c r="C73" s="31">
        <v>2635</v>
      </c>
      <c r="D73" s="31">
        <v>5330</v>
      </c>
      <c r="E73" s="31">
        <v>92</v>
      </c>
      <c r="F73" s="31">
        <v>93</v>
      </c>
      <c r="G73" s="31">
        <v>92</v>
      </c>
      <c r="H73" s="31">
        <v>9</v>
      </c>
      <c r="I73" s="31">
        <v>8</v>
      </c>
      <c r="J73" s="31">
        <v>9</v>
      </c>
      <c r="K73" s="31">
        <v>88</v>
      </c>
      <c r="L73" s="31">
        <v>89</v>
      </c>
      <c r="M73" s="31">
        <v>89</v>
      </c>
      <c r="N73" s="31">
        <v>47</v>
      </c>
      <c r="O73" s="31">
        <v>41</v>
      </c>
      <c r="P73" s="31">
        <v>44</v>
      </c>
      <c r="Q73" s="31">
        <v>32</v>
      </c>
      <c r="R73" s="31">
        <v>37</v>
      </c>
      <c r="S73" s="31">
        <v>35</v>
      </c>
      <c r="T73" s="31">
        <v>8</v>
      </c>
      <c r="U73" s="31">
        <v>11</v>
      </c>
      <c r="V73" s="31">
        <v>9</v>
      </c>
      <c r="W73" s="31">
        <v>1</v>
      </c>
      <c r="X73" s="31">
        <v>1</v>
      </c>
      <c r="Y73" s="31">
        <v>1</v>
      </c>
      <c r="Z73" s="31">
        <v>4</v>
      </c>
      <c r="AA73" s="31">
        <v>3</v>
      </c>
      <c r="AB73" s="31">
        <v>4</v>
      </c>
      <c r="AC73" s="31">
        <v>8</v>
      </c>
      <c r="AD73" s="31">
        <v>7</v>
      </c>
      <c r="AE73" s="31">
        <v>7</v>
      </c>
      <c r="AF73" s="31">
        <v>1</v>
      </c>
      <c r="AG73" s="31" t="s">
        <v>577</v>
      </c>
      <c r="AH73" s="31" t="s">
        <v>577</v>
      </c>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row>
    <row r="74" spans="1:103" x14ac:dyDescent="0.25">
      <c r="A74">
        <v>380</v>
      </c>
      <c r="B74" s="31">
        <v>2960</v>
      </c>
      <c r="C74" s="31">
        <v>2770</v>
      </c>
      <c r="D74" s="31">
        <v>5725</v>
      </c>
      <c r="E74" s="31">
        <v>90</v>
      </c>
      <c r="F74" s="31">
        <v>92</v>
      </c>
      <c r="G74" s="31">
        <v>91</v>
      </c>
      <c r="H74" s="31">
        <v>5</v>
      </c>
      <c r="I74" s="31">
        <v>4</v>
      </c>
      <c r="J74" s="31">
        <v>5</v>
      </c>
      <c r="K74" s="31">
        <v>87</v>
      </c>
      <c r="L74" s="31">
        <v>90</v>
      </c>
      <c r="M74" s="31">
        <v>88</v>
      </c>
      <c r="N74" s="31">
        <v>35</v>
      </c>
      <c r="O74" s="31">
        <v>28</v>
      </c>
      <c r="P74" s="31">
        <v>31</v>
      </c>
      <c r="Q74" s="31">
        <v>50</v>
      </c>
      <c r="R74" s="31">
        <v>60</v>
      </c>
      <c r="S74" s="31">
        <v>55</v>
      </c>
      <c r="T74" s="31">
        <v>1</v>
      </c>
      <c r="U74" s="31">
        <v>1</v>
      </c>
      <c r="V74" s="31">
        <v>1</v>
      </c>
      <c r="W74" s="31">
        <v>1</v>
      </c>
      <c r="X74" s="31">
        <v>1</v>
      </c>
      <c r="Y74" s="31">
        <v>1</v>
      </c>
      <c r="Z74" s="31">
        <v>3</v>
      </c>
      <c r="AA74" s="31">
        <v>2</v>
      </c>
      <c r="AB74" s="31">
        <v>2</v>
      </c>
      <c r="AC74" s="31">
        <v>9</v>
      </c>
      <c r="AD74" s="31">
        <v>7</v>
      </c>
      <c r="AE74" s="31">
        <v>8</v>
      </c>
      <c r="AF74" s="31">
        <v>1</v>
      </c>
      <c r="AG74" s="31">
        <v>1</v>
      </c>
      <c r="AH74" s="31">
        <v>1</v>
      </c>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c r="CW74" s="33"/>
      <c r="CX74" s="33"/>
      <c r="CY74" s="33"/>
    </row>
    <row r="75" spans="1:103" x14ac:dyDescent="0.25">
      <c r="A75">
        <v>381</v>
      </c>
      <c r="B75" s="31">
        <v>1285</v>
      </c>
      <c r="C75" s="31">
        <v>1285</v>
      </c>
      <c r="D75" s="31">
        <v>2570</v>
      </c>
      <c r="E75" s="31">
        <v>94</v>
      </c>
      <c r="F75" s="31">
        <v>96</v>
      </c>
      <c r="G75" s="31">
        <v>95</v>
      </c>
      <c r="H75" s="31">
        <v>8</v>
      </c>
      <c r="I75" s="31">
        <v>5</v>
      </c>
      <c r="J75" s="31">
        <v>6</v>
      </c>
      <c r="K75" s="31">
        <v>92</v>
      </c>
      <c r="L75" s="31">
        <v>95</v>
      </c>
      <c r="M75" s="31">
        <v>93</v>
      </c>
      <c r="N75" s="31">
        <v>30</v>
      </c>
      <c r="O75" s="31">
        <v>22</v>
      </c>
      <c r="P75" s="31">
        <v>26</v>
      </c>
      <c r="Q75" s="31">
        <v>50</v>
      </c>
      <c r="R75" s="31">
        <v>54</v>
      </c>
      <c r="S75" s="31">
        <v>52</v>
      </c>
      <c r="T75" s="31">
        <v>10</v>
      </c>
      <c r="U75" s="31">
        <v>17</v>
      </c>
      <c r="V75" s="31">
        <v>13</v>
      </c>
      <c r="W75" s="31">
        <v>2</v>
      </c>
      <c r="X75" s="31">
        <v>1</v>
      </c>
      <c r="Y75" s="31">
        <v>1</v>
      </c>
      <c r="Z75" s="31">
        <v>2</v>
      </c>
      <c r="AA75" s="31">
        <v>2</v>
      </c>
      <c r="AB75" s="31">
        <v>2</v>
      </c>
      <c r="AC75" s="31">
        <v>6</v>
      </c>
      <c r="AD75" s="31">
        <v>3</v>
      </c>
      <c r="AE75" s="31">
        <v>4</v>
      </c>
      <c r="AF75" s="31" t="s">
        <v>577</v>
      </c>
      <c r="AG75" s="31" t="s">
        <v>577</v>
      </c>
      <c r="AH75" s="31" t="s">
        <v>577</v>
      </c>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c r="CW75" s="33"/>
      <c r="CX75" s="33"/>
      <c r="CY75" s="33"/>
    </row>
    <row r="76" spans="1:103" x14ac:dyDescent="0.25">
      <c r="A76">
        <v>382</v>
      </c>
      <c r="B76" s="31">
        <v>2320</v>
      </c>
      <c r="C76" s="31">
        <v>2285</v>
      </c>
      <c r="D76" s="31">
        <v>4605</v>
      </c>
      <c r="E76" s="31">
        <v>94</v>
      </c>
      <c r="F76" s="31">
        <v>95</v>
      </c>
      <c r="G76" s="31">
        <v>95</v>
      </c>
      <c r="H76" s="31">
        <v>10</v>
      </c>
      <c r="I76" s="31">
        <v>5</v>
      </c>
      <c r="J76" s="31">
        <v>8</v>
      </c>
      <c r="K76" s="31">
        <v>92</v>
      </c>
      <c r="L76" s="31">
        <v>93</v>
      </c>
      <c r="M76" s="31">
        <v>92</v>
      </c>
      <c r="N76" s="31">
        <v>38</v>
      </c>
      <c r="O76" s="31">
        <v>32</v>
      </c>
      <c r="P76" s="31">
        <v>35</v>
      </c>
      <c r="Q76" s="31">
        <v>17</v>
      </c>
      <c r="R76" s="31">
        <v>22</v>
      </c>
      <c r="S76" s="31">
        <v>19</v>
      </c>
      <c r="T76" s="31">
        <v>36</v>
      </c>
      <c r="U76" s="31">
        <v>39</v>
      </c>
      <c r="V76" s="31">
        <v>37</v>
      </c>
      <c r="W76" s="31" t="s">
        <v>577</v>
      </c>
      <c r="X76" s="31">
        <v>1</v>
      </c>
      <c r="Y76" s="31">
        <v>1</v>
      </c>
      <c r="Z76" s="31">
        <v>3</v>
      </c>
      <c r="AA76" s="31">
        <v>2</v>
      </c>
      <c r="AB76" s="31">
        <v>2</v>
      </c>
      <c r="AC76" s="31">
        <v>5</v>
      </c>
      <c r="AD76" s="31">
        <v>5</v>
      </c>
      <c r="AE76" s="31">
        <v>5</v>
      </c>
      <c r="AF76" s="31">
        <v>1</v>
      </c>
      <c r="AG76" s="31" t="s">
        <v>577</v>
      </c>
      <c r="AH76" s="31" t="s">
        <v>577</v>
      </c>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c r="CW76" s="33"/>
      <c r="CX76" s="33"/>
      <c r="CY76" s="33"/>
    </row>
    <row r="77" spans="1:103" x14ac:dyDescent="0.25">
      <c r="A77">
        <v>383</v>
      </c>
      <c r="B77" s="31">
        <v>3890</v>
      </c>
      <c r="C77" s="31">
        <v>3655</v>
      </c>
      <c r="D77" s="31">
        <v>7545</v>
      </c>
      <c r="E77" s="31">
        <v>91</v>
      </c>
      <c r="F77" s="31">
        <v>93</v>
      </c>
      <c r="G77" s="31">
        <v>92</v>
      </c>
      <c r="H77" s="31">
        <v>8</v>
      </c>
      <c r="I77" s="31">
        <v>6</v>
      </c>
      <c r="J77" s="31">
        <v>7</v>
      </c>
      <c r="K77" s="31">
        <v>87</v>
      </c>
      <c r="L77" s="31">
        <v>90</v>
      </c>
      <c r="M77" s="31">
        <v>88</v>
      </c>
      <c r="N77" s="31">
        <v>34</v>
      </c>
      <c r="O77" s="31">
        <v>29</v>
      </c>
      <c r="P77" s="31">
        <v>32</v>
      </c>
      <c r="Q77" s="31">
        <v>42</v>
      </c>
      <c r="R77" s="31">
        <v>47</v>
      </c>
      <c r="S77" s="31">
        <v>45</v>
      </c>
      <c r="T77" s="31">
        <v>9</v>
      </c>
      <c r="U77" s="31">
        <v>13</v>
      </c>
      <c r="V77" s="31">
        <v>11</v>
      </c>
      <c r="W77" s="31">
        <v>1</v>
      </c>
      <c r="X77" s="31">
        <v>1</v>
      </c>
      <c r="Y77" s="31">
        <v>1</v>
      </c>
      <c r="Z77" s="31">
        <v>4</v>
      </c>
      <c r="AA77" s="31">
        <v>3</v>
      </c>
      <c r="AB77" s="31">
        <v>4</v>
      </c>
      <c r="AC77" s="31">
        <v>8</v>
      </c>
      <c r="AD77" s="31">
        <v>6</v>
      </c>
      <c r="AE77" s="31">
        <v>7</v>
      </c>
      <c r="AF77" s="31">
        <v>1</v>
      </c>
      <c r="AG77" s="31" t="s">
        <v>577</v>
      </c>
      <c r="AH77" s="31">
        <v>1</v>
      </c>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row>
    <row r="78" spans="1:103" x14ac:dyDescent="0.25">
      <c r="A78">
        <v>384</v>
      </c>
      <c r="B78" s="31">
        <v>1830</v>
      </c>
      <c r="C78" s="31">
        <v>1790</v>
      </c>
      <c r="D78" s="31">
        <v>3615</v>
      </c>
      <c r="E78" s="31">
        <v>92</v>
      </c>
      <c r="F78" s="31">
        <v>93</v>
      </c>
      <c r="G78" s="31">
        <v>92</v>
      </c>
      <c r="H78" s="31">
        <v>9</v>
      </c>
      <c r="I78" s="31">
        <v>6</v>
      </c>
      <c r="J78" s="31">
        <v>7</v>
      </c>
      <c r="K78" s="31">
        <v>88</v>
      </c>
      <c r="L78" s="31">
        <v>91</v>
      </c>
      <c r="M78" s="31">
        <v>89</v>
      </c>
      <c r="N78" s="31">
        <v>45</v>
      </c>
      <c r="O78" s="31">
        <v>36</v>
      </c>
      <c r="P78" s="31">
        <v>41</v>
      </c>
      <c r="Q78" s="31">
        <v>21</v>
      </c>
      <c r="R78" s="31">
        <v>25</v>
      </c>
      <c r="S78" s="31">
        <v>23</v>
      </c>
      <c r="T78" s="31">
        <v>22</v>
      </c>
      <c r="U78" s="31">
        <v>29</v>
      </c>
      <c r="V78" s="31">
        <v>25</v>
      </c>
      <c r="W78" s="31" t="s">
        <v>577</v>
      </c>
      <c r="X78" s="31">
        <v>1</v>
      </c>
      <c r="Y78" s="31">
        <v>1</v>
      </c>
      <c r="Z78" s="31">
        <v>3</v>
      </c>
      <c r="AA78" s="31">
        <v>2</v>
      </c>
      <c r="AB78" s="31">
        <v>3</v>
      </c>
      <c r="AC78" s="31">
        <v>8</v>
      </c>
      <c r="AD78" s="31">
        <v>7</v>
      </c>
      <c r="AE78" s="31">
        <v>7</v>
      </c>
      <c r="AF78" s="31" t="s">
        <v>577</v>
      </c>
      <c r="AG78" s="31" t="s">
        <v>577</v>
      </c>
      <c r="AH78" s="31" t="s">
        <v>577</v>
      </c>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c r="CW78" s="33"/>
      <c r="CX78" s="33"/>
      <c r="CY78" s="33"/>
    </row>
    <row r="79" spans="1:103" x14ac:dyDescent="0.25">
      <c r="A79">
        <v>390</v>
      </c>
      <c r="B79" s="31">
        <v>995</v>
      </c>
      <c r="C79" s="31">
        <v>1050</v>
      </c>
      <c r="D79" s="31">
        <v>2050</v>
      </c>
      <c r="E79" s="31">
        <v>94</v>
      </c>
      <c r="F79" s="31">
        <v>92</v>
      </c>
      <c r="G79" s="31">
        <v>93</v>
      </c>
      <c r="H79" s="31">
        <v>14</v>
      </c>
      <c r="I79" s="31">
        <v>6</v>
      </c>
      <c r="J79" s="31">
        <v>10</v>
      </c>
      <c r="K79" s="31">
        <v>89</v>
      </c>
      <c r="L79" s="31">
        <v>88</v>
      </c>
      <c r="M79" s="31">
        <v>89</v>
      </c>
      <c r="N79" s="31">
        <v>42</v>
      </c>
      <c r="O79" s="31">
        <v>32</v>
      </c>
      <c r="P79" s="31">
        <v>37</v>
      </c>
      <c r="Q79" s="31">
        <v>46</v>
      </c>
      <c r="R79" s="31">
        <v>54</v>
      </c>
      <c r="S79" s="31">
        <v>50</v>
      </c>
      <c r="T79" s="31">
        <v>0</v>
      </c>
      <c r="U79" s="31">
        <v>0</v>
      </c>
      <c r="V79" s="31">
        <v>0</v>
      </c>
      <c r="W79" s="31">
        <v>1</v>
      </c>
      <c r="X79" s="31">
        <v>2</v>
      </c>
      <c r="Y79" s="31">
        <v>1</v>
      </c>
      <c r="Z79" s="31">
        <v>4</v>
      </c>
      <c r="AA79" s="31">
        <v>4</v>
      </c>
      <c r="AB79" s="31">
        <v>4</v>
      </c>
      <c r="AC79" s="31">
        <v>6</v>
      </c>
      <c r="AD79" s="31">
        <v>8</v>
      </c>
      <c r="AE79" s="31">
        <v>7</v>
      </c>
      <c r="AF79" s="31" t="s">
        <v>577</v>
      </c>
      <c r="AG79" s="31" t="s">
        <v>577</v>
      </c>
      <c r="AH79" s="31" t="s">
        <v>577</v>
      </c>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c r="CW79" s="33"/>
      <c r="CX79" s="33"/>
      <c r="CY79" s="33"/>
    </row>
    <row r="80" spans="1:103" x14ac:dyDescent="0.25">
      <c r="A80">
        <v>391</v>
      </c>
      <c r="B80" s="31">
        <v>1170</v>
      </c>
      <c r="C80" s="31">
        <v>1120</v>
      </c>
      <c r="D80" s="31">
        <v>2290</v>
      </c>
      <c r="E80" s="31">
        <v>92</v>
      </c>
      <c r="F80" s="31">
        <v>91</v>
      </c>
      <c r="G80" s="31">
        <v>92</v>
      </c>
      <c r="H80" s="31">
        <v>7</v>
      </c>
      <c r="I80" s="31">
        <v>6</v>
      </c>
      <c r="J80" s="31">
        <v>6</v>
      </c>
      <c r="K80" s="31">
        <v>89</v>
      </c>
      <c r="L80" s="31">
        <v>88</v>
      </c>
      <c r="M80" s="31">
        <v>89</v>
      </c>
      <c r="N80" s="31">
        <v>28</v>
      </c>
      <c r="O80" s="31">
        <v>27</v>
      </c>
      <c r="P80" s="31">
        <v>28</v>
      </c>
      <c r="Q80" s="31">
        <v>60</v>
      </c>
      <c r="R80" s="31">
        <v>60</v>
      </c>
      <c r="S80" s="31">
        <v>60</v>
      </c>
      <c r="T80" s="31" t="s">
        <v>566</v>
      </c>
      <c r="U80" s="31" t="s">
        <v>566</v>
      </c>
      <c r="V80" s="31" t="s">
        <v>566</v>
      </c>
      <c r="W80" s="31" t="s">
        <v>566</v>
      </c>
      <c r="X80" s="31" t="s">
        <v>566</v>
      </c>
      <c r="Y80" s="31" t="s">
        <v>566</v>
      </c>
      <c r="Z80" s="31">
        <v>3</v>
      </c>
      <c r="AA80" s="31">
        <v>3</v>
      </c>
      <c r="AB80" s="31">
        <v>3</v>
      </c>
      <c r="AC80" s="31">
        <v>6</v>
      </c>
      <c r="AD80" s="31">
        <v>8</v>
      </c>
      <c r="AE80" s="31">
        <v>7</v>
      </c>
      <c r="AF80" s="31">
        <v>1</v>
      </c>
      <c r="AG80" s="31">
        <v>1</v>
      </c>
      <c r="AH80" s="31">
        <v>1</v>
      </c>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c r="CW80" s="33"/>
      <c r="CX80" s="33"/>
      <c r="CY80" s="33"/>
    </row>
    <row r="81" spans="1:103" x14ac:dyDescent="0.25">
      <c r="A81">
        <v>392</v>
      </c>
      <c r="B81" s="31">
        <v>1110</v>
      </c>
      <c r="C81" s="31">
        <v>1030</v>
      </c>
      <c r="D81" s="31">
        <v>2140</v>
      </c>
      <c r="E81" s="31">
        <v>92</v>
      </c>
      <c r="F81" s="31">
        <v>91</v>
      </c>
      <c r="G81" s="31">
        <v>92</v>
      </c>
      <c r="H81" s="31">
        <v>9</v>
      </c>
      <c r="I81" s="31">
        <v>6</v>
      </c>
      <c r="J81" s="31">
        <v>8</v>
      </c>
      <c r="K81" s="31">
        <v>88</v>
      </c>
      <c r="L81" s="31">
        <v>88</v>
      </c>
      <c r="M81" s="31">
        <v>88</v>
      </c>
      <c r="N81" s="31">
        <v>46</v>
      </c>
      <c r="O81" s="31">
        <v>39</v>
      </c>
      <c r="P81" s="31">
        <v>43</v>
      </c>
      <c r="Q81" s="31">
        <v>41</v>
      </c>
      <c r="R81" s="31">
        <v>48</v>
      </c>
      <c r="S81" s="31">
        <v>44</v>
      </c>
      <c r="T81" s="31">
        <v>0</v>
      </c>
      <c r="U81" s="31">
        <v>0</v>
      </c>
      <c r="V81" s="31">
        <v>0</v>
      </c>
      <c r="W81" s="31">
        <v>1</v>
      </c>
      <c r="X81" s="31">
        <v>1</v>
      </c>
      <c r="Y81" s="31">
        <v>1</v>
      </c>
      <c r="Z81" s="31">
        <v>4</v>
      </c>
      <c r="AA81" s="31">
        <v>3</v>
      </c>
      <c r="AB81" s="31">
        <v>4</v>
      </c>
      <c r="AC81" s="31">
        <v>7</v>
      </c>
      <c r="AD81" s="31">
        <v>8</v>
      </c>
      <c r="AE81" s="31">
        <v>8</v>
      </c>
      <c r="AF81" s="31">
        <v>1</v>
      </c>
      <c r="AG81" s="31">
        <v>1</v>
      </c>
      <c r="AH81" s="31">
        <v>1</v>
      </c>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c r="CW81" s="33"/>
      <c r="CX81" s="33"/>
      <c r="CY81" s="33"/>
    </row>
    <row r="82" spans="1:103" x14ac:dyDescent="0.25">
      <c r="A82">
        <v>393</v>
      </c>
      <c r="B82" s="31">
        <v>815</v>
      </c>
      <c r="C82" s="31">
        <v>795</v>
      </c>
      <c r="D82" s="31">
        <v>1610</v>
      </c>
      <c r="E82" s="31">
        <v>91</v>
      </c>
      <c r="F82" s="31">
        <v>92</v>
      </c>
      <c r="G82" s="31">
        <v>92</v>
      </c>
      <c r="H82" s="31">
        <v>14</v>
      </c>
      <c r="I82" s="31">
        <v>8</v>
      </c>
      <c r="J82" s="31">
        <v>11</v>
      </c>
      <c r="K82" s="31">
        <v>87</v>
      </c>
      <c r="L82" s="31">
        <v>89</v>
      </c>
      <c r="M82" s="31">
        <v>88</v>
      </c>
      <c r="N82" s="31">
        <v>59</v>
      </c>
      <c r="O82" s="31">
        <v>53</v>
      </c>
      <c r="P82" s="31">
        <v>56</v>
      </c>
      <c r="Q82" s="31">
        <v>27</v>
      </c>
      <c r="R82" s="31">
        <v>35</v>
      </c>
      <c r="S82" s="31">
        <v>31</v>
      </c>
      <c r="T82" s="31">
        <v>0</v>
      </c>
      <c r="U82" s="31">
        <v>0</v>
      </c>
      <c r="V82" s="31">
        <v>0</v>
      </c>
      <c r="W82" s="31">
        <v>1</v>
      </c>
      <c r="X82" s="31">
        <v>2</v>
      </c>
      <c r="Y82" s="31">
        <v>1</v>
      </c>
      <c r="Z82" s="31">
        <v>4</v>
      </c>
      <c r="AA82" s="31">
        <v>3</v>
      </c>
      <c r="AB82" s="31">
        <v>4</v>
      </c>
      <c r="AC82" s="31">
        <v>8</v>
      </c>
      <c r="AD82" s="31">
        <v>7</v>
      </c>
      <c r="AE82" s="31">
        <v>8</v>
      </c>
      <c r="AF82" s="31">
        <v>1</v>
      </c>
      <c r="AG82" s="31">
        <v>1</v>
      </c>
      <c r="AH82" s="31">
        <v>1</v>
      </c>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row>
    <row r="83" spans="1:103" x14ac:dyDescent="0.25">
      <c r="A83">
        <v>394</v>
      </c>
      <c r="B83" s="31">
        <v>1505</v>
      </c>
      <c r="C83" s="31">
        <v>1520</v>
      </c>
      <c r="D83" s="31">
        <v>3025</v>
      </c>
      <c r="E83" s="31">
        <v>90</v>
      </c>
      <c r="F83" s="31">
        <v>92</v>
      </c>
      <c r="G83" s="31">
        <v>91</v>
      </c>
      <c r="H83" s="31">
        <v>14</v>
      </c>
      <c r="I83" s="31">
        <v>10</v>
      </c>
      <c r="J83" s="31">
        <v>12</v>
      </c>
      <c r="K83" s="31">
        <v>86</v>
      </c>
      <c r="L83" s="31">
        <v>88</v>
      </c>
      <c r="M83" s="31">
        <v>87</v>
      </c>
      <c r="N83" s="31">
        <v>68</v>
      </c>
      <c r="O83" s="31">
        <v>60</v>
      </c>
      <c r="P83" s="31">
        <v>64</v>
      </c>
      <c r="Q83" s="31">
        <v>18</v>
      </c>
      <c r="R83" s="31">
        <v>26</v>
      </c>
      <c r="S83" s="31">
        <v>22</v>
      </c>
      <c r="T83" s="31" t="s">
        <v>566</v>
      </c>
      <c r="U83" s="31" t="s">
        <v>566</v>
      </c>
      <c r="V83" s="31" t="s">
        <v>566</v>
      </c>
      <c r="W83" s="31" t="s">
        <v>566</v>
      </c>
      <c r="X83" s="31" t="s">
        <v>566</v>
      </c>
      <c r="Y83" s="31" t="s">
        <v>566</v>
      </c>
      <c r="Z83" s="31">
        <v>4</v>
      </c>
      <c r="AA83" s="31">
        <v>5</v>
      </c>
      <c r="AB83" s="31">
        <v>4</v>
      </c>
      <c r="AC83" s="31">
        <v>9</v>
      </c>
      <c r="AD83" s="31">
        <v>7</v>
      </c>
      <c r="AE83" s="31">
        <v>8</v>
      </c>
      <c r="AF83" s="31">
        <v>1</v>
      </c>
      <c r="AG83" s="31">
        <v>1</v>
      </c>
      <c r="AH83" s="31">
        <v>1</v>
      </c>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row>
    <row r="84" spans="1:103" x14ac:dyDescent="0.25">
      <c r="A84">
        <v>420</v>
      </c>
      <c r="B84" s="31">
        <v>10</v>
      </c>
      <c r="C84" s="31">
        <v>10</v>
      </c>
      <c r="D84" s="31">
        <v>20</v>
      </c>
      <c r="E84" s="31" t="s">
        <v>566</v>
      </c>
      <c r="F84" s="31" t="s">
        <v>566</v>
      </c>
      <c r="G84" s="31">
        <v>91</v>
      </c>
      <c r="H84" s="31" t="s">
        <v>566</v>
      </c>
      <c r="I84" s="31" t="s">
        <v>566</v>
      </c>
      <c r="J84" s="31">
        <v>0</v>
      </c>
      <c r="K84" s="31" t="s">
        <v>566</v>
      </c>
      <c r="L84" s="31" t="s">
        <v>566</v>
      </c>
      <c r="M84" s="31" t="s">
        <v>566</v>
      </c>
      <c r="N84" s="31" t="s">
        <v>566</v>
      </c>
      <c r="O84" s="31" t="s">
        <v>566</v>
      </c>
      <c r="P84" s="31">
        <v>68</v>
      </c>
      <c r="Q84" s="31" t="s">
        <v>566</v>
      </c>
      <c r="R84" s="31" t="s">
        <v>566</v>
      </c>
      <c r="S84" s="31">
        <v>14</v>
      </c>
      <c r="T84" s="31" t="s">
        <v>566</v>
      </c>
      <c r="U84" s="31" t="s">
        <v>566</v>
      </c>
      <c r="V84" s="31" t="s">
        <v>566</v>
      </c>
      <c r="W84" s="31" t="s">
        <v>566</v>
      </c>
      <c r="X84" s="31" t="s">
        <v>566</v>
      </c>
      <c r="Y84" s="31" t="s">
        <v>566</v>
      </c>
      <c r="Z84" s="31" t="s">
        <v>566</v>
      </c>
      <c r="AA84" s="31" t="s">
        <v>566</v>
      </c>
      <c r="AB84" s="31" t="s">
        <v>566</v>
      </c>
      <c r="AC84" s="31" t="s">
        <v>566</v>
      </c>
      <c r="AD84" s="31" t="s">
        <v>566</v>
      </c>
      <c r="AE84" s="31" t="s">
        <v>566</v>
      </c>
      <c r="AF84" s="31" t="s">
        <v>566</v>
      </c>
      <c r="AG84" s="31" t="s">
        <v>566</v>
      </c>
      <c r="AH84" s="31" t="s">
        <v>566</v>
      </c>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row>
    <row r="85" spans="1:103" x14ac:dyDescent="0.25">
      <c r="A85">
        <v>800</v>
      </c>
      <c r="B85" s="31">
        <v>1000</v>
      </c>
      <c r="C85" s="31">
        <v>1060</v>
      </c>
      <c r="D85" s="31">
        <v>2060</v>
      </c>
      <c r="E85" s="31">
        <v>96</v>
      </c>
      <c r="F85" s="31">
        <v>95</v>
      </c>
      <c r="G85" s="31">
        <v>96</v>
      </c>
      <c r="H85" s="31">
        <v>9</v>
      </c>
      <c r="I85" s="31">
        <v>6</v>
      </c>
      <c r="J85" s="31">
        <v>7</v>
      </c>
      <c r="K85" s="31">
        <v>93</v>
      </c>
      <c r="L85" s="31">
        <v>93</v>
      </c>
      <c r="M85" s="31">
        <v>93</v>
      </c>
      <c r="N85" s="31">
        <v>34</v>
      </c>
      <c r="O85" s="31">
        <v>28</v>
      </c>
      <c r="P85" s="31">
        <v>31</v>
      </c>
      <c r="Q85" s="31">
        <v>51</v>
      </c>
      <c r="R85" s="31">
        <v>54</v>
      </c>
      <c r="S85" s="31">
        <v>53</v>
      </c>
      <c r="T85" s="31">
        <v>6</v>
      </c>
      <c r="U85" s="31">
        <v>9</v>
      </c>
      <c r="V85" s="31">
        <v>7</v>
      </c>
      <c r="W85" s="31">
        <v>1</v>
      </c>
      <c r="X85" s="31">
        <v>1</v>
      </c>
      <c r="Y85" s="31">
        <v>1</v>
      </c>
      <c r="Z85" s="31">
        <v>3</v>
      </c>
      <c r="AA85" s="31">
        <v>2</v>
      </c>
      <c r="AB85" s="31">
        <v>3</v>
      </c>
      <c r="AC85" s="31">
        <v>3</v>
      </c>
      <c r="AD85" s="31">
        <v>4</v>
      </c>
      <c r="AE85" s="31">
        <v>4</v>
      </c>
      <c r="AF85" s="31" t="s">
        <v>577</v>
      </c>
      <c r="AG85" s="31">
        <v>1</v>
      </c>
      <c r="AH85" s="31">
        <v>1</v>
      </c>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row>
    <row r="86" spans="1:103" x14ac:dyDescent="0.25">
      <c r="A86">
        <v>801</v>
      </c>
      <c r="B86" s="31">
        <v>1505</v>
      </c>
      <c r="C86" s="31">
        <v>1560</v>
      </c>
      <c r="D86" s="31">
        <v>3065</v>
      </c>
      <c r="E86" s="31">
        <v>91</v>
      </c>
      <c r="F86" s="31">
        <v>92</v>
      </c>
      <c r="G86" s="31">
        <v>91</v>
      </c>
      <c r="H86" s="31">
        <v>8</v>
      </c>
      <c r="I86" s="31">
        <v>5</v>
      </c>
      <c r="J86" s="31">
        <v>6</v>
      </c>
      <c r="K86" s="31">
        <v>86</v>
      </c>
      <c r="L86" s="31">
        <v>89</v>
      </c>
      <c r="M86" s="31">
        <v>88</v>
      </c>
      <c r="N86" s="31">
        <v>35</v>
      </c>
      <c r="O86" s="31">
        <v>30</v>
      </c>
      <c r="P86" s="31">
        <v>32</v>
      </c>
      <c r="Q86" s="31">
        <v>40</v>
      </c>
      <c r="R86" s="31">
        <v>42</v>
      </c>
      <c r="S86" s="31">
        <v>41</v>
      </c>
      <c r="T86" s="31">
        <v>10</v>
      </c>
      <c r="U86" s="31">
        <v>14</v>
      </c>
      <c r="V86" s="31">
        <v>12</v>
      </c>
      <c r="W86" s="31">
        <v>2</v>
      </c>
      <c r="X86" s="31">
        <v>3</v>
      </c>
      <c r="Y86" s="31">
        <v>2</v>
      </c>
      <c r="Z86" s="31">
        <v>4</v>
      </c>
      <c r="AA86" s="31">
        <v>3</v>
      </c>
      <c r="AB86" s="31">
        <v>4</v>
      </c>
      <c r="AC86" s="31">
        <v>8</v>
      </c>
      <c r="AD86" s="31">
        <v>7</v>
      </c>
      <c r="AE86" s="31">
        <v>8</v>
      </c>
      <c r="AF86" s="31">
        <v>1</v>
      </c>
      <c r="AG86" s="31">
        <v>1</v>
      </c>
      <c r="AH86" s="31">
        <v>1</v>
      </c>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row>
    <row r="87" spans="1:103" x14ac:dyDescent="0.25">
      <c r="A87">
        <v>802</v>
      </c>
      <c r="B87" s="31">
        <v>1095</v>
      </c>
      <c r="C87" s="31">
        <v>1050</v>
      </c>
      <c r="D87" s="31">
        <v>2145</v>
      </c>
      <c r="E87" s="31">
        <v>96</v>
      </c>
      <c r="F87" s="31">
        <v>95</v>
      </c>
      <c r="G87" s="31">
        <v>96</v>
      </c>
      <c r="H87" s="31">
        <v>7</v>
      </c>
      <c r="I87" s="31">
        <v>6</v>
      </c>
      <c r="J87" s="31">
        <v>7</v>
      </c>
      <c r="K87" s="31">
        <v>91</v>
      </c>
      <c r="L87" s="31">
        <v>93</v>
      </c>
      <c r="M87" s="31">
        <v>92</v>
      </c>
      <c r="N87" s="31">
        <v>49</v>
      </c>
      <c r="O87" s="31">
        <v>50</v>
      </c>
      <c r="P87" s="31">
        <v>50</v>
      </c>
      <c r="Q87" s="31">
        <v>41</v>
      </c>
      <c r="R87" s="31">
        <v>42</v>
      </c>
      <c r="S87" s="31">
        <v>41</v>
      </c>
      <c r="T87" s="31" t="s">
        <v>577</v>
      </c>
      <c r="U87" s="31">
        <v>1</v>
      </c>
      <c r="V87" s="31">
        <v>1</v>
      </c>
      <c r="W87" s="31">
        <v>1</v>
      </c>
      <c r="X87" s="31">
        <v>1</v>
      </c>
      <c r="Y87" s="31">
        <v>1</v>
      </c>
      <c r="Z87" s="31">
        <v>4</v>
      </c>
      <c r="AA87" s="31">
        <v>2</v>
      </c>
      <c r="AB87" s="31">
        <v>3</v>
      </c>
      <c r="AC87" s="31">
        <v>4</v>
      </c>
      <c r="AD87" s="31">
        <v>4</v>
      </c>
      <c r="AE87" s="31">
        <v>4</v>
      </c>
      <c r="AF87" s="31" t="s">
        <v>577</v>
      </c>
      <c r="AG87" s="31">
        <v>1</v>
      </c>
      <c r="AH87" s="31">
        <v>1</v>
      </c>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row>
    <row r="88" spans="1:103" x14ac:dyDescent="0.25">
      <c r="A88">
        <v>803</v>
      </c>
      <c r="B88" s="31">
        <v>1605</v>
      </c>
      <c r="C88" s="31">
        <v>1420</v>
      </c>
      <c r="D88" s="31">
        <v>3025</v>
      </c>
      <c r="E88" s="31">
        <v>94</v>
      </c>
      <c r="F88" s="31">
        <v>95</v>
      </c>
      <c r="G88" s="31">
        <v>95</v>
      </c>
      <c r="H88" s="31">
        <v>10</v>
      </c>
      <c r="I88" s="31">
        <v>8</v>
      </c>
      <c r="J88" s="31">
        <v>9</v>
      </c>
      <c r="K88" s="31">
        <v>90</v>
      </c>
      <c r="L88" s="31">
        <v>92</v>
      </c>
      <c r="M88" s="31">
        <v>91</v>
      </c>
      <c r="N88" s="31">
        <v>41</v>
      </c>
      <c r="O88" s="31">
        <v>35</v>
      </c>
      <c r="P88" s="31">
        <v>38</v>
      </c>
      <c r="Q88" s="31">
        <v>42</v>
      </c>
      <c r="R88" s="31">
        <v>44</v>
      </c>
      <c r="S88" s="31">
        <v>43</v>
      </c>
      <c r="T88" s="31">
        <v>7</v>
      </c>
      <c r="U88" s="31">
        <v>11</v>
      </c>
      <c r="V88" s="31">
        <v>9</v>
      </c>
      <c r="W88" s="31">
        <v>1</v>
      </c>
      <c r="X88" s="31">
        <v>1</v>
      </c>
      <c r="Y88" s="31">
        <v>1</v>
      </c>
      <c r="Z88" s="31">
        <v>3</v>
      </c>
      <c r="AA88" s="31">
        <v>4</v>
      </c>
      <c r="AB88" s="31">
        <v>3</v>
      </c>
      <c r="AC88" s="31">
        <v>5</v>
      </c>
      <c r="AD88" s="31">
        <v>4</v>
      </c>
      <c r="AE88" s="31">
        <v>5</v>
      </c>
      <c r="AF88" s="31">
        <v>1</v>
      </c>
      <c r="AG88" s="31">
        <v>1</v>
      </c>
      <c r="AH88" s="31">
        <v>1</v>
      </c>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row>
    <row r="89" spans="1:103" x14ac:dyDescent="0.25">
      <c r="A89">
        <v>805</v>
      </c>
      <c r="B89" s="31">
        <v>525</v>
      </c>
      <c r="C89" s="31">
        <v>570</v>
      </c>
      <c r="D89" s="31">
        <v>1095</v>
      </c>
      <c r="E89" s="31">
        <v>93</v>
      </c>
      <c r="F89" s="31">
        <v>93</v>
      </c>
      <c r="G89" s="31">
        <v>93</v>
      </c>
      <c r="H89" s="31">
        <v>8</v>
      </c>
      <c r="I89" s="31">
        <v>6</v>
      </c>
      <c r="J89" s="31">
        <v>7</v>
      </c>
      <c r="K89" s="31">
        <v>88</v>
      </c>
      <c r="L89" s="31">
        <v>91</v>
      </c>
      <c r="M89" s="31">
        <v>90</v>
      </c>
      <c r="N89" s="31">
        <v>51</v>
      </c>
      <c r="O89" s="31">
        <v>38</v>
      </c>
      <c r="P89" s="31">
        <v>44</v>
      </c>
      <c r="Q89" s="31" t="s">
        <v>566</v>
      </c>
      <c r="R89" s="31" t="s">
        <v>566</v>
      </c>
      <c r="S89" s="31">
        <v>17</v>
      </c>
      <c r="T89" s="31">
        <v>19</v>
      </c>
      <c r="U89" s="31">
        <v>36</v>
      </c>
      <c r="V89" s="31">
        <v>28</v>
      </c>
      <c r="W89" s="31" t="s">
        <v>566</v>
      </c>
      <c r="X89" s="31" t="s">
        <v>566</v>
      </c>
      <c r="Y89" s="31">
        <v>1</v>
      </c>
      <c r="Z89" s="31">
        <v>5</v>
      </c>
      <c r="AA89" s="31">
        <v>2</v>
      </c>
      <c r="AB89" s="31">
        <v>3</v>
      </c>
      <c r="AC89" s="31" t="s">
        <v>566</v>
      </c>
      <c r="AD89" s="31" t="s">
        <v>566</v>
      </c>
      <c r="AE89" s="31">
        <v>7</v>
      </c>
      <c r="AF89" s="31" t="s">
        <v>566</v>
      </c>
      <c r="AG89" s="31" t="s">
        <v>566</v>
      </c>
      <c r="AH89" s="31">
        <v>1</v>
      </c>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row>
    <row r="90" spans="1:103" x14ac:dyDescent="0.25">
      <c r="A90">
        <v>806</v>
      </c>
      <c r="B90" s="31">
        <v>670</v>
      </c>
      <c r="C90" s="31">
        <v>725</v>
      </c>
      <c r="D90" s="31">
        <v>1395</v>
      </c>
      <c r="E90" s="31">
        <v>89</v>
      </c>
      <c r="F90" s="31">
        <v>94</v>
      </c>
      <c r="G90" s="31">
        <v>91</v>
      </c>
      <c r="H90" s="31">
        <v>8</v>
      </c>
      <c r="I90" s="31">
        <v>9</v>
      </c>
      <c r="J90" s="31">
        <v>8</v>
      </c>
      <c r="K90" s="31">
        <v>84</v>
      </c>
      <c r="L90" s="31">
        <v>91</v>
      </c>
      <c r="M90" s="31">
        <v>88</v>
      </c>
      <c r="N90" s="31">
        <v>56</v>
      </c>
      <c r="O90" s="31">
        <v>54</v>
      </c>
      <c r="P90" s="31">
        <v>55</v>
      </c>
      <c r="Q90" s="31">
        <v>25</v>
      </c>
      <c r="R90" s="31">
        <v>28</v>
      </c>
      <c r="S90" s="31">
        <v>26</v>
      </c>
      <c r="T90" s="31" t="s">
        <v>566</v>
      </c>
      <c r="U90" s="31" t="s">
        <v>566</v>
      </c>
      <c r="V90" s="31">
        <v>6</v>
      </c>
      <c r="W90" s="31" t="s">
        <v>566</v>
      </c>
      <c r="X90" s="31" t="s">
        <v>566</v>
      </c>
      <c r="Y90" s="31">
        <v>1</v>
      </c>
      <c r="Z90" s="31">
        <v>5</v>
      </c>
      <c r="AA90" s="31">
        <v>2</v>
      </c>
      <c r="AB90" s="31">
        <v>4</v>
      </c>
      <c r="AC90" s="31" t="s">
        <v>566</v>
      </c>
      <c r="AD90" s="31" t="s">
        <v>566</v>
      </c>
      <c r="AE90" s="31">
        <v>8</v>
      </c>
      <c r="AF90" s="31" t="s">
        <v>566</v>
      </c>
      <c r="AG90" s="31" t="s">
        <v>566</v>
      </c>
      <c r="AH90" s="31">
        <v>1</v>
      </c>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row>
    <row r="91" spans="1:103" x14ac:dyDescent="0.25">
      <c r="A91">
        <v>807</v>
      </c>
      <c r="B91" s="31">
        <v>880</v>
      </c>
      <c r="C91" s="31">
        <v>815</v>
      </c>
      <c r="D91" s="31">
        <v>1690</v>
      </c>
      <c r="E91" s="31">
        <v>92</v>
      </c>
      <c r="F91" s="31">
        <v>93</v>
      </c>
      <c r="G91" s="31">
        <v>92</v>
      </c>
      <c r="H91" s="31">
        <v>9</v>
      </c>
      <c r="I91" s="31">
        <v>8</v>
      </c>
      <c r="J91" s="31">
        <v>8</v>
      </c>
      <c r="K91" s="31">
        <v>88</v>
      </c>
      <c r="L91" s="31">
        <v>92</v>
      </c>
      <c r="M91" s="31">
        <v>89</v>
      </c>
      <c r="N91" s="31">
        <v>63</v>
      </c>
      <c r="O91" s="31">
        <v>56</v>
      </c>
      <c r="P91" s="31">
        <v>60</v>
      </c>
      <c r="Q91" s="31" t="s">
        <v>566</v>
      </c>
      <c r="R91" s="31" t="s">
        <v>566</v>
      </c>
      <c r="S91" s="31">
        <v>9</v>
      </c>
      <c r="T91" s="31">
        <v>17</v>
      </c>
      <c r="U91" s="31">
        <v>25</v>
      </c>
      <c r="V91" s="31">
        <v>20</v>
      </c>
      <c r="W91" s="31" t="s">
        <v>566</v>
      </c>
      <c r="X91" s="31" t="s">
        <v>566</v>
      </c>
      <c r="Y91" s="31" t="s">
        <v>577</v>
      </c>
      <c r="Z91" s="31">
        <v>4</v>
      </c>
      <c r="AA91" s="31">
        <v>2</v>
      </c>
      <c r="AB91" s="31">
        <v>3</v>
      </c>
      <c r="AC91" s="31" t="s">
        <v>566</v>
      </c>
      <c r="AD91" s="31" t="s">
        <v>566</v>
      </c>
      <c r="AE91" s="31">
        <v>7</v>
      </c>
      <c r="AF91" s="31" t="s">
        <v>566</v>
      </c>
      <c r="AG91" s="31" t="s">
        <v>566</v>
      </c>
      <c r="AH91" s="31" t="s">
        <v>577</v>
      </c>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row>
    <row r="92" spans="1:103" x14ac:dyDescent="0.25">
      <c r="A92">
        <v>808</v>
      </c>
      <c r="B92" s="31">
        <v>1080</v>
      </c>
      <c r="C92" s="31">
        <v>925</v>
      </c>
      <c r="D92" s="31">
        <v>2000</v>
      </c>
      <c r="E92" s="31">
        <v>93</v>
      </c>
      <c r="F92" s="31">
        <v>93</v>
      </c>
      <c r="G92" s="31">
        <v>93</v>
      </c>
      <c r="H92" s="31">
        <v>7</v>
      </c>
      <c r="I92" s="31">
        <v>6</v>
      </c>
      <c r="J92" s="31">
        <v>7</v>
      </c>
      <c r="K92" s="31">
        <v>89</v>
      </c>
      <c r="L92" s="31">
        <v>90</v>
      </c>
      <c r="M92" s="31">
        <v>89</v>
      </c>
      <c r="N92" s="31">
        <v>58</v>
      </c>
      <c r="O92" s="31">
        <v>53</v>
      </c>
      <c r="P92" s="31">
        <v>56</v>
      </c>
      <c r="Q92" s="31">
        <v>14</v>
      </c>
      <c r="R92" s="31">
        <v>16</v>
      </c>
      <c r="S92" s="31">
        <v>15</v>
      </c>
      <c r="T92" s="31">
        <v>16</v>
      </c>
      <c r="U92" s="31">
        <v>21</v>
      </c>
      <c r="V92" s="31">
        <v>18</v>
      </c>
      <c r="W92" s="31" t="s">
        <v>577</v>
      </c>
      <c r="X92" s="31">
        <v>1</v>
      </c>
      <c r="Y92" s="31" t="s">
        <v>577</v>
      </c>
      <c r="Z92" s="31">
        <v>4</v>
      </c>
      <c r="AA92" s="31">
        <v>3</v>
      </c>
      <c r="AB92" s="31">
        <v>4</v>
      </c>
      <c r="AC92" s="31">
        <v>6</v>
      </c>
      <c r="AD92" s="31">
        <v>6</v>
      </c>
      <c r="AE92" s="31">
        <v>6</v>
      </c>
      <c r="AF92" s="31" t="s">
        <v>577</v>
      </c>
      <c r="AG92" s="31" t="s">
        <v>577</v>
      </c>
      <c r="AH92" s="31" t="s">
        <v>577</v>
      </c>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row>
    <row r="93" spans="1:103" x14ac:dyDescent="0.25">
      <c r="A93">
        <v>810</v>
      </c>
      <c r="B93" s="31">
        <v>1230</v>
      </c>
      <c r="C93" s="31">
        <v>1255</v>
      </c>
      <c r="D93" s="31">
        <v>2485</v>
      </c>
      <c r="E93" s="31">
        <v>90</v>
      </c>
      <c r="F93" s="31">
        <v>91</v>
      </c>
      <c r="G93" s="31">
        <v>91</v>
      </c>
      <c r="H93" s="31">
        <v>13</v>
      </c>
      <c r="I93" s="31">
        <v>8</v>
      </c>
      <c r="J93" s="31">
        <v>10</v>
      </c>
      <c r="K93" s="31">
        <v>87</v>
      </c>
      <c r="L93" s="31">
        <v>89</v>
      </c>
      <c r="M93" s="31">
        <v>88</v>
      </c>
      <c r="N93" s="31">
        <v>42</v>
      </c>
      <c r="O93" s="31">
        <v>33</v>
      </c>
      <c r="P93" s="31">
        <v>37</v>
      </c>
      <c r="Q93" s="31" t="s">
        <v>566</v>
      </c>
      <c r="R93" s="31" t="s">
        <v>566</v>
      </c>
      <c r="S93" s="31">
        <v>13</v>
      </c>
      <c r="T93" s="31">
        <v>31</v>
      </c>
      <c r="U93" s="31">
        <v>42</v>
      </c>
      <c r="V93" s="31">
        <v>36</v>
      </c>
      <c r="W93" s="31" t="s">
        <v>566</v>
      </c>
      <c r="X93" s="31" t="s">
        <v>566</v>
      </c>
      <c r="Y93" s="31">
        <v>1</v>
      </c>
      <c r="Z93" s="31">
        <v>4</v>
      </c>
      <c r="AA93" s="31">
        <v>2</v>
      </c>
      <c r="AB93" s="31">
        <v>3</v>
      </c>
      <c r="AC93" s="31">
        <v>9</v>
      </c>
      <c r="AD93" s="31">
        <v>8</v>
      </c>
      <c r="AE93" s="31">
        <v>9</v>
      </c>
      <c r="AF93" s="31">
        <v>1</v>
      </c>
      <c r="AG93" s="31" t="s">
        <v>577</v>
      </c>
      <c r="AH93" s="31" t="s">
        <v>577</v>
      </c>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row>
    <row r="94" spans="1:103" x14ac:dyDescent="0.25">
      <c r="A94">
        <v>811</v>
      </c>
      <c r="B94" s="31">
        <v>1835</v>
      </c>
      <c r="C94" s="31">
        <v>1895</v>
      </c>
      <c r="D94" s="31">
        <v>3730</v>
      </c>
      <c r="E94" s="31">
        <v>95</v>
      </c>
      <c r="F94" s="31">
        <v>95</v>
      </c>
      <c r="G94" s="31">
        <v>95</v>
      </c>
      <c r="H94" s="31">
        <v>12</v>
      </c>
      <c r="I94" s="31">
        <v>6</v>
      </c>
      <c r="J94" s="31">
        <v>9</v>
      </c>
      <c r="K94" s="31">
        <v>92</v>
      </c>
      <c r="L94" s="31">
        <v>93</v>
      </c>
      <c r="M94" s="31">
        <v>93</v>
      </c>
      <c r="N94" s="31">
        <v>46</v>
      </c>
      <c r="O94" s="31">
        <v>34</v>
      </c>
      <c r="P94" s="31">
        <v>40</v>
      </c>
      <c r="Q94" s="31">
        <v>36</v>
      </c>
      <c r="R94" s="31">
        <v>39</v>
      </c>
      <c r="S94" s="31">
        <v>37</v>
      </c>
      <c r="T94" s="31">
        <v>10</v>
      </c>
      <c r="U94" s="31">
        <v>19</v>
      </c>
      <c r="V94" s="31">
        <v>15</v>
      </c>
      <c r="W94" s="31" t="s">
        <v>577</v>
      </c>
      <c r="X94" s="31">
        <v>1</v>
      </c>
      <c r="Y94" s="31">
        <v>1</v>
      </c>
      <c r="Z94" s="31">
        <v>3</v>
      </c>
      <c r="AA94" s="31">
        <v>2</v>
      </c>
      <c r="AB94" s="31">
        <v>2</v>
      </c>
      <c r="AC94" s="31">
        <v>4</v>
      </c>
      <c r="AD94" s="31">
        <v>4</v>
      </c>
      <c r="AE94" s="31">
        <v>4</v>
      </c>
      <c r="AF94" s="31" t="s">
        <v>577</v>
      </c>
      <c r="AG94" s="31" t="s">
        <v>577</v>
      </c>
      <c r="AH94" s="31" t="s">
        <v>577</v>
      </c>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c r="CW94" s="33"/>
      <c r="CX94" s="33"/>
      <c r="CY94" s="33"/>
    </row>
    <row r="95" spans="1:103" x14ac:dyDescent="0.25">
      <c r="A95">
        <v>812</v>
      </c>
      <c r="B95" s="31">
        <v>870</v>
      </c>
      <c r="C95" s="31">
        <v>840</v>
      </c>
      <c r="D95" s="31">
        <v>1710</v>
      </c>
      <c r="E95" s="31">
        <v>92</v>
      </c>
      <c r="F95" s="31">
        <v>90</v>
      </c>
      <c r="G95" s="31">
        <v>91</v>
      </c>
      <c r="H95" s="31">
        <v>10</v>
      </c>
      <c r="I95" s="31">
        <v>5</v>
      </c>
      <c r="J95" s="31">
        <v>7</v>
      </c>
      <c r="K95" s="31">
        <v>88</v>
      </c>
      <c r="L95" s="31">
        <v>88</v>
      </c>
      <c r="M95" s="31">
        <v>88</v>
      </c>
      <c r="N95" s="31">
        <v>48</v>
      </c>
      <c r="O95" s="31">
        <v>38</v>
      </c>
      <c r="P95" s="31">
        <v>43</v>
      </c>
      <c r="Q95" s="31">
        <v>13</v>
      </c>
      <c r="R95" s="31">
        <v>14</v>
      </c>
      <c r="S95" s="31">
        <v>14</v>
      </c>
      <c r="T95" s="31">
        <v>26</v>
      </c>
      <c r="U95" s="31">
        <v>36</v>
      </c>
      <c r="V95" s="31">
        <v>31</v>
      </c>
      <c r="W95" s="31" t="s">
        <v>577</v>
      </c>
      <c r="X95" s="31">
        <v>1</v>
      </c>
      <c r="Y95" s="31">
        <v>1</v>
      </c>
      <c r="Z95" s="31">
        <v>4</v>
      </c>
      <c r="AA95" s="31">
        <v>2</v>
      </c>
      <c r="AB95" s="31">
        <v>3</v>
      </c>
      <c r="AC95" s="31" t="s">
        <v>566</v>
      </c>
      <c r="AD95" s="31" t="s">
        <v>566</v>
      </c>
      <c r="AE95" s="31">
        <v>9</v>
      </c>
      <c r="AF95" s="31" t="s">
        <v>566</v>
      </c>
      <c r="AG95" s="31" t="s">
        <v>566</v>
      </c>
      <c r="AH95" s="31" t="s">
        <v>577</v>
      </c>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row>
    <row r="96" spans="1:103" x14ac:dyDescent="0.25">
      <c r="A96">
        <v>813</v>
      </c>
      <c r="B96" s="31">
        <v>930</v>
      </c>
      <c r="C96" s="31">
        <v>915</v>
      </c>
      <c r="D96" s="31">
        <v>1845</v>
      </c>
      <c r="E96" s="31">
        <v>93</v>
      </c>
      <c r="F96" s="31">
        <v>94</v>
      </c>
      <c r="G96" s="31">
        <v>93</v>
      </c>
      <c r="H96" s="31">
        <v>11</v>
      </c>
      <c r="I96" s="31">
        <v>8</v>
      </c>
      <c r="J96" s="31">
        <v>9</v>
      </c>
      <c r="K96" s="31">
        <v>90</v>
      </c>
      <c r="L96" s="31">
        <v>91</v>
      </c>
      <c r="M96" s="31">
        <v>91</v>
      </c>
      <c r="N96" s="31">
        <v>47</v>
      </c>
      <c r="O96" s="31">
        <v>39</v>
      </c>
      <c r="P96" s="31">
        <v>43</v>
      </c>
      <c r="Q96" s="31">
        <v>7</v>
      </c>
      <c r="R96" s="31">
        <v>6</v>
      </c>
      <c r="S96" s="31">
        <v>7</v>
      </c>
      <c r="T96" s="31">
        <v>36</v>
      </c>
      <c r="U96" s="31">
        <v>45</v>
      </c>
      <c r="V96" s="31">
        <v>40</v>
      </c>
      <c r="W96" s="31">
        <v>1</v>
      </c>
      <c r="X96" s="31" t="s">
        <v>577</v>
      </c>
      <c r="Y96" s="31" t="s">
        <v>577</v>
      </c>
      <c r="Z96" s="31">
        <v>3</v>
      </c>
      <c r="AA96" s="31">
        <v>3</v>
      </c>
      <c r="AB96" s="31">
        <v>3</v>
      </c>
      <c r="AC96" s="31">
        <v>6</v>
      </c>
      <c r="AD96" s="31">
        <v>6</v>
      </c>
      <c r="AE96" s="31">
        <v>6</v>
      </c>
      <c r="AF96" s="31">
        <v>1</v>
      </c>
      <c r="AG96" s="31" t="s">
        <v>577</v>
      </c>
      <c r="AH96" s="31">
        <v>1</v>
      </c>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row>
    <row r="97" spans="1:103" x14ac:dyDescent="0.25">
      <c r="A97">
        <v>815</v>
      </c>
      <c r="B97" s="31">
        <v>3205</v>
      </c>
      <c r="C97" s="31">
        <v>3250</v>
      </c>
      <c r="D97" s="31">
        <v>6455</v>
      </c>
      <c r="E97" s="31">
        <v>96</v>
      </c>
      <c r="F97" s="31">
        <v>96</v>
      </c>
      <c r="G97" s="31">
        <v>96</v>
      </c>
      <c r="H97" s="31">
        <v>9</v>
      </c>
      <c r="I97" s="31">
        <v>5</v>
      </c>
      <c r="J97" s="31">
        <v>7</v>
      </c>
      <c r="K97" s="31">
        <v>92</v>
      </c>
      <c r="L97" s="31">
        <v>94</v>
      </c>
      <c r="M97" s="31">
        <v>93</v>
      </c>
      <c r="N97" s="31">
        <v>39</v>
      </c>
      <c r="O97" s="31">
        <v>33</v>
      </c>
      <c r="P97" s="31">
        <v>36</v>
      </c>
      <c r="Q97" s="31">
        <v>42</v>
      </c>
      <c r="R97" s="31">
        <v>47</v>
      </c>
      <c r="S97" s="31">
        <v>44</v>
      </c>
      <c r="T97" s="31">
        <v>10</v>
      </c>
      <c r="U97" s="31">
        <v>13</v>
      </c>
      <c r="V97" s="31">
        <v>11</v>
      </c>
      <c r="W97" s="31">
        <v>1</v>
      </c>
      <c r="X97" s="31">
        <v>1</v>
      </c>
      <c r="Y97" s="31">
        <v>1</v>
      </c>
      <c r="Z97" s="31">
        <v>3</v>
      </c>
      <c r="AA97" s="31">
        <v>2</v>
      </c>
      <c r="AB97" s="31">
        <v>3</v>
      </c>
      <c r="AC97" s="31">
        <v>4</v>
      </c>
      <c r="AD97" s="31">
        <v>3</v>
      </c>
      <c r="AE97" s="31">
        <v>4</v>
      </c>
      <c r="AF97" s="31" t="s">
        <v>577</v>
      </c>
      <c r="AG97" s="31" t="s">
        <v>577</v>
      </c>
      <c r="AH97" s="31" t="s">
        <v>577</v>
      </c>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row>
    <row r="98" spans="1:103" x14ac:dyDescent="0.25">
      <c r="A98">
        <v>816</v>
      </c>
      <c r="B98" s="31">
        <v>810</v>
      </c>
      <c r="C98" s="31">
        <v>860</v>
      </c>
      <c r="D98" s="31">
        <v>1675</v>
      </c>
      <c r="E98" s="31">
        <v>96</v>
      </c>
      <c r="F98" s="31">
        <v>95</v>
      </c>
      <c r="G98" s="31">
        <v>96</v>
      </c>
      <c r="H98" s="31">
        <v>10</v>
      </c>
      <c r="I98" s="31">
        <v>4</v>
      </c>
      <c r="J98" s="31">
        <v>7</v>
      </c>
      <c r="K98" s="31">
        <v>92</v>
      </c>
      <c r="L98" s="31">
        <v>91</v>
      </c>
      <c r="M98" s="31">
        <v>92</v>
      </c>
      <c r="N98" s="31">
        <v>52</v>
      </c>
      <c r="O98" s="31">
        <v>42</v>
      </c>
      <c r="P98" s="31">
        <v>47</v>
      </c>
      <c r="Q98" s="31">
        <v>39</v>
      </c>
      <c r="R98" s="31">
        <v>48</v>
      </c>
      <c r="S98" s="31">
        <v>44</v>
      </c>
      <c r="T98" s="31" t="s">
        <v>566</v>
      </c>
      <c r="U98" s="31" t="s">
        <v>566</v>
      </c>
      <c r="V98" s="31" t="s">
        <v>566</v>
      </c>
      <c r="W98" s="31" t="s">
        <v>566</v>
      </c>
      <c r="X98" s="31" t="s">
        <v>566</v>
      </c>
      <c r="Y98" s="31" t="s">
        <v>566</v>
      </c>
      <c r="Z98" s="31">
        <v>3</v>
      </c>
      <c r="AA98" s="31">
        <v>4</v>
      </c>
      <c r="AB98" s="31">
        <v>4</v>
      </c>
      <c r="AC98" s="31" t="s">
        <v>566</v>
      </c>
      <c r="AD98" s="31" t="s">
        <v>566</v>
      </c>
      <c r="AE98" s="31">
        <v>4</v>
      </c>
      <c r="AF98" s="31" t="s">
        <v>566</v>
      </c>
      <c r="AG98" s="31" t="s">
        <v>566</v>
      </c>
      <c r="AH98" s="31" t="s">
        <v>577</v>
      </c>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row>
    <row r="99" spans="1:103" x14ac:dyDescent="0.25">
      <c r="A99">
        <v>821</v>
      </c>
      <c r="B99" s="31">
        <v>1250</v>
      </c>
      <c r="C99" s="31">
        <v>1220</v>
      </c>
      <c r="D99" s="31">
        <v>2475</v>
      </c>
      <c r="E99" s="31">
        <v>92</v>
      </c>
      <c r="F99" s="31">
        <v>94</v>
      </c>
      <c r="G99" s="31">
        <v>93</v>
      </c>
      <c r="H99" s="31">
        <v>4</v>
      </c>
      <c r="I99" s="31">
        <v>4</v>
      </c>
      <c r="J99" s="31">
        <v>4</v>
      </c>
      <c r="K99" s="31">
        <v>90</v>
      </c>
      <c r="L99" s="31">
        <v>92</v>
      </c>
      <c r="M99" s="31">
        <v>91</v>
      </c>
      <c r="N99" s="31">
        <v>30</v>
      </c>
      <c r="O99" s="31">
        <v>24</v>
      </c>
      <c r="P99" s="31">
        <v>27</v>
      </c>
      <c r="Q99" s="31">
        <v>10</v>
      </c>
      <c r="R99" s="31">
        <v>12</v>
      </c>
      <c r="S99" s="31">
        <v>11</v>
      </c>
      <c r="T99" s="31">
        <v>49</v>
      </c>
      <c r="U99" s="31">
        <v>56</v>
      </c>
      <c r="V99" s="31">
        <v>53</v>
      </c>
      <c r="W99" s="31" t="s">
        <v>577</v>
      </c>
      <c r="X99" s="31" t="s">
        <v>577</v>
      </c>
      <c r="Y99" s="31" t="s">
        <v>577</v>
      </c>
      <c r="Z99" s="31">
        <v>2</v>
      </c>
      <c r="AA99" s="31">
        <v>2</v>
      </c>
      <c r="AB99" s="31">
        <v>2</v>
      </c>
      <c r="AC99" s="31">
        <v>7</v>
      </c>
      <c r="AD99" s="31">
        <v>5</v>
      </c>
      <c r="AE99" s="31">
        <v>6</v>
      </c>
      <c r="AF99" s="31">
        <v>2</v>
      </c>
      <c r="AG99" s="31">
        <v>1</v>
      </c>
      <c r="AH99" s="31">
        <v>1</v>
      </c>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row>
    <row r="100" spans="1:103" x14ac:dyDescent="0.25">
      <c r="A100">
        <v>822</v>
      </c>
      <c r="B100" s="31">
        <v>935</v>
      </c>
      <c r="C100" s="31">
        <v>910</v>
      </c>
      <c r="D100" s="31">
        <v>1845</v>
      </c>
      <c r="E100" s="31">
        <v>93</v>
      </c>
      <c r="F100" s="31">
        <v>94</v>
      </c>
      <c r="G100" s="31">
        <v>93</v>
      </c>
      <c r="H100" s="31">
        <v>5</v>
      </c>
      <c r="I100" s="31">
        <v>4</v>
      </c>
      <c r="J100" s="31">
        <v>4</v>
      </c>
      <c r="K100" s="31">
        <v>90</v>
      </c>
      <c r="L100" s="31">
        <v>92</v>
      </c>
      <c r="M100" s="31">
        <v>91</v>
      </c>
      <c r="N100" s="31">
        <v>37</v>
      </c>
      <c r="O100" s="31">
        <v>33</v>
      </c>
      <c r="P100" s="31">
        <v>35</v>
      </c>
      <c r="Q100" s="31">
        <v>52</v>
      </c>
      <c r="R100" s="31">
        <v>59</v>
      </c>
      <c r="S100" s="31">
        <v>56</v>
      </c>
      <c r="T100" s="31" t="s">
        <v>566</v>
      </c>
      <c r="U100" s="31" t="s">
        <v>566</v>
      </c>
      <c r="V100" s="31" t="s">
        <v>566</v>
      </c>
      <c r="W100" s="31" t="s">
        <v>566</v>
      </c>
      <c r="X100" s="31" t="s">
        <v>566</v>
      </c>
      <c r="Y100" s="31" t="s">
        <v>566</v>
      </c>
      <c r="Z100" s="31">
        <v>2</v>
      </c>
      <c r="AA100" s="31">
        <v>2</v>
      </c>
      <c r="AB100" s="31">
        <v>2</v>
      </c>
      <c r="AC100" s="31" t="s">
        <v>566</v>
      </c>
      <c r="AD100" s="31" t="s">
        <v>566</v>
      </c>
      <c r="AE100" s="31">
        <v>6</v>
      </c>
      <c r="AF100" s="31" t="s">
        <v>566</v>
      </c>
      <c r="AG100" s="31" t="s">
        <v>566</v>
      </c>
      <c r="AH100" s="31">
        <v>1</v>
      </c>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row>
    <row r="101" spans="1:103" x14ac:dyDescent="0.25">
      <c r="A101">
        <v>823</v>
      </c>
      <c r="B101" s="31">
        <v>1355</v>
      </c>
      <c r="C101" s="31">
        <v>1310</v>
      </c>
      <c r="D101" s="31">
        <v>2665</v>
      </c>
      <c r="E101" s="31">
        <v>95</v>
      </c>
      <c r="F101" s="31">
        <v>95</v>
      </c>
      <c r="G101" s="31">
        <v>95</v>
      </c>
      <c r="H101" s="31">
        <v>7</v>
      </c>
      <c r="I101" s="31">
        <v>5</v>
      </c>
      <c r="J101" s="31">
        <v>6</v>
      </c>
      <c r="K101" s="31">
        <v>92</v>
      </c>
      <c r="L101" s="31">
        <v>91</v>
      </c>
      <c r="M101" s="31">
        <v>92</v>
      </c>
      <c r="N101" s="31">
        <v>40</v>
      </c>
      <c r="O101" s="31">
        <v>31</v>
      </c>
      <c r="P101" s="31">
        <v>36</v>
      </c>
      <c r="Q101" s="31">
        <v>50</v>
      </c>
      <c r="R101" s="31">
        <v>58</v>
      </c>
      <c r="S101" s="31">
        <v>54</v>
      </c>
      <c r="T101" s="31">
        <v>1</v>
      </c>
      <c r="U101" s="31">
        <v>2</v>
      </c>
      <c r="V101" s="31">
        <v>1</v>
      </c>
      <c r="W101" s="31">
        <v>1</v>
      </c>
      <c r="X101" s="31" t="s">
        <v>577</v>
      </c>
      <c r="Y101" s="31">
        <v>1</v>
      </c>
      <c r="Z101" s="31">
        <v>3</v>
      </c>
      <c r="AA101" s="31">
        <v>3</v>
      </c>
      <c r="AB101" s="31">
        <v>3</v>
      </c>
      <c r="AC101" s="31">
        <v>4</v>
      </c>
      <c r="AD101" s="31">
        <v>4</v>
      </c>
      <c r="AE101" s="31">
        <v>4</v>
      </c>
      <c r="AF101" s="31">
        <v>1</v>
      </c>
      <c r="AG101" s="31">
        <v>1</v>
      </c>
      <c r="AH101" s="31">
        <v>1</v>
      </c>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row>
    <row r="102" spans="1:103" x14ac:dyDescent="0.25">
      <c r="A102">
        <v>825</v>
      </c>
      <c r="B102" s="31">
        <v>2885</v>
      </c>
      <c r="C102" s="31">
        <v>2680</v>
      </c>
      <c r="D102" s="31">
        <v>5565</v>
      </c>
      <c r="E102" s="31">
        <v>98</v>
      </c>
      <c r="F102" s="31">
        <v>97</v>
      </c>
      <c r="G102" s="31">
        <v>97</v>
      </c>
      <c r="H102" s="31">
        <v>4</v>
      </c>
      <c r="I102" s="31">
        <v>4</v>
      </c>
      <c r="J102" s="31">
        <v>4</v>
      </c>
      <c r="K102" s="31">
        <v>95</v>
      </c>
      <c r="L102" s="31">
        <v>95</v>
      </c>
      <c r="M102" s="31">
        <v>95</v>
      </c>
      <c r="N102" s="31">
        <v>25</v>
      </c>
      <c r="O102" s="31">
        <v>24</v>
      </c>
      <c r="P102" s="31">
        <v>25</v>
      </c>
      <c r="Q102" s="31">
        <v>66</v>
      </c>
      <c r="R102" s="31">
        <v>65</v>
      </c>
      <c r="S102" s="31">
        <v>66</v>
      </c>
      <c r="T102" s="31">
        <v>3</v>
      </c>
      <c r="U102" s="31">
        <v>4</v>
      </c>
      <c r="V102" s="31">
        <v>4</v>
      </c>
      <c r="W102" s="31">
        <v>1</v>
      </c>
      <c r="X102" s="31">
        <v>2</v>
      </c>
      <c r="Y102" s="31">
        <v>1</v>
      </c>
      <c r="Z102" s="31">
        <v>2</v>
      </c>
      <c r="AA102" s="31">
        <v>3</v>
      </c>
      <c r="AB102" s="31">
        <v>3</v>
      </c>
      <c r="AC102" s="31">
        <v>2</v>
      </c>
      <c r="AD102" s="31">
        <v>2</v>
      </c>
      <c r="AE102" s="31">
        <v>2</v>
      </c>
      <c r="AF102" s="31" t="s">
        <v>577</v>
      </c>
      <c r="AG102" s="31">
        <v>1</v>
      </c>
      <c r="AH102" s="31" t="s">
        <v>577</v>
      </c>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row>
    <row r="103" spans="1:103" x14ac:dyDescent="0.25">
      <c r="A103">
        <v>826</v>
      </c>
      <c r="B103" s="31">
        <v>1400</v>
      </c>
      <c r="C103" s="31">
        <v>1350</v>
      </c>
      <c r="D103" s="31">
        <v>2750</v>
      </c>
      <c r="E103" s="31">
        <v>93</v>
      </c>
      <c r="F103" s="31">
        <v>95</v>
      </c>
      <c r="G103" s="31">
        <v>94</v>
      </c>
      <c r="H103" s="31">
        <v>6</v>
      </c>
      <c r="I103" s="31">
        <v>3</v>
      </c>
      <c r="J103" s="31">
        <v>5</v>
      </c>
      <c r="K103" s="31">
        <v>88</v>
      </c>
      <c r="L103" s="31">
        <v>91</v>
      </c>
      <c r="M103" s="31">
        <v>89</v>
      </c>
      <c r="N103" s="31">
        <v>31</v>
      </c>
      <c r="O103" s="31">
        <v>26</v>
      </c>
      <c r="P103" s="31">
        <v>29</v>
      </c>
      <c r="Q103" s="31">
        <v>56</v>
      </c>
      <c r="R103" s="31">
        <v>64</v>
      </c>
      <c r="S103" s="31">
        <v>60</v>
      </c>
      <c r="T103" s="31" t="s">
        <v>566</v>
      </c>
      <c r="U103" s="31" t="s">
        <v>566</v>
      </c>
      <c r="V103" s="31" t="s">
        <v>566</v>
      </c>
      <c r="W103" s="31" t="s">
        <v>566</v>
      </c>
      <c r="X103" s="31" t="s">
        <v>566</v>
      </c>
      <c r="Y103" s="31" t="s">
        <v>566</v>
      </c>
      <c r="Z103" s="31">
        <v>6</v>
      </c>
      <c r="AA103" s="31">
        <v>4</v>
      </c>
      <c r="AB103" s="31">
        <v>5</v>
      </c>
      <c r="AC103" s="31">
        <v>5</v>
      </c>
      <c r="AD103" s="31">
        <v>4</v>
      </c>
      <c r="AE103" s="31">
        <v>5</v>
      </c>
      <c r="AF103" s="31">
        <v>1</v>
      </c>
      <c r="AG103" s="31">
        <v>1</v>
      </c>
      <c r="AH103" s="31">
        <v>1</v>
      </c>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row>
    <row r="104" spans="1:103" x14ac:dyDescent="0.25">
      <c r="A104">
        <v>830</v>
      </c>
      <c r="B104" s="31">
        <v>4300</v>
      </c>
      <c r="C104" s="31">
        <v>3930</v>
      </c>
      <c r="D104" s="31">
        <v>8235</v>
      </c>
      <c r="E104" s="31">
        <v>94</v>
      </c>
      <c r="F104" s="31">
        <v>95</v>
      </c>
      <c r="G104" s="31">
        <v>94</v>
      </c>
      <c r="H104" s="31">
        <v>12</v>
      </c>
      <c r="I104" s="31">
        <v>7</v>
      </c>
      <c r="J104" s="31">
        <v>10</v>
      </c>
      <c r="K104" s="31">
        <v>89</v>
      </c>
      <c r="L104" s="31">
        <v>91</v>
      </c>
      <c r="M104" s="31">
        <v>90</v>
      </c>
      <c r="N104" s="31">
        <v>49</v>
      </c>
      <c r="O104" s="31">
        <v>41</v>
      </c>
      <c r="P104" s="31">
        <v>45</v>
      </c>
      <c r="Q104" s="31">
        <v>34</v>
      </c>
      <c r="R104" s="31">
        <v>42</v>
      </c>
      <c r="S104" s="31">
        <v>38</v>
      </c>
      <c r="T104" s="31">
        <v>5</v>
      </c>
      <c r="U104" s="31">
        <v>7</v>
      </c>
      <c r="V104" s="31">
        <v>6</v>
      </c>
      <c r="W104" s="31">
        <v>1</v>
      </c>
      <c r="X104" s="31">
        <v>1</v>
      </c>
      <c r="Y104" s="31">
        <v>1</v>
      </c>
      <c r="Z104" s="31">
        <v>5</v>
      </c>
      <c r="AA104" s="31">
        <v>3</v>
      </c>
      <c r="AB104" s="31">
        <v>4</v>
      </c>
      <c r="AC104" s="31">
        <v>6</v>
      </c>
      <c r="AD104" s="31">
        <v>5</v>
      </c>
      <c r="AE104" s="31">
        <v>5</v>
      </c>
      <c r="AF104" s="31">
        <v>1</v>
      </c>
      <c r="AG104" s="31" t="s">
        <v>577</v>
      </c>
      <c r="AH104" s="31">
        <v>1</v>
      </c>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c r="CU104" s="33"/>
      <c r="CV104" s="33"/>
      <c r="CW104" s="33"/>
      <c r="CX104" s="33"/>
      <c r="CY104" s="33"/>
    </row>
    <row r="105" spans="1:103" x14ac:dyDescent="0.25">
      <c r="A105">
        <v>831</v>
      </c>
      <c r="B105" s="31">
        <v>1420</v>
      </c>
      <c r="C105" s="31">
        <v>1360</v>
      </c>
      <c r="D105" s="31">
        <v>2780</v>
      </c>
      <c r="E105" s="31">
        <v>92</v>
      </c>
      <c r="F105" s="31">
        <v>93</v>
      </c>
      <c r="G105" s="31">
        <v>92</v>
      </c>
      <c r="H105" s="31">
        <v>12</v>
      </c>
      <c r="I105" s="31">
        <v>8</v>
      </c>
      <c r="J105" s="31">
        <v>10</v>
      </c>
      <c r="K105" s="31">
        <v>86</v>
      </c>
      <c r="L105" s="31">
        <v>89</v>
      </c>
      <c r="M105" s="31">
        <v>88</v>
      </c>
      <c r="N105" s="31">
        <v>50</v>
      </c>
      <c r="O105" s="31">
        <v>44</v>
      </c>
      <c r="P105" s="31">
        <v>47</v>
      </c>
      <c r="Q105" s="31">
        <v>33</v>
      </c>
      <c r="R105" s="31">
        <v>41</v>
      </c>
      <c r="S105" s="31">
        <v>37</v>
      </c>
      <c r="T105" s="31">
        <v>3</v>
      </c>
      <c r="U105" s="31">
        <v>3</v>
      </c>
      <c r="V105" s="31">
        <v>3</v>
      </c>
      <c r="W105" s="31">
        <v>1</v>
      </c>
      <c r="X105" s="31">
        <v>1</v>
      </c>
      <c r="Y105" s="31">
        <v>1</v>
      </c>
      <c r="Z105" s="31">
        <v>6</v>
      </c>
      <c r="AA105" s="31">
        <v>4</v>
      </c>
      <c r="AB105" s="31">
        <v>5</v>
      </c>
      <c r="AC105" s="31">
        <v>7</v>
      </c>
      <c r="AD105" s="31">
        <v>7</v>
      </c>
      <c r="AE105" s="31">
        <v>7</v>
      </c>
      <c r="AF105" s="31">
        <v>1</v>
      </c>
      <c r="AG105" s="31" t="s">
        <v>577</v>
      </c>
      <c r="AH105" s="31">
        <v>1</v>
      </c>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c r="CU105" s="33"/>
      <c r="CV105" s="33"/>
      <c r="CW105" s="33"/>
      <c r="CX105" s="33"/>
      <c r="CY105" s="33"/>
    </row>
    <row r="106" spans="1:103" x14ac:dyDescent="0.25">
      <c r="A106">
        <v>835</v>
      </c>
      <c r="B106" s="31">
        <v>2145</v>
      </c>
      <c r="C106" s="31">
        <v>2140</v>
      </c>
      <c r="D106" s="31">
        <v>4285</v>
      </c>
      <c r="E106" s="31">
        <v>96</v>
      </c>
      <c r="F106" s="31">
        <v>96</v>
      </c>
      <c r="G106" s="31">
        <v>96</v>
      </c>
      <c r="H106" s="31">
        <v>10</v>
      </c>
      <c r="I106" s="31">
        <v>7</v>
      </c>
      <c r="J106" s="31">
        <v>8</v>
      </c>
      <c r="K106" s="31">
        <v>93</v>
      </c>
      <c r="L106" s="31">
        <v>93</v>
      </c>
      <c r="M106" s="31">
        <v>93</v>
      </c>
      <c r="N106" s="31">
        <v>42</v>
      </c>
      <c r="O106" s="31">
        <v>35</v>
      </c>
      <c r="P106" s="31">
        <v>38</v>
      </c>
      <c r="Q106" s="31">
        <v>50</v>
      </c>
      <c r="R106" s="31">
        <v>57</v>
      </c>
      <c r="S106" s="31">
        <v>53</v>
      </c>
      <c r="T106" s="31" t="s">
        <v>577</v>
      </c>
      <c r="U106" s="31" t="s">
        <v>577</v>
      </c>
      <c r="V106" s="31" t="s">
        <v>577</v>
      </c>
      <c r="W106" s="31">
        <v>1</v>
      </c>
      <c r="X106" s="31">
        <v>1</v>
      </c>
      <c r="Y106" s="31">
        <v>1</v>
      </c>
      <c r="Z106" s="31">
        <v>3</v>
      </c>
      <c r="AA106" s="31">
        <v>3</v>
      </c>
      <c r="AB106" s="31">
        <v>3</v>
      </c>
      <c r="AC106" s="31">
        <v>4</v>
      </c>
      <c r="AD106" s="31">
        <v>4</v>
      </c>
      <c r="AE106" s="31">
        <v>4</v>
      </c>
      <c r="AF106" s="31" t="s">
        <v>577</v>
      </c>
      <c r="AG106" s="31">
        <v>1</v>
      </c>
      <c r="AH106" s="31" t="s">
        <v>577</v>
      </c>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3"/>
      <c r="BT106" s="33"/>
      <c r="BU106" s="33"/>
      <c r="BV106" s="33"/>
      <c r="BW106" s="33"/>
      <c r="BX106" s="33"/>
      <c r="BY106" s="33"/>
      <c r="BZ106" s="33"/>
      <c r="CA106" s="33"/>
      <c r="CB106" s="33"/>
      <c r="CC106" s="33"/>
      <c r="CD106" s="33"/>
      <c r="CE106" s="33"/>
      <c r="CF106" s="33"/>
      <c r="CG106" s="33"/>
      <c r="CH106" s="33"/>
      <c r="CI106" s="33"/>
      <c r="CJ106" s="33"/>
      <c r="CK106" s="33"/>
      <c r="CL106" s="33"/>
      <c r="CM106" s="33"/>
      <c r="CN106" s="33"/>
      <c r="CO106" s="33"/>
      <c r="CP106" s="33"/>
      <c r="CQ106" s="33"/>
      <c r="CR106" s="33"/>
      <c r="CS106" s="33"/>
      <c r="CT106" s="33"/>
      <c r="CU106" s="33"/>
      <c r="CV106" s="33"/>
      <c r="CW106" s="33"/>
      <c r="CX106" s="33"/>
      <c r="CY106" s="33"/>
    </row>
    <row r="107" spans="1:103" x14ac:dyDescent="0.25">
      <c r="A107">
        <v>836</v>
      </c>
      <c r="B107" s="31">
        <v>770</v>
      </c>
      <c r="C107" s="31">
        <v>785</v>
      </c>
      <c r="D107" s="31">
        <v>1555</v>
      </c>
      <c r="E107" s="31">
        <v>95</v>
      </c>
      <c r="F107" s="31">
        <v>95</v>
      </c>
      <c r="G107" s="31">
        <v>95</v>
      </c>
      <c r="H107" s="31">
        <v>8</v>
      </c>
      <c r="I107" s="31">
        <v>8</v>
      </c>
      <c r="J107" s="31">
        <v>8</v>
      </c>
      <c r="K107" s="31">
        <v>91</v>
      </c>
      <c r="L107" s="31">
        <v>90</v>
      </c>
      <c r="M107" s="31">
        <v>90</v>
      </c>
      <c r="N107" s="31">
        <v>35</v>
      </c>
      <c r="O107" s="31">
        <v>32</v>
      </c>
      <c r="P107" s="31">
        <v>34</v>
      </c>
      <c r="Q107" s="31">
        <v>54</v>
      </c>
      <c r="R107" s="31">
        <v>57</v>
      </c>
      <c r="S107" s="31">
        <v>56</v>
      </c>
      <c r="T107" s="31" t="s">
        <v>566</v>
      </c>
      <c r="U107" s="31" t="s">
        <v>566</v>
      </c>
      <c r="V107" s="31" t="s">
        <v>566</v>
      </c>
      <c r="W107" s="31" t="s">
        <v>566</v>
      </c>
      <c r="X107" s="31" t="s">
        <v>566</v>
      </c>
      <c r="Y107" s="31" t="s">
        <v>566</v>
      </c>
      <c r="Z107" s="31">
        <v>4</v>
      </c>
      <c r="AA107" s="31">
        <v>5</v>
      </c>
      <c r="AB107" s="31">
        <v>5</v>
      </c>
      <c r="AC107" s="31">
        <v>5</v>
      </c>
      <c r="AD107" s="31">
        <v>4</v>
      </c>
      <c r="AE107" s="31">
        <v>5</v>
      </c>
      <c r="AF107" s="31">
        <v>0</v>
      </c>
      <c r="AG107" s="31">
        <v>1</v>
      </c>
      <c r="AH107" s="31" t="s">
        <v>577</v>
      </c>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c r="CU107" s="33"/>
      <c r="CV107" s="33"/>
      <c r="CW107" s="33"/>
      <c r="CX107" s="33"/>
      <c r="CY107" s="33"/>
    </row>
    <row r="108" spans="1:103" x14ac:dyDescent="0.25">
      <c r="A108">
        <v>837</v>
      </c>
      <c r="B108" s="31">
        <v>805</v>
      </c>
      <c r="C108" s="31">
        <v>880</v>
      </c>
      <c r="D108" s="31">
        <v>1685</v>
      </c>
      <c r="E108" s="31">
        <v>92</v>
      </c>
      <c r="F108" s="31">
        <v>93</v>
      </c>
      <c r="G108" s="31">
        <v>92</v>
      </c>
      <c r="H108" s="31">
        <v>6</v>
      </c>
      <c r="I108" s="31">
        <v>6</v>
      </c>
      <c r="J108" s="31">
        <v>6</v>
      </c>
      <c r="K108" s="31">
        <v>88</v>
      </c>
      <c r="L108" s="31">
        <v>90</v>
      </c>
      <c r="M108" s="31">
        <v>89</v>
      </c>
      <c r="N108" s="31">
        <v>43</v>
      </c>
      <c r="O108" s="31">
        <v>38</v>
      </c>
      <c r="P108" s="31">
        <v>40</v>
      </c>
      <c r="Q108" s="31">
        <v>45</v>
      </c>
      <c r="R108" s="31">
        <v>49</v>
      </c>
      <c r="S108" s="31">
        <v>47</v>
      </c>
      <c r="T108" s="31" t="s">
        <v>566</v>
      </c>
      <c r="U108" s="31" t="s">
        <v>566</v>
      </c>
      <c r="V108" s="31" t="s">
        <v>566</v>
      </c>
      <c r="W108" s="31" t="s">
        <v>566</v>
      </c>
      <c r="X108" s="31" t="s">
        <v>566</v>
      </c>
      <c r="Y108" s="31" t="s">
        <v>566</v>
      </c>
      <c r="Z108" s="31">
        <v>3</v>
      </c>
      <c r="AA108" s="31">
        <v>3</v>
      </c>
      <c r="AB108" s="31">
        <v>3</v>
      </c>
      <c r="AC108" s="31">
        <v>8</v>
      </c>
      <c r="AD108" s="31">
        <v>6</v>
      </c>
      <c r="AE108" s="31">
        <v>7</v>
      </c>
      <c r="AF108" s="31" t="s">
        <v>577</v>
      </c>
      <c r="AG108" s="31">
        <v>1</v>
      </c>
      <c r="AH108" s="31">
        <v>1</v>
      </c>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c r="CU108" s="33"/>
      <c r="CV108" s="33"/>
      <c r="CW108" s="33"/>
      <c r="CX108" s="33"/>
      <c r="CY108" s="33"/>
    </row>
    <row r="109" spans="1:103" x14ac:dyDescent="0.25">
      <c r="A109">
        <v>840</v>
      </c>
      <c r="B109" s="31">
        <v>2590</v>
      </c>
      <c r="C109" s="31">
        <v>2500</v>
      </c>
      <c r="D109" s="31">
        <v>5090</v>
      </c>
      <c r="E109" s="31">
        <v>92</v>
      </c>
      <c r="F109" s="31">
        <v>92</v>
      </c>
      <c r="G109" s="31">
        <v>92</v>
      </c>
      <c r="H109" s="31">
        <v>10</v>
      </c>
      <c r="I109" s="31">
        <v>6</v>
      </c>
      <c r="J109" s="31">
        <v>8</v>
      </c>
      <c r="K109" s="31">
        <v>87</v>
      </c>
      <c r="L109" s="31">
        <v>89</v>
      </c>
      <c r="M109" s="31">
        <v>88</v>
      </c>
      <c r="N109" s="31">
        <v>48</v>
      </c>
      <c r="O109" s="31">
        <v>41</v>
      </c>
      <c r="P109" s="31">
        <v>44</v>
      </c>
      <c r="Q109" s="31">
        <v>33</v>
      </c>
      <c r="R109" s="31">
        <v>39</v>
      </c>
      <c r="S109" s="31">
        <v>36</v>
      </c>
      <c r="T109" s="31">
        <v>5</v>
      </c>
      <c r="U109" s="31">
        <v>8</v>
      </c>
      <c r="V109" s="31">
        <v>7</v>
      </c>
      <c r="W109" s="31">
        <v>1</v>
      </c>
      <c r="X109" s="31">
        <v>1</v>
      </c>
      <c r="Y109" s="31">
        <v>1</v>
      </c>
      <c r="Z109" s="31">
        <v>5</v>
      </c>
      <c r="AA109" s="31">
        <v>2</v>
      </c>
      <c r="AB109" s="31">
        <v>3</v>
      </c>
      <c r="AC109" s="31">
        <v>8</v>
      </c>
      <c r="AD109" s="31">
        <v>8</v>
      </c>
      <c r="AE109" s="31">
        <v>8</v>
      </c>
      <c r="AF109" s="31" t="s">
        <v>577</v>
      </c>
      <c r="AG109" s="31">
        <v>1</v>
      </c>
      <c r="AH109" s="31" t="s">
        <v>577</v>
      </c>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3"/>
      <c r="BT109" s="33"/>
      <c r="BU109" s="33"/>
      <c r="BV109" s="33"/>
      <c r="BW109" s="33"/>
      <c r="BX109" s="33"/>
      <c r="BY109" s="33"/>
      <c r="BZ109" s="33"/>
      <c r="CA109" s="33"/>
      <c r="CB109" s="33"/>
      <c r="CC109" s="33"/>
      <c r="CD109" s="33"/>
      <c r="CE109" s="33"/>
      <c r="CF109" s="33"/>
      <c r="CG109" s="33"/>
      <c r="CH109" s="33"/>
      <c r="CI109" s="33"/>
      <c r="CJ109" s="33"/>
      <c r="CK109" s="33"/>
      <c r="CL109" s="33"/>
      <c r="CM109" s="33"/>
      <c r="CN109" s="33"/>
      <c r="CO109" s="33"/>
      <c r="CP109" s="33"/>
      <c r="CQ109" s="33"/>
      <c r="CR109" s="33"/>
      <c r="CS109" s="33"/>
      <c r="CT109" s="33"/>
      <c r="CU109" s="33"/>
      <c r="CV109" s="33"/>
      <c r="CW109" s="33"/>
      <c r="CX109" s="33"/>
      <c r="CY109" s="33"/>
    </row>
    <row r="110" spans="1:103" x14ac:dyDescent="0.25">
      <c r="A110">
        <v>841</v>
      </c>
      <c r="B110" s="31">
        <v>550</v>
      </c>
      <c r="C110" s="31">
        <v>575</v>
      </c>
      <c r="D110" s="31">
        <v>1120</v>
      </c>
      <c r="E110" s="31">
        <v>93</v>
      </c>
      <c r="F110" s="31">
        <v>93</v>
      </c>
      <c r="G110" s="31">
        <v>93</v>
      </c>
      <c r="H110" s="31">
        <v>7</v>
      </c>
      <c r="I110" s="31">
        <v>4</v>
      </c>
      <c r="J110" s="31">
        <v>5</v>
      </c>
      <c r="K110" s="31">
        <v>89</v>
      </c>
      <c r="L110" s="31">
        <v>90</v>
      </c>
      <c r="M110" s="31">
        <v>90</v>
      </c>
      <c r="N110" s="31">
        <v>47</v>
      </c>
      <c r="O110" s="31">
        <v>37</v>
      </c>
      <c r="P110" s="31">
        <v>42</v>
      </c>
      <c r="Q110" s="31">
        <v>9</v>
      </c>
      <c r="R110" s="31">
        <v>12</v>
      </c>
      <c r="S110" s="31">
        <v>11</v>
      </c>
      <c r="T110" s="31">
        <v>32</v>
      </c>
      <c r="U110" s="31">
        <v>40</v>
      </c>
      <c r="V110" s="31">
        <v>36</v>
      </c>
      <c r="W110" s="31">
        <v>1</v>
      </c>
      <c r="X110" s="31">
        <v>1</v>
      </c>
      <c r="Y110" s="31">
        <v>1</v>
      </c>
      <c r="Z110" s="31">
        <v>3</v>
      </c>
      <c r="AA110" s="31">
        <v>3</v>
      </c>
      <c r="AB110" s="31">
        <v>3</v>
      </c>
      <c r="AC110" s="31">
        <v>7</v>
      </c>
      <c r="AD110" s="31">
        <v>7</v>
      </c>
      <c r="AE110" s="31">
        <v>7</v>
      </c>
      <c r="AF110" s="31">
        <v>0</v>
      </c>
      <c r="AG110" s="31">
        <v>1</v>
      </c>
      <c r="AH110" s="31" t="s">
        <v>577</v>
      </c>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3"/>
      <c r="BT110" s="33"/>
      <c r="BU110" s="33"/>
      <c r="BV110" s="33"/>
      <c r="BW110" s="33"/>
      <c r="BX110" s="33"/>
      <c r="BY110" s="33"/>
      <c r="BZ110" s="33"/>
      <c r="CA110" s="33"/>
      <c r="CB110" s="33"/>
      <c r="CC110" s="33"/>
      <c r="CD110" s="33"/>
      <c r="CE110" s="33"/>
      <c r="CF110" s="33"/>
      <c r="CG110" s="33"/>
      <c r="CH110" s="33"/>
      <c r="CI110" s="33"/>
      <c r="CJ110" s="33"/>
      <c r="CK110" s="33"/>
      <c r="CL110" s="33"/>
      <c r="CM110" s="33"/>
      <c r="CN110" s="33"/>
      <c r="CO110" s="33"/>
      <c r="CP110" s="33"/>
      <c r="CQ110" s="33"/>
      <c r="CR110" s="33"/>
      <c r="CS110" s="33"/>
      <c r="CT110" s="33"/>
      <c r="CU110" s="33"/>
      <c r="CV110" s="33"/>
      <c r="CW110" s="33"/>
      <c r="CX110" s="33"/>
      <c r="CY110" s="33"/>
    </row>
    <row r="111" spans="1:103" x14ac:dyDescent="0.25">
      <c r="A111">
        <v>845</v>
      </c>
      <c r="B111" s="31">
        <v>2585</v>
      </c>
      <c r="C111" s="31">
        <v>2560</v>
      </c>
      <c r="D111" s="31">
        <v>5140</v>
      </c>
      <c r="E111" s="31">
        <v>94</v>
      </c>
      <c r="F111" s="31">
        <v>94</v>
      </c>
      <c r="G111" s="31">
        <v>94</v>
      </c>
      <c r="H111" s="31">
        <v>5</v>
      </c>
      <c r="I111" s="31">
        <v>5</v>
      </c>
      <c r="J111" s="31">
        <v>5</v>
      </c>
      <c r="K111" s="31">
        <v>91</v>
      </c>
      <c r="L111" s="31">
        <v>91</v>
      </c>
      <c r="M111" s="31">
        <v>91</v>
      </c>
      <c r="N111" s="31">
        <v>52</v>
      </c>
      <c r="O111" s="31">
        <v>49</v>
      </c>
      <c r="P111" s="31">
        <v>51</v>
      </c>
      <c r="Q111" s="31">
        <v>18</v>
      </c>
      <c r="R111" s="31">
        <v>19</v>
      </c>
      <c r="S111" s="31">
        <v>19</v>
      </c>
      <c r="T111" s="31">
        <v>20</v>
      </c>
      <c r="U111" s="31">
        <v>21</v>
      </c>
      <c r="V111" s="31">
        <v>20</v>
      </c>
      <c r="W111" s="31">
        <v>1</v>
      </c>
      <c r="X111" s="31">
        <v>2</v>
      </c>
      <c r="Y111" s="31">
        <v>1</v>
      </c>
      <c r="Z111" s="31">
        <v>3</v>
      </c>
      <c r="AA111" s="31">
        <v>3</v>
      </c>
      <c r="AB111" s="31">
        <v>3</v>
      </c>
      <c r="AC111" s="31">
        <v>6</v>
      </c>
      <c r="AD111" s="31">
        <v>6</v>
      </c>
      <c r="AE111" s="31">
        <v>6</v>
      </c>
      <c r="AF111" s="31" t="s">
        <v>577</v>
      </c>
      <c r="AG111" s="31" t="s">
        <v>577</v>
      </c>
      <c r="AH111" s="31" t="s">
        <v>577</v>
      </c>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row>
    <row r="112" spans="1:103" x14ac:dyDescent="0.25">
      <c r="A112">
        <v>846</v>
      </c>
      <c r="B112" s="31">
        <v>1115</v>
      </c>
      <c r="C112" s="31">
        <v>1125</v>
      </c>
      <c r="D112" s="31">
        <v>2240</v>
      </c>
      <c r="E112" s="31">
        <v>94</v>
      </c>
      <c r="F112" s="31">
        <v>94</v>
      </c>
      <c r="G112" s="31">
        <v>94</v>
      </c>
      <c r="H112" s="31">
        <v>4</v>
      </c>
      <c r="I112" s="31">
        <v>3</v>
      </c>
      <c r="J112" s="31">
        <v>4</v>
      </c>
      <c r="K112" s="31">
        <v>92</v>
      </c>
      <c r="L112" s="31">
        <v>91</v>
      </c>
      <c r="M112" s="31">
        <v>92</v>
      </c>
      <c r="N112" s="31">
        <v>30</v>
      </c>
      <c r="O112" s="31">
        <v>22</v>
      </c>
      <c r="P112" s="31">
        <v>26</v>
      </c>
      <c r="Q112" s="31">
        <v>24</v>
      </c>
      <c r="R112" s="31">
        <v>19</v>
      </c>
      <c r="S112" s="31">
        <v>21</v>
      </c>
      <c r="T112" s="31">
        <v>38</v>
      </c>
      <c r="U112" s="31">
        <v>49</v>
      </c>
      <c r="V112" s="31">
        <v>43</v>
      </c>
      <c r="W112" s="31" t="s">
        <v>577</v>
      </c>
      <c r="X112" s="31">
        <v>1</v>
      </c>
      <c r="Y112" s="31">
        <v>1</v>
      </c>
      <c r="Z112" s="31">
        <v>2</v>
      </c>
      <c r="AA112" s="31">
        <v>3</v>
      </c>
      <c r="AB112" s="31">
        <v>2</v>
      </c>
      <c r="AC112" s="31">
        <v>5</v>
      </c>
      <c r="AD112" s="31">
        <v>6</v>
      </c>
      <c r="AE112" s="31">
        <v>5</v>
      </c>
      <c r="AF112" s="31">
        <v>1</v>
      </c>
      <c r="AG112" s="31">
        <v>1</v>
      </c>
      <c r="AH112" s="31">
        <v>1</v>
      </c>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row>
    <row r="113" spans="1:103" x14ac:dyDescent="0.25">
      <c r="A113">
        <v>850</v>
      </c>
      <c r="B113" s="31">
        <v>6875</v>
      </c>
      <c r="C113" s="31">
        <v>6470</v>
      </c>
      <c r="D113" s="31">
        <v>13345</v>
      </c>
      <c r="E113" s="31">
        <v>94</v>
      </c>
      <c r="F113" s="31">
        <v>96</v>
      </c>
      <c r="G113" s="31">
        <v>95</v>
      </c>
      <c r="H113" s="31">
        <v>7</v>
      </c>
      <c r="I113" s="31">
        <v>5</v>
      </c>
      <c r="J113" s="31">
        <v>6</v>
      </c>
      <c r="K113" s="31">
        <v>90</v>
      </c>
      <c r="L113" s="31">
        <v>92</v>
      </c>
      <c r="M113" s="31">
        <v>91</v>
      </c>
      <c r="N113" s="31">
        <v>41</v>
      </c>
      <c r="O113" s="31">
        <v>37</v>
      </c>
      <c r="P113" s="31">
        <v>39</v>
      </c>
      <c r="Q113" s="31">
        <v>7</v>
      </c>
      <c r="R113" s="31">
        <v>7</v>
      </c>
      <c r="S113" s="31">
        <v>7</v>
      </c>
      <c r="T113" s="31">
        <v>42</v>
      </c>
      <c r="U113" s="31">
        <v>48</v>
      </c>
      <c r="V113" s="31">
        <v>45</v>
      </c>
      <c r="W113" s="31" t="s">
        <v>577</v>
      </c>
      <c r="X113" s="31" t="s">
        <v>577</v>
      </c>
      <c r="Y113" s="31" t="s">
        <v>577</v>
      </c>
      <c r="Z113" s="31">
        <v>4</v>
      </c>
      <c r="AA113" s="31">
        <v>3</v>
      </c>
      <c r="AB113" s="31">
        <v>4</v>
      </c>
      <c r="AC113" s="31">
        <v>5</v>
      </c>
      <c r="AD113" s="31">
        <v>4</v>
      </c>
      <c r="AE113" s="31">
        <v>4</v>
      </c>
      <c r="AF113" s="31">
        <v>1</v>
      </c>
      <c r="AG113" s="31" t="s">
        <v>577</v>
      </c>
      <c r="AH113" s="31">
        <v>1</v>
      </c>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row>
    <row r="114" spans="1:103" x14ac:dyDescent="0.25">
      <c r="A114">
        <v>851</v>
      </c>
      <c r="B114" s="31">
        <v>845</v>
      </c>
      <c r="C114" s="31">
        <v>860</v>
      </c>
      <c r="D114" s="31">
        <v>1705</v>
      </c>
      <c r="E114" s="31">
        <v>92</v>
      </c>
      <c r="F114" s="31">
        <v>92</v>
      </c>
      <c r="G114" s="31">
        <v>92</v>
      </c>
      <c r="H114" s="31">
        <v>10</v>
      </c>
      <c r="I114" s="31">
        <v>8</v>
      </c>
      <c r="J114" s="31">
        <v>9</v>
      </c>
      <c r="K114" s="31">
        <v>87</v>
      </c>
      <c r="L114" s="31">
        <v>88</v>
      </c>
      <c r="M114" s="31">
        <v>88</v>
      </c>
      <c r="N114" s="31">
        <v>50</v>
      </c>
      <c r="O114" s="31">
        <v>49</v>
      </c>
      <c r="P114" s="31">
        <v>49</v>
      </c>
      <c r="Q114" s="31" t="s">
        <v>566</v>
      </c>
      <c r="R114" s="31" t="s">
        <v>566</v>
      </c>
      <c r="S114" s="31">
        <v>1</v>
      </c>
      <c r="T114" s="31">
        <v>36</v>
      </c>
      <c r="U114" s="31">
        <v>37</v>
      </c>
      <c r="V114" s="31">
        <v>36</v>
      </c>
      <c r="W114" s="31" t="s">
        <v>566</v>
      </c>
      <c r="X114" s="31" t="s">
        <v>566</v>
      </c>
      <c r="Y114" s="31">
        <v>1</v>
      </c>
      <c r="Z114" s="31">
        <v>5</v>
      </c>
      <c r="AA114" s="31">
        <v>4</v>
      </c>
      <c r="AB114" s="31">
        <v>4</v>
      </c>
      <c r="AC114" s="31">
        <v>7</v>
      </c>
      <c r="AD114" s="31">
        <v>7</v>
      </c>
      <c r="AE114" s="31">
        <v>7</v>
      </c>
      <c r="AF114" s="31">
        <v>1</v>
      </c>
      <c r="AG114" s="31">
        <v>1</v>
      </c>
      <c r="AH114" s="31">
        <v>1</v>
      </c>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3"/>
      <c r="BT114" s="33"/>
      <c r="BU114" s="33"/>
      <c r="BV114" s="33"/>
      <c r="BW114" s="33"/>
      <c r="BX114" s="33"/>
      <c r="BY114" s="33"/>
      <c r="BZ114" s="33"/>
      <c r="CA114" s="33"/>
      <c r="CB114" s="33"/>
      <c r="CC114" s="33"/>
      <c r="CD114" s="33"/>
      <c r="CE114" s="33"/>
      <c r="CF114" s="33"/>
      <c r="CG114" s="33"/>
      <c r="CH114" s="33"/>
      <c r="CI114" s="33"/>
      <c r="CJ114" s="33"/>
      <c r="CK114" s="33"/>
      <c r="CL114" s="33"/>
      <c r="CM114" s="33"/>
      <c r="CN114" s="33"/>
      <c r="CO114" s="33"/>
      <c r="CP114" s="33"/>
      <c r="CQ114" s="33"/>
      <c r="CR114" s="33"/>
      <c r="CS114" s="33"/>
      <c r="CT114" s="33"/>
      <c r="CU114" s="33"/>
      <c r="CV114" s="33"/>
      <c r="CW114" s="33"/>
      <c r="CX114" s="33"/>
      <c r="CY114" s="33"/>
    </row>
    <row r="115" spans="1:103" x14ac:dyDescent="0.25">
      <c r="A115">
        <v>852</v>
      </c>
      <c r="B115" s="31">
        <v>965</v>
      </c>
      <c r="C115" s="31">
        <v>940</v>
      </c>
      <c r="D115" s="31">
        <v>1905</v>
      </c>
      <c r="E115" s="31">
        <v>89</v>
      </c>
      <c r="F115" s="31">
        <v>90</v>
      </c>
      <c r="G115" s="31">
        <v>90</v>
      </c>
      <c r="H115" s="31">
        <v>7</v>
      </c>
      <c r="I115" s="31">
        <v>6</v>
      </c>
      <c r="J115" s="31">
        <v>7</v>
      </c>
      <c r="K115" s="31">
        <v>84</v>
      </c>
      <c r="L115" s="31">
        <v>87</v>
      </c>
      <c r="M115" s="31">
        <v>85</v>
      </c>
      <c r="N115" s="31">
        <v>32</v>
      </c>
      <c r="O115" s="31">
        <v>25</v>
      </c>
      <c r="P115" s="31">
        <v>28</v>
      </c>
      <c r="Q115" s="31" t="s">
        <v>566</v>
      </c>
      <c r="R115" s="31" t="s">
        <v>566</v>
      </c>
      <c r="S115" s="31" t="s">
        <v>566</v>
      </c>
      <c r="T115" s="31">
        <v>49</v>
      </c>
      <c r="U115" s="31">
        <v>53</v>
      </c>
      <c r="V115" s="31">
        <v>51</v>
      </c>
      <c r="W115" s="31" t="s">
        <v>566</v>
      </c>
      <c r="X115" s="31" t="s">
        <v>566</v>
      </c>
      <c r="Y115" s="31" t="s">
        <v>566</v>
      </c>
      <c r="Z115" s="31">
        <v>5</v>
      </c>
      <c r="AA115" s="31">
        <v>3</v>
      </c>
      <c r="AB115" s="31">
        <v>4</v>
      </c>
      <c r="AC115" s="31">
        <v>10</v>
      </c>
      <c r="AD115" s="31">
        <v>8</v>
      </c>
      <c r="AE115" s="31">
        <v>9</v>
      </c>
      <c r="AF115" s="31">
        <v>1</v>
      </c>
      <c r="AG115" s="31">
        <v>2</v>
      </c>
      <c r="AH115" s="31">
        <v>2</v>
      </c>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3"/>
      <c r="BT115" s="33"/>
      <c r="BU115" s="33"/>
      <c r="BV115" s="33"/>
      <c r="BW115" s="33"/>
      <c r="BX115" s="33"/>
      <c r="BY115" s="33"/>
      <c r="BZ115" s="33"/>
      <c r="CA115" s="33"/>
      <c r="CB115" s="33"/>
      <c r="CC115" s="33"/>
      <c r="CD115" s="33"/>
      <c r="CE115" s="33"/>
      <c r="CF115" s="33"/>
      <c r="CG115" s="33"/>
      <c r="CH115" s="33"/>
      <c r="CI115" s="33"/>
      <c r="CJ115" s="33"/>
      <c r="CK115" s="33"/>
      <c r="CL115" s="33"/>
      <c r="CM115" s="33"/>
      <c r="CN115" s="33"/>
      <c r="CO115" s="33"/>
      <c r="CP115" s="33"/>
      <c r="CQ115" s="33"/>
      <c r="CR115" s="33"/>
      <c r="CS115" s="33"/>
      <c r="CT115" s="33"/>
      <c r="CU115" s="33"/>
      <c r="CV115" s="33"/>
      <c r="CW115" s="33"/>
      <c r="CX115" s="33"/>
      <c r="CY115" s="33"/>
    </row>
    <row r="116" spans="1:103" x14ac:dyDescent="0.25">
      <c r="A116">
        <v>855</v>
      </c>
      <c r="B116" s="31">
        <v>3740</v>
      </c>
      <c r="C116" s="31">
        <v>3410</v>
      </c>
      <c r="D116" s="31">
        <v>7150</v>
      </c>
      <c r="E116" s="31">
        <v>94</v>
      </c>
      <c r="F116" s="31">
        <v>95</v>
      </c>
      <c r="G116" s="31">
        <v>94</v>
      </c>
      <c r="H116" s="31">
        <v>9</v>
      </c>
      <c r="I116" s="31">
        <v>7</v>
      </c>
      <c r="J116" s="31">
        <v>8</v>
      </c>
      <c r="K116" s="31">
        <v>88</v>
      </c>
      <c r="L116" s="31">
        <v>91</v>
      </c>
      <c r="M116" s="31">
        <v>90</v>
      </c>
      <c r="N116" s="31">
        <v>38</v>
      </c>
      <c r="O116" s="31">
        <v>33</v>
      </c>
      <c r="P116" s="31">
        <v>36</v>
      </c>
      <c r="Q116" s="31">
        <v>46</v>
      </c>
      <c r="R116" s="31">
        <v>51</v>
      </c>
      <c r="S116" s="31">
        <v>48</v>
      </c>
      <c r="T116" s="31">
        <v>4</v>
      </c>
      <c r="U116" s="31">
        <v>7</v>
      </c>
      <c r="V116" s="31">
        <v>5</v>
      </c>
      <c r="W116" s="31">
        <v>1</v>
      </c>
      <c r="X116" s="31">
        <v>1</v>
      </c>
      <c r="Y116" s="31">
        <v>1</v>
      </c>
      <c r="Z116" s="31">
        <v>5</v>
      </c>
      <c r="AA116" s="31">
        <v>4</v>
      </c>
      <c r="AB116" s="31">
        <v>5</v>
      </c>
      <c r="AC116" s="31">
        <v>6</v>
      </c>
      <c r="AD116" s="31">
        <v>5</v>
      </c>
      <c r="AE116" s="31">
        <v>5</v>
      </c>
      <c r="AF116" s="31">
        <v>1</v>
      </c>
      <c r="AG116" s="31" t="s">
        <v>577</v>
      </c>
      <c r="AH116" s="31" t="s">
        <v>577</v>
      </c>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3"/>
      <c r="BT116" s="33"/>
      <c r="BU116" s="33"/>
      <c r="BV116" s="33"/>
      <c r="BW116" s="33"/>
      <c r="BX116" s="33"/>
      <c r="BY116" s="33"/>
      <c r="BZ116" s="33"/>
      <c r="CA116" s="33"/>
      <c r="CB116" s="33"/>
      <c r="CC116" s="33"/>
      <c r="CD116" s="33"/>
      <c r="CE116" s="33"/>
      <c r="CF116" s="33"/>
      <c r="CG116" s="33"/>
      <c r="CH116" s="33"/>
      <c r="CI116" s="33"/>
      <c r="CJ116" s="33"/>
      <c r="CK116" s="33"/>
      <c r="CL116" s="33"/>
      <c r="CM116" s="33"/>
      <c r="CN116" s="33"/>
      <c r="CO116" s="33"/>
      <c r="CP116" s="33"/>
      <c r="CQ116" s="33"/>
      <c r="CR116" s="33"/>
      <c r="CS116" s="33"/>
      <c r="CT116" s="33"/>
      <c r="CU116" s="33"/>
      <c r="CV116" s="33"/>
      <c r="CW116" s="33"/>
      <c r="CX116" s="33"/>
      <c r="CY116" s="33"/>
    </row>
    <row r="117" spans="1:103" x14ac:dyDescent="0.25">
      <c r="A117">
        <v>856</v>
      </c>
      <c r="B117" s="31">
        <v>1645</v>
      </c>
      <c r="C117" s="31">
        <v>1605</v>
      </c>
      <c r="D117" s="31">
        <v>3250</v>
      </c>
      <c r="E117" s="31">
        <v>89</v>
      </c>
      <c r="F117" s="31">
        <v>91</v>
      </c>
      <c r="G117" s="31">
        <v>90</v>
      </c>
      <c r="H117" s="31">
        <v>3</v>
      </c>
      <c r="I117" s="31">
        <v>3</v>
      </c>
      <c r="J117" s="31">
        <v>3</v>
      </c>
      <c r="K117" s="31">
        <v>86</v>
      </c>
      <c r="L117" s="31">
        <v>89</v>
      </c>
      <c r="M117" s="31">
        <v>88</v>
      </c>
      <c r="N117" s="31">
        <v>29</v>
      </c>
      <c r="O117" s="31">
        <v>23</v>
      </c>
      <c r="P117" s="31">
        <v>26</v>
      </c>
      <c r="Q117" s="31">
        <v>15</v>
      </c>
      <c r="R117" s="31">
        <v>17</v>
      </c>
      <c r="S117" s="31">
        <v>16</v>
      </c>
      <c r="T117" s="31">
        <v>42</v>
      </c>
      <c r="U117" s="31">
        <v>49</v>
      </c>
      <c r="V117" s="31">
        <v>45</v>
      </c>
      <c r="W117" s="31" t="s">
        <v>577</v>
      </c>
      <c r="X117" s="31">
        <v>1</v>
      </c>
      <c r="Y117" s="31" t="s">
        <v>577</v>
      </c>
      <c r="Z117" s="31">
        <v>3</v>
      </c>
      <c r="AA117" s="31">
        <v>2</v>
      </c>
      <c r="AB117" s="31">
        <v>3</v>
      </c>
      <c r="AC117" s="31">
        <v>9</v>
      </c>
      <c r="AD117" s="31">
        <v>7</v>
      </c>
      <c r="AE117" s="31">
        <v>8</v>
      </c>
      <c r="AF117" s="31">
        <v>2</v>
      </c>
      <c r="AG117" s="31">
        <v>2</v>
      </c>
      <c r="AH117" s="31">
        <v>2</v>
      </c>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row>
    <row r="118" spans="1:103" x14ac:dyDescent="0.25">
      <c r="A118">
        <v>857</v>
      </c>
      <c r="B118" s="31">
        <v>235</v>
      </c>
      <c r="C118" s="31">
        <v>230</v>
      </c>
      <c r="D118" s="31">
        <v>465</v>
      </c>
      <c r="E118" s="31">
        <v>95</v>
      </c>
      <c r="F118" s="31">
        <v>94</v>
      </c>
      <c r="G118" s="31">
        <v>94</v>
      </c>
      <c r="H118" s="31">
        <v>7</v>
      </c>
      <c r="I118" s="31">
        <v>3</v>
      </c>
      <c r="J118" s="31">
        <v>5</v>
      </c>
      <c r="K118" s="31">
        <v>92</v>
      </c>
      <c r="L118" s="31">
        <v>91</v>
      </c>
      <c r="M118" s="31">
        <v>92</v>
      </c>
      <c r="N118" s="31">
        <v>43</v>
      </c>
      <c r="O118" s="31">
        <v>37</v>
      </c>
      <c r="P118" s="31">
        <v>40</v>
      </c>
      <c r="Q118" s="31">
        <v>42</v>
      </c>
      <c r="R118" s="31">
        <v>44</v>
      </c>
      <c r="S118" s="31">
        <v>43</v>
      </c>
      <c r="T118" s="31">
        <v>3</v>
      </c>
      <c r="U118" s="31">
        <v>3</v>
      </c>
      <c r="V118" s="31">
        <v>3</v>
      </c>
      <c r="W118" s="31">
        <v>5</v>
      </c>
      <c r="X118" s="31">
        <v>7</v>
      </c>
      <c r="Y118" s="31">
        <v>6</v>
      </c>
      <c r="Z118" s="31">
        <v>3</v>
      </c>
      <c r="AA118" s="31">
        <v>3</v>
      </c>
      <c r="AB118" s="31">
        <v>3</v>
      </c>
      <c r="AC118" s="31" t="s">
        <v>566</v>
      </c>
      <c r="AD118" s="31" t="s">
        <v>566</v>
      </c>
      <c r="AE118" s="31">
        <v>5</v>
      </c>
      <c r="AF118" s="31" t="s">
        <v>566</v>
      </c>
      <c r="AG118" s="31" t="s">
        <v>566</v>
      </c>
      <c r="AH118" s="31">
        <v>1</v>
      </c>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3"/>
      <c r="BT118" s="33"/>
      <c r="BU118" s="33"/>
      <c r="BV118" s="33"/>
      <c r="BW118" s="33"/>
      <c r="BX118" s="33"/>
      <c r="BY118" s="33"/>
      <c r="BZ118" s="33"/>
      <c r="CA118" s="33"/>
      <c r="CB118" s="33"/>
      <c r="CC118" s="33"/>
      <c r="CD118" s="33"/>
      <c r="CE118" s="33"/>
      <c r="CF118" s="33"/>
      <c r="CG118" s="33"/>
      <c r="CH118" s="33"/>
      <c r="CI118" s="33"/>
      <c r="CJ118" s="33"/>
      <c r="CK118" s="33"/>
      <c r="CL118" s="33"/>
      <c r="CM118" s="33"/>
      <c r="CN118" s="33"/>
      <c r="CO118" s="33"/>
      <c r="CP118" s="33"/>
      <c r="CQ118" s="33"/>
      <c r="CR118" s="33"/>
      <c r="CS118" s="33"/>
      <c r="CT118" s="33"/>
      <c r="CU118" s="33"/>
      <c r="CV118" s="33"/>
      <c r="CW118" s="33"/>
      <c r="CX118" s="33"/>
      <c r="CY118" s="33"/>
    </row>
    <row r="119" spans="1:103" x14ac:dyDescent="0.25">
      <c r="A119">
        <v>860</v>
      </c>
      <c r="B119" s="31">
        <v>4695</v>
      </c>
      <c r="C119" s="31">
        <v>4420</v>
      </c>
      <c r="D119" s="31">
        <v>9115</v>
      </c>
      <c r="E119" s="31">
        <v>96</v>
      </c>
      <c r="F119" s="31">
        <v>95</v>
      </c>
      <c r="G119" s="31">
        <v>96</v>
      </c>
      <c r="H119" s="31">
        <v>10</v>
      </c>
      <c r="I119" s="31">
        <v>6</v>
      </c>
      <c r="J119" s="31">
        <v>8</v>
      </c>
      <c r="K119" s="31">
        <v>91</v>
      </c>
      <c r="L119" s="31">
        <v>92</v>
      </c>
      <c r="M119" s="31">
        <v>92</v>
      </c>
      <c r="N119" s="31">
        <v>50</v>
      </c>
      <c r="O119" s="31">
        <v>43</v>
      </c>
      <c r="P119" s="31">
        <v>46</v>
      </c>
      <c r="Q119" s="31">
        <v>38</v>
      </c>
      <c r="R119" s="31">
        <v>45</v>
      </c>
      <c r="S119" s="31">
        <v>41</v>
      </c>
      <c r="T119" s="31">
        <v>2</v>
      </c>
      <c r="U119" s="31">
        <v>4</v>
      </c>
      <c r="V119" s="31">
        <v>3</v>
      </c>
      <c r="W119" s="31">
        <v>1</v>
      </c>
      <c r="X119" s="31">
        <v>1</v>
      </c>
      <c r="Y119" s="31">
        <v>1</v>
      </c>
      <c r="Z119" s="31">
        <v>5</v>
      </c>
      <c r="AA119" s="31">
        <v>3</v>
      </c>
      <c r="AB119" s="31">
        <v>4</v>
      </c>
      <c r="AC119" s="31">
        <v>4</v>
      </c>
      <c r="AD119" s="31">
        <v>5</v>
      </c>
      <c r="AE119" s="31">
        <v>4</v>
      </c>
      <c r="AF119" s="31" t="s">
        <v>577</v>
      </c>
      <c r="AG119" s="31" t="s">
        <v>577</v>
      </c>
      <c r="AH119" s="31" t="s">
        <v>577</v>
      </c>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3"/>
      <c r="BT119" s="33"/>
      <c r="BU119" s="33"/>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c r="CU119" s="33"/>
      <c r="CV119" s="33"/>
      <c r="CW119" s="33"/>
      <c r="CX119" s="33"/>
      <c r="CY119" s="33"/>
    </row>
    <row r="120" spans="1:103" x14ac:dyDescent="0.25">
      <c r="A120">
        <v>861</v>
      </c>
      <c r="B120" s="31">
        <v>1200</v>
      </c>
      <c r="C120" s="31">
        <v>1185</v>
      </c>
      <c r="D120" s="31">
        <v>2385</v>
      </c>
      <c r="E120" s="31">
        <v>93</v>
      </c>
      <c r="F120" s="31">
        <v>92</v>
      </c>
      <c r="G120" s="31">
        <v>93</v>
      </c>
      <c r="H120" s="31">
        <v>10</v>
      </c>
      <c r="I120" s="31">
        <v>6</v>
      </c>
      <c r="J120" s="31">
        <v>8</v>
      </c>
      <c r="K120" s="31">
        <v>87</v>
      </c>
      <c r="L120" s="31">
        <v>90</v>
      </c>
      <c r="M120" s="31">
        <v>88</v>
      </c>
      <c r="N120" s="31">
        <v>56</v>
      </c>
      <c r="O120" s="31">
        <v>52</v>
      </c>
      <c r="P120" s="31">
        <v>54</v>
      </c>
      <c r="Q120" s="31">
        <v>12</v>
      </c>
      <c r="R120" s="31">
        <v>15</v>
      </c>
      <c r="S120" s="31">
        <v>13</v>
      </c>
      <c r="T120" s="31">
        <v>18</v>
      </c>
      <c r="U120" s="31">
        <v>22</v>
      </c>
      <c r="V120" s="31">
        <v>20</v>
      </c>
      <c r="W120" s="31">
        <v>1</v>
      </c>
      <c r="X120" s="31">
        <v>1</v>
      </c>
      <c r="Y120" s="31">
        <v>1</v>
      </c>
      <c r="Z120" s="31">
        <v>6</v>
      </c>
      <c r="AA120" s="31">
        <v>3</v>
      </c>
      <c r="AB120" s="31">
        <v>4</v>
      </c>
      <c r="AC120" s="31" t="s">
        <v>566</v>
      </c>
      <c r="AD120" s="31" t="s">
        <v>566</v>
      </c>
      <c r="AE120" s="31">
        <v>7</v>
      </c>
      <c r="AF120" s="31" t="s">
        <v>566</v>
      </c>
      <c r="AG120" s="31" t="s">
        <v>566</v>
      </c>
      <c r="AH120" s="31" t="s">
        <v>577</v>
      </c>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3"/>
      <c r="BT120" s="33"/>
      <c r="BU120" s="33"/>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c r="CU120" s="33"/>
      <c r="CV120" s="33"/>
      <c r="CW120" s="33"/>
      <c r="CX120" s="33"/>
      <c r="CY120" s="33"/>
    </row>
    <row r="121" spans="1:103" x14ac:dyDescent="0.25">
      <c r="A121">
        <v>865</v>
      </c>
      <c r="B121" s="31">
        <v>2545</v>
      </c>
      <c r="C121" s="31">
        <v>2540</v>
      </c>
      <c r="D121" s="31">
        <v>5085</v>
      </c>
      <c r="E121" s="31">
        <v>95</v>
      </c>
      <c r="F121" s="31">
        <v>95</v>
      </c>
      <c r="G121" s="31">
        <v>95</v>
      </c>
      <c r="H121" s="31">
        <v>5</v>
      </c>
      <c r="I121" s="31">
        <v>4</v>
      </c>
      <c r="J121" s="31">
        <v>5</v>
      </c>
      <c r="K121" s="31">
        <v>92</v>
      </c>
      <c r="L121" s="31">
        <v>92</v>
      </c>
      <c r="M121" s="31">
        <v>92</v>
      </c>
      <c r="N121" s="31">
        <v>46</v>
      </c>
      <c r="O121" s="31">
        <v>35</v>
      </c>
      <c r="P121" s="31">
        <v>40</v>
      </c>
      <c r="Q121" s="31">
        <v>41</v>
      </c>
      <c r="R121" s="31">
        <v>52</v>
      </c>
      <c r="S121" s="31">
        <v>46</v>
      </c>
      <c r="T121" s="31">
        <v>4</v>
      </c>
      <c r="U121" s="31">
        <v>4</v>
      </c>
      <c r="V121" s="31">
        <v>4</v>
      </c>
      <c r="W121" s="31">
        <v>1</v>
      </c>
      <c r="X121" s="31">
        <v>2</v>
      </c>
      <c r="Y121" s="31">
        <v>1</v>
      </c>
      <c r="Z121" s="31">
        <v>3</v>
      </c>
      <c r="AA121" s="31">
        <v>3</v>
      </c>
      <c r="AB121" s="31">
        <v>3</v>
      </c>
      <c r="AC121" s="31">
        <v>4</v>
      </c>
      <c r="AD121" s="31">
        <v>4</v>
      </c>
      <c r="AE121" s="31">
        <v>4</v>
      </c>
      <c r="AF121" s="31">
        <v>1</v>
      </c>
      <c r="AG121" s="31">
        <v>1</v>
      </c>
      <c r="AH121" s="31">
        <v>1</v>
      </c>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3"/>
      <c r="BT121" s="33"/>
      <c r="BU121" s="33"/>
      <c r="BV121" s="33"/>
      <c r="BW121" s="33"/>
      <c r="BX121" s="33"/>
      <c r="BY121" s="33"/>
      <c r="BZ121" s="33"/>
      <c r="CA121" s="33"/>
      <c r="CB121" s="33"/>
      <c r="CC121" s="33"/>
      <c r="CD121" s="33"/>
      <c r="CE121" s="33"/>
      <c r="CF121" s="33"/>
      <c r="CG121" s="33"/>
      <c r="CH121" s="33"/>
      <c r="CI121" s="33"/>
      <c r="CJ121" s="33"/>
      <c r="CK121" s="33"/>
      <c r="CL121" s="33"/>
      <c r="CM121" s="33"/>
      <c r="CN121" s="33"/>
      <c r="CO121" s="33"/>
      <c r="CP121" s="33"/>
      <c r="CQ121" s="33"/>
      <c r="CR121" s="33"/>
      <c r="CS121" s="33"/>
      <c r="CT121" s="33"/>
      <c r="CU121" s="33"/>
      <c r="CV121" s="33"/>
      <c r="CW121" s="33"/>
      <c r="CX121" s="33"/>
      <c r="CY121" s="33"/>
    </row>
    <row r="122" spans="1:103" x14ac:dyDescent="0.25">
      <c r="A122">
        <v>866</v>
      </c>
      <c r="B122" s="31">
        <v>1110</v>
      </c>
      <c r="C122" s="31">
        <v>1105</v>
      </c>
      <c r="D122" s="31">
        <v>2215</v>
      </c>
      <c r="E122" s="31">
        <v>95</v>
      </c>
      <c r="F122" s="31">
        <v>94</v>
      </c>
      <c r="G122" s="31">
        <v>95</v>
      </c>
      <c r="H122" s="31">
        <v>6</v>
      </c>
      <c r="I122" s="31">
        <v>5</v>
      </c>
      <c r="J122" s="31">
        <v>6</v>
      </c>
      <c r="K122" s="31">
        <v>91</v>
      </c>
      <c r="L122" s="31">
        <v>91</v>
      </c>
      <c r="M122" s="31">
        <v>91</v>
      </c>
      <c r="N122" s="31">
        <v>65</v>
      </c>
      <c r="O122" s="31">
        <v>63</v>
      </c>
      <c r="P122" s="31">
        <v>64</v>
      </c>
      <c r="Q122" s="31">
        <v>19</v>
      </c>
      <c r="R122" s="31">
        <v>16</v>
      </c>
      <c r="S122" s="31">
        <v>18</v>
      </c>
      <c r="T122" s="31">
        <v>7</v>
      </c>
      <c r="U122" s="31">
        <v>12</v>
      </c>
      <c r="V122" s="31">
        <v>9</v>
      </c>
      <c r="W122" s="31">
        <v>1</v>
      </c>
      <c r="X122" s="31" t="s">
        <v>577</v>
      </c>
      <c r="Y122" s="31" t="s">
        <v>577</v>
      </c>
      <c r="Z122" s="31">
        <v>4</v>
      </c>
      <c r="AA122" s="31">
        <v>3</v>
      </c>
      <c r="AB122" s="31">
        <v>3</v>
      </c>
      <c r="AC122" s="31">
        <v>5</v>
      </c>
      <c r="AD122" s="31">
        <v>5</v>
      </c>
      <c r="AE122" s="31">
        <v>5</v>
      </c>
      <c r="AF122" s="31">
        <v>1</v>
      </c>
      <c r="AG122" s="31" t="s">
        <v>577</v>
      </c>
      <c r="AH122" s="31" t="s">
        <v>577</v>
      </c>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3"/>
      <c r="BT122" s="33"/>
      <c r="BU122" s="33"/>
      <c r="BV122" s="33"/>
      <c r="BW122" s="33"/>
      <c r="BX122" s="33"/>
      <c r="BY122" s="33"/>
      <c r="BZ122" s="33"/>
      <c r="CA122" s="33"/>
      <c r="CB122" s="33"/>
      <c r="CC122" s="33"/>
      <c r="CD122" s="33"/>
      <c r="CE122" s="33"/>
      <c r="CF122" s="33"/>
      <c r="CG122" s="33"/>
      <c r="CH122" s="33"/>
      <c r="CI122" s="33"/>
      <c r="CJ122" s="33"/>
      <c r="CK122" s="33"/>
      <c r="CL122" s="33"/>
      <c r="CM122" s="33"/>
      <c r="CN122" s="33"/>
      <c r="CO122" s="33"/>
      <c r="CP122" s="33"/>
      <c r="CQ122" s="33"/>
      <c r="CR122" s="33"/>
      <c r="CS122" s="33"/>
      <c r="CT122" s="33"/>
      <c r="CU122" s="33"/>
      <c r="CV122" s="33"/>
      <c r="CW122" s="33"/>
      <c r="CX122" s="33"/>
      <c r="CY122" s="33"/>
    </row>
    <row r="123" spans="1:103" x14ac:dyDescent="0.25">
      <c r="A123">
        <v>867</v>
      </c>
      <c r="B123" s="31">
        <v>600</v>
      </c>
      <c r="C123" s="31">
        <v>555</v>
      </c>
      <c r="D123" s="31">
        <v>1160</v>
      </c>
      <c r="E123" s="31">
        <v>96</v>
      </c>
      <c r="F123" s="31">
        <v>97</v>
      </c>
      <c r="G123" s="31">
        <v>96</v>
      </c>
      <c r="H123" s="31">
        <v>5</v>
      </c>
      <c r="I123" s="31">
        <v>6</v>
      </c>
      <c r="J123" s="31">
        <v>5</v>
      </c>
      <c r="K123" s="31">
        <v>91</v>
      </c>
      <c r="L123" s="31">
        <v>95</v>
      </c>
      <c r="M123" s="31">
        <v>93</v>
      </c>
      <c r="N123" s="31">
        <v>30</v>
      </c>
      <c r="O123" s="31">
        <v>29</v>
      </c>
      <c r="P123" s="31">
        <v>30</v>
      </c>
      <c r="Q123" s="31">
        <v>53</v>
      </c>
      <c r="R123" s="31">
        <v>54</v>
      </c>
      <c r="S123" s="31">
        <v>53</v>
      </c>
      <c r="T123" s="31" t="s">
        <v>566</v>
      </c>
      <c r="U123" s="31" t="s">
        <v>566</v>
      </c>
      <c r="V123" s="31">
        <v>9</v>
      </c>
      <c r="W123" s="31" t="s">
        <v>566</v>
      </c>
      <c r="X123" s="31" t="s">
        <v>566</v>
      </c>
      <c r="Y123" s="31">
        <v>1</v>
      </c>
      <c r="Z123" s="31">
        <v>5</v>
      </c>
      <c r="AA123" s="31">
        <v>2</v>
      </c>
      <c r="AB123" s="31">
        <v>4</v>
      </c>
      <c r="AC123" s="31" t="s">
        <v>566</v>
      </c>
      <c r="AD123" s="31" t="s">
        <v>566</v>
      </c>
      <c r="AE123" s="31" t="s">
        <v>566</v>
      </c>
      <c r="AF123" s="31" t="s">
        <v>566</v>
      </c>
      <c r="AG123" s="31" t="s">
        <v>566</v>
      </c>
      <c r="AH123" s="31" t="s">
        <v>566</v>
      </c>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3"/>
      <c r="BT123" s="33"/>
      <c r="BU123" s="33"/>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3"/>
      <c r="CR123" s="33"/>
      <c r="CS123" s="33"/>
      <c r="CT123" s="33"/>
      <c r="CU123" s="33"/>
      <c r="CV123" s="33"/>
      <c r="CW123" s="33"/>
      <c r="CX123" s="33"/>
      <c r="CY123" s="33"/>
    </row>
    <row r="124" spans="1:103" x14ac:dyDescent="0.25">
      <c r="A124">
        <v>868</v>
      </c>
      <c r="B124" s="31">
        <v>795</v>
      </c>
      <c r="C124" s="31">
        <v>715</v>
      </c>
      <c r="D124" s="31">
        <v>1510</v>
      </c>
      <c r="E124" s="31">
        <v>95</v>
      </c>
      <c r="F124" s="31">
        <v>96</v>
      </c>
      <c r="G124" s="31">
        <v>95</v>
      </c>
      <c r="H124" s="31">
        <v>4</v>
      </c>
      <c r="I124" s="31">
        <v>3</v>
      </c>
      <c r="J124" s="31">
        <v>4</v>
      </c>
      <c r="K124" s="31">
        <v>92</v>
      </c>
      <c r="L124" s="31">
        <v>92</v>
      </c>
      <c r="M124" s="31">
        <v>92</v>
      </c>
      <c r="N124" s="31">
        <v>31</v>
      </c>
      <c r="O124" s="31">
        <v>27</v>
      </c>
      <c r="P124" s="31">
        <v>30</v>
      </c>
      <c r="Q124" s="31">
        <v>56</v>
      </c>
      <c r="R124" s="31">
        <v>56</v>
      </c>
      <c r="S124" s="31">
        <v>56</v>
      </c>
      <c r="T124" s="31">
        <v>3</v>
      </c>
      <c r="U124" s="31">
        <v>8</v>
      </c>
      <c r="V124" s="31">
        <v>5</v>
      </c>
      <c r="W124" s="31">
        <v>1</v>
      </c>
      <c r="X124" s="31">
        <v>1</v>
      </c>
      <c r="Y124" s="31">
        <v>1</v>
      </c>
      <c r="Z124" s="31">
        <v>4</v>
      </c>
      <c r="AA124" s="31">
        <v>3</v>
      </c>
      <c r="AB124" s="31">
        <v>4</v>
      </c>
      <c r="AC124" s="31">
        <v>3</v>
      </c>
      <c r="AD124" s="31">
        <v>3</v>
      </c>
      <c r="AE124" s="31">
        <v>3</v>
      </c>
      <c r="AF124" s="31">
        <v>2</v>
      </c>
      <c r="AG124" s="31">
        <v>1</v>
      </c>
      <c r="AH124" s="31">
        <v>1</v>
      </c>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row>
    <row r="125" spans="1:103" x14ac:dyDescent="0.25">
      <c r="A125">
        <v>869</v>
      </c>
      <c r="B125" s="31">
        <v>910</v>
      </c>
      <c r="C125" s="31">
        <v>975</v>
      </c>
      <c r="D125" s="31">
        <v>1885</v>
      </c>
      <c r="E125" s="31">
        <v>97</v>
      </c>
      <c r="F125" s="31">
        <v>97</v>
      </c>
      <c r="G125" s="31">
        <v>97</v>
      </c>
      <c r="H125" s="31">
        <v>7</v>
      </c>
      <c r="I125" s="31">
        <v>7</v>
      </c>
      <c r="J125" s="31">
        <v>7</v>
      </c>
      <c r="K125" s="31">
        <v>93</v>
      </c>
      <c r="L125" s="31">
        <v>93</v>
      </c>
      <c r="M125" s="31">
        <v>93</v>
      </c>
      <c r="N125" s="31">
        <v>32</v>
      </c>
      <c r="O125" s="31">
        <v>24</v>
      </c>
      <c r="P125" s="31">
        <v>28</v>
      </c>
      <c r="Q125" s="31">
        <v>56</v>
      </c>
      <c r="R125" s="31">
        <v>62</v>
      </c>
      <c r="S125" s="31">
        <v>60</v>
      </c>
      <c r="T125" s="31">
        <v>3</v>
      </c>
      <c r="U125" s="31">
        <v>5</v>
      </c>
      <c r="V125" s="31">
        <v>4</v>
      </c>
      <c r="W125" s="31">
        <v>2</v>
      </c>
      <c r="X125" s="31">
        <v>2</v>
      </c>
      <c r="Y125" s="31">
        <v>2</v>
      </c>
      <c r="Z125" s="31">
        <v>4</v>
      </c>
      <c r="AA125" s="31">
        <v>3</v>
      </c>
      <c r="AB125" s="31">
        <v>4</v>
      </c>
      <c r="AC125" s="31">
        <v>2</v>
      </c>
      <c r="AD125" s="31">
        <v>3</v>
      </c>
      <c r="AE125" s="31">
        <v>2</v>
      </c>
      <c r="AF125" s="31">
        <v>1</v>
      </c>
      <c r="AG125" s="31" t="s">
        <v>577</v>
      </c>
      <c r="AH125" s="31">
        <v>1</v>
      </c>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3"/>
      <c r="BT125" s="33"/>
      <c r="BU125" s="33"/>
      <c r="BV125" s="33"/>
      <c r="BW125" s="33"/>
      <c r="BX125" s="33"/>
      <c r="BY125" s="33"/>
      <c r="BZ125" s="33"/>
      <c r="CA125" s="33"/>
      <c r="CB125" s="33"/>
      <c r="CC125" s="33"/>
      <c r="CD125" s="33"/>
      <c r="CE125" s="33"/>
      <c r="CF125" s="33"/>
      <c r="CG125" s="33"/>
      <c r="CH125" s="33"/>
      <c r="CI125" s="33"/>
      <c r="CJ125" s="33"/>
      <c r="CK125" s="33"/>
      <c r="CL125" s="33"/>
      <c r="CM125" s="33"/>
      <c r="CN125" s="33"/>
      <c r="CO125" s="33"/>
      <c r="CP125" s="33"/>
      <c r="CQ125" s="33"/>
      <c r="CR125" s="33"/>
      <c r="CS125" s="33"/>
      <c r="CT125" s="33"/>
      <c r="CU125" s="33"/>
      <c r="CV125" s="33"/>
      <c r="CW125" s="33"/>
      <c r="CX125" s="33"/>
      <c r="CY125" s="33"/>
    </row>
    <row r="126" spans="1:103" x14ac:dyDescent="0.25">
      <c r="A126">
        <v>870</v>
      </c>
      <c r="B126" s="31">
        <v>490</v>
      </c>
      <c r="C126" s="31">
        <v>555</v>
      </c>
      <c r="D126" s="31">
        <v>1045</v>
      </c>
      <c r="E126" s="31">
        <v>95</v>
      </c>
      <c r="F126" s="31">
        <v>92</v>
      </c>
      <c r="G126" s="31">
        <v>93</v>
      </c>
      <c r="H126" s="31">
        <v>5</v>
      </c>
      <c r="I126" s="31">
        <v>6</v>
      </c>
      <c r="J126" s="31">
        <v>6</v>
      </c>
      <c r="K126" s="31">
        <v>91</v>
      </c>
      <c r="L126" s="31">
        <v>89</v>
      </c>
      <c r="M126" s="31">
        <v>90</v>
      </c>
      <c r="N126" s="31">
        <v>25</v>
      </c>
      <c r="O126" s="31">
        <v>25</v>
      </c>
      <c r="P126" s="31">
        <v>25</v>
      </c>
      <c r="Q126" s="31">
        <v>61</v>
      </c>
      <c r="R126" s="31">
        <v>54</v>
      </c>
      <c r="S126" s="31">
        <v>57</v>
      </c>
      <c r="T126" s="31">
        <v>3</v>
      </c>
      <c r="U126" s="31">
        <v>9</v>
      </c>
      <c r="V126" s="31">
        <v>6</v>
      </c>
      <c r="W126" s="31">
        <v>1</v>
      </c>
      <c r="X126" s="31">
        <v>2</v>
      </c>
      <c r="Y126" s="31">
        <v>2</v>
      </c>
      <c r="Z126" s="31">
        <v>4</v>
      </c>
      <c r="AA126" s="31">
        <v>3</v>
      </c>
      <c r="AB126" s="31">
        <v>3</v>
      </c>
      <c r="AC126" s="31" t="s">
        <v>566</v>
      </c>
      <c r="AD126" s="31" t="s">
        <v>566</v>
      </c>
      <c r="AE126" s="31">
        <v>6</v>
      </c>
      <c r="AF126" s="31" t="s">
        <v>566</v>
      </c>
      <c r="AG126" s="31" t="s">
        <v>566</v>
      </c>
      <c r="AH126" s="31">
        <v>1</v>
      </c>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3"/>
      <c r="BT126" s="33"/>
      <c r="BU126" s="33"/>
      <c r="BV126" s="33"/>
      <c r="BW126" s="33"/>
      <c r="BX126" s="33"/>
      <c r="BY126" s="33"/>
      <c r="BZ126" s="33"/>
      <c r="CA126" s="33"/>
      <c r="CB126" s="33"/>
      <c r="CC126" s="33"/>
      <c r="CD126" s="33"/>
      <c r="CE126" s="33"/>
      <c r="CF126" s="33"/>
      <c r="CG126" s="33"/>
      <c r="CH126" s="33"/>
      <c r="CI126" s="33"/>
      <c r="CJ126" s="33"/>
      <c r="CK126" s="33"/>
      <c r="CL126" s="33"/>
      <c r="CM126" s="33"/>
      <c r="CN126" s="33"/>
      <c r="CO126" s="33"/>
      <c r="CP126" s="33"/>
      <c r="CQ126" s="33"/>
      <c r="CR126" s="33"/>
      <c r="CS126" s="33"/>
      <c r="CT126" s="33"/>
      <c r="CU126" s="33"/>
      <c r="CV126" s="33"/>
      <c r="CW126" s="33"/>
      <c r="CX126" s="33"/>
      <c r="CY126" s="33"/>
    </row>
    <row r="127" spans="1:103" x14ac:dyDescent="0.25">
      <c r="A127">
        <v>871</v>
      </c>
      <c r="B127" s="31">
        <v>790</v>
      </c>
      <c r="C127" s="31">
        <v>795</v>
      </c>
      <c r="D127" s="31">
        <v>1585</v>
      </c>
      <c r="E127" s="31">
        <v>96</v>
      </c>
      <c r="F127" s="31">
        <v>97</v>
      </c>
      <c r="G127" s="31">
        <v>96</v>
      </c>
      <c r="H127" s="31">
        <v>2</v>
      </c>
      <c r="I127" s="31">
        <v>2</v>
      </c>
      <c r="J127" s="31">
        <v>2</v>
      </c>
      <c r="K127" s="31">
        <v>95</v>
      </c>
      <c r="L127" s="31">
        <v>95</v>
      </c>
      <c r="M127" s="31">
        <v>95</v>
      </c>
      <c r="N127" s="31">
        <v>23</v>
      </c>
      <c r="O127" s="31">
        <v>23</v>
      </c>
      <c r="P127" s="31">
        <v>23</v>
      </c>
      <c r="Q127" s="31">
        <v>69</v>
      </c>
      <c r="R127" s="31">
        <v>67</v>
      </c>
      <c r="S127" s="31">
        <v>68</v>
      </c>
      <c r="T127" s="31">
        <v>2</v>
      </c>
      <c r="U127" s="31">
        <v>4</v>
      </c>
      <c r="V127" s="31">
        <v>3</v>
      </c>
      <c r="W127" s="31">
        <v>1</v>
      </c>
      <c r="X127" s="31">
        <v>1</v>
      </c>
      <c r="Y127" s="31">
        <v>1</v>
      </c>
      <c r="Z127" s="31">
        <v>1</v>
      </c>
      <c r="AA127" s="31">
        <v>2</v>
      </c>
      <c r="AB127" s="31">
        <v>1</v>
      </c>
      <c r="AC127" s="31">
        <v>3</v>
      </c>
      <c r="AD127" s="31">
        <v>3</v>
      </c>
      <c r="AE127" s="31">
        <v>3</v>
      </c>
      <c r="AF127" s="31">
        <v>1</v>
      </c>
      <c r="AG127" s="31" t="s">
        <v>577</v>
      </c>
      <c r="AH127" s="31">
        <v>1</v>
      </c>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row>
    <row r="128" spans="1:103" x14ac:dyDescent="0.25">
      <c r="A128">
        <v>872</v>
      </c>
      <c r="B128" s="31">
        <v>860</v>
      </c>
      <c r="C128" s="31">
        <v>780</v>
      </c>
      <c r="D128" s="31">
        <v>1640</v>
      </c>
      <c r="E128" s="31">
        <v>97</v>
      </c>
      <c r="F128" s="31">
        <v>96</v>
      </c>
      <c r="G128" s="31">
        <v>97</v>
      </c>
      <c r="H128" s="31">
        <v>5</v>
      </c>
      <c r="I128" s="31">
        <v>5</v>
      </c>
      <c r="J128" s="31">
        <v>5</v>
      </c>
      <c r="K128" s="31">
        <v>95</v>
      </c>
      <c r="L128" s="31">
        <v>94</v>
      </c>
      <c r="M128" s="31">
        <v>95</v>
      </c>
      <c r="N128" s="31">
        <v>27</v>
      </c>
      <c r="O128" s="31">
        <v>20</v>
      </c>
      <c r="P128" s="31">
        <v>24</v>
      </c>
      <c r="Q128" s="31">
        <v>62</v>
      </c>
      <c r="R128" s="31">
        <v>61</v>
      </c>
      <c r="S128" s="31">
        <v>61</v>
      </c>
      <c r="T128" s="31">
        <v>5</v>
      </c>
      <c r="U128" s="31">
        <v>12</v>
      </c>
      <c r="V128" s="31">
        <v>8</v>
      </c>
      <c r="W128" s="31" t="s">
        <v>577</v>
      </c>
      <c r="X128" s="31">
        <v>2</v>
      </c>
      <c r="Y128" s="31">
        <v>1</v>
      </c>
      <c r="Z128" s="31">
        <v>2</v>
      </c>
      <c r="AA128" s="31">
        <v>2</v>
      </c>
      <c r="AB128" s="31">
        <v>2</v>
      </c>
      <c r="AC128" s="31">
        <v>3</v>
      </c>
      <c r="AD128" s="31">
        <v>3</v>
      </c>
      <c r="AE128" s="31">
        <v>3</v>
      </c>
      <c r="AF128" s="31">
        <v>1</v>
      </c>
      <c r="AG128" s="31">
        <v>1</v>
      </c>
      <c r="AH128" s="31">
        <v>1</v>
      </c>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3"/>
      <c r="BT128" s="33"/>
      <c r="BU128" s="33"/>
      <c r="BV128" s="33"/>
      <c r="BW128" s="33"/>
      <c r="BX128" s="33"/>
      <c r="BY128" s="33"/>
      <c r="BZ128" s="33"/>
      <c r="CA128" s="33"/>
      <c r="CB128" s="33"/>
      <c r="CC128" s="33"/>
      <c r="CD128" s="33"/>
      <c r="CE128" s="33"/>
      <c r="CF128" s="33"/>
      <c r="CG128" s="33"/>
      <c r="CH128" s="33"/>
      <c r="CI128" s="33"/>
      <c r="CJ128" s="33"/>
      <c r="CK128" s="33"/>
      <c r="CL128" s="33"/>
      <c r="CM128" s="33"/>
      <c r="CN128" s="33"/>
      <c r="CO128" s="33"/>
      <c r="CP128" s="33"/>
      <c r="CQ128" s="33"/>
      <c r="CR128" s="33"/>
      <c r="CS128" s="33"/>
      <c r="CT128" s="33"/>
      <c r="CU128" s="33"/>
      <c r="CV128" s="33"/>
      <c r="CW128" s="33"/>
      <c r="CX128" s="33"/>
      <c r="CY128" s="33"/>
    </row>
    <row r="129" spans="1:103" x14ac:dyDescent="0.25">
      <c r="A129">
        <v>873</v>
      </c>
      <c r="B129" s="31">
        <v>2970</v>
      </c>
      <c r="C129" s="31">
        <v>2820</v>
      </c>
      <c r="D129" s="31">
        <v>5790</v>
      </c>
      <c r="E129" s="31">
        <v>95</v>
      </c>
      <c r="F129" s="31">
        <v>95</v>
      </c>
      <c r="G129" s="31">
        <v>95</v>
      </c>
      <c r="H129" s="31">
        <v>7</v>
      </c>
      <c r="I129" s="31">
        <v>5</v>
      </c>
      <c r="J129" s="31">
        <v>6</v>
      </c>
      <c r="K129" s="31">
        <v>91</v>
      </c>
      <c r="L129" s="31">
        <v>91</v>
      </c>
      <c r="M129" s="31">
        <v>91</v>
      </c>
      <c r="N129" s="31">
        <v>41</v>
      </c>
      <c r="O129" s="31">
        <v>29</v>
      </c>
      <c r="P129" s="31">
        <v>35</v>
      </c>
      <c r="Q129" s="31">
        <v>24</v>
      </c>
      <c r="R129" s="31">
        <v>30</v>
      </c>
      <c r="S129" s="31">
        <v>27</v>
      </c>
      <c r="T129" s="31">
        <v>25</v>
      </c>
      <c r="U129" s="31">
        <v>31</v>
      </c>
      <c r="V129" s="31">
        <v>28</v>
      </c>
      <c r="W129" s="31">
        <v>1</v>
      </c>
      <c r="X129" s="31">
        <v>1</v>
      </c>
      <c r="Y129" s="31">
        <v>1</v>
      </c>
      <c r="Z129" s="31">
        <v>4</v>
      </c>
      <c r="AA129" s="31">
        <v>3</v>
      </c>
      <c r="AB129" s="31">
        <v>3</v>
      </c>
      <c r="AC129" s="31">
        <v>5</v>
      </c>
      <c r="AD129" s="31">
        <v>5</v>
      </c>
      <c r="AE129" s="31">
        <v>5</v>
      </c>
      <c r="AF129" s="31">
        <v>1</v>
      </c>
      <c r="AG129" s="31">
        <v>1</v>
      </c>
      <c r="AH129" s="31">
        <v>1</v>
      </c>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3"/>
      <c r="BT129" s="33"/>
      <c r="BU129" s="33"/>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3"/>
      <c r="CR129" s="33"/>
      <c r="CS129" s="33"/>
      <c r="CT129" s="33"/>
      <c r="CU129" s="33"/>
      <c r="CV129" s="33"/>
      <c r="CW129" s="33"/>
      <c r="CX129" s="33"/>
      <c r="CY129" s="33"/>
    </row>
    <row r="130" spans="1:103" x14ac:dyDescent="0.25">
      <c r="A130">
        <v>874</v>
      </c>
      <c r="B130" s="31">
        <v>1095</v>
      </c>
      <c r="C130" s="31">
        <v>1070</v>
      </c>
      <c r="D130" s="31">
        <v>2160</v>
      </c>
      <c r="E130" s="31">
        <v>94</v>
      </c>
      <c r="F130" s="31">
        <v>93</v>
      </c>
      <c r="G130" s="31">
        <v>93</v>
      </c>
      <c r="H130" s="31">
        <v>5</v>
      </c>
      <c r="I130" s="31">
        <v>4</v>
      </c>
      <c r="J130" s="31">
        <v>4</v>
      </c>
      <c r="K130" s="31">
        <v>91</v>
      </c>
      <c r="L130" s="31">
        <v>91</v>
      </c>
      <c r="M130" s="31">
        <v>91</v>
      </c>
      <c r="N130" s="31">
        <v>37</v>
      </c>
      <c r="O130" s="31">
        <v>30</v>
      </c>
      <c r="P130" s="31">
        <v>34</v>
      </c>
      <c r="Q130" s="31">
        <v>54</v>
      </c>
      <c r="R130" s="31">
        <v>59</v>
      </c>
      <c r="S130" s="31">
        <v>57</v>
      </c>
      <c r="T130" s="31" t="s">
        <v>566</v>
      </c>
      <c r="U130" s="31" t="s">
        <v>566</v>
      </c>
      <c r="V130" s="31" t="s">
        <v>566</v>
      </c>
      <c r="W130" s="31" t="s">
        <v>566</v>
      </c>
      <c r="X130" s="31" t="s">
        <v>566</v>
      </c>
      <c r="Y130" s="31" t="s">
        <v>566</v>
      </c>
      <c r="Z130" s="31">
        <v>2</v>
      </c>
      <c r="AA130" s="31">
        <v>3</v>
      </c>
      <c r="AB130" s="31">
        <v>2</v>
      </c>
      <c r="AC130" s="31">
        <v>6</v>
      </c>
      <c r="AD130" s="31">
        <v>6</v>
      </c>
      <c r="AE130" s="31">
        <v>6</v>
      </c>
      <c r="AF130" s="31">
        <v>1</v>
      </c>
      <c r="AG130" s="31">
        <v>1</v>
      </c>
      <c r="AH130" s="31">
        <v>1</v>
      </c>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3"/>
      <c r="BT130" s="33"/>
      <c r="BU130" s="33"/>
      <c r="BV130" s="33"/>
      <c r="BW130" s="33"/>
      <c r="BX130" s="33"/>
      <c r="BY130" s="33"/>
      <c r="BZ130" s="33"/>
      <c r="CA130" s="33"/>
      <c r="CB130" s="33"/>
      <c r="CC130" s="33"/>
      <c r="CD130" s="33"/>
      <c r="CE130" s="33"/>
      <c r="CF130" s="33"/>
      <c r="CG130" s="33"/>
      <c r="CH130" s="33"/>
      <c r="CI130" s="33"/>
      <c r="CJ130" s="33"/>
      <c r="CK130" s="33"/>
      <c r="CL130" s="33"/>
      <c r="CM130" s="33"/>
      <c r="CN130" s="33"/>
      <c r="CO130" s="33"/>
      <c r="CP130" s="33"/>
      <c r="CQ130" s="33"/>
      <c r="CR130" s="33"/>
      <c r="CS130" s="33"/>
      <c r="CT130" s="33"/>
      <c r="CU130" s="33"/>
      <c r="CV130" s="33"/>
      <c r="CW130" s="33"/>
      <c r="CX130" s="33"/>
      <c r="CY130" s="33"/>
    </row>
    <row r="131" spans="1:103" x14ac:dyDescent="0.25">
      <c r="A131">
        <v>876</v>
      </c>
      <c r="B131" s="31">
        <v>745</v>
      </c>
      <c r="C131" s="31">
        <v>670</v>
      </c>
      <c r="D131" s="31">
        <v>1415</v>
      </c>
      <c r="E131" s="31">
        <v>95</v>
      </c>
      <c r="F131" s="31">
        <v>92</v>
      </c>
      <c r="G131" s="31">
        <v>94</v>
      </c>
      <c r="H131" s="31">
        <v>9</v>
      </c>
      <c r="I131" s="31">
        <v>4</v>
      </c>
      <c r="J131" s="31">
        <v>7</v>
      </c>
      <c r="K131" s="31">
        <v>91</v>
      </c>
      <c r="L131" s="31">
        <v>90</v>
      </c>
      <c r="M131" s="31">
        <v>91</v>
      </c>
      <c r="N131" s="31">
        <v>57</v>
      </c>
      <c r="O131" s="31">
        <v>45</v>
      </c>
      <c r="P131" s="31">
        <v>51</v>
      </c>
      <c r="Q131" s="31">
        <v>21</v>
      </c>
      <c r="R131" s="31">
        <v>26</v>
      </c>
      <c r="S131" s="31">
        <v>24</v>
      </c>
      <c r="T131" s="31">
        <v>12</v>
      </c>
      <c r="U131" s="31">
        <v>16</v>
      </c>
      <c r="V131" s="31">
        <v>14</v>
      </c>
      <c r="W131" s="31">
        <v>1</v>
      </c>
      <c r="X131" s="31">
        <v>2</v>
      </c>
      <c r="Y131" s="31">
        <v>1</v>
      </c>
      <c r="Z131" s="31">
        <v>4</v>
      </c>
      <c r="AA131" s="31">
        <v>2</v>
      </c>
      <c r="AB131" s="31">
        <v>3</v>
      </c>
      <c r="AC131" s="31" t="s">
        <v>566</v>
      </c>
      <c r="AD131" s="31" t="s">
        <v>566</v>
      </c>
      <c r="AE131" s="31">
        <v>6</v>
      </c>
      <c r="AF131" s="31" t="s">
        <v>566</v>
      </c>
      <c r="AG131" s="31" t="s">
        <v>566</v>
      </c>
      <c r="AH131" s="31" t="s">
        <v>577</v>
      </c>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row>
    <row r="132" spans="1:103" x14ac:dyDescent="0.25">
      <c r="A132">
        <v>877</v>
      </c>
      <c r="B132" s="31">
        <v>1175</v>
      </c>
      <c r="C132" s="31">
        <v>1185</v>
      </c>
      <c r="D132" s="31">
        <v>2360</v>
      </c>
      <c r="E132" s="31">
        <v>94</v>
      </c>
      <c r="F132" s="31">
        <v>95</v>
      </c>
      <c r="G132" s="31">
        <v>95</v>
      </c>
      <c r="H132" s="31">
        <v>7</v>
      </c>
      <c r="I132" s="31">
        <v>5</v>
      </c>
      <c r="J132" s="31">
        <v>6</v>
      </c>
      <c r="K132" s="31">
        <v>90</v>
      </c>
      <c r="L132" s="31">
        <v>91</v>
      </c>
      <c r="M132" s="31">
        <v>91</v>
      </c>
      <c r="N132" s="31">
        <v>29</v>
      </c>
      <c r="O132" s="31">
        <v>23</v>
      </c>
      <c r="P132" s="31">
        <v>26</v>
      </c>
      <c r="Q132" s="31">
        <v>25</v>
      </c>
      <c r="R132" s="31">
        <v>27</v>
      </c>
      <c r="S132" s="31">
        <v>26</v>
      </c>
      <c r="T132" s="31">
        <v>35</v>
      </c>
      <c r="U132" s="31">
        <v>40</v>
      </c>
      <c r="V132" s="31">
        <v>38</v>
      </c>
      <c r="W132" s="31">
        <v>1</v>
      </c>
      <c r="X132" s="31">
        <v>1</v>
      </c>
      <c r="Y132" s="31">
        <v>1</v>
      </c>
      <c r="Z132" s="31">
        <v>4</v>
      </c>
      <c r="AA132" s="31">
        <v>4</v>
      </c>
      <c r="AB132" s="31">
        <v>4</v>
      </c>
      <c r="AC132" s="31">
        <v>6</v>
      </c>
      <c r="AD132" s="31">
        <v>4</v>
      </c>
      <c r="AE132" s="31">
        <v>5</v>
      </c>
      <c r="AF132" s="31" t="s">
        <v>577</v>
      </c>
      <c r="AG132" s="31">
        <v>1</v>
      </c>
      <c r="AH132" s="31" t="s">
        <v>577</v>
      </c>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c r="CU132" s="33"/>
      <c r="CV132" s="33"/>
      <c r="CW132" s="33"/>
      <c r="CX132" s="33"/>
      <c r="CY132" s="33"/>
    </row>
    <row r="133" spans="1:103" x14ac:dyDescent="0.25">
      <c r="A133">
        <v>878</v>
      </c>
      <c r="B133" s="31">
        <v>3625</v>
      </c>
      <c r="C133" s="31">
        <v>3515</v>
      </c>
      <c r="D133" s="31">
        <v>7140</v>
      </c>
      <c r="E133" s="31">
        <v>94</v>
      </c>
      <c r="F133" s="31">
        <v>95</v>
      </c>
      <c r="G133" s="31">
        <v>95</v>
      </c>
      <c r="H133" s="31">
        <v>10</v>
      </c>
      <c r="I133" s="31">
        <v>5</v>
      </c>
      <c r="J133" s="31">
        <v>7</v>
      </c>
      <c r="K133" s="31">
        <v>91</v>
      </c>
      <c r="L133" s="31">
        <v>93</v>
      </c>
      <c r="M133" s="31">
        <v>92</v>
      </c>
      <c r="N133" s="31">
        <v>57</v>
      </c>
      <c r="O133" s="31">
        <v>56</v>
      </c>
      <c r="P133" s="31">
        <v>56</v>
      </c>
      <c r="Q133" s="31">
        <v>32</v>
      </c>
      <c r="R133" s="31">
        <v>35</v>
      </c>
      <c r="S133" s="31">
        <v>33</v>
      </c>
      <c r="T133" s="31">
        <v>1</v>
      </c>
      <c r="U133" s="31">
        <v>1</v>
      </c>
      <c r="V133" s="31">
        <v>1</v>
      </c>
      <c r="W133" s="31">
        <v>1</v>
      </c>
      <c r="X133" s="31">
        <v>1</v>
      </c>
      <c r="Y133" s="31">
        <v>1</v>
      </c>
      <c r="Z133" s="31">
        <v>4</v>
      </c>
      <c r="AA133" s="31">
        <v>3</v>
      </c>
      <c r="AB133" s="31">
        <v>3</v>
      </c>
      <c r="AC133" s="31">
        <v>5</v>
      </c>
      <c r="AD133" s="31">
        <v>4</v>
      </c>
      <c r="AE133" s="31">
        <v>5</v>
      </c>
      <c r="AF133" s="31" t="s">
        <v>577</v>
      </c>
      <c r="AG133" s="31" t="s">
        <v>577</v>
      </c>
      <c r="AH133" s="31" t="s">
        <v>577</v>
      </c>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3"/>
      <c r="BT133" s="33"/>
      <c r="BU133" s="33"/>
      <c r="BV133" s="33"/>
      <c r="BW133" s="33"/>
      <c r="BX133" s="33"/>
      <c r="BY133" s="33"/>
      <c r="BZ133" s="33"/>
      <c r="CA133" s="33"/>
      <c r="CB133" s="33"/>
      <c r="CC133" s="33"/>
      <c r="CD133" s="33"/>
      <c r="CE133" s="33"/>
      <c r="CF133" s="33"/>
      <c r="CG133" s="33"/>
      <c r="CH133" s="33"/>
      <c r="CI133" s="33"/>
      <c r="CJ133" s="33"/>
      <c r="CK133" s="33"/>
      <c r="CL133" s="33"/>
      <c r="CM133" s="33"/>
      <c r="CN133" s="33"/>
      <c r="CO133" s="33"/>
      <c r="CP133" s="33"/>
      <c r="CQ133" s="33"/>
      <c r="CR133" s="33"/>
      <c r="CS133" s="33"/>
      <c r="CT133" s="33"/>
      <c r="CU133" s="33"/>
      <c r="CV133" s="33"/>
      <c r="CW133" s="33"/>
      <c r="CX133" s="33"/>
      <c r="CY133" s="33"/>
    </row>
    <row r="134" spans="1:103" x14ac:dyDescent="0.25">
      <c r="A134">
        <v>879</v>
      </c>
      <c r="B134" s="31">
        <v>1360</v>
      </c>
      <c r="C134" s="31">
        <v>1345</v>
      </c>
      <c r="D134" s="31">
        <v>2705</v>
      </c>
      <c r="E134" s="31">
        <v>95</v>
      </c>
      <c r="F134" s="31">
        <v>96</v>
      </c>
      <c r="G134" s="31">
        <v>95</v>
      </c>
      <c r="H134" s="31">
        <v>11</v>
      </c>
      <c r="I134" s="31">
        <v>7</v>
      </c>
      <c r="J134" s="31">
        <v>9</v>
      </c>
      <c r="K134" s="31">
        <v>92</v>
      </c>
      <c r="L134" s="31">
        <v>94</v>
      </c>
      <c r="M134" s="31">
        <v>93</v>
      </c>
      <c r="N134" s="31">
        <v>25</v>
      </c>
      <c r="O134" s="31">
        <v>22</v>
      </c>
      <c r="P134" s="31">
        <v>24</v>
      </c>
      <c r="Q134" s="31">
        <v>65</v>
      </c>
      <c r="R134" s="31">
        <v>71</v>
      </c>
      <c r="S134" s="31">
        <v>68</v>
      </c>
      <c r="T134" s="31">
        <v>0</v>
      </c>
      <c r="U134" s="31">
        <v>0</v>
      </c>
      <c r="V134" s="31">
        <v>0</v>
      </c>
      <c r="W134" s="31">
        <v>2</v>
      </c>
      <c r="X134" s="31">
        <v>2</v>
      </c>
      <c r="Y134" s="31">
        <v>2</v>
      </c>
      <c r="Z134" s="31">
        <v>2</v>
      </c>
      <c r="AA134" s="31">
        <v>1</v>
      </c>
      <c r="AB134" s="31">
        <v>2</v>
      </c>
      <c r="AC134" s="31">
        <v>5</v>
      </c>
      <c r="AD134" s="31">
        <v>4</v>
      </c>
      <c r="AE134" s="31">
        <v>4</v>
      </c>
      <c r="AF134" s="31" t="s">
        <v>577</v>
      </c>
      <c r="AG134" s="31" t="s">
        <v>577</v>
      </c>
      <c r="AH134" s="31" t="s">
        <v>577</v>
      </c>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3"/>
      <c r="BT134" s="33"/>
      <c r="BU134" s="33"/>
      <c r="BV134" s="33"/>
      <c r="BW134" s="33"/>
      <c r="BX134" s="33"/>
      <c r="BY134" s="33"/>
      <c r="BZ134" s="33"/>
      <c r="CA134" s="33"/>
      <c r="CB134" s="33"/>
      <c r="CC134" s="33"/>
      <c r="CD134" s="33"/>
      <c r="CE134" s="33"/>
      <c r="CF134" s="33"/>
      <c r="CG134" s="33"/>
      <c r="CH134" s="33"/>
      <c r="CI134" s="33"/>
      <c r="CJ134" s="33"/>
      <c r="CK134" s="33"/>
      <c r="CL134" s="33"/>
      <c r="CM134" s="33"/>
      <c r="CN134" s="33"/>
      <c r="CO134" s="33"/>
      <c r="CP134" s="33"/>
      <c r="CQ134" s="33"/>
      <c r="CR134" s="33"/>
      <c r="CS134" s="33"/>
      <c r="CT134" s="33"/>
      <c r="CU134" s="33"/>
      <c r="CV134" s="33"/>
      <c r="CW134" s="33"/>
      <c r="CX134" s="33"/>
      <c r="CY134" s="33"/>
    </row>
    <row r="135" spans="1:103" x14ac:dyDescent="0.25">
      <c r="A135">
        <v>880</v>
      </c>
      <c r="B135" s="31">
        <v>715</v>
      </c>
      <c r="C135" s="31">
        <v>720</v>
      </c>
      <c r="D135" s="31">
        <v>1435</v>
      </c>
      <c r="E135" s="31">
        <v>95</v>
      </c>
      <c r="F135" s="31">
        <v>96</v>
      </c>
      <c r="G135" s="31">
        <v>96</v>
      </c>
      <c r="H135" s="31">
        <v>6</v>
      </c>
      <c r="I135" s="31">
        <v>3</v>
      </c>
      <c r="J135" s="31">
        <v>4</v>
      </c>
      <c r="K135" s="31">
        <v>93</v>
      </c>
      <c r="L135" s="31">
        <v>95</v>
      </c>
      <c r="M135" s="31">
        <v>94</v>
      </c>
      <c r="N135" s="31">
        <v>46</v>
      </c>
      <c r="O135" s="31">
        <v>41</v>
      </c>
      <c r="P135" s="31">
        <v>44</v>
      </c>
      <c r="Q135" s="31">
        <v>46</v>
      </c>
      <c r="R135" s="31">
        <v>53</v>
      </c>
      <c r="S135" s="31">
        <v>50</v>
      </c>
      <c r="T135" s="31" t="s">
        <v>566</v>
      </c>
      <c r="U135" s="31" t="s">
        <v>566</v>
      </c>
      <c r="V135" s="31" t="s">
        <v>566</v>
      </c>
      <c r="W135" s="31" t="s">
        <v>566</v>
      </c>
      <c r="X135" s="31" t="s">
        <v>566</v>
      </c>
      <c r="Y135" s="31" t="s">
        <v>566</v>
      </c>
      <c r="Z135" s="31">
        <v>2</v>
      </c>
      <c r="AA135" s="31">
        <v>1</v>
      </c>
      <c r="AB135" s="31">
        <v>2</v>
      </c>
      <c r="AC135" s="31" t="s">
        <v>566</v>
      </c>
      <c r="AD135" s="31" t="s">
        <v>566</v>
      </c>
      <c r="AE135" s="31">
        <v>4</v>
      </c>
      <c r="AF135" s="31" t="s">
        <v>566</v>
      </c>
      <c r="AG135" s="31" t="s">
        <v>566</v>
      </c>
      <c r="AH135" s="31" t="s">
        <v>577</v>
      </c>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3"/>
      <c r="BT135" s="33"/>
      <c r="BU135" s="33"/>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3"/>
      <c r="CR135" s="33"/>
      <c r="CS135" s="33"/>
      <c r="CT135" s="33"/>
      <c r="CU135" s="33"/>
      <c r="CV135" s="33"/>
      <c r="CW135" s="33"/>
      <c r="CX135" s="33"/>
      <c r="CY135" s="33"/>
    </row>
    <row r="136" spans="1:103" x14ac:dyDescent="0.25">
      <c r="A136">
        <v>881</v>
      </c>
      <c r="B136" s="31">
        <v>7740</v>
      </c>
      <c r="C136" s="31">
        <v>7475</v>
      </c>
      <c r="D136" s="31">
        <v>15215</v>
      </c>
      <c r="E136" s="31">
        <v>93</v>
      </c>
      <c r="F136" s="31">
        <v>94</v>
      </c>
      <c r="G136" s="31">
        <v>94</v>
      </c>
      <c r="H136" s="31">
        <v>7</v>
      </c>
      <c r="I136" s="31">
        <v>6</v>
      </c>
      <c r="J136" s="31">
        <v>7</v>
      </c>
      <c r="K136" s="31">
        <v>89</v>
      </c>
      <c r="L136" s="31">
        <v>91</v>
      </c>
      <c r="M136" s="31">
        <v>90</v>
      </c>
      <c r="N136" s="31">
        <v>45</v>
      </c>
      <c r="O136" s="31">
        <v>39</v>
      </c>
      <c r="P136" s="31">
        <v>42</v>
      </c>
      <c r="Q136" s="31">
        <v>35</v>
      </c>
      <c r="R136" s="31">
        <v>40</v>
      </c>
      <c r="S136" s="31">
        <v>37</v>
      </c>
      <c r="T136" s="31">
        <v>8</v>
      </c>
      <c r="U136" s="31">
        <v>11</v>
      </c>
      <c r="V136" s="31">
        <v>10</v>
      </c>
      <c r="W136" s="31">
        <v>1</v>
      </c>
      <c r="X136" s="31">
        <v>1</v>
      </c>
      <c r="Y136" s="31">
        <v>1</v>
      </c>
      <c r="Z136" s="31">
        <v>4</v>
      </c>
      <c r="AA136" s="31">
        <v>3</v>
      </c>
      <c r="AB136" s="31">
        <v>4</v>
      </c>
      <c r="AC136" s="31">
        <v>6</v>
      </c>
      <c r="AD136" s="31">
        <v>5</v>
      </c>
      <c r="AE136" s="31">
        <v>6</v>
      </c>
      <c r="AF136" s="31">
        <v>1</v>
      </c>
      <c r="AG136" s="31">
        <v>1</v>
      </c>
      <c r="AH136" s="31">
        <v>1</v>
      </c>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row>
    <row r="137" spans="1:103" x14ac:dyDescent="0.25">
      <c r="A137">
        <v>882</v>
      </c>
      <c r="B137" s="31">
        <v>1080</v>
      </c>
      <c r="C137" s="31">
        <v>1045</v>
      </c>
      <c r="D137" s="31">
        <v>2130</v>
      </c>
      <c r="E137" s="31">
        <v>94</v>
      </c>
      <c r="F137" s="31">
        <v>93</v>
      </c>
      <c r="G137" s="31">
        <v>94</v>
      </c>
      <c r="H137" s="31">
        <v>3</v>
      </c>
      <c r="I137" s="31">
        <v>4</v>
      </c>
      <c r="J137" s="31">
        <v>4</v>
      </c>
      <c r="K137" s="31">
        <v>91</v>
      </c>
      <c r="L137" s="31">
        <v>91</v>
      </c>
      <c r="M137" s="31">
        <v>91</v>
      </c>
      <c r="N137" s="31">
        <v>39</v>
      </c>
      <c r="O137" s="31">
        <v>32</v>
      </c>
      <c r="P137" s="31">
        <v>36</v>
      </c>
      <c r="Q137" s="31">
        <v>52</v>
      </c>
      <c r="R137" s="31">
        <v>57</v>
      </c>
      <c r="S137" s="31">
        <v>54</v>
      </c>
      <c r="T137" s="31" t="s">
        <v>566</v>
      </c>
      <c r="U137" s="31" t="s">
        <v>566</v>
      </c>
      <c r="V137" s="31" t="s">
        <v>577</v>
      </c>
      <c r="W137" s="31" t="s">
        <v>566</v>
      </c>
      <c r="X137" s="31" t="s">
        <v>566</v>
      </c>
      <c r="Y137" s="31">
        <v>1</v>
      </c>
      <c r="Z137" s="31">
        <v>3</v>
      </c>
      <c r="AA137" s="31">
        <v>3</v>
      </c>
      <c r="AB137" s="31">
        <v>3</v>
      </c>
      <c r="AC137" s="31">
        <v>5</v>
      </c>
      <c r="AD137" s="31">
        <v>6</v>
      </c>
      <c r="AE137" s="31">
        <v>5</v>
      </c>
      <c r="AF137" s="31">
        <v>1</v>
      </c>
      <c r="AG137" s="31">
        <v>1</v>
      </c>
      <c r="AH137" s="31">
        <v>1</v>
      </c>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3"/>
      <c r="BT137" s="33"/>
      <c r="BU137" s="33"/>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row>
    <row r="138" spans="1:103" x14ac:dyDescent="0.25">
      <c r="A138">
        <v>883</v>
      </c>
      <c r="B138" s="31">
        <v>855</v>
      </c>
      <c r="C138" s="31">
        <v>865</v>
      </c>
      <c r="D138" s="31">
        <v>1720</v>
      </c>
      <c r="E138" s="31">
        <v>92</v>
      </c>
      <c r="F138" s="31">
        <v>95</v>
      </c>
      <c r="G138" s="31">
        <v>93</v>
      </c>
      <c r="H138" s="31">
        <v>8</v>
      </c>
      <c r="I138" s="31">
        <v>5</v>
      </c>
      <c r="J138" s="31">
        <v>6</v>
      </c>
      <c r="K138" s="31">
        <v>88</v>
      </c>
      <c r="L138" s="31">
        <v>90</v>
      </c>
      <c r="M138" s="31">
        <v>89</v>
      </c>
      <c r="N138" s="31">
        <v>38</v>
      </c>
      <c r="O138" s="31">
        <v>32</v>
      </c>
      <c r="P138" s="31">
        <v>35</v>
      </c>
      <c r="Q138" s="31">
        <v>22</v>
      </c>
      <c r="R138" s="31">
        <v>25</v>
      </c>
      <c r="S138" s="31">
        <v>24</v>
      </c>
      <c r="T138" s="31">
        <v>27</v>
      </c>
      <c r="U138" s="31">
        <v>32</v>
      </c>
      <c r="V138" s="31">
        <v>30</v>
      </c>
      <c r="W138" s="31" t="s">
        <v>577</v>
      </c>
      <c r="X138" s="31">
        <v>1</v>
      </c>
      <c r="Y138" s="31">
        <v>1</v>
      </c>
      <c r="Z138" s="31">
        <v>5</v>
      </c>
      <c r="AA138" s="31">
        <v>4</v>
      </c>
      <c r="AB138" s="31">
        <v>4</v>
      </c>
      <c r="AC138" s="31" t="s">
        <v>566</v>
      </c>
      <c r="AD138" s="31" t="s">
        <v>566</v>
      </c>
      <c r="AE138" s="31">
        <v>6</v>
      </c>
      <c r="AF138" s="31" t="s">
        <v>566</v>
      </c>
      <c r="AG138" s="31" t="s">
        <v>566</v>
      </c>
      <c r="AH138" s="31" t="s">
        <v>577</v>
      </c>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3"/>
      <c r="BT138" s="33"/>
      <c r="BU138" s="33"/>
      <c r="BV138" s="33"/>
      <c r="BW138" s="33"/>
      <c r="BX138" s="33"/>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c r="CU138" s="33"/>
      <c r="CV138" s="33"/>
      <c r="CW138" s="33"/>
      <c r="CX138" s="33"/>
      <c r="CY138" s="33"/>
    </row>
    <row r="139" spans="1:103" x14ac:dyDescent="0.25">
      <c r="A139">
        <v>884</v>
      </c>
      <c r="B139" s="31">
        <v>910</v>
      </c>
      <c r="C139" s="31">
        <v>890</v>
      </c>
      <c r="D139" s="31">
        <v>1795</v>
      </c>
      <c r="E139" s="31">
        <v>95</v>
      </c>
      <c r="F139" s="31">
        <v>96</v>
      </c>
      <c r="G139" s="31">
        <v>95</v>
      </c>
      <c r="H139" s="31">
        <v>7</v>
      </c>
      <c r="I139" s="31">
        <v>6</v>
      </c>
      <c r="J139" s="31">
        <v>7</v>
      </c>
      <c r="K139" s="31">
        <v>90</v>
      </c>
      <c r="L139" s="31">
        <v>92</v>
      </c>
      <c r="M139" s="31">
        <v>91</v>
      </c>
      <c r="N139" s="31">
        <v>43</v>
      </c>
      <c r="O139" s="31">
        <v>32</v>
      </c>
      <c r="P139" s="31">
        <v>37</v>
      </c>
      <c r="Q139" s="31">
        <v>13</v>
      </c>
      <c r="R139" s="31">
        <v>16</v>
      </c>
      <c r="S139" s="31">
        <v>15</v>
      </c>
      <c r="T139" s="31">
        <v>32</v>
      </c>
      <c r="U139" s="31">
        <v>43</v>
      </c>
      <c r="V139" s="31">
        <v>37</v>
      </c>
      <c r="W139" s="31">
        <v>2</v>
      </c>
      <c r="X139" s="31">
        <v>2</v>
      </c>
      <c r="Y139" s="31">
        <v>2</v>
      </c>
      <c r="Z139" s="31">
        <v>4</v>
      </c>
      <c r="AA139" s="31">
        <v>4</v>
      </c>
      <c r="AB139" s="31">
        <v>4</v>
      </c>
      <c r="AC139" s="31">
        <v>5</v>
      </c>
      <c r="AD139" s="31">
        <v>3</v>
      </c>
      <c r="AE139" s="31">
        <v>4</v>
      </c>
      <c r="AF139" s="31">
        <v>1</v>
      </c>
      <c r="AG139" s="31" t="s">
        <v>577</v>
      </c>
      <c r="AH139" s="31">
        <v>1</v>
      </c>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3"/>
      <c r="BT139" s="33"/>
      <c r="BU139" s="33"/>
      <c r="BV139" s="33"/>
      <c r="BW139" s="33"/>
      <c r="BX139" s="33"/>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row>
    <row r="140" spans="1:103" x14ac:dyDescent="0.25">
      <c r="A140">
        <v>885</v>
      </c>
      <c r="B140" s="31">
        <v>2950</v>
      </c>
      <c r="C140" s="31">
        <v>2815</v>
      </c>
      <c r="D140" s="31">
        <v>5765</v>
      </c>
      <c r="E140" s="31">
        <v>95</v>
      </c>
      <c r="F140" s="31">
        <v>94</v>
      </c>
      <c r="G140" s="31">
        <v>95</v>
      </c>
      <c r="H140" s="31">
        <v>8</v>
      </c>
      <c r="I140" s="31">
        <v>5</v>
      </c>
      <c r="J140" s="31">
        <v>6</v>
      </c>
      <c r="K140" s="31">
        <v>91</v>
      </c>
      <c r="L140" s="31">
        <v>92</v>
      </c>
      <c r="M140" s="31">
        <v>91</v>
      </c>
      <c r="N140" s="31">
        <v>40</v>
      </c>
      <c r="O140" s="31">
        <v>32</v>
      </c>
      <c r="P140" s="31">
        <v>37</v>
      </c>
      <c r="Q140" s="31">
        <v>36</v>
      </c>
      <c r="R140" s="31">
        <v>41</v>
      </c>
      <c r="S140" s="31">
        <v>38</v>
      </c>
      <c r="T140" s="31">
        <v>13</v>
      </c>
      <c r="U140" s="31">
        <v>17</v>
      </c>
      <c r="V140" s="31">
        <v>15</v>
      </c>
      <c r="W140" s="31">
        <v>1</v>
      </c>
      <c r="X140" s="31">
        <v>1</v>
      </c>
      <c r="Y140" s="31">
        <v>1</v>
      </c>
      <c r="Z140" s="31">
        <v>4</v>
      </c>
      <c r="AA140" s="31">
        <v>3</v>
      </c>
      <c r="AB140" s="31">
        <v>3</v>
      </c>
      <c r="AC140" s="31">
        <v>5</v>
      </c>
      <c r="AD140" s="31">
        <v>5</v>
      </c>
      <c r="AE140" s="31">
        <v>5</v>
      </c>
      <c r="AF140" s="31">
        <v>1</v>
      </c>
      <c r="AG140" s="31" t="s">
        <v>577</v>
      </c>
      <c r="AH140" s="31" t="s">
        <v>577</v>
      </c>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3"/>
      <c r="BT140" s="33"/>
      <c r="BU140" s="33"/>
      <c r="BV140" s="33"/>
      <c r="BW140" s="33"/>
      <c r="BX140" s="33"/>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3"/>
      <c r="CX140" s="33"/>
      <c r="CY140" s="33"/>
    </row>
    <row r="141" spans="1:103" x14ac:dyDescent="0.25">
      <c r="A141">
        <v>886</v>
      </c>
      <c r="B141" s="31">
        <v>8035</v>
      </c>
      <c r="C141" s="31">
        <v>7975</v>
      </c>
      <c r="D141" s="31">
        <v>16015</v>
      </c>
      <c r="E141" s="31">
        <v>94</v>
      </c>
      <c r="F141" s="31">
        <v>94</v>
      </c>
      <c r="G141" s="31">
        <v>94</v>
      </c>
      <c r="H141" s="31">
        <v>5</v>
      </c>
      <c r="I141" s="31">
        <v>4</v>
      </c>
      <c r="J141" s="31">
        <v>5</v>
      </c>
      <c r="K141" s="31">
        <v>91</v>
      </c>
      <c r="L141" s="31">
        <v>92</v>
      </c>
      <c r="M141" s="31">
        <v>91</v>
      </c>
      <c r="N141" s="31">
        <v>32</v>
      </c>
      <c r="O141" s="31">
        <v>27</v>
      </c>
      <c r="P141" s="31">
        <v>30</v>
      </c>
      <c r="Q141" s="31">
        <v>58</v>
      </c>
      <c r="R141" s="31">
        <v>63</v>
      </c>
      <c r="S141" s="31">
        <v>60</v>
      </c>
      <c r="T141" s="31" t="s">
        <v>577</v>
      </c>
      <c r="U141" s="31" t="s">
        <v>577</v>
      </c>
      <c r="V141" s="31" t="s">
        <v>577</v>
      </c>
      <c r="W141" s="31">
        <v>1</v>
      </c>
      <c r="X141" s="31">
        <v>1</v>
      </c>
      <c r="Y141" s="31">
        <v>1</v>
      </c>
      <c r="Z141" s="31">
        <v>3</v>
      </c>
      <c r="AA141" s="31">
        <v>3</v>
      </c>
      <c r="AB141" s="31">
        <v>3</v>
      </c>
      <c r="AC141" s="31">
        <v>5</v>
      </c>
      <c r="AD141" s="31">
        <v>5</v>
      </c>
      <c r="AE141" s="31">
        <v>5</v>
      </c>
      <c r="AF141" s="31">
        <v>1</v>
      </c>
      <c r="AG141" s="31">
        <v>1</v>
      </c>
      <c r="AH141" s="31">
        <v>1</v>
      </c>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3"/>
      <c r="BT141" s="33"/>
      <c r="BU141" s="33"/>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row>
    <row r="142" spans="1:103" x14ac:dyDescent="0.25">
      <c r="A142">
        <v>887</v>
      </c>
      <c r="B142" s="31">
        <v>1525</v>
      </c>
      <c r="C142" s="31">
        <v>1490</v>
      </c>
      <c r="D142" s="31">
        <v>3010</v>
      </c>
      <c r="E142" s="31">
        <v>93</v>
      </c>
      <c r="F142" s="31">
        <v>93</v>
      </c>
      <c r="G142" s="31">
        <v>93</v>
      </c>
      <c r="H142" s="31">
        <v>5</v>
      </c>
      <c r="I142" s="31">
        <v>3</v>
      </c>
      <c r="J142" s="31">
        <v>4</v>
      </c>
      <c r="K142" s="31">
        <v>91</v>
      </c>
      <c r="L142" s="31">
        <v>92</v>
      </c>
      <c r="M142" s="31">
        <v>91</v>
      </c>
      <c r="N142" s="31">
        <v>33</v>
      </c>
      <c r="O142" s="31">
        <v>32</v>
      </c>
      <c r="P142" s="31">
        <v>33</v>
      </c>
      <c r="Q142" s="31">
        <v>56</v>
      </c>
      <c r="R142" s="31">
        <v>59</v>
      </c>
      <c r="S142" s="31">
        <v>57</v>
      </c>
      <c r="T142" s="31" t="s">
        <v>577</v>
      </c>
      <c r="U142" s="31" t="s">
        <v>577</v>
      </c>
      <c r="V142" s="31" t="s">
        <v>577</v>
      </c>
      <c r="W142" s="31">
        <v>1</v>
      </c>
      <c r="X142" s="31">
        <v>1</v>
      </c>
      <c r="Y142" s="31">
        <v>1</v>
      </c>
      <c r="Z142" s="31">
        <v>2</v>
      </c>
      <c r="AA142" s="31">
        <v>1</v>
      </c>
      <c r="AB142" s="31">
        <v>2</v>
      </c>
      <c r="AC142" s="31">
        <v>6</v>
      </c>
      <c r="AD142" s="31">
        <v>6</v>
      </c>
      <c r="AE142" s="31">
        <v>6</v>
      </c>
      <c r="AF142" s="31">
        <v>1</v>
      </c>
      <c r="AG142" s="31">
        <v>1</v>
      </c>
      <c r="AH142" s="31">
        <v>1</v>
      </c>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row>
    <row r="143" spans="1:103" x14ac:dyDescent="0.25">
      <c r="A143">
        <v>888</v>
      </c>
      <c r="B143" s="31">
        <v>6310</v>
      </c>
      <c r="C143" s="31">
        <v>6120</v>
      </c>
      <c r="D143" s="31">
        <v>12435</v>
      </c>
      <c r="E143" s="31">
        <v>94</v>
      </c>
      <c r="F143" s="31">
        <v>94</v>
      </c>
      <c r="G143" s="31">
        <v>94</v>
      </c>
      <c r="H143" s="31">
        <v>11</v>
      </c>
      <c r="I143" s="31">
        <v>6</v>
      </c>
      <c r="J143" s="31">
        <v>8</v>
      </c>
      <c r="K143" s="31">
        <v>90</v>
      </c>
      <c r="L143" s="31">
        <v>91</v>
      </c>
      <c r="M143" s="31">
        <v>91</v>
      </c>
      <c r="N143" s="31">
        <v>54</v>
      </c>
      <c r="O143" s="31">
        <v>48</v>
      </c>
      <c r="P143" s="31">
        <v>51</v>
      </c>
      <c r="Q143" s="31">
        <v>19</v>
      </c>
      <c r="R143" s="31">
        <v>20</v>
      </c>
      <c r="S143" s="31">
        <v>19</v>
      </c>
      <c r="T143" s="31">
        <v>16</v>
      </c>
      <c r="U143" s="31">
        <v>23</v>
      </c>
      <c r="V143" s="31">
        <v>20</v>
      </c>
      <c r="W143" s="31" t="s">
        <v>577</v>
      </c>
      <c r="X143" s="31" t="s">
        <v>577</v>
      </c>
      <c r="Y143" s="31" t="s">
        <v>577</v>
      </c>
      <c r="Z143" s="31">
        <v>4</v>
      </c>
      <c r="AA143" s="31">
        <v>3</v>
      </c>
      <c r="AB143" s="31">
        <v>3</v>
      </c>
      <c r="AC143" s="31">
        <v>5</v>
      </c>
      <c r="AD143" s="31">
        <v>6</v>
      </c>
      <c r="AE143" s="31">
        <v>5</v>
      </c>
      <c r="AF143" s="31">
        <v>1</v>
      </c>
      <c r="AG143" s="31">
        <v>1</v>
      </c>
      <c r="AH143" s="31">
        <v>1</v>
      </c>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row>
    <row r="144" spans="1:103" x14ac:dyDescent="0.25">
      <c r="A144">
        <v>889</v>
      </c>
      <c r="B144" s="31">
        <v>835</v>
      </c>
      <c r="C144" s="31">
        <v>800</v>
      </c>
      <c r="D144" s="31">
        <v>1635</v>
      </c>
      <c r="E144" s="31">
        <v>94</v>
      </c>
      <c r="F144" s="31">
        <v>94</v>
      </c>
      <c r="G144" s="31">
        <v>94</v>
      </c>
      <c r="H144" s="31">
        <v>7</v>
      </c>
      <c r="I144" s="31">
        <v>5</v>
      </c>
      <c r="J144" s="31">
        <v>6</v>
      </c>
      <c r="K144" s="31">
        <v>91</v>
      </c>
      <c r="L144" s="31">
        <v>92</v>
      </c>
      <c r="M144" s="31">
        <v>92</v>
      </c>
      <c r="N144" s="31">
        <v>64</v>
      </c>
      <c r="O144" s="31">
        <v>49</v>
      </c>
      <c r="P144" s="31">
        <v>57</v>
      </c>
      <c r="Q144" s="31">
        <v>15</v>
      </c>
      <c r="R144" s="31">
        <v>25</v>
      </c>
      <c r="S144" s="31">
        <v>20</v>
      </c>
      <c r="T144" s="31">
        <v>11</v>
      </c>
      <c r="U144" s="31">
        <v>18</v>
      </c>
      <c r="V144" s="31">
        <v>15</v>
      </c>
      <c r="W144" s="31">
        <v>1</v>
      </c>
      <c r="X144" s="31">
        <v>1</v>
      </c>
      <c r="Y144" s="31">
        <v>1</v>
      </c>
      <c r="Z144" s="31">
        <v>3</v>
      </c>
      <c r="AA144" s="31">
        <v>2</v>
      </c>
      <c r="AB144" s="31">
        <v>2</v>
      </c>
      <c r="AC144" s="31">
        <v>5</v>
      </c>
      <c r="AD144" s="31">
        <v>5</v>
      </c>
      <c r="AE144" s="31">
        <v>5</v>
      </c>
      <c r="AF144" s="31">
        <v>1</v>
      </c>
      <c r="AG144" s="31" t="s">
        <v>577</v>
      </c>
      <c r="AH144" s="31">
        <v>1</v>
      </c>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3"/>
      <c r="BT144" s="33"/>
      <c r="BU144" s="33"/>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row>
    <row r="145" spans="1:103" x14ac:dyDescent="0.25">
      <c r="A145">
        <v>890</v>
      </c>
      <c r="B145" s="31">
        <v>720</v>
      </c>
      <c r="C145" s="31">
        <v>695</v>
      </c>
      <c r="D145" s="31">
        <v>1410</v>
      </c>
      <c r="E145" s="31">
        <v>91</v>
      </c>
      <c r="F145" s="31">
        <v>89</v>
      </c>
      <c r="G145" s="31">
        <v>90</v>
      </c>
      <c r="H145" s="31">
        <v>8</v>
      </c>
      <c r="I145" s="31">
        <v>9</v>
      </c>
      <c r="J145" s="31">
        <v>9</v>
      </c>
      <c r="K145" s="31">
        <v>86</v>
      </c>
      <c r="L145" s="31">
        <v>85</v>
      </c>
      <c r="M145" s="31">
        <v>86</v>
      </c>
      <c r="N145" s="31">
        <v>52</v>
      </c>
      <c r="O145" s="31">
        <v>43</v>
      </c>
      <c r="P145" s="31">
        <v>47</v>
      </c>
      <c r="Q145" s="31" t="s">
        <v>566</v>
      </c>
      <c r="R145" s="31" t="s">
        <v>566</v>
      </c>
      <c r="S145" s="31" t="s">
        <v>566</v>
      </c>
      <c r="T145" s="31">
        <v>31</v>
      </c>
      <c r="U145" s="31">
        <v>36</v>
      </c>
      <c r="V145" s="31">
        <v>34</v>
      </c>
      <c r="W145" s="31" t="s">
        <v>566</v>
      </c>
      <c r="X145" s="31" t="s">
        <v>566</v>
      </c>
      <c r="Y145" s="31" t="s">
        <v>566</v>
      </c>
      <c r="Z145" s="31">
        <v>4</v>
      </c>
      <c r="AA145" s="31">
        <v>4</v>
      </c>
      <c r="AB145" s="31">
        <v>4</v>
      </c>
      <c r="AC145" s="31">
        <v>9</v>
      </c>
      <c r="AD145" s="31">
        <v>10</v>
      </c>
      <c r="AE145" s="31">
        <v>9</v>
      </c>
      <c r="AF145" s="31">
        <v>1</v>
      </c>
      <c r="AG145" s="31">
        <v>1</v>
      </c>
      <c r="AH145" s="31">
        <v>1</v>
      </c>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row>
    <row r="146" spans="1:103" x14ac:dyDescent="0.25">
      <c r="A146">
        <v>891</v>
      </c>
      <c r="B146" s="31">
        <v>4210</v>
      </c>
      <c r="C146" s="31">
        <v>4085</v>
      </c>
      <c r="D146" s="31">
        <v>8295</v>
      </c>
      <c r="E146" s="31">
        <v>92</v>
      </c>
      <c r="F146" s="31">
        <v>93</v>
      </c>
      <c r="G146" s="31">
        <v>92</v>
      </c>
      <c r="H146" s="31">
        <v>8</v>
      </c>
      <c r="I146" s="31">
        <v>7</v>
      </c>
      <c r="J146" s="31">
        <v>8</v>
      </c>
      <c r="K146" s="31">
        <v>87</v>
      </c>
      <c r="L146" s="31">
        <v>90</v>
      </c>
      <c r="M146" s="31">
        <v>89</v>
      </c>
      <c r="N146" s="31">
        <v>44</v>
      </c>
      <c r="O146" s="31">
        <v>39</v>
      </c>
      <c r="P146" s="31">
        <v>41</v>
      </c>
      <c r="Q146" s="31">
        <v>39</v>
      </c>
      <c r="R146" s="31">
        <v>46</v>
      </c>
      <c r="S146" s="31">
        <v>42</v>
      </c>
      <c r="T146" s="31">
        <v>3</v>
      </c>
      <c r="U146" s="31">
        <v>5</v>
      </c>
      <c r="V146" s="31">
        <v>4</v>
      </c>
      <c r="W146" s="31">
        <v>1</v>
      </c>
      <c r="X146" s="31">
        <v>1</v>
      </c>
      <c r="Y146" s="31">
        <v>1</v>
      </c>
      <c r="Z146" s="31">
        <v>5</v>
      </c>
      <c r="AA146" s="31">
        <v>3</v>
      </c>
      <c r="AB146" s="31">
        <v>4</v>
      </c>
      <c r="AC146" s="31">
        <v>7</v>
      </c>
      <c r="AD146" s="31">
        <v>6</v>
      </c>
      <c r="AE146" s="31">
        <v>6</v>
      </c>
      <c r="AF146" s="31">
        <v>2</v>
      </c>
      <c r="AG146" s="31">
        <v>1</v>
      </c>
      <c r="AH146" s="31">
        <v>1</v>
      </c>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3"/>
      <c r="BT146" s="3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3"/>
      <c r="CV146" s="33"/>
      <c r="CW146" s="33"/>
      <c r="CX146" s="33"/>
      <c r="CY146" s="33"/>
    </row>
    <row r="147" spans="1:103" x14ac:dyDescent="0.25">
      <c r="A147">
        <v>892</v>
      </c>
      <c r="B147" s="31">
        <v>1320</v>
      </c>
      <c r="C147" s="31">
        <v>1325</v>
      </c>
      <c r="D147" s="31">
        <v>2640</v>
      </c>
      <c r="E147" s="31">
        <v>85</v>
      </c>
      <c r="F147" s="31">
        <v>88</v>
      </c>
      <c r="G147" s="31">
        <v>87</v>
      </c>
      <c r="H147" s="31">
        <v>4</v>
      </c>
      <c r="I147" s="31">
        <v>6</v>
      </c>
      <c r="J147" s="31">
        <v>5</v>
      </c>
      <c r="K147" s="31">
        <v>81</v>
      </c>
      <c r="L147" s="31">
        <v>84</v>
      </c>
      <c r="M147" s="31">
        <v>83</v>
      </c>
      <c r="N147" s="31">
        <v>44</v>
      </c>
      <c r="O147" s="31">
        <v>38</v>
      </c>
      <c r="P147" s="31">
        <v>41</v>
      </c>
      <c r="Q147" s="31">
        <v>26</v>
      </c>
      <c r="R147" s="31">
        <v>30</v>
      </c>
      <c r="S147" s="31">
        <v>28</v>
      </c>
      <c r="T147" s="31">
        <v>10</v>
      </c>
      <c r="U147" s="31">
        <v>15</v>
      </c>
      <c r="V147" s="31">
        <v>13</v>
      </c>
      <c r="W147" s="31">
        <v>1</v>
      </c>
      <c r="X147" s="31" t="s">
        <v>577</v>
      </c>
      <c r="Y147" s="31">
        <v>1</v>
      </c>
      <c r="Z147" s="31">
        <v>4</v>
      </c>
      <c r="AA147" s="31">
        <v>4</v>
      </c>
      <c r="AB147" s="31">
        <v>4</v>
      </c>
      <c r="AC147" s="31">
        <v>12</v>
      </c>
      <c r="AD147" s="31">
        <v>10</v>
      </c>
      <c r="AE147" s="31">
        <v>11</v>
      </c>
      <c r="AF147" s="31">
        <v>2</v>
      </c>
      <c r="AG147" s="31">
        <v>2</v>
      </c>
      <c r="AH147" s="31">
        <v>2</v>
      </c>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c r="CU147" s="33"/>
      <c r="CV147" s="33"/>
      <c r="CW147" s="33"/>
      <c r="CX147" s="33"/>
      <c r="CY147" s="33"/>
    </row>
    <row r="148" spans="1:103" x14ac:dyDescent="0.25">
      <c r="A148">
        <v>893</v>
      </c>
      <c r="B148" s="31">
        <v>1540</v>
      </c>
      <c r="C148" s="31">
        <v>1525</v>
      </c>
      <c r="D148" s="31">
        <v>3065</v>
      </c>
      <c r="E148" s="31">
        <v>94</v>
      </c>
      <c r="F148" s="31">
        <v>93</v>
      </c>
      <c r="G148" s="31">
        <v>93</v>
      </c>
      <c r="H148" s="31">
        <v>9</v>
      </c>
      <c r="I148" s="31">
        <v>5</v>
      </c>
      <c r="J148" s="31">
        <v>7</v>
      </c>
      <c r="K148" s="31">
        <v>88</v>
      </c>
      <c r="L148" s="31">
        <v>90</v>
      </c>
      <c r="M148" s="31">
        <v>89</v>
      </c>
      <c r="N148" s="31">
        <v>46</v>
      </c>
      <c r="O148" s="31">
        <v>40</v>
      </c>
      <c r="P148" s="31">
        <v>43</v>
      </c>
      <c r="Q148" s="31">
        <v>17</v>
      </c>
      <c r="R148" s="31">
        <v>18</v>
      </c>
      <c r="S148" s="31">
        <v>18</v>
      </c>
      <c r="T148" s="31">
        <v>24</v>
      </c>
      <c r="U148" s="31">
        <v>30</v>
      </c>
      <c r="V148" s="31">
        <v>27</v>
      </c>
      <c r="W148" s="31">
        <v>1</v>
      </c>
      <c r="X148" s="31">
        <v>1</v>
      </c>
      <c r="Y148" s="31">
        <v>1</v>
      </c>
      <c r="Z148" s="31">
        <v>6</v>
      </c>
      <c r="AA148" s="31">
        <v>3</v>
      </c>
      <c r="AB148" s="31">
        <v>5</v>
      </c>
      <c r="AC148" s="31">
        <v>4</v>
      </c>
      <c r="AD148" s="31">
        <v>6</v>
      </c>
      <c r="AE148" s="31">
        <v>5</v>
      </c>
      <c r="AF148" s="31">
        <v>2</v>
      </c>
      <c r="AG148" s="31">
        <v>1</v>
      </c>
      <c r="AH148" s="31">
        <v>2</v>
      </c>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3"/>
      <c r="BT148" s="33"/>
      <c r="BU148" s="33"/>
      <c r="BV148" s="33"/>
      <c r="BW148" s="33"/>
      <c r="BX148" s="33"/>
      <c r="BY148" s="33"/>
      <c r="BZ148" s="33"/>
      <c r="CA148" s="33"/>
      <c r="CB148" s="33"/>
      <c r="CC148" s="33"/>
      <c r="CD148" s="33"/>
      <c r="CE148" s="33"/>
      <c r="CF148" s="33"/>
      <c r="CG148" s="33"/>
      <c r="CH148" s="33"/>
      <c r="CI148" s="33"/>
      <c r="CJ148" s="33"/>
      <c r="CK148" s="33"/>
      <c r="CL148" s="33"/>
      <c r="CM148" s="33"/>
      <c r="CN148" s="33"/>
      <c r="CO148" s="33"/>
      <c r="CP148" s="33"/>
      <c r="CQ148" s="33"/>
      <c r="CR148" s="33"/>
      <c r="CS148" s="33"/>
      <c r="CT148" s="33"/>
      <c r="CU148" s="33"/>
      <c r="CV148" s="33"/>
      <c r="CW148" s="33"/>
      <c r="CX148" s="33"/>
      <c r="CY148" s="33"/>
    </row>
    <row r="149" spans="1:103" x14ac:dyDescent="0.25">
      <c r="A149">
        <v>894</v>
      </c>
      <c r="B149" s="31">
        <v>1065</v>
      </c>
      <c r="C149" s="31">
        <v>945</v>
      </c>
      <c r="D149" s="31">
        <v>2010</v>
      </c>
      <c r="E149" s="31">
        <v>91</v>
      </c>
      <c r="F149" s="31">
        <v>93</v>
      </c>
      <c r="G149" s="31">
        <v>92</v>
      </c>
      <c r="H149" s="31">
        <v>7</v>
      </c>
      <c r="I149" s="31">
        <v>6</v>
      </c>
      <c r="J149" s="31">
        <v>7</v>
      </c>
      <c r="K149" s="31">
        <v>87</v>
      </c>
      <c r="L149" s="31">
        <v>89</v>
      </c>
      <c r="M149" s="31">
        <v>88</v>
      </c>
      <c r="N149" s="31">
        <v>36</v>
      </c>
      <c r="O149" s="31">
        <v>30</v>
      </c>
      <c r="P149" s="31">
        <v>33</v>
      </c>
      <c r="Q149" s="31">
        <v>30</v>
      </c>
      <c r="R149" s="31">
        <v>30</v>
      </c>
      <c r="S149" s="31">
        <v>30</v>
      </c>
      <c r="T149" s="31">
        <v>21</v>
      </c>
      <c r="U149" s="31">
        <v>28</v>
      </c>
      <c r="V149" s="31">
        <v>24</v>
      </c>
      <c r="W149" s="31" t="s">
        <v>577</v>
      </c>
      <c r="X149" s="31" t="s">
        <v>577</v>
      </c>
      <c r="Y149" s="31" t="s">
        <v>577</v>
      </c>
      <c r="Z149" s="31">
        <v>4</v>
      </c>
      <c r="AA149" s="31">
        <v>5</v>
      </c>
      <c r="AB149" s="31">
        <v>4</v>
      </c>
      <c r="AC149" s="31">
        <v>8</v>
      </c>
      <c r="AD149" s="31">
        <v>6</v>
      </c>
      <c r="AE149" s="31">
        <v>7</v>
      </c>
      <c r="AF149" s="31">
        <v>1</v>
      </c>
      <c r="AG149" s="31" t="s">
        <v>577</v>
      </c>
      <c r="AH149" s="31" t="s">
        <v>577</v>
      </c>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3"/>
      <c r="BT149" s="33"/>
      <c r="BU149" s="33"/>
      <c r="BV149" s="33"/>
      <c r="BW149" s="33"/>
      <c r="BX149" s="33"/>
      <c r="BY149" s="33"/>
      <c r="BZ149" s="33"/>
      <c r="CA149" s="33"/>
      <c r="CB149" s="33"/>
      <c r="CC149" s="33"/>
      <c r="CD149" s="33"/>
      <c r="CE149" s="33"/>
      <c r="CF149" s="33"/>
      <c r="CG149" s="33"/>
      <c r="CH149" s="33"/>
      <c r="CI149" s="33"/>
      <c r="CJ149" s="33"/>
      <c r="CK149" s="33"/>
      <c r="CL149" s="33"/>
      <c r="CM149" s="33"/>
      <c r="CN149" s="33"/>
      <c r="CO149" s="33"/>
      <c r="CP149" s="33"/>
      <c r="CQ149" s="33"/>
      <c r="CR149" s="33"/>
      <c r="CS149" s="33"/>
      <c r="CT149" s="33"/>
      <c r="CU149" s="33"/>
      <c r="CV149" s="33"/>
      <c r="CW149" s="33"/>
      <c r="CX149" s="33"/>
      <c r="CY149" s="33"/>
    </row>
    <row r="150" spans="1:103" x14ac:dyDescent="0.25">
      <c r="A150">
        <v>895</v>
      </c>
      <c r="B150" s="31">
        <v>1925</v>
      </c>
      <c r="C150" s="31">
        <v>1920</v>
      </c>
      <c r="D150" s="31">
        <v>3840</v>
      </c>
      <c r="E150" s="31">
        <v>96</v>
      </c>
      <c r="F150" s="31">
        <v>96</v>
      </c>
      <c r="G150" s="31">
        <v>96</v>
      </c>
      <c r="H150" s="31">
        <v>7</v>
      </c>
      <c r="I150" s="31">
        <v>6</v>
      </c>
      <c r="J150" s="31">
        <v>7</v>
      </c>
      <c r="K150" s="31">
        <v>93</v>
      </c>
      <c r="L150" s="31">
        <v>94</v>
      </c>
      <c r="M150" s="31">
        <v>93</v>
      </c>
      <c r="N150" s="31">
        <v>46</v>
      </c>
      <c r="O150" s="31">
        <v>42</v>
      </c>
      <c r="P150" s="31">
        <v>44</v>
      </c>
      <c r="Q150" s="31">
        <v>43</v>
      </c>
      <c r="R150" s="31">
        <v>44</v>
      </c>
      <c r="S150" s="31">
        <v>43</v>
      </c>
      <c r="T150" s="31">
        <v>4</v>
      </c>
      <c r="U150" s="31">
        <v>7</v>
      </c>
      <c r="V150" s="31">
        <v>6</v>
      </c>
      <c r="W150" s="31">
        <v>1</v>
      </c>
      <c r="X150" s="31">
        <v>1</v>
      </c>
      <c r="Y150" s="31">
        <v>1</v>
      </c>
      <c r="Z150" s="31">
        <v>3</v>
      </c>
      <c r="AA150" s="31">
        <v>3</v>
      </c>
      <c r="AB150" s="31">
        <v>3</v>
      </c>
      <c r="AC150" s="31">
        <v>4</v>
      </c>
      <c r="AD150" s="31">
        <v>3</v>
      </c>
      <c r="AE150" s="31">
        <v>4</v>
      </c>
      <c r="AF150" s="31" t="s">
        <v>577</v>
      </c>
      <c r="AG150" s="31" t="s">
        <v>577</v>
      </c>
      <c r="AH150" s="31" t="s">
        <v>577</v>
      </c>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row>
    <row r="151" spans="1:103" x14ac:dyDescent="0.25">
      <c r="A151">
        <v>896</v>
      </c>
      <c r="B151" s="31">
        <v>1855</v>
      </c>
      <c r="C151" s="31">
        <v>1735</v>
      </c>
      <c r="D151" s="31">
        <v>3590</v>
      </c>
      <c r="E151" s="31">
        <v>94</v>
      </c>
      <c r="F151" s="31">
        <v>94</v>
      </c>
      <c r="G151" s="31">
        <v>94</v>
      </c>
      <c r="H151" s="31">
        <v>6</v>
      </c>
      <c r="I151" s="31">
        <v>5</v>
      </c>
      <c r="J151" s="31">
        <v>6</v>
      </c>
      <c r="K151" s="31">
        <v>91</v>
      </c>
      <c r="L151" s="31">
        <v>92</v>
      </c>
      <c r="M151" s="31">
        <v>91</v>
      </c>
      <c r="N151" s="31">
        <v>40</v>
      </c>
      <c r="O151" s="31">
        <v>30</v>
      </c>
      <c r="P151" s="31">
        <v>35</v>
      </c>
      <c r="Q151" s="31">
        <v>39</v>
      </c>
      <c r="R151" s="31">
        <v>44</v>
      </c>
      <c r="S151" s="31">
        <v>41</v>
      </c>
      <c r="T151" s="31">
        <v>11</v>
      </c>
      <c r="U151" s="31">
        <v>17</v>
      </c>
      <c r="V151" s="31">
        <v>13</v>
      </c>
      <c r="W151" s="31">
        <v>1</v>
      </c>
      <c r="X151" s="31">
        <v>1</v>
      </c>
      <c r="Y151" s="31">
        <v>1</v>
      </c>
      <c r="Z151" s="31">
        <v>3</v>
      </c>
      <c r="AA151" s="31">
        <v>2</v>
      </c>
      <c r="AB151" s="31">
        <v>3</v>
      </c>
      <c r="AC151" s="31">
        <v>5</v>
      </c>
      <c r="AD151" s="31">
        <v>5</v>
      </c>
      <c r="AE151" s="31">
        <v>5</v>
      </c>
      <c r="AF151" s="31">
        <v>1</v>
      </c>
      <c r="AG151" s="31">
        <v>1</v>
      </c>
      <c r="AH151" s="31">
        <v>1</v>
      </c>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3"/>
      <c r="BT151" s="33"/>
      <c r="BU151" s="33"/>
      <c r="BV151" s="33"/>
      <c r="BW151" s="33"/>
      <c r="BX151" s="33"/>
      <c r="BY151" s="33"/>
      <c r="BZ151" s="33"/>
      <c r="CA151" s="33"/>
      <c r="CB151" s="33"/>
      <c r="CC151" s="33"/>
      <c r="CD151" s="33"/>
      <c r="CE151" s="33"/>
      <c r="CF151" s="33"/>
      <c r="CG151" s="33"/>
      <c r="CH151" s="33"/>
      <c r="CI151" s="33"/>
      <c r="CJ151" s="33"/>
      <c r="CK151" s="33"/>
      <c r="CL151" s="33"/>
      <c r="CM151" s="33"/>
      <c r="CN151" s="33"/>
      <c r="CO151" s="33"/>
      <c r="CP151" s="33"/>
      <c r="CQ151" s="33"/>
      <c r="CR151" s="33"/>
      <c r="CS151" s="33"/>
      <c r="CT151" s="33"/>
      <c r="CU151" s="33"/>
      <c r="CV151" s="33"/>
      <c r="CW151" s="33"/>
      <c r="CX151" s="33"/>
      <c r="CY151" s="33"/>
    </row>
    <row r="152" spans="1:103" x14ac:dyDescent="0.25">
      <c r="A152">
        <v>908</v>
      </c>
      <c r="B152" s="31">
        <v>2910</v>
      </c>
      <c r="C152" s="31">
        <v>2730</v>
      </c>
      <c r="D152" s="31">
        <v>5640</v>
      </c>
      <c r="E152" s="31">
        <v>93</v>
      </c>
      <c r="F152" s="31">
        <v>94</v>
      </c>
      <c r="G152" s="31">
        <v>94</v>
      </c>
      <c r="H152" s="31">
        <v>8</v>
      </c>
      <c r="I152" s="31">
        <v>5</v>
      </c>
      <c r="J152" s="31">
        <v>6</v>
      </c>
      <c r="K152" s="31">
        <v>90</v>
      </c>
      <c r="L152" s="31">
        <v>92</v>
      </c>
      <c r="M152" s="31">
        <v>91</v>
      </c>
      <c r="N152" s="31">
        <v>65</v>
      </c>
      <c r="O152" s="31">
        <v>64</v>
      </c>
      <c r="P152" s="31">
        <v>64</v>
      </c>
      <c r="Q152" s="31">
        <v>25</v>
      </c>
      <c r="R152" s="31">
        <v>27</v>
      </c>
      <c r="S152" s="31">
        <v>26</v>
      </c>
      <c r="T152" s="31">
        <v>0</v>
      </c>
      <c r="U152" s="31" t="s">
        <v>577</v>
      </c>
      <c r="V152" s="31" t="s">
        <v>577</v>
      </c>
      <c r="W152" s="31">
        <v>1</v>
      </c>
      <c r="X152" s="31">
        <v>1</v>
      </c>
      <c r="Y152" s="31">
        <v>1</v>
      </c>
      <c r="Z152" s="31">
        <v>3</v>
      </c>
      <c r="AA152" s="31">
        <v>3</v>
      </c>
      <c r="AB152" s="31">
        <v>3</v>
      </c>
      <c r="AC152" s="31">
        <v>6</v>
      </c>
      <c r="AD152" s="31">
        <v>5</v>
      </c>
      <c r="AE152" s="31">
        <v>6</v>
      </c>
      <c r="AF152" s="31" t="s">
        <v>577</v>
      </c>
      <c r="AG152" s="31" t="s">
        <v>577</v>
      </c>
      <c r="AH152" s="31" t="s">
        <v>577</v>
      </c>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3"/>
      <c r="BT152" s="33"/>
      <c r="BU152" s="33"/>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c r="CU152" s="33"/>
      <c r="CV152" s="33"/>
      <c r="CW152" s="33"/>
      <c r="CX152" s="33"/>
      <c r="CY152" s="33"/>
    </row>
    <row r="153" spans="1:103" x14ac:dyDescent="0.25">
      <c r="A153">
        <v>909</v>
      </c>
      <c r="B153" s="31">
        <v>2810</v>
      </c>
      <c r="C153" s="31">
        <v>2610</v>
      </c>
      <c r="D153" s="31">
        <v>5420</v>
      </c>
      <c r="E153" s="31">
        <v>95</v>
      </c>
      <c r="F153" s="31">
        <v>94</v>
      </c>
      <c r="G153" s="31">
        <v>95</v>
      </c>
      <c r="H153" s="31">
        <v>16</v>
      </c>
      <c r="I153" s="31">
        <v>9</v>
      </c>
      <c r="J153" s="31">
        <v>13</v>
      </c>
      <c r="K153" s="31">
        <v>90</v>
      </c>
      <c r="L153" s="31">
        <v>91</v>
      </c>
      <c r="M153" s="31">
        <v>90</v>
      </c>
      <c r="N153" s="31">
        <v>48</v>
      </c>
      <c r="O153" s="31">
        <v>36</v>
      </c>
      <c r="P153" s="31">
        <v>42</v>
      </c>
      <c r="Q153" s="31">
        <v>38</v>
      </c>
      <c r="R153" s="31">
        <v>48</v>
      </c>
      <c r="S153" s="31">
        <v>43</v>
      </c>
      <c r="T153" s="31">
        <v>3</v>
      </c>
      <c r="U153" s="31">
        <v>6</v>
      </c>
      <c r="V153" s="31">
        <v>4</v>
      </c>
      <c r="W153" s="31" t="s">
        <v>577</v>
      </c>
      <c r="X153" s="31">
        <v>1</v>
      </c>
      <c r="Y153" s="31">
        <v>1</v>
      </c>
      <c r="Z153" s="31">
        <v>5</v>
      </c>
      <c r="AA153" s="31">
        <v>4</v>
      </c>
      <c r="AB153" s="31">
        <v>4</v>
      </c>
      <c r="AC153" s="31">
        <v>5</v>
      </c>
      <c r="AD153" s="31">
        <v>5</v>
      </c>
      <c r="AE153" s="31">
        <v>5</v>
      </c>
      <c r="AF153" s="31" t="s">
        <v>577</v>
      </c>
      <c r="AG153" s="31">
        <v>1</v>
      </c>
      <c r="AH153" s="31" t="s">
        <v>577</v>
      </c>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3"/>
      <c r="BT153" s="33"/>
      <c r="BU153" s="33"/>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3"/>
      <c r="CR153" s="33"/>
      <c r="CS153" s="33"/>
      <c r="CT153" s="33"/>
      <c r="CU153" s="33"/>
      <c r="CV153" s="33"/>
      <c r="CW153" s="33"/>
      <c r="CX153" s="33"/>
      <c r="CY153" s="33"/>
    </row>
    <row r="154" spans="1:103" x14ac:dyDescent="0.25">
      <c r="A154">
        <v>916</v>
      </c>
      <c r="B154" s="31">
        <v>3340</v>
      </c>
      <c r="C154" s="31">
        <v>3140</v>
      </c>
      <c r="D154" s="31">
        <v>6480</v>
      </c>
      <c r="E154" s="31">
        <v>94</v>
      </c>
      <c r="F154" s="31">
        <v>95</v>
      </c>
      <c r="G154" s="31">
        <v>94</v>
      </c>
      <c r="H154" s="31">
        <v>7</v>
      </c>
      <c r="I154" s="31">
        <v>5</v>
      </c>
      <c r="J154" s="31">
        <v>6</v>
      </c>
      <c r="K154" s="31">
        <v>90</v>
      </c>
      <c r="L154" s="31">
        <v>91</v>
      </c>
      <c r="M154" s="31">
        <v>91</v>
      </c>
      <c r="N154" s="31">
        <v>36</v>
      </c>
      <c r="O154" s="31">
        <v>30</v>
      </c>
      <c r="P154" s="31">
        <v>33</v>
      </c>
      <c r="Q154" s="31">
        <v>47</v>
      </c>
      <c r="R154" s="31">
        <v>52</v>
      </c>
      <c r="S154" s="31">
        <v>49</v>
      </c>
      <c r="T154" s="31">
        <v>6</v>
      </c>
      <c r="U154" s="31">
        <v>9</v>
      </c>
      <c r="V154" s="31">
        <v>7</v>
      </c>
      <c r="W154" s="31">
        <v>1</v>
      </c>
      <c r="X154" s="31">
        <v>1</v>
      </c>
      <c r="Y154" s="31">
        <v>1</v>
      </c>
      <c r="Z154" s="31">
        <v>4</v>
      </c>
      <c r="AA154" s="31">
        <v>4</v>
      </c>
      <c r="AB154" s="31">
        <v>4</v>
      </c>
      <c r="AC154" s="31">
        <v>5</v>
      </c>
      <c r="AD154" s="31">
        <v>4</v>
      </c>
      <c r="AE154" s="31">
        <v>5</v>
      </c>
      <c r="AF154" s="31">
        <v>1</v>
      </c>
      <c r="AG154" s="31">
        <v>1</v>
      </c>
      <c r="AH154" s="31">
        <v>1</v>
      </c>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3"/>
      <c r="BT154" s="33"/>
      <c r="BU154" s="33"/>
      <c r="BV154" s="33"/>
      <c r="BW154" s="33"/>
      <c r="BX154" s="33"/>
      <c r="BY154" s="33"/>
      <c r="BZ154" s="33"/>
      <c r="CA154" s="33"/>
      <c r="CB154" s="33"/>
      <c r="CC154" s="33"/>
      <c r="CD154" s="33"/>
      <c r="CE154" s="33"/>
      <c r="CF154" s="33"/>
      <c r="CG154" s="33"/>
      <c r="CH154" s="33"/>
      <c r="CI154" s="33"/>
      <c r="CJ154" s="33"/>
      <c r="CK154" s="33"/>
      <c r="CL154" s="33"/>
      <c r="CM154" s="33"/>
      <c r="CN154" s="33"/>
      <c r="CO154" s="33"/>
      <c r="CP154" s="33"/>
      <c r="CQ154" s="33"/>
      <c r="CR154" s="33"/>
      <c r="CS154" s="33"/>
      <c r="CT154" s="33"/>
      <c r="CU154" s="33"/>
      <c r="CV154" s="33"/>
      <c r="CW154" s="33"/>
      <c r="CX154" s="33"/>
      <c r="CY154" s="33"/>
    </row>
    <row r="155" spans="1:103" x14ac:dyDescent="0.25">
      <c r="A155">
        <v>919</v>
      </c>
      <c r="B155" s="31">
        <v>6410</v>
      </c>
      <c r="C155" s="31">
        <v>6365</v>
      </c>
      <c r="D155" s="31">
        <v>12780</v>
      </c>
      <c r="E155" s="31">
        <v>97</v>
      </c>
      <c r="F155" s="31">
        <v>97</v>
      </c>
      <c r="G155" s="31">
        <v>97</v>
      </c>
      <c r="H155" s="31">
        <v>4</v>
      </c>
      <c r="I155" s="31">
        <v>4</v>
      </c>
      <c r="J155" s="31">
        <v>4</v>
      </c>
      <c r="K155" s="31">
        <v>94</v>
      </c>
      <c r="L155" s="31">
        <v>94</v>
      </c>
      <c r="M155" s="31">
        <v>94</v>
      </c>
      <c r="N155" s="31">
        <v>34</v>
      </c>
      <c r="O155" s="31">
        <v>27</v>
      </c>
      <c r="P155" s="31">
        <v>31</v>
      </c>
      <c r="Q155" s="31">
        <v>58</v>
      </c>
      <c r="R155" s="31">
        <v>64</v>
      </c>
      <c r="S155" s="31">
        <v>61</v>
      </c>
      <c r="T155" s="31">
        <v>1</v>
      </c>
      <c r="U155" s="31">
        <v>2</v>
      </c>
      <c r="V155" s="31">
        <v>1</v>
      </c>
      <c r="W155" s="31">
        <v>1</v>
      </c>
      <c r="X155" s="31">
        <v>1</v>
      </c>
      <c r="Y155" s="31">
        <v>1</v>
      </c>
      <c r="Z155" s="31">
        <v>3</v>
      </c>
      <c r="AA155" s="31">
        <v>3</v>
      </c>
      <c r="AB155" s="31">
        <v>3</v>
      </c>
      <c r="AC155" s="31">
        <v>3</v>
      </c>
      <c r="AD155" s="31">
        <v>3</v>
      </c>
      <c r="AE155" s="31">
        <v>3</v>
      </c>
      <c r="AF155" s="31" t="s">
        <v>577</v>
      </c>
      <c r="AG155" s="31">
        <v>1</v>
      </c>
      <c r="AH155" s="31">
        <v>1</v>
      </c>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3"/>
      <c r="BT155" s="33"/>
      <c r="BU155" s="33"/>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c r="CU155" s="33"/>
      <c r="CV155" s="33"/>
      <c r="CW155" s="33"/>
      <c r="CX155" s="33"/>
      <c r="CY155" s="33"/>
    </row>
    <row r="156" spans="1:103" x14ac:dyDescent="0.25">
      <c r="A156">
        <v>921</v>
      </c>
      <c r="B156" s="31">
        <v>715</v>
      </c>
      <c r="C156" s="31">
        <v>680</v>
      </c>
      <c r="D156" s="31">
        <v>1395</v>
      </c>
      <c r="E156" s="31">
        <v>94</v>
      </c>
      <c r="F156" s="31">
        <v>95</v>
      </c>
      <c r="G156" s="31">
        <v>94</v>
      </c>
      <c r="H156" s="31">
        <v>6</v>
      </c>
      <c r="I156" s="31">
        <v>5</v>
      </c>
      <c r="J156" s="31">
        <v>5</v>
      </c>
      <c r="K156" s="31">
        <v>90</v>
      </c>
      <c r="L156" s="31">
        <v>93</v>
      </c>
      <c r="M156" s="31">
        <v>91</v>
      </c>
      <c r="N156" s="31">
        <v>52</v>
      </c>
      <c r="O156" s="31">
        <v>45</v>
      </c>
      <c r="P156" s="31">
        <v>49</v>
      </c>
      <c r="Q156" s="31">
        <v>37</v>
      </c>
      <c r="R156" s="31">
        <v>45</v>
      </c>
      <c r="S156" s="31">
        <v>41</v>
      </c>
      <c r="T156" s="31">
        <v>1</v>
      </c>
      <c r="U156" s="31">
        <v>1</v>
      </c>
      <c r="V156" s="31">
        <v>1</v>
      </c>
      <c r="W156" s="31">
        <v>1</v>
      </c>
      <c r="X156" s="31">
        <v>1</v>
      </c>
      <c r="Y156" s="31">
        <v>1</v>
      </c>
      <c r="Z156" s="31">
        <v>4</v>
      </c>
      <c r="AA156" s="31">
        <v>2</v>
      </c>
      <c r="AB156" s="31">
        <v>3</v>
      </c>
      <c r="AC156" s="31" t="s">
        <v>566</v>
      </c>
      <c r="AD156" s="31" t="s">
        <v>566</v>
      </c>
      <c r="AE156" s="31">
        <v>5</v>
      </c>
      <c r="AF156" s="31" t="s">
        <v>566</v>
      </c>
      <c r="AG156" s="31" t="s">
        <v>566</v>
      </c>
      <c r="AH156" s="31">
        <v>1</v>
      </c>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row>
    <row r="157" spans="1:103" x14ac:dyDescent="0.25">
      <c r="A157">
        <v>925</v>
      </c>
      <c r="B157" s="31">
        <v>4050</v>
      </c>
      <c r="C157" s="31">
        <v>4000</v>
      </c>
      <c r="D157" s="31">
        <v>8050</v>
      </c>
      <c r="E157" s="31">
        <v>95</v>
      </c>
      <c r="F157" s="31">
        <v>95</v>
      </c>
      <c r="G157" s="31">
        <v>95</v>
      </c>
      <c r="H157" s="31">
        <v>6</v>
      </c>
      <c r="I157" s="31">
        <v>5</v>
      </c>
      <c r="J157" s="31">
        <v>6</v>
      </c>
      <c r="K157" s="31">
        <v>92</v>
      </c>
      <c r="L157" s="31">
        <v>93</v>
      </c>
      <c r="M157" s="31">
        <v>92</v>
      </c>
      <c r="N157" s="31">
        <v>39</v>
      </c>
      <c r="O157" s="31">
        <v>36</v>
      </c>
      <c r="P157" s="31">
        <v>38</v>
      </c>
      <c r="Q157" s="31">
        <v>50</v>
      </c>
      <c r="R157" s="31">
        <v>53</v>
      </c>
      <c r="S157" s="31">
        <v>51</v>
      </c>
      <c r="T157" s="31">
        <v>2</v>
      </c>
      <c r="U157" s="31">
        <v>3</v>
      </c>
      <c r="V157" s="31">
        <v>2</v>
      </c>
      <c r="W157" s="31">
        <v>1</v>
      </c>
      <c r="X157" s="31">
        <v>1</v>
      </c>
      <c r="Y157" s="31">
        <v>1</v>
      </c>
      <c r="Z157" s="31">
        <v>3</v>
      </c>
      <c r="AA157" s="31">
        <v>2</v>
      </c>
      <c r="AB157" s="31">
        <v>3</v>
      </c>
      <c r="AC157" s="31">
        <v>4</v>
      </c>
      <c r="AD157" s="31">
        <v>4</v>
      </c>
      <c r="AE157" s="31">
        <v>4</v>
      </c>
      <c r="AF157" s="31">
        <v>1</v>
      </c>
      <c r="AG157" s="31">
        <v>1</v>
      </c>
      <c r="AH157" s="31">
        <v>1</v>
      </c>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3"/>
      <c r="BT157" s="33"/>
      <c r="BU157" s="33"/>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c r="CU157" s="33"/>
      <c r="CV157" s="33"/>
      <c r="CW157" s="33"/>
      <c r="CX157" s="33"/>
      <c r="CY157" s="33"/>
    </row>
    <row r="158" spans="1:103" x14ac:dyDescent="0.25">
      <c r="A158">
        <v>926</v>
      </c>
      <c r="B158" s="31">
        <v>4300</v>
      </c>
      <c r="C158" s="31">
        <v>4250</v>
      </c>
      <c r="D158" s="31">
        <v>8550</v>
      </c>
      <c r="E158" s="31">
        <v>94</v>
      </c>
      <c r="F158" s="31">
        <v>93</v>
      </c>
      <c r="G158" s="31">
        <v>93</v>
      </c>
      <c r="H158" s="31">
        <v>8</v>
      </c>
      <c r="I158" s="31">
        <v>6</v>
      </c>
      <c r="J158" s="31">
        <v>7</v>
      </c>
      <c r="K158" s="31">
        <v>90</v>
      </c>
      <c r="L158" s="31">
        <v>89</v>
      </c>
      <c r="M158" s="31">
        <v>90</v>
      </c>
      <c r="N158" s="31">
        <v>46</v>
      </c>
      <c r="O158" s="31">
        <v>41</v>
      </c>
      <c r="P158" s="31">
        <v>43</v>
      </c>
      <c r="Q158" s="31">
        <v>33</v>
      </c>
      <c r="R158" s="31">
        <v>36</v>
      </c>
      <c r="S158" s="31">
        <v>34</v>
      </c>
      <c r="T158" s="31">
        <v>10</v>
      </c>
      <c r="U158" s="31">
        <v>12</v>
      </c>
      <c r="V158" s="31">
        <v>11</v>
      </c>
      <c r="W158" s="31">
        <v>1</v>
      </c>
      <c r="X158" s="31">
        <v>1</v>
      </c>
      <c r="Y158" s="31">
        <v>1</v>
      </c>
      <c r="Z158" s="31">
        <v>4</v>
      </c>
      <c r="AA158" s="31">
        <v>4</v>
      </c>
      <c r="AB158" s="31">
        <v>4</v>
      </c>
      <c r="AC158" s="31">
        <v>6</v>
      </c>
      <c r="AD158" s="31">
        <v>6</v>
      </c>
      <c r="AE158" s="31">
        <v>6</v>
      </c>
      <c r="AF158" s="31">
        <v>1</v>
      </c>
      <c r="AG158" s="31">
        <v>1</v>
      </c>
      <c r="AH158" s="31">
        <v>1</v>
      </c>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3"/>
      <c r="BT158" s="33"/>
      <c r="BU158" s="33"/>
      <c r="BV158" s="33"/>
      <c r="BW158" s="33"/>
      <c r="BX158" s="33"/>
      <c r="BY158" s="33"/>
      <c r="BZ158" s="33"/>
      <c r="CA158" s="33"/>
      <c r="CB158" s="33"/>
      <c r="CC158" s="33"/>
      <c r="CD158" s="33"/>
      <c r="CE158" s="33"/>
      <c r="CF158" s="33"/>
      <c r="CG158" s="33"/>
      <c r="CH158" s="33"/>
      <c r="CI158" s="33"/>
      <c r="CJ158" s="33"/>
      <c r="CK158" s="33"/>
      <c r="CL158" s="33"/>
      <c r="CM158" s="33"/>
      <c r="CN158" s="33"/>
      <c r="CO158" s="33"/>
      <c r="CP158" s="33"/>
      <c r="CQ158" s="33"/>
      <c r="CR158" s="33"/>
      <c r="CS158" s="33"/>
      <c r="CT158" s="33"/>
      <c r="CU158" s="33"/>
      <c r="CV158" s="33"/>
      <c r="CW158" s="33"/>
      <c r="CX158" s="33"/>
      <c r="CY158" s="33"/>
    </row>
    <row r="159" spans="1:103" x14ac:dyDescent="0.25">
      <c r="A159">
        <v>928</v>
      </c>
      <c r="B159" s="31">
        <v>3825</v>
      </c>
      <c r="C159" s="31">
        <v>3840</v>
      </c>
      <c r="D159" s="31">
        <v>7665</v>
      </c>
      <c r="E159" s="31">
        <v>93</v>
      </c>
      <c r="F159" s="31">
        <v>94</v>
      </c>
      <c r="G159" s="31">
        <v>94</v>
      </c>
      <c r="H159" s="31">
        <v>7</v>
      </c>
      <c r="I159" s="31">
        <v>6</v>
      </c>
      <c r="J159" s="31">
        <v>6</v>
      </c>
      <c r="K159" s="31">
        <v>89</v>
      </c>
      <c r="L159" s="31">
        <v>91</v>
      </c>
      <c r="M159" s="31">
        <v>90</v>
      </c>
      <c r="N159" s="31">
        <v>43</v>
      </c>
      <c r="O159" s="31">
        <v>40</v>
      </c>
      <c r="P159" s="31">
        <v>41</v>
      </c>
      <c r="Q159" s="31">
        <v>45</v>
      </c>
      <c r="R159" s="31">
        <v>50</v>
      </c>
      <c r="S159" s="31">
        <v>48</v>
      </c>
      <c r="T159" s="31" t="s">
        <v>566</v>
      </c>
      <c r="U159" s="31" t="s">
        <v>566</v>
      </c>
      <c r="V159" s="31" t="s">
        <v>577</v>
      </c>
      <c r="W159" s="31" t="s">
        <v>566</v>
      </c>
      <c r="X159" s="31" t="s">
        <v>566</v>
      </c>
      <c r="Y159" s="31">
        <v>1</v>
      </c>
      <c r="Z159" s="31">
        <v>4</v>
      </c>
      <c r="AA159" s="31">
        <v>3</v>
      </c>
      <c r="AB159" s="31">
        <v>4</v>
      </c>
      <c r="AC159" s="31">
        <v>6</v>
      </c>
      <c r="AD159" s="31">
        <v>5</v>
      </c>
      <c r="AE159" s="31">
        <v>5</v>
      </c>
      <c r="AF159" s="31">
        <v>1</v>
      </c>
      <c r="AG159" s="31">
        <v>1</v>
      </c>
      <c r="AH159" s="31">
        <v>1</v>
      </c>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3"/>
      <c r="BT159" s="33"/>
      <c r="BU159" s="33"/>
      <c r="BV159" s="33"/>
      <c r="BW159" s="33"/>
      <c r="BX159" s="33"/>
      <c r="BY159" s="33"/>
      <c r="BZ159" s="33"/>
      <c r="CA159" s="33"/>
      <c r="CB159" s="33"/>
      <c r="CC159" s="33"/>
      <c r="CD159" s="33"/>
      <c r="CE159" s="33"/>
      <c r="CF159" s="33"/>
      <c r="CG159" s="33"/>
      <c r="CH159" s="33"/>
      <c r="CI159" s="33"/>
      <c r="CJ159" s="33"/>
      <c r="CK159" s="33"/>
      <c r="CL159" s="33"/>
      <c r="CM159" s="33"/>
      <c r="CN159" s="33"/>
      <c r="CO159" s="33"/>
      <c r="CP159" s="33"/>
      <c r="CQ159" s="33"/>
      <c r="CR159" s="33"/>
      <c r="CS159" s="33"/>
      <c r="CT159" s="33"/>
      <c r="CU159" s="33"/>
      <c r="CV159" s="33"/>
      <c r="CW159" s="33"/>
      <c r="CX159" s="33"/>
      <c r="CY159" s="33"/>
    </row>
    <row r="160" spans="1:103" x14ac:dyDescent="0.25">
      <c r="A160">
        <v>929</v>
      </c>
      <c r="B160" s="31">
        <v>1780</v>
      </c>
      <c r="C160" s="31">
        <v>1640</v>
      </c>
      <c r="D160" s="31">
        <v>3420</v>
      </c>
      <c r="E160" s="31">
        <v>93</v>
      </c>
      <c r="F160" s="31">
        <v>93</v>
      </c>
      <c r="G160" s="31">
        <v>93</v>
      </c>
      <c r="H160" s="31">
        <v>9</v>
      </c>
      <c r="I160" s="31">
        <v>6</v>
      </c>
      <c r="J160" s="31">
        <v>8</v>
      </c>
      <c r="K160" s="31">
        <v>90</v>
      </c>
      <c r="L160" s="31">
        <v>90</v>
      </c>
      <c r="M160" s="31">
        <v>90</v>
      </c>
      <c r="N160" s="31">
        <v>36</v>
      </c>
      <c r="O160" s="31">
        <v>31</v>
      </c>
      <c r="P160" s="31">
        <v>34</v>
      </c>
      <c r="Q160" s="31">
        <v>52</v>
      </c>
      <c r="R160" s="31">
        <v>57</v>
      </c>
      <c r="S160" s="31">
        <v>54</v>
      </c>
      <c r="T160" s="31" t="s">
        <v>566</v>
      </c>
      <c r="U160" s="31" t="s">
        <v>566</v>
      </c>
      <c r="V160" s="31" t="s">
        <v>566</v>
      </c>
      <c r="W160" s="31" t="s">
        <v>566</v>
      </c>
      <c r="X160" s="31" t="s">
        <v>566</v>
      </c>
      <c r="Y160" s="31" t="s">
        <v>566</v>
      </c>
      <c r="Z160" s="31">
        <v>3</v>
      </c>
      <c r="AA160" s="31">
        <v>3</v>
      </c>
      <c r="AB160" s="31">
        <v>3</v>
      </c>
      <c r="AC160" s="31">
        <v>7</v>
      </c>
      <c r="AD160" s="31">
        <v>7</v>
      </c>
      <c r="AE160" s="31">
        <v>7</v>
      </c>
      <c r="AF160" s="31" t="s">
        <v>577</v>
      </c>
      <c r="AG160" s="31" t="s">
        <v>577</v>
      </c>
      <c r="AH160" s="31" t="s">
        <v>577</v>
      </c>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3"/>
      <c r="BT160" s="33"/>
      <c r="BU160" s="33"/>
      <c r="BV160" s="33"/>
      <c r="BW160" s="33"/>
      <c r="BX160" s="33"/>
      <c r="BY160" s="33"/>
      <c r="BZ160" s="33"/>
      <c r="CA160" s="33"/>
      <c r="CB160" s="33"/>
      <c r="CC160" s="33"/>
      <c r="CD160" s="33"/>
      <c r="CE160" s="33"/>
      <c r="CF160" s="33"/>
      <c r="CG160" s="33"/>
      <c r="CH160" s="33"/>
      <c r="CI160" s="33"/>
      <c r="CJ160" s="33"/>
      <c r="CK160" s="33"/>
      <c r="CL160" s="33"/>
      <c r="CM160" s="33"/>
      <c r="CN160" s="33"/>
      <c r="CO160" s="33"/>
      <c r="CP160" s="33"/>
      <c r="CQ160" s="33"/>
      <c r="CR160" s="33"/>
      <c r="CS160" s="33"/>
      <c r="CT160" s="33"/>
      <c r="CU160" s="33"/>
      <c r="CV160" s="33"/>
      <c r="CW160" s="33"/>
      <c r="CX160" s="33"/>
      <c r="CY160" s="33"/>
    </row>
    <row r="161" spans="1:103" x14ac:dyDescent="0.25">
      <c r="A161">
        <v>931</v>
      </c>
      <c r="B161" s="31">
        <v>3105</v>
      </c>
      <c r="C161" s="31">
        <v>2955</v>
      </c>
      <c r="D161" s="31">
        <v>6060</v>
      </c>
      <c r="E161" s="31">
        <v>95</v>
      </c>
      <c r="F161" s="31">
        <v>95</v>
      </c>
      <c r="G161" s="31">
        <v>95</v>
      </c>
      <c r="H161" s="31">
        <v>7</v>
      </c>
      <c r="I161" s="31">
        <v>4</v>
      </c>
      <c r="J161" s="31">
        <v>6</v>
      </c>
      <c r="K161" s="31">
        <v>90</v>
      </c>
      <c r="L161" s="31">
        <v>91</v>
      </c>
      <c r="M161" s="31">
        <v>91</v>
      </c>
      <c r="N161" s="31">
        <v>38</v>
      </c>
      <c r="O161" s="31">
        <v>30</v>
      </c>
      <c r="P161" s="31">
        <v>34</v>
      </c>
      <c r="Q161" s="31">
        <v>46</v>
      </c>
      <c r="R161" s="31">
        <v>53</v>
      </c>
      <c r="S161" s="31">
        <v>49</v>
      </c>
      <c r="T161" s="31">
        <v>5</v>
      </c>
      <c r="U161" s="31">
        <v>6</v>
      </c>
      <c r="V161" s="31">
        <v>6</v>
      </c>
      <c r="W161" s="31">
        <v>1</v>
      </c>
      <c r="X161" s="31">
        <v>1</v>
      </c>
      <c r="Y161" s="31">
        <v>1</v>
      </c>
      <c r="Z161" s="31">
        <v>5</v>
      </c>
      <c r="AA161" s="31">
        <v>4</v>
      </c>
      <c r="AB161" s="31">
        <v>4</v>
      </c>
      <c r="AC161" s="31">
        <v>4</v>
      </c>
      <c r="AD161" s="31">
        <v>5</v>
      </c>
      <c r="AE161" s="31">
        <v>4</v>
      </c>
      <c r="AF161" s="31">
        <v>1</v>
      </c>
      <c r="AG161" s="31">
        <v>1</v>
      </c>
      <c r="AH161" s="31">
        <v>1</v>
      </c>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row>
    <row r="162" spans="1:103" x14ac:dyDescent="0.25">
      <c r="A162">
        <v>933</v>
      </c>
      <c r="B162" s="31">
        <v>2745</v>
      </c>
      <c r="C162" s="31">
        <v>2605</v>
      </c>
      <c r="D162" s="31">
        <v>5350</v>
      </c>
      <c r="E162" s="31">
        <v>95</v>
      </c>
      <c r="F162" s="31">
        <v>95</v>
      </c>
      <c r="G162" s="31">
        <v>95</v>
      </c>
      <c r="H162" s="31">
        <v>8</v>
      </c>
      <c r="I162" s="31">
        <v>6</v>
      </c>
      <c r="J162" s="31">
        <v>7</v>
      </c>
      <c r="K162" s="31">
        <v>92</v>
      </c>
      <c r="L162" s="31">
        <v>92</v>
      </c>
      <c r="M162" s="31">
        <v>92</v>
      </c>
      <c r="N162" s="31">
        <v>58</v>
      </c>
      <c r="O162" s="31">
        <v>55</v>
      </c>
      <c r="P162" s="31">
        <v>57</v>
      </c>
      <c r="Q162" s="31">
        <v>21</v>
      </c>
      <c r="R162" s="31">
        <v>23</v>
      </c>
      <c r="S162" s="31">
        <v>22</v>
      </c>
      <c r="T162" s="31">
        <v>11</v>
      </c>
      <c r="U162" s="31">
        <v>13</v>
      </c>
      <c r="V162" s="31">
        <v>12</v>
      </c>
      <c r="W162" s="31">
        <v>1</v>
      </c>
      <c r="X162" s="31">
        <v>1</v>
      </c>
      <c r="Y162" s="31">
        <v>1</v>
      </c>
      <c r="Z162" s="31">
        <v>3</v>
      </c>
      <c r="AA162" s="31">
        <v>3</v>
      </c>
      <c r="AB162" s="31">
        <v>3</v>
      </c>
      <c r="AC162" s="31">
        <v>5</v>
      </c>
      <c r="AD162" s="31">
        <v>5</v>
      </c>
      <c r="AE162" s="31">
        <v>5</v>
      </c>
      <c r="AF162" s="31">
        <v>1</v>
      </c>
      <c r="AG162" s="31">
        <v>1</v>
      </c>
      <c r="AH162" s="31">
        <v>1</v>
      </c>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row>
    <row r="163" spans="1:103" x14ac:dyDescent="0.25">
      <c r="A163">
        <v>935</v>
      </c>
      <c r="B163" s="31">
        <v>3695</v>
      </c>
      <c r="C163" s="31">
        <v>3640</v>
      </c>
      <c r="D163" s="31">
        <v>7335</v>
      </c>
      <c r="E163" s="31">
        <v>95</v>
      </c>
      <c r="F163" s="31">
        <v>95</v>
      </c>
      <c r="G163" s="31">
        <v>95</v>
      </c>
      <c r="H163" s="31">
        <v>8</v>
      </c>
      <c r="I163" s="31">
        <v>6</v>
      </c>
      <c r="J163" s="31">
        <v>7</v>
      </c>
      <c r="K163" s="31">
        <v>91</v>
      </c>
      <c r="L163" s="31">
        <v>92</v>
      </c>
      <c r="M163" s="31">
        <v>92</v>
      </c>
      <c r="N163" s="31">
        <v>43</v>
      </c>
      <c r="O163" s="31">
        <v>33</v>
      </c>
      <c r="P163" s="31">
        <v>38</v>
      </c>
      <c r="Q163" s="31">
        <v>41</v>
      </c>
      <c r="R163" s="31">
        <v>49</v>
      </c>
      <c r="S163" s="31">
        <v>45</v>
      </c>
      <c r="T163" s="31">
        <v>7</v>
      </c>
      <c r="U163" s="31">
        <v>9</v>
      </c>
      <c r="V163" s="31">
        <v>8</v>
      </c>
      <c r="W163" s="31">
        <v>1</v>
      </c>
      <c r="X163" s="31">
        <v>1</v>
      </c>
      <c r="Y163" s="31">
        <v>1</v>
      </c>
      <c r="Z163" s="31">
        <v>4</v>
      </c>
      <c r="AA163" s="31">
        <v>3</v>
      </c>
      <c r="AB163" s="31">
        <v>3</v>
      </c>
      <c r="AC163" s="31">
        <v>4</v>
      </c>
      <c r="AD163" s="31">
        <v>4</v>
      </c>
      <c r="AE163" s="31">
        <v>4</v>
      </c>
      <c r="AF163" s="31">
        <v>1</v>
      </c>
      <c r="AG163" s="31" t="s">
        <v>577</v>
      </c>
      <c r="AH163" s="31">
        <v>1</v>
      </c>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3"/>
      <c r="BT163" s="33"/>
      <c r="BU163" s="33"/>
      <c r="BV163" s="33"/>
      <c r="BW163" s="33"/>
      <c r="BX163" s="33"/>
      <c r="BY163" s="33"/>
      <c r="BZ163" s="33"/>
      <c r="CA163" s="33"/>
      <c r="CB163" s="33"/>
      <c r="CC163" s="33"/>
      <c r="CD163" s="33"/>
      <c r="CE163" s="33"/>
      <c r="CF163" s="33"/>
      <c r="CG163" s="33"/>
      <c r="CH163" s="33"/>
      <c r="CI163" s="33"/>
      <c r="CJ163" s="33"/>
      <c r="CK163" s="33"/>
      <c r="CL163" s="33"/>
      <c r="CM163" s="33"/>
      <c r="CN163" s="33"/>
      <c r="CO163" s="33"/>
      <c r="CP163" s="33"/>
      <c r="CQ163" s="33"/>
      <c r="CR163" s="33"/>
      <c r="CS163" s="33"/>
      <c r="CT163" s="33"/>
      <c r="CU163" s="33"/>
      <c r="CV163" s="33"/>
      <c r="CW163" s="33"/>
      <c r="CX163" s="33"/>
      <c r="CY163" s="33"/>
    </row>
    <row r="164" spans="1:103" x14ac:dyDescent="0.25">
      <c r="A164">
        <v>936</v>
      </c>
      <c r="B164" s="31">
        <v>5380</v>
      </c>
      <c r="C164" s="31">
        <v>5155</v>
      </c>
      <c r="D164" s="31">
        <v>10540</v>
      </c>
      <c r="E164" s="31">
        <v>94</v>
      </c>
      <c r="F164" s="31">
        <v>96</v>
      </c>
      <c r="G164" s="31">
        <v>95</v>
      </c>
      <c r="H164" s="31">
        <v>5</v>
      </c>
      <c r="I164" s="31">
        <v>4</v>
      </c>
      <c r="J164" s="31">
        <v>5</v>
      </c>
      <c r="K164" s="31">
        <v>91</v>
      </c>
      <c r="L164" s="31">
        <v>92</v>
      </c>
      <c r="M164" s="31">
        <v>91</v>
      </c>
      <c r="N164" s="31">
        <v>28</v>
      </c>
      <c r="O164" s="31">
        <v>23</v>
      </c>
      <c r="P164" s="31">
        <v>25</v>
      </c>
      <c r="Q164" s="31">
        <v>33</v>
      </c>
      <c r="R164" s="31">
        <v>34</v>
      </c>
      <c r="S164" s="31">
        <v>33</v>
      </c>
      <c r="T164" s="31">
        <v>30</v>
      </c>
      <c r="U164" s="31">
        <v>34</v>
      </c>
      <c r="V164" s="31">
        <v>32</v>
      </c>
      <c r="W164" s="31">
        <v>1</v>
      </c>
      <c r="X164" s="31">
        <v>1</v>
      </c>
      <c r="Y164" s="31">
        <v>1</v>
      </c>
      <c r="Z164" s="31">
        <v>4</v>
      </c>
      <c r="AA164" s="31">
        <v>4</v>
      </c>
      <c r="AB164" s="31">
        <v>4</v>
      </c>
      <c r="AC164" s="31">
        <v>5</v>
      </c>
      <c r="AD164" s="31">
        <v>4</v>
      </c>
      <c r="AE164" s="31">
        <v>4</v>
      </c>
      <c r="AF164" s="31">
        <v>1</v>
      </c>
      <c r="AG164" s="31">
        <v>1</v>
      </c>
      <c r="AH164" s="31">
        <v>1</v>
      </c>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row>
    <row r="165" spans="1:103" x14ac:dyDescent="0.25">
      <c r="A165">
        <v>937</v>
      </c>
      <c r="B165" s="31">
        <v>2900</v>
      </c>
      <c r="C165" s="31">
        <v>2835</v>
      </c>
      <c r="D165" s="31">
        <v>5735</v>
      </c>
      <c r="E165" s="31">
        <v>95</v>
      </c>
      <c r="F165" s="31">
        <v>95</v>
      </c>
      <c r="G165" s="31">
        <v>95</v>
      </c>
      <c r="H165" s="31">
        <v>6</v>
      </c>
      <c r="I165" s="31">
        <v>5</v>
      </c>
      <c r="J165" s="31">
        <v>5</v>
      </c>
      <c r="K165" s="31">
        <v>91</v>
      </c>
      <c r="L165" s="31">
        <v>92</v>
      </c>
      <c r="M165" s="31">
        <v>92</v>
      </c>
      <c r="N165" s="31">
        <v>41</v>
      </c>
      <c r="O165" s="31">
        <v>36</v>
      </c>
      <c r="P165" s="31">
        <v>39</v>
      </c>
      <c r="Q165" s="31">
        <v>42</v>
      </c>
      <c r="R165" s="31">
        <v>47</v>
      </c>
      <c r="S165" s="31">
        <v>44</v>
      </c>
      <c r="T165" s="31">
        <v>7</v>
      </c>
      <c r="U165" s="31">
        <v>9</v>
      </c>
      <c r="V165" s="31">
        <v>8</v>
      </c>
      <c r="W165" s="31" t="s">
        <v>577</v>
      </c>
      <c r="X165" s="31">
        <v>1</v>
      </c>
      <c r="Y165" s="31">
        <v>1</v>
      </c>
      <c r="Z165" s="31">
        <v>3</v>
      </c>
      <c r="AA165" s="31">
        <v>3</v>
      </c>
      <c r="AB165" s="31">
        <v>3</v>
      </c>
      <c r="AC165" s="31">
        <v>5</v>
      </c>
      <c r="AD165" s="31">
        <v>4</v>
      </c>
      <c r="AE165" s="31">
        <v>4</v>
      </c>
      <c r="AF165" s="31">
        <v>1</v>
      </c>
      <c r="AG165" s="31">
        <v>1</v>
      </c>
      <c r="AH165" s="31">
        <v>1</v>
      </c>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3"/>
      <c r="BT165" s="33"/>
      <c r="BU165" s="33"/>
      <c r="BV165" s="33"/>
      <c r="BW165" s="33"/>
      <c r="BX165" s="33"/>
      <c r="BY165" s="33"/>
      <c r="BZ165" s="33"/>
      <c r="CA165" s="33"/>
      <c r="CB165" s="33"/>
      <c r="CC165" s="33"/>
      <c r="CD165" s="33"/>
      <c r="CE165" s="33"/>
      <c r="CF165" s="33"/>
      <c r="CG165" s="33"/>
      <c r="CH165" s="33"/>
      <c r="CI165" s="33"/>
      <c r="CJ165" s="33"/>
      <c r="CK165" s="33"/>
      <c r="CL165" s="33"/>
      <c r="CM165" s="33"/>
      <c r="CN165" s="33"/>
      <c r="CO165" s="33"/>
      <c r="CP165" s="33"/>
      <c r="CQ165" s="33"/>
      <c r="CR165" s="33"/>
      <c r="CS165" s="33"/>
      <c r="CT165" s="33"/>
      <c r="CU165" s="33"/>
      <c r="CV165" s="33"/>
      <c r="CW165" s="33"/>
      <c r="CX165" s="33"/>
      <c r="CY165" s="33"/>
    </row>
    <row r="166" spans="1:103" x14ac:dyDescent="0.25">
      <c r="A166">
        <v>938</v>
      </c>
      <c r="B166" s="31">
        <v>4140</v>
      </c>
      <c r="C166" s="31">
        <v>4110</v>
      </c>
      <c r="D166" s="31">
        <v>8245</v>
      </c>
      <c r="E166" s="31">
        <v>94</v>
      </c>
      <c r="F166" s="31">
        <v>95</v>
      </c>
      <c r="G166" s="31">
        <v>94</v>
      </c>
      <c r="H166" s="31">
        <v>4</v>
      </c>
      <c r="I166" s="31">
        <v>4</v>
      </c>
      <c r="J166" s="31">
        <v>4</v>
      </c>
      <c r="K166" s="31">
        <v>91</v>
      </c>
      <c r="L166" s="31">
        <v>91</v>
      </c>
      <c r="M166" s="31">
        <v>91</v>
      </c>
      <c r="N166" s="31">
        <v>45</v>
      </c>
      <c r="O166" s="31">
        <v>42</v>
      </c>
      <c r="P166" s="31">
        <v>44</v>
      </c>
      <c r="Q166" s="31">
        <v>29</v>
      </c>
      <c r="R166" s="31">
        <v>31</v>
      </c>
      <c r="S166" s="31">
        <v>30</v>
      </c>
      <c r="T166" s="31">
        <v>15</v>
      </c>
      <c r="U166" s="31">
        <v>17</v>
      </c>
      <c r="V166" s="31">
        <v>16</v>
      </c>
      <c r="W166" s="31">
        <v>1</v>
      </c>
      <c r="X166" s="31">
        <v>1</v>
      </c>
      <c r="Y166" s="31">
        <v>1</v>
      </c>
      <c r="Z166" s="31">
        <v>3</v>
      </c>
      <c r="AA166" s="31">
        <v>3</v>
      </c>
      <c r="AB166" s="31">
        <v>3</v>
      </c>
      <c r="AC166" s="31">
        <v>5</v>
      </c>
      <c r="AD166" s="31">
        <v>5</v>
      </c>
      <c r="AE166" s="31">
        <v>5</v>
      </c>
      <c r="AF166" s="31">
        <v>1</v>
      </c>
      <c r="AG166" s="31">
        <v>1</v>
      </c>
      <c r="AH166" s="31">
        <v>1</v>
      </c>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3"/>
      <c r="BT166" s="33"/>
      <c r="BU166" s="33"/>
      <c r="BV166" s="33"/>
      <c r="BW166" s="33"/>
      <c r="BX166" s="33"/>
      <c r="BY166" s="33"/>
      <c r="BZ166" s="33"/>
      <c r="CA166" s="33"/>
      <c r="CB166" s="33"/>
      <c r="CC166" s="33"/>
      <c r="CD166" s="33"/>
      <c r="CE166" s="33"/>
      <c r="CF166" s="33"/>
      <c r="CG166" s="33"/>
      <c r="CH166" s="33"/>
      <c r="CI166" s="33"/>
      <c r="CJ166" s="33"/>
      <c r="CK166" s="33"/>
      <c r="CL166" s="33"/>
      <c r="CM166" s="33"/>
      <c r="CN166" s="33"/>
      <c r="CO166" s="33"/>
      <c r="CP166" s="33"/>
      <c r="CQ166" s="33"/>
      <c r="CR166" s="33"/>
      <c r="CS166" s="33"/>
      <c r="CT166" s="33"/>
      <c r="CU166" s="33"/>
      <c r="CV166" s="33"/>
      <c r="CW166" s="33"/>
      <c r="CX166" s="33"/>
      <c r="CY166" s="3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35" sqref="W35"/>
    </sheetView>
  </sheetViews>
  <sheetFormatPr defaultRowHeight="15" x14ac:dyDescent="0.2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FJ193"/>
  <sheetViews>
    <sheetView workbookViewId="0"/>
  </sheetViews>
  <sheetFormatPr defaultRowHeight="15" x14ac:dyDescent="0.25"/>
  <sheetData>
    <row r="1" spans="1:103" x14ac:dyDescent="0.25">
      <c r="A1" s="31">
        <v>1</v>
      </c>
      <c r="B1" s="31">
        <v>2</v>
      </c>
      <c r="C1" s="31">
        <v>3</v>
      </c>
      <c r="D1" s="31">
        <v>4</v>
      </c>
      <c r="E1" s="31">
        <v>5</v>
      </c>
      <c r="F1" s="31">
        <v>6</v>
      </c>
      <c r="G1" s="31">
        <v>7</v>
      </c>
      <c r="H1" s="31">
        <v>8</v>
      </c>
      <c r="I1" s="31">
        <v>9</v>
      </c>
      <c r="J1" s="31">
        <v>10</v>
      </c>
      <c r="K1" s="31">
        <v>11</v>
      </c>
      <c r="L1" s="31">
        <v>12</v>
      </c>
      <c r="M1" s="31">
        <v>13</v>
      </c>
      <c r="N1" s="31">
        <v>14</v>
      </c>
      <c r="O1" s="31">
        <v>15</v>
      </c>
      <c r="P1" s="31">
        <v>16</v>
      </c>
      <c r="Q1" s="31">
        <v>17</v>
      </c>
      <c r="R1" s="31">
        <v>18</v>
      </c>
      <c r="S1" s="31">
        <v>19</v>
      </c>
      <c r="T1" s="31">
        <v>20</v>
      </c>
      <c r="U1" s="31">
        <v>21</v>
      </c>
      <c r="V1" s="31">
        <v>22</v>
      </c>
      <c r="W1" s="31">
        <v>23</v>
      </c>
      <c r="X1" s="31">
        <v>24</v>
      </c>
      <c r="Y1" s="31">
        <v>25</v>
      </c>
      <c r="Z1" s="31">
        <v>26</v>
      </c>
      <c r="AA1" s="31">
        <v>27</v>
      </c>
      <c r="AB1" s="31">
        <v>28</v>
      </c>
      <c r="AC1" s="31">
        <v>29</v>
      </c>
      <c r="AD1" s="31">
        <v>30</v>
      </c>
      <c r="AE1" s="31">
        <v>31</v>
      </c>
      <c r="AF1" s="31">
        <v>32</v>
      </c>
      <c r="AG1" s="31">
        <v>33</v>
      </c>
      <c r="AH1" s="31">
        <v>34</v>
      </c>
    </row>
    <row r="2" spans="1:103" x14ac:dyDescent="0.2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row>
    <row r="3" spans="1:103" x14ac:dyDescent="0.25">
      <c r="A3" s="31" t="s">
        <v>546</v>
      </c>
      <c r="B3" s="31" t="s">
        <v>579</v>
      </c>
      <c r="C3" s="31" t="s">
        <v>580</v>
      </c>
      <c r="D3" s="31" t="s">
        <v>581</v>
      </c>
      <c r="E3" s="31" t="s">
        <v>582</v>
      </c>
      <c r="F3" s="31" t="s">
        <v>583</v>
      </c>
      <c r="G3" s="31" t="s">
        <v>584</v>
      </c>
      <c r="H3" s="31" t="s">
        <v>585</v>
      </c>
      <c r="I3" s="31" t="s">
        <v>586</v>
      </c>
      <c r="J3" s="31" t="s">
        <v>587</v>
      </c>
      <c r="K3" s="31" t="s">
        <v>588</v>
      </c>
      <c r="L3" s="31" t="s">
        <v>589</v>
      </c>
      <c r="M3" s="31" t="s">
        <v>590</v>
      </c>
      <c r="N3" s="31" t="s">
        <v>591</v>
      </c>
      <c r="O3" s="31" t="s">
        <v>592</v>
      </c>
      <c r="P3" s="31" t="s">
        <v>593</v>
      </c>
      <c r="Q3" s="31" t="s">
        <v>594</v>
      </c>
      <c r="R3" s="31" t="s">
        <v>595</v>
      </c>
      <c r="S3" s="31" t="s">
        <v>596</v>
      </c>
      <c r="T3" s="31" t="s">
        <v>597</v>
      </c>
      <c r="U3" s="31" t="s">
        <v>598</v>
      </c>
      <c r="V3" s="31" t="s">
        <v>599</v>
      </c>
      <c r="W3" s="31" t="s">
        <v>600</v>
      </c>
      <c r="X3" s="31" t="s">
        <v>601</v>
      </c>
      <c r="Y3" s="31" t="s">
        <v>602</v>
      </c>
      <c r="Z3" s="31" t="s">
        <v>603</v>
      </c>
      <c r="AA3" s="31" t="s">
        <v>604</v>
      </c>
      <c r="AB3" s="31" t="s">
        <v>605</v>
      </c>
      <c r="AC3" s="31" t="s">
        <v>606</v>
      </c>
      <c r="AD3" s="31" t="s">
        <v>607</v>
      </c>
      <c r="AE3" s="31" t="s">
        <v>608</v>
      </c>
      <c r="AF3" s="31" t="s">
        <v>609</v>
      </c>
      <c r="AG3" s="31" t="s">
        <v>610</v>
      </c>
      <c r="AH3" s="31" t="s">
        <v>611</v>
      </c>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row>
    <row r="4" spans="1:103" x14ac:dyDescent="0.25">
      <c r="A4" s="31" t="s">
        <v>111</v>
      </c>
      <c r="B4" s="31">
        <v>144575</v>
      </c>
      <c r="C4" s="31">
        <v>403700</v>
      </c>
      <c r="D4" s="31">
        <v>548280</v>
      </c>
      <c r="E4" s="31">
        <v>88</v>
      </c>
      <c r="F4" s="31">
        <v>96</v>
      </c>
      <c r="G4" s="31">
        <v>94</v>
      </c>
      <c r="H4" s="31">
        <v>5</v>
      </c>
      <c r="I4" s="31">
        <v>6</v>
      </c>
      <c r="J4" s="31">
        <v>6</v>
      </c>
      <c r="K4" s="31">
        <v>84</v>
      </c>
      <c r="L4" s="31">
        <v>93</v>
      </c>
      <c r="M4" s="31">
        <v>91</v>
      </c>
      <c r="N4" s="31">
        <v>46</v>
      </c>
      <c r="O4" s="31">
        <v>35</v>
      </c>
      <c r="P4" s="31">
        <v>38</v>
      </c>
      <c r="Q4" s="31">
        <v>27</v>
      </c>
      <c r="R4" s="31">
        <v>44</v>
      </c>
      <c r="S4" s="31">
        <v>39</v>
      </c>
      <c r="T4" s="31">
        <v>10</v>
      </c>
      <c r="U4" s="31">
        <v>14</v>
      </c>
      <c r="V4" s="31">
        <v>13</v>
      </c>
      <c r="W4" s="31">
        <v>1</v>
      </c>
      <c r="X4" s="31">
        <v>1</v>
      </c>
      <c r="Y4" s="31">
        <v>1</v>
      </c>
      <c r="Z4" s="31">
        <v>4</v>
      </c>
      <c r="AA4" s="31">
        <v>3</v>
      </c>
      <c r="AB4" s="31">
        <v>3</v>
      </c>
      <c r="AC4" s="31">
        <v>11</v>
      </c>
      <c r="AD4" s="31">
        <v>3</v>
      </c>
      <c r="AE4" s="31">
        <v>5</v>
      </c>
      <c r="AF4" s="31">
        <v>1</v>
      </c>
      <c r="AG4" s="31">
        <v>1</v>
      </c>
      <c r="AH4" s="31">
        <v>1</v>
      </c>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row>
    <row r="5" spans="1:103" x14ac:dyDescent="0.25">
      <c r="A5" s="31" t="s">
        <v>389</v>
      </c>
      <c r="B5" s="31">
        <v>13075</v>
      </c>
      <c r="C5" s="31">
        <v>10480</v>
      </c>
      <c r="D5" s="31">
        <v>23555</v>
      </c>
      <c r="E5" s="31">
        <v>91</v>
      </c>
      <c r="F5" s="31">
        <v>95</v>
      </c>
      <c r="G5" s="31">
        <v>93</v>
      </c>
      <c r="H5" s="31">
        <v>2</v>
      </c>
      <c r="I5" s="31">
        <v>2</v>
      </c>
      <c r="J5" s="31">
        <v>2</v>
      </c>
      <c r="K5" s="31">
        <v>90</v>
      </c>
      <c r="L5" s="31">
        <v>94</v>
      </c>
      <c r="M5" s="31">
        <v>92</v>
      </c>
      <c r="N5" s="31">
        <v>31</v>
      </c>
      <c r="O5" s="31">
        <v>21</v>
      </c>
      <c r="P5" s="31">
        <v>27</v>
      </c>
      <c r="Q5" s="31">
        <v>43</v>
      </c>
      <c r="R5" s="31">
        <v>57</v>
      </c>
      <c r="S5" s="31">
        <v>49</v>
      </c>
      <c r="T5" s="31">
        <v>15</v>
      </c>
      <c r="U5" s="31">
        <v>15</v>
      </c>
      <c r="V5" s="31">
        <v>15</v>
      </c>
      <c r="W5" s="31">
        <v>1</v>
      </c>
      <c r="X5" s="31">
        <v>1</v>
      </c>
      <c r="Y5" s="31">
        <v>1</v>
      </c>
      <c r="Z5" s="31">
        <v>1</v>
      </c>
      <c r="AA5" s="31">
        <v>1</v>
      </c>
      <c r="AB5" s="31">
        <v>1</v>
      </c>
      <c r="AC5" s="31">
        <v>7</v>
      </c>
      <c r="AD5" s="31">
        <v>4</v>
      </c>
      <c r="AE5" s="31">
        <v>6</v>
      </c>
      <c r="AF5" s="31">
        <v>2</v>
      </c>
      <c r="AG5" s="31">
        <v>1</v>
      </c>
      <c r="AH5" s="31">
        <v>2</v>
      </c>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row>
    <row r="6" spans="1:103" x14ac:dyDescent="0.25">
      <c r="A6" s="31" t="s">
        <v>404</v>
      </c>
      <c r="B6" s="31">
        <v>15670</v>
      </c>
      <c r="C6" s="31">
        <v>35070</v>
      </c>
      <c r="D6" s="31">
        <v>50740</v>
      </c>
      <c r="E6" s="31">
        <v>91</v>
      </c>
      <c r="F6" s="31">
        <v>97</v>
      </c>
      <c r="G6" s="31">
        <v>95</v>
      </c>
      <c r="H6" s="31">
        <v>3</v>
      </c>
      <c r="I6" s="31">
        <v>3</v>
      </c>
      <c r="J6" s="31">
        <v>3</v>
      </c>
      <c r="K6" s="31">
        <v>88</v>
      </c>
      <c r="L6" s="31">
        <v>95</v>
      </c>
      <c r="M6" s="31">
        <v>93</v>
      </c>
      <c r="N6" s="31">
        <v>33</v>
      </c>
      <c r="O6" s="31">
        <v>22</v>
      </c>
      <c r="P6" s="31">
        <v>25</v>
      </c>
      <c r="Q6" s="31">
        <v>46</v>
      </c>
      <c r="R6" s="31">
        <v>62</v>
      </c>
      <c r="S6" s="31">
        <v>57</v>
      </c>
      <c r="T6" s="31">
        <v>9</v>
      </c>
      <c r="U6" s="31">
        <v>10</v>
      </c>
      <c r="V6" s="31">
        <v>10</v>
      </c>
      <c r="W6" s="31">
        <v>1</v>
      </c>
      <c r="X6" s="31">
        <v>1</v>
      </c>
      <c r="Y6" s="31">
        <v>1</v>
      </c>
      <c r="Z6" s="31">
        <v>2</v>
      </c>
      <c r="AA6" s="31">
        <v>2</v>
      </c>
      <c r="AB6" s="31">
        <v>2</v>
      </c>
      <c r="AC6" s="31">
        <v>8</v>
      </c>
      <c r="AD6" s="31">
        <v>3</v>
      </c>
      <c r="AE6" s="31">
        <v>4</v>
      </c>
      <c r="AF6" s="31">
        <v>2</v>
      </c>
      <c r="AG6" s="31">
        <v>1</v>
      </c>
      <c r="AH6" s="31">
        <v>1</v>
      </c>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row>
    <row r="7" spans="1:103" x14ac:dyDescent="0.25">
      <c r="A7" s="31" t="s">
        <v>256</v>
      </c>
      <c r="B7" s="31">
        <v>8515</v>
      </c>
      <c r="C7" s="31">
        <v>18410</v>
      </c>
      <c r="D7" s="31">
        <v>26925</v>
      </c>
      <c r="E7" s="31">
        <v>85</v>
      </c>
      <c r="F7" s="31">
        <v>95</v>
      </c>
      <c r="G7" s="31">
        <v>92</v>
      </c>
      <c r="H7" s="31">
        <v>7</v>
      </c>
      <c r="I7" s="31">
        <v>9</v>
      </c>
      <c r="J7" s="31">
        <v>8</v>
      </c>
      <c r="K7" s="31">
        <v>81</v>
      </c>
      <c r="L7" s="31">
        <v>92</v>
      </c>
      <c r="M7" s="31">
        <v>89</v>
      </c>
      <c r="N7" s="31">
        <v>56</v>
      </c>
      <c r="O7" s="31">
        <v>42</v>
      </c>
      <c r="P7" s="31">
        <v>46</v>
      </c>
      <c r="Q7" s="31">
        <v>20</v>
      </c>
      <c r="R7" s="31">
        <v>41</v>
      </c>
      <c r="S7" s="31">
        <v>35</v>
      </c>
      <c r="T7" s="31">
        <v>4</v>
      </c>
      <c r="U7" s="31">
        <v>8</v>
      </c>
      <c r="V7" s="31">
        <v>7</v>
      </c>
      <c r="W7" s="31">
        <v>1</v>
      </c>
      <c r="X7" s="31">
        <v>1</v>
      </c>
      <c r="Y7" s="31">
        <v>1</v>
      </c>
      <c r="Z7" s="31">
        <v>4</v>
      </c>
      <c r="AA7" s="31">
        <v>3</v>
      </c>
      <c r="AB7" s="31">
        <v>3</v>
      </c>
      <c r="AC7" s="31">
        <v>14</v>
      </c>
      <c r="AD7" s="31">
        <v>4</v>
      </c>
      <c r="AE7" s="31">
        <v>7</v>
      </c>
      <c r="AF7" s="31">
        <v>1</v>
      </c>
      <c r="AG7" s="31" t="s">
        <v>577</v>
      </c>
      <c r="AH7" s="31">
        <v>1</v>
      </c>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row>
    <row r="8" spans="1:103" x14ac:dyDescent="0.25">
      <c r="A8" s="31" t="s">
        <v>268</v>
      </c>
      <c r="B8" s="31">
        <v>21840</v>
      </c>
      <c r="C8" s="31">
        <v>53705</v>
      </c>
      <c r="D8" s="31">
        <v>75545</v>
      </c>
      <c r="E8" s="31">
        <v>87</v>
      </c>
      <c r="F8" s="31">
        <v>96</v>
      </c>
      <c r="G8" s="31">
        <v>93</v>
      </c>
      <c r="H8" s="31">
        <v>7</v>
      </c>
      <c r="I8" s="31">
        <v>8</v>
      </c>
      <c r="J8" s="31">
        <v>7</v>
      </c>
      <c r="K8" s="31">
        <v>82</v>
      </c>
      <c r="L8" s="31">
        <v>93</v>
      </c>
      <c r="M8" s="31">
        <v>90</v>
      </c>
      <c r="N8" s="31">
        <v>50</v>
      </c>
      <c r="O8" s="31">
        <v>38</v>
      </c>
      <c r="P8" s="31">
        <v>42</v>
      </c>
      <c r="Q8" s="31">
        <v>17</v>
      </c>
      <c r="R8" s="31">
        <v>31</v>
      </c>
      <c r="S8" s="31">
        <v>27</v>
      </c>
      <c r="T8" s="31">
        <v>15</v>
      </c>
      <c r="U8" s="31">
        <v>24</v>
      </c>
      <c r="V8" s="31">
        <v>21</v>
      </c>
      <c r="W8" s="31">
        <v>1</v>
      </c>
      <c r="X8" s="31">
        <v>1</v>
      </c>
      <c r="Y8" s="31">
        <v>1</v>
      </c>
      <c r="Z8" s="31">
        <v>4</v>
      </c>
      <c r="AA8" s="31">
        <v>3</v>
      </c>
      <c r="AB8" s="31">
        <v>3</v>
      </c>
      <c r="AC8" s="31">
        <v>12</v>
      </c>
      <c r="AD8" s="31">
        <v>4</v>
      </c>
      <c r="AE8" s="31">
        <v>6</v>
      </c>
      <c r="AF8" s="31">
        <v>1</v>
      </c>
      <c r="AG8" s="31" t="s">
        <v>577</v>
      </c>
      <c r="AH8" s="31">
        <v>1</v>
      </c>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row>
    <row r="9" spans="1:103" x14ac:dyDescent="0.25">
      <c r="A9" s="31" t="s">
        <v>293</v>
      </c>
      <c r="B9" s="31">
        <v>15385</v>
      </c>
      <c r="C9" s="31">
        <v>40865</v>
      </c>
      <c r="D9" s="31">
        <v>56250</v>
      </c>
      <c r="E9" s="31">
        <v>86</v>
      </c>
      <c r="F9" s="31">
        <v>96</v>
      </c>
      <c r="G9" s="31">
        <v>93</v>
      </c>
      <c r="H9" s="31">
        <v>6</v>
      </c>
      <c r="I9" s="31">
        <v>8</v>
      </c>
      <c r="J9" s="31">
        <v>8</v>
      </c>
      <c r="K9" s="31">
        <v>82</v>
      </c>
      <c r="L9" s="31">
        <v>93</v>
      </c>
      <c r="M9" s="31">
        <v>90</v>
      </c>
      <c r="N9" s="31">
        <v>46</v>
      </c>
      <c r="O9" s="31">
        <v>35</v>
      </c>
      <c r="P9" s="31">
        <v>38</v>
      </c>
      <c r="Q9" s="31">
        <v>23</v>
      </c>
      <c r="R9" s="31">
        <v>40</v>
      </c>
      <c r="S9" s="31">
        <v>36</v>
      </c>
      <c r="T9" s="31">
        <v>11</v>
      </c>
      <c r="U9" s="31">
        <v>17</v>
      </c>
      <c r="V9" s="31">
        <v>15</v>
      </c>
      <c r="W9" s="31">
        <v>1</v>
      </c>
      <c r="X9" s="31">
        <v>1</v>
      </c>
      <c r="Y9" s="31">
        <v>1</v>
      </c>
      <c r="Z9" s="31">
        <v>4</v>
      </c>
      <c r="AA9" s="31">
        <v>3</v>
      </c>
      <c r="AB9" s="31">
        <v>3</v>
      </c>
      <c r="AC9" s="31">
        <v>13</v>
      </c>
      <c r="AD9" s="31">
        <v>4</v>
      </c>
      <c r="AE9" s="31">
        <v>6</v>
      </c>
      <c r="AF9" s="31">
        <v>1</v>
      </c>
      <c r="AG9" s="31" t="s">
        <v>577</v>
      </c>
      <c r="AH9" s="31">
        <v>1</v>
      </c>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row>
    <row r="10" spans="1:103" x14ac:dyDescent="0.25">
      <c r="A10" s="31" t="s">
        <v>310</v>
      </c>
      <c r="B10" s="31">
        <v>11260</v>
      </c>
      <c r="C10" s="31">
        <v>37270</v>
      </c>
      <c r="D10" s="31">
        <v>48530</v>
      </c>
      <c r="E10" s="31">
        <v>85</v>
      </c>
      <c r="F10" s="31">
        <v>96</v>
      </c>
      <c r="G10" s="31">
        <v>93</v>
      </c>
      <c r="H10" s="31">
        <v>6</v>
      </c>
      <c r="I10" s="31">
        <v>8</v>
      </c>
      <c r="J10" s="31">
        <v>7</v>
      </c>
      <c r="K10" s="31">
        <v>80</v>
      </c>
      <c r="L10" s="31">
        <v>92</v>
      </c>
      <c r="M10" s="31">
        <v>89</v>
      </c>
      <c r="N10" s="31">
        <v>48</v>
      </c>
      <c r="O10" s="31">
        <v>37</v>
      </c>
      <c r="P10" s="31">
        <v>40</v>
      </c>
      <c r="Q10" s="31">
        <v>24</v>
      </c>
      <c r="R10" s="31">
        <v>47</v>
      </c>
      <c r="S10" s="31">
        <v>42</v>
      </c>
      <c r="T10" s="31">
        <v>7</v>
      </c>
      <c r="U10" s="31">
        <v>7</v>
      </c>
      <c r="V10" s="31">
        <v>7</v>
      </c>
      <c r="W10" s="31">
        <v>1</v>
      </c>
      <c r="X10" s="31">
        <v>1</v>
      </c>
      <c r="Y10" s="31">
        <v>1</v>
      </c>
      <c r="Z10" s="31">
        <v>5</v>
      </c>
      <c r="AA10" s="31">
        <v>3</v>
      </c>
      <c r="AB10" s="31">
        <v>4</v>
      </c>
      <c r="AC10" s="31">
        <v>13</v>
      </c>
      <c r="AD10" s="31">
        <v>4</v>
      </c>
      <c r="AE10" s="31">
        <v>6</v>
      </c>
      <c r="AF10" s="31">
        <v>2</v>
      </c>
      <c r="AG10" s="31">
        <v>1</v>
      </c>
      <c r="AH10" s="31">
        <v>1</v>
      </c>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row>
    <row r="11" spans="1:103" x14ac:dyDescent="0.25">
      <c r="A11" s="31" t="s">
        <v>321</v>
      </c>
      <c r="B11" s="31">
        <v>18065</v>
      </c>
      <c r="C11" s="31">
        <v>42925</v>
      </c>
      <c r="D11" s="31">
        <v>60990</v>
      </c>
      <c r="E11" s="31">
        <v>88</v>
      </c>
      <c r="F11" s="31">
        <v>96</v>
      </c>
      <c r="G11" s="31">
        <v>94</v>
      </c>
      <c r="H11" s="31">
        <v>5</v>
      </c>
      <c r="I11" s="31">
        <v>6</v>
      </c>
      <c r="J11" s="31">
        <v>6</v>
      </c>
      <c r="K11" s="31">
        <v>84</v>
      </c>
      <c r="L11" s="31">
        <v>93</v>
      </c>
      <c r="M11" s="31">
        <v>90</v>
      </c>
      <c r="N11" s="31">
        <v>49</v>
      </c>
      <c r="O11" s="31">
        <v>38</v>
      </c>
      <c r="P11" s="31">
        <v>41</v>
      </c>
      <c r="Q11" s="31">
        <v>25</v>
      </c>
      <c r="R11" s="31">
        <v>41</v>
      </c>
      <c r="S11" s="31">
        <v>37</v>
      </c>
      <c r="T11" s="31">
        <v>9</v>
      </c>
      <c r="U11" s="31">
        <v>13</v>
      </c>
      <c r="V11" s="31">
        <v>11</v>
      </c>
      <c r="W11" s="31">
        <v>1</v>
      </c>
      <c r="X11" s="31">
        <v>1</v>
      </c>
      <c r="Y11" s="31">
        <v>1</v>
      </c>
      <c r="Z11" s="31">
        <v>4</v>
      </c>
      <c r="AA11" s="31">
        <v>3</v>
      </c>
      <c r="AB11" s="31">
        <v>3</v>
      </c>
      <c r="AC11" s="31">
        <v>11</v>
      </c>
      <c r="AD11" s="31">
        <v>3</v>
      </c>
      <c r="AE11" s="31">
        <v>6</v>
      </c>
      <c r="AF11" s="31">
        <v>1</v>
      </c>
      <c r="AG11" s="31">
        <v>1</v>
      </c>
      <c r="AH11" s="31">
        <v>1</v>
      </c>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row>
    <row r="12" spans="1:103" x14ac:dyDescent="0.25">
      <c r="A12" s="31" t="s">
        <v>337</v>
      </c>
      <c r="B12" s="31">
        <v>13025</v>
      </c>
      <c r="C12" s="31">
        <v>49630</v>
      </c>
      <c r="D12" s="31">
        <v>62655</v>
      </c>
      <c r="E12" s="31">
        <v>88</v>
      </c>
      <c r="F12" s="31">
        <v>96</v>
      </c>
      <c r="G12" s="31">
        <v>95</v>
      </c>
      <c r="H12" s="31">
        <v>5</v>
      </c>
      <c r="I12" s="31">
        <v>6</v>
      </c>
      <c r="J12" s="31">
        <v>6</v>
      </c>
      <c r="K12" s="31">
        <v>83</v>
      </c>
      <c r="L12" s="31">
        <v>93</v>
      </c>
      <c r="M12" s="31">
        <v>91</v>
      </c>
      <c r="N12" s="31">
        <v>48</v>
      </c>
      <c r="O12" s="31">
        <v>34</v>
      </c>
      <c r="P12" s="31">
        <v>37</v>
      </c>
      <c r="Q12" s="31">
        <v>26</v>
      </c>
      <c r="R12" s="31">
        <v>47</v>
      </c>
      <c r="S12" s="31">
        <v>43</v>
      </c>
      <c r="T12" s="31">
        <v>9</v>
      </c>
      <c r="U12" s="31">
        <v>11</v>
      </c>
      <c r="V12" s="31">
        <v>11</v>
      </c>
      <c r="W12" s="31">
        <v>1</v>
      </c>
      <c r="X12" s="31">
        <v>1</v>
      </c>
      <c r="Y12" s="31">
        <v>1</v>
      </c>
      <c r="Z12" s="31">
        <v>5</v>
      </c>
      <c r="AA12" s="31">
        <v>3</v>
      </c>
      <c r="AB12" s="31">
        <v>3</v>
      </c>
      <c r="AC12" s="31">
        <v>11</v>
      </c>
      <c r="AD12" s="31">
        <v>3</v>
      </c>
      <c r="AE12" s="31">
        <v>5</v>
      </c>
      <c r="AF12" s="31">
        <v>1</v>
      </c>
      <c r="AG12" s="31">
        <v>1</v>
      </c>
      <c r="AH12" s="31">
        <v>1</v>
      </c>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row>
    <row r="13" spans="1:103" x14ac:dyDescent="0.25">
      <c r="A13" s="31" t="s">
        <v>350</v>
      </c>
      <c r="B13" s="31">
        <v>16385</v>
      </c>
      <c r="C13" s="31">
        <v>70365</v>
      </c>
      <c r="D13" s="31">
        <v>86750</v>
      </c>
      <c r="E13" s="31">
        <v>87</v>
      </c>
      <c r="F13" s="31">
        <v>96</v>
      </c>
      <c r="G13" s="31">
        <v>95</v>
      </c>
      <c r="H13" s="31">
        <v>5</v>
      </c>
      <c r="I13" s="31">
        <v>5</v>
      </c>
      <c r="J13" s="31">
        <v>5</v>
      </c>
      <c r="K13" s="31">
        <v>82</v>
      </c>
      <c r="L13" s="31">
        <v>93</v>
      </c>
      <c r="M13" s="31">
        <v>91</v>
      </c>
      <c r="N13" s="31">
        <v>45</v>
      </c>
      <c r="O13" s="31">
        <v>31</v>
      </c>
      <c r="P13" s="31">
        <v>34</v>
      </c>
      <c r="Q13" s="31">
        <v>25</v>
      </c>
      <c r="R13" s="31">
        <v>43</v>
      </c>
      <c r="S13" s="31">
        <v>39</v>
      </c>
      <c r="T13" s="31">
        <v>11</v>
      </c>
      <c r="U13" s="31">
        <v>19</v>
      </c>
      <c r="V13" s="31">
        <v>18</v>
      </c>
      <c r="W13" s="31">
        <v>1</v>
      </c>
      <c r="X13" s="31">
        <v>1</v>
      </c>
      <c r="Y13" s="31">
        <v>1</v>
      </c>
      <c r="Z13" s="31">
        <v>5</v>
      </c>
      <c r="AA13" s="31">
        <v>3</v>
      </c>
      <c r="AB13" s="31">
        <v>3</v>
      </c>
      <c r="AC13" s="31">
        <v>11</v>
      </c>
      <c r="AD13" s="31">
        <v>3</v>
      </c>
      <c r="AE13" s="31">
        <v>5</v>
      </c>
      <c r="AF13" s="31">
        <v>1</v>
      </c>
      <c r="AG13" s="31">
        <v>1</v>
      </c>
      <c r="AH13" s="31">
        <v>1</v>
      </c>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row>
    <row r="14" spans="1:103" x14ac:dyDescent="0.25">
      <c r="A14" s="31" t="s">
        <v>371</v>
      </c>
      <c r="B14" s="31">
        <v>10745</v>
      </c>
      <c r="C14" s="31">
        <v>43150</v>
      </c>
      <c r="D14" s="31">
        <v>53895</v>
      </c>
      <c r="E14" s="31">
        <v>88</v>
      </c>
      <c r="F14" s="31">
        <v>96</v>
      </c>
      <c r="G14" s="31">
        <v>95</v>
      </c>
      <c r="H14" s="31">
        <v>6</v>
      </c>
      <c r="I14" s="31">
        <v>7</v>
      </c>
      <c r="J14" s="31">
        <v>7</v>
      </c>
      <c r="K14" s="31">
        <v>83</v>
      </c>
      <c r="L14" s="31">
        <v>93</v>
      </c>
      <c r="M14" s="31">
        <v>91</v>
      </c>
      <c r="N14" s="31">
        <v>53</v>
      </c>
      <c r="O14" s="31">
        <v>43</v>
      </c>
      <c r="P14" s="31">
        <v>45</v>
      </c>
      <c r="Q14" s="31">
        <v>26</v>
      </c>
      <c r="R14" s="31">
        <v>44</v>
      </c>
      <c r="S14" s="31">
        <v>41</v>
      </c>
      <c r="T14" s="31">
        <v>3</v>
      </c>
      <c r="U14" s="31">
        <v>5</v>
      </c>
      <c r="V14" s="31">
        <v>5</v>
      </c>
      <c r="W14" s="31">
        <v>1</v>
      </c>
      <c r="X14" s="31">
        <v>1</v>
      </c>
      <c r="Y14" s="31">
        <v>1</v>
      </c>
      <c r="Z14" s="31">
        <v>4</v>
      </c>
      <c r="AA14" s="31">
        <v>3</v>
      </c>
      <c r="AB14" s="31">
        <v>3</v>
      </c>
      <c r="AC14" s="31">
        <v>12</v>
      </c>
      <c r="AD14" s="31">
        <v>3</v>
      </c>
      <c r="AE14" s="31">
        <v>5</v>
      </c>
      <c r="AF14" s="31">
        <v>1</v>
      </c>
      <c r="AG14" s="31">
        <v>1</v>
      </c>
      <c r="AH14" s="31">
        <v>1</v>
      </c>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row>
    <row r="15" spans="1:103" x14ac:dyDescent="0.25">
      <c r="A15" s="31">
        <v>201</v>
      </c>
      <c r="B15" s="31" t="s">
        <v>578</v>
      </c>
      <c r="C15" s="31" t="s">
        <v>578</v>
      </c>
      <c r="D15" s="31" t="s">
        <v>578</v>
      </c>
      <c r="E15" s="31" t="s">
        <v>578</v>
      </c>
      <c r="F15" s="31" t="s">
        <v>578</v>
      </c>
      <c r="G15" s="31" t="s">
        <v>578</v>
      </c>
      <c r="H15" s="31" t="s">
        <v>578</v>
      </c>
      <c r="I15" s="31" t="s">
        <v>578</v>
      </c>
      <c r="J15" s="31" t="s">
        <v>578</v>
      </c>
      <c r="K15" s="31" t="s">
        <v>578</v>
      </c>
      <c r="L15" s="31" t="s">
        <v>578</v>
      </c>
      <c r="M15" s="31" t="s">
        <v>578</v>
      </c>
      <c r="N15" s="31" t="s">
        <v>578</v>
      </c>
      <c r="O15" s="31" t="s">
        <v>578</v>
      </c>
      <c r="P15" s="31" t="s">
        <v>578</v>
      </c>
      <c r="Q15" s="31" t="s">
        <v>578</v>
      </c>
      <c r="R15" s="31" t="s">
        <v>578</v>
      </c>
      <c r="S15" s="31" t="s">
        <v>578</v>
      </c>
      <c r="T15" s="31" t="s">
        <v>578</v>
      </c>
      <c r="U15" s="31" t="s">
        <v>578</v>
      </c>
      <c r="V15" s="31" t="s">
        <v>578</v>
      </c>
      <c r="W15" s="31" t="s">
        <v>578</v>
      </c>
      <c r="X15" s="31" t="s">
        <v>578</v>
      </c>
      <c r="Y15" s="31" t="s">
        <v>578</v>
      </c>
      <c r="Z15" s="31" t="s">
        <v>578</v>
      </c>
      <c r="AA15" s="31" t="s">
        <v>578</v>
      </c>
      <c r="AB15" s="31" t="s">
        <v>578</v>
      </c>
      <c r="AC15" s="31" t="s">
        <v>578</v>
      </c>
      <c r="AD15" s="31" t="s">
        <v>578</v>
      </c>
      <c r="AE15" s="31" t="s">
        <v>578</v>
      </c>
      <c r="AF15" s="31" t="s">
        <v>578</v>
      </c>
      <c r="AG15" s="31" t="s">
        <v>578</v>
      </c>
      <c r="AH15" s="31" t="s">
        <v>578</v>
      </c>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row>
    <row r="16" spans="1:103" x14ac:dyDescent="0.25">
      <c r="A16" s="31">
        <v>202</v>
      </c>
      <c r="B16" s="31">
        <v>775</v>
      </c>
      <c r="C16" s="31">
        <v>595</v>
      </c>
      <c r="D16" s="31">
        <v>1370</v>
      </c>
      <c r="E16" s="31">
        <v>89</v>
      </c>
      <c r="F16" s="31">
        <v>95</v>
      </c>
      <c r="G16" s="31">
        <v>92</v>
      </c>
      <c r="H16" s="31">
        <v>3</v>
      </c>
      <c r="I16" s="31">
        <v>1</v>
      </c>
      <c r="J16" s="31">
        <v>2</v>
      </c>
      <c r="K16" s="31">
        <v>86</v>
      </c>
      <c r="L16" s="31">
        <v>94</v>
      </c>
      <c r="M16" s="31">
        <v>90</v>
      </c>
      <c r="N16" s="31">
        <v>23</v>
      </c>
      <c r="O16" s="31">
        <v>12</v>
      </c>
      <c r="P16" s="31">
        <v>18</v>
      </c>
      <c r="Q16" s="31">
        <v>59</v>
      </c>
      <c r="R16" s="31">
        <v>75</v>
      </c>
      <c r="S16" s="31">
        <v>66</v>
      </c>
      <c r="T16" s="31">
        <v>3</v>
      </c>
      <c r="U16" s="31">
        <v>5</v>
      </c>
      <c r="V16" s="31">
        <v>4</v>
      </c>
      <c r="W16" s="31">
        <v>1</v>
      </c>
      <c r="X16" s="31">
        <v>1</v>
      </c>
      <c r="Y16" s="31">
        <v>1</v>
      </c>
      <c r="Z16" s="31">
        <v>3</v>
      </c>
      <c r="AA16" s="31">
        <v>1</v>
      </c>
      <c r="AB16" s="31">
        <v>2</v>
      </c>
      <c r="AC16" s="31">
        <v>10</v>
      </c>
      <c r="AD16" s="31">
        <v>4</v>
      </c>
      <c r="AE16" s="31">
        <v>7</v>
      </c>
      <c r="AF16" s="31">
        <v>1</v>
      </c>
      <c r="AG16" s="31">
        <v>1</v>
      </c>
      <c r="AH16" s="31">
        <v>1</v>
      </c>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row>
    <row r="17" spans="1:103" x14ac:dyDescent="0.25">
      <c r="A17" s="31">
        <v>203</v>
      </c>
      <c r="B17" s="31">
        <v>1065</v>
      </c>
      <c r="C17" s="31">
        <v>1045</v>
      </c>
      <c r="D17" s="31">
        <v>2110</v>
      </c>
      <c r="E17" s="31">
        <v>92</v>
      </c>
      <c r="F17" s="31">
        <v>97</v>
      </c>
      <c r="G17" s="31">
        <v>94</v>
      </c>
      <c r="H17" s="31">
        <v>6</v>
      </c>
      <c r="I17" s="31">
        <v>4</v>
      </c>
      <c r="J17" s="31">
        <v>5</v>
      </c>
      <c r="K17" s="31">
        <v>89</v>
      </c>
      <c r="L17" s="31">
        <v>95</v>
      </c>
      <c r="M17" s="31">
        <v>92</v>
      </c>
      <c r="N17" s="31">
        <v>31</v>
      </c>
      <c r="O17" s="31">
        <v>18</v>
      </c>
      <c r="P17" s="31">
        <v>25</v>
      </c>
      <c r="Q17" s="31">
        <v>56</v>
      </c>
      <c r="R17" s="31">
        <v>64</v>
      </c>
      <c r="S17" s="31">
        <v>60</v>
      </c>
      <c r="T17" s="31">
        <v>10</v>
      </c>
      <c r="U17" s="31">
        <v>15</v>
      </c>
      <c r="V17" s="31">
        <v>12</v>
      </c>
      <c r="W17" s="31" t="s">
        <v>577</v>
      </c>
      <c r="X17" s="31">
        <v>1</v>
      </c>
      <c r="Y17" s="31">
        <v>1</v>
      </c>
      <c r="Z17" s="31">
        <v>3</v>
      </c>
      <c r="AA17" s="31">
        <v>2</v>
      </c>
      <c r="AB17" s="31">
        <v>2</v>
      </c>
      <c r="AC17" s="31">
        <v>7</v>
      </c>
      <c r="AD17" s="31">
        <v>2</v>
      </c>
      <c r="AE17" s="31">
        <v>5</v>
      </c>
      <c r="AF17" s="31">
        <v>1</v>
      </c>
      <c r="AG17" s="31">
        <v>1</v>
      </c>
      <c r="AH17" s="31">
        <v>1</v>
      </c>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row>
    <row r="18" spans="1:103" x14ac:dyDescent="0.25">
      <c r="A18" s="31">
        <v>204</v>
      </c>
      <c r="B18" s="31">
        <v>955</v>
      </c>
      <c r="C18" s="31">
        <v>825</v>
      </c>
      <c r="D18" s="31">
        <v>1780</v>
      </c>
      <c r="E18" s="31">
        <v>91</v>
      </c>
      <c r="F18" s="31">
        <v>94</v>
      </c>
      <c r="G18" s="31">
        <v>92</v>
      </c>
      <c r="H18" s="31">
        <v>2</v>
      </c>
      <c r="I18" s="31">
        <v>2</v>
      </c>
      <c r="J18" s="31">
        <v>2</v>
      </c>
      <c r="K18" s="31">
        <v>89</v>
      </c>
      <c r="L18" s="31">
        <v>94</v>
      </c>
      <c r="M18" s="31">
        <v>91</v>
      </c>
      <c r="N18" s="31">
        <v>31</v>
      </c>
      <c r="O18" s="31">
        <v>25</v>
      </c>
      <c r="P18" s="31">
        <v>28</v>
      </c>
      <c r="Q18" s="31">
        <v>46</v>
      </c>
      <c r="R18" s="31">
        <v>58</v>
      </c>
      <c r="S18" s="31">
        <v>52</v>
      </c>
      <c r="T18" s="31">
        <v>12</v>
      </c>
      <c r="U18" s="31">
        <v>10</v>
      </c>
      <c r="V18" s="31">
        <v>11</v>
      </c>
      <c r="W18" s="31" t="s">
        <v>577</v>
      </c>
      <c r="X18" s="31">
        <v>1</v>
      </c>
      <c r="Y18" s="31">
        <v>1</v>
      </c>
      <c r="Z18" s="31">
        <v>1</v>
      </c>
      <c r="AA18" s="31" t="s">
        <v>577</v>
      </c>
      <c r="AB18" s="31">
        <v>1</v>
      </c>
      <c r="AC18" s="31">
        <v>7</v>
      </c>
      <c r="AD18" s="31">
        <v>4</v>
      </c>
      <c r="AE18" s="31">
        <v>5</v>
      </c>
      <c r="AF18" s="31">
        <v>3</v>
      </c>
      <c r="AG18" s="31">
        <v>2</v>
      </c>
      <c r="AH18" s="31">
        <v>2</v>
      </c>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row>
    <row r="19" spans="1:103" x14ac:dyDescent="0.25">
      <c r="A19" s="31">
        <v>205</v>
      </c>
      <c r="B19" s="31">
        <v>460</v>
      </c>
      <c r="C19" s="31">
        <v>590</v>
      </c>
      <c r="D19" s="31">
        <v>1050</v>
      </c>
      <c r="E19" s="31">
        <v>91</v>
      </c>
      <c r="F19" s="31">
        <v>96</v>
      </c>
      <c r="G19" s="31">
        <v>94</v>
      </c>
      <c r="H19" s="31">
        <v>1</v>
      </c>
      <c r="I19" s="31">
        <v>1</v>
      </c>
      <c r="J19" s="31">
        <v>1</v>
      </c>
      <c r="K19" s="31">
        <v>89</v>
      </c>
      <c r="L19" s="31">
        <v>95</v>
      </c>
      <c r="M19" s="31">
        <v>93</v>
      </c>
      <c r="N19" s="31">
        <v>27</v>
      </c>
      <c r="O19" s="31">
        <v>17</v>
      </c>
      <c r="P19" s="31">
        <v>21</v>
      </c>
      <c r="Q19" s="31">
        <v>56</v>
      </c>
      <c r="R19" s="31">
        <v>72</v>
      </c>
      <c r="S19" s="31">
        <v>65</v>
      </c>
      <c r="T19" s="31">
        <v>4</v>
      </c>
      <c r="U19" s="31">
        <v>4</v>
      </c>
      <c r="V19" s="31">
        <v>4</v>
      </c>
      <c r="W19" s="31">
        <v>2</v>
      </c>
      <c r="X19" s="31">
        <v>2</v>
      </c>
      <c r="Y19" s="31">
        <v>2</v>
      </c>
      <c r="Z19" s="31">
        <v>1</v>
      </c>
      <c r="AA19" s="31">
        <v>1</v>
      </c>
      <c r="AB19" s="31">
        <v>1</v>
      </c>
      <c r="AC19" s="31">
        <v>8</v>
      </c>
      <c r="AD19" s="31">
        <v>3</v>
      </c>
      <c r="AE19" s="31">
        <v>5</v>
      </c>
      <c r="AF19" s="31">
        <v>2</v>
      </c>
      <c r="AG19" s="31">
        <v>1</v>
      </c>
      <c r="AH19" s="31">
        <v>1</v>
      </c>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row>
    <row r="20" spans="1:103" x14ac:dyDescent="0.25">
      <c r="A20" s="31">
        <v>206</v>
      </c>
      <c r="B20" s="31">
        <v>930</v>
      </c>
      <c r="C20" s="31">
        <v>450</v>
      </c>
      <c r="D20" s="31">
        <v>1380</v>
      </c>
      <c r="E20" s="31">
        <v>92</v>
      </c>
      <c r="F20" s="31">
        <v>93</v>
      </c>
      <c r="G20" s="31">
        <v>92</v>
      </c>
      <c r="H20" s="31">
        <v>3</v>
      </c>
      <c r="I20" s="31">
        <v>3</v>
      </c>
      <c r="J20" s="31">
        <v>3</v>
      </c>
      <c r="K20" s="31">
        <v>90</v>
      </c>
      <c r="L20" s="31">
        <v>92</v>
      </c>
      <c r="M20" s="31">
        <v>90</v>
      </c>
      <c r="N20" s="31">
        <v>46</v>
      </c>
      <c r="O20" s="31">
        <v>37</v>
      </c>
      <c r="P20" s="31">
        <v>43</v>
      </c>
      <c r="Q20" s="31">
        <v>33</v>
      </c>
      <c r="R20" s="31">
        <v>40</v>
      </c>
      <c r="S20" s="31">
        <v>35</v>
      </c>
      <c r="T20" s="31" t="s">
        <v>566</v>
      </c>
      <c r="U20" s="31" t="s">
        <v>566</v>
      </c>
      <c r="V20" s="31">
        <v>11</v>
      </c>
      <c r="W20" s="31" t="s">
        <v>566</v>
      </c>
      <c r="X20" s="31" t="s">
        <v>566</v>
      </c>
      <c r="Y20" s="31">
        <v>1</v>
      </c>
      <c r="Z20" s="31">
        <v>2</v>
      </c>
      <c r="AA20" s="31">
        <v>1</v>
      </c>
      <c r="AB20" s="31">
        <v>2</v>
      </c>
      <c r="AC20" s="31">
        <v>7</v>
      </c>
      <c r="AD20" s="31">
        <v>5</v>
      </c>
      <c r="AE20" s="31">
        <v>6</v>
      </c>
      <c r="AF20" s="31">
        <v>1</v>
      </c>
      <c r="AG20" s="31">
        <v>2</v>
      </c>
      <c r="AH20" s="31">
        <v>1</v>
      </c>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row>
    <row r="21" spans="1:103" x14ac:dyDescent="0.25">
      <c r="A21" s="31">
        <v>207</v>
      </c>
      <c r="B21" s="31">
        <v>340</v>
      </c>
      <c r="C21" s="31">
        <v>405</v>
      </c>
      <c r="D21" s="31">
        <v>740</v>
      </c>
      <c r="E21" s="31">
        <v>91</v>
      </c>
      <c r="F21" s="31">
        <v>95</v>
      </c>
      <c r="G21" s="31">
        <v>93</v>
      </c>
      <c r="H21" s="31">
        <v>4</v>
      </c>
      <c r="I21" s="31">
        <v>2</v>
      </c>
      <c r="J21" s="31">
        <v>3</v>
      </c>
      <c r="K21" s="31">
        <v>89</v>
      </c>
      <c r="L21" s="31">
        <v>93</v>
      </c>
      <c r="M21" s="31">
        <v>91</v>
      </c>
      <c r="N21" s="31">
        <v>25</v>
      </c>
      <c r="O21" s="31">
        <v>13</v>
      </c>
      <c r="P21" s="31">
        <v>19</v>
      </c>
      <c r="Q21" s="31">
        <v>46</v>
      </c>
      <c r="R21" s="31">
        <v>64</v>
      </c>
      <c r="S21" s="31">
        <v>56</v>
      </c>
      <c r="T21" s="31">
        <v>17</v>
      </c>
      <c r="U21" s="31">
        <v>13</v>
      </c>
      <c r="V21" s="31">
        <v>15</v>
      </c>
      <c r="W21" s="31">
        <v>2</v>
      </c>
      <c r="X21" s="31">
        <v>3</v>
      </c>
      <c r="Y21" s="31">
        <v>2</v>
      </c>
      <c r="Z21" s="31">
        <v>1</v>
      </c>
      <c r="AA21" s="31">
        <v>2</v>
      </c>
      <c r="AB21" s="31">
        <v>2</v>
      </c>
      <c r="AC21" s="31">
        <v>8</v>
      </c>
      <c r="AD21" s="31">
        <v>4</v>
      </c>
      <c r="AE21" s="31">
        <v>6</v>
      </c>
      <c r="AF21" s="31">
        <v>1</v>
      </c>
      <c r="AG21" s="31">
        <v>1</v>
      </c>
      <c r="AH21" s="31">
        <v>1</v>
      </c>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row>
    <row r="22" spans="1:103" x14ac:dyDescent="0.25">
      <c r="A22" s="31">
        <v>208</v>
      </c>
      <c r="B22" s="31">
        <v>965</v>
      </c>
      <c r="C22" s="31">
        <v>820</v>
      </c>
      <c r="D22" s="31">
        <v>1785</v>
      </c>
      <c r="E22" s="31">
        <v>91</v>
      </c>
      <c r="F22" s="31">
        <v>94</v>
      </c>
      <c r="G22" s="31">
        <v>92</v>
      </c>
      <c r="H22" s="31">
        <v>2</v>
      </c>
      <c r="I22" s="31">
        <v>2</v>
      </c>
      <c r="J22" s="31">
        <v>2</v>
      </c>
      <c r="K22" s="31">
        <v>90</v>
      </c>
      <c r="L22" s="31">
        <v>92</v>
      </c>
      <c r="M22" s="31">
        <v>91</v>
      </c>
      <c r="N22" s="31">
        <v>32</v>
      </c>
      <c r="O22" s="31">
        <v>20</v>
      </c>
      <c r="P22" s="31">
        <v>27</v>
      </c>
      <c r="Q22" s="31">
        <v>44</v>
      </c>
      <c r="R22" s="31">
        <v>58</v>
      </c>
      <c r="S22" s="31">
        <v>51</v>
      </c>
      <c r="T22" s="31">
        <v>13</v>
      </c>
      <c r="U22" s="31">
        <v>13</v>
      </c>
      <c r="V22" s="31">
        <v>13</v>
      </c>
      <c r="W22" s="31" t="s">
        <v>577</v>
      </c>
      <c r="X22" s="31">
        <v>1</v>
      </c>
      <c r="Y22" s="31">
        <v>1</v>
      </c>
      <c r="Z22" s="31">
        <v>1</v>
      </c>
      <c r="AA22" s="31">
        <v>2</v>
      </c>
      <c r="AB22" s="31">
        <v>1</v>
      </c>
      <c r="AC22" s="31">
        <v>8</v>
      </c>
      <c r="AD22" s="31">
        <v>5</v>
      </c>
      <c r="AE22" s="31">
        <v>7</v>
      </c>
      <c r="AF22" s="31">
        <v>1</v>
      </c>
      <c r="AG22" s="31">
        <v>1</v>
      </c>
      <c r="AH22" s="31">
        <v>1</v>
      </c>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row>
    <row r="23" spans="1:103" x14ac:dyDescent="0.25">
      <c r="A23" s="31">
        <v>209</v>
      </c>
      <c r="B23" s="31">
        <v>1000</v>
      </c>
      <c r="C23" s="31">
        <v>1170</v>
      </c>
      <c r="D23" s="31">
        <v>2165</v>
      </c>
      <c r="E23" s="31">
        <v>89</v>
      </c>
      <c r="F23" s="31">
        <v>95</v>
      </c>
      <c r="G23" s="31">
        <v>92</v>
      </c>
      <c r="H23" s="31">
        <v>2</v>
      </c>
      <c r="I23" s="31">
        <v>3</v>
      </c>
      <c r="J23" s="31">
        <v>2</v>
      </c>
      <c r="K23" s="31">
        <v>87</v>
      </c>
      <c r="L23" s="31">
        <v>94</v>
      </c>
      <c r="M23" s="31">
        <v>91</v>
      </c>
      <c r="N23" s="31">
        <v>28</v>
      </c>
      <c r="O23" s="31">
        <v>19</v>
      </c>
      <c r="P23" s="31">
        <v>23</v>
      </c>
      <c r="Q23" s="31">
        <v>42</v>
      </c>
      <c r="R23" s="31">
        <v>54</v>
      </c>
      <c r="S23" s="31">
        <v>48</v>
      </c>
      <c r="T23" s="31">
        <v>17</v>
      </c>
      <c r="U23" s="31">
        <v>21</v>
      </c>
      <c r="V23" s="31">
        <v>19</v>
      </c>
      <c r="W23" s="31">
        <v>1</v>
      </c>
      <c r="X23" s="31">
        <v>1</v>
      </c>
      <c r="Y23" s="31">
        <v>1</v>
      </c>
      <c r="Z23" s="31">
        <v>2</v>
      </c>
      <c r="AA23" s="31">
        <v>1</v>
      </c>
      <c r="AB23" s="31">
        <v>1</v>
      </c>
      <c r="AC23" s="31">
        <v>9</v>
      </c>
      <c r="AD23" s="31">
        <v>3</v>
      </c>
      <c r="AE23" s="31">
        <v>6</v>
      </c>
      <c r="AF23" s="31">
        <v>2</v>
      </c>
      <c r="AG23" s="31">
        <v>2</v>
      </c>
      <c r="AH23" s="31">
        <v>2</v>
      </c>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row>
    <row r="24" spans="1:103" x14ac:dyDescent="0.25">
      <c r="A24" s="31">
        <v>210</v>
      </c>
      <c r="B24" s="31">
        <v>1140</v>
      </c>
      <c r="C24" s="31">
        <v>1100</v>
      </c>
      <c r="D24" s="31">
        <v>2240</v>
      </c>
      <c r="E24" s="31">
        <v>91</v>
      </c>
      <c r="F24" s="31">
        <v>96</v>
      </c>
      <c r="G24" s="31">
        <v>93</v>
      </c>
      <c r="H24" s="31">
        <v>3</v>
      </c>
      <c r="I24" s="31">
        <v>2</v>
      </c>
      <c r="J24" s="31">
        <v>2</v>
      </c>
      <c r="K24" s="31">
        <v>89</v>
      </c>
      <c r="L24" s="31">
        <v>95</v>
      </c>
      <c r="M24" s="31">
        <v>92</v>
      </c>
      <c r="N24" s="31">
        <v>29</v>
      </c>
      <c r="O24" s="31">
        <v>20</v>
      </c>
      <c r="P24" s="31">
        <v>25</v>
      </c>
      <c r="Q24" s="31">
        <v>37</v>
      </c>
      <c r="R24" s="31">
        <v>53</v>
      </c>
      <c r="S24" s="31">
        <v>45</v>
      </c>
      <c r="T24" s="31">
        <v>23</v>
      </c>
      <c r="U24" s="31">
        <v>21</v>
      </c>
      <c r="V24" s="31">
        <v>22</v>
      </c>
      <c r="W24" s="31">
        <v>1</v>
      </c>
      <c r="X24" s="31">
        <v>1</v>
      </c>
      <c r="Y24" s="31">
        <v>1</v>
      </c>
      <c r="Z24" s="31">
        <v>2</v>
      </c>
      <c r="AA24" s="31">
        <v>1</v>
      </c>
      <c r="AB24" s="31">
        <v>1</v>
      </c>
      <c r="AC24" s="31">
        <v>7</v>
      </c>
      <c r="AD24" s="31">
        <v>3</v>
      </c>
      <c r="AE24" s="31">
        <v>5</v>
      </c>
      <c r="AF24" s="31">
        <v>2</v>
      </c>
      <c r="AG24" s="31">
        <v>1</v>
      </c>
      <c r="AH24" s="31">
        <v>2</v>
      </c>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row>
    <row r="25" spans="1:103" x14ac:dyDescent="0.25">
      <c r="A25" s="31">
        <v>211</v>
      </c>
      <c r="B25" s="31">
        <v>1835</v>
      </c>
      <c r="C25" s="31">
        <v>615</v>
      </c>
      <c r="D25" s="31">
        <v>2450</v>
      </c>
      <c r="E25" s="31">
        <v>93</v>
      </c>
      <c r="F25" s="31">
        <v>94</v>
      </c>
      <c r="G25" s="31">
        <v>93</v>
      </c>
      <c r="H25" s="31">
        <v>3</v>
      </c>
      <c r="I25" s="31">
        <v>3</v>
      </c>
      <c r="J25" s="31">
        <v>3</v>
      </c>
      <c r="K25" s="31">
        <v>91</v>
      </c>
      <c r="L25" s="31">
        <v>93</v>
      </c>
      <c r="M25" s="31">
        <v>91</v>
      </c>
      <c r="N25" s="31">
        <v>34</v>
      </c>
      <c r="O25" s="31">
        <v>29</v>
      </c>
      <c r="P25" s="31">
        <v>33</v>
      </c>
      <c r="Q25" s="31">
        <v>51</v>
      </c>
      <c r="R25" s="31">
        <v>57</v>
      </c>
      <c r="S25" s="31">
        <v>53</v>
      </c>
      <c r="T25" s="31">
        <v>5</v>
      </c>
      <c r="U25" s="31">
        <v>7</v>
      </c>
      <c r="V25" s="31">
        <v>6</v>
      </c>
      <c r="W25" s="31">
        <v>1</v>
      </c>
      <c r="X25" s="31" t="s">
        <v>577</v>
      </c>
      <c r="Y25" s="31">
        <v>1</v>
      </c>
      <c r="Z25" s="31">
        <v>2</v>
      </c>
      <c r="AA25" s="31">
        <v>1</v>
      </c>
      <c r="AB25" s="31">
        <v>2</v>
      </c>
      <c r="AC25" s="31">
        <v>6</v>
      </c>
      <c r="AD25" s="31">
        <v>5</v>
      </c>
      <c r="AE25" s="31">
        <v>6</v>
      </c>
      <c r="AF25" s="31">
        <v>1</v>
      </c>
      <c r="AG25" s="31">
        <v>1</v>
      </c>
      <c r="AH25" s="31">
        <v>1</v>
      </c>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row>
    <row r="26" spans="1:103" x14ac:dyDescent="0.25">
      <c r="A26" s="31">
        <v>212</v>
      </c>
      <c r="B26" s="31">
        <v>700</v>
      </c>
      <c r="C26" s="31">
        <v>965</v>
      </c>
      <c r="D26" s="31">
        <v>1665</v>
      </c>
      <c r="E26" s="31">
        <v>91</v>
      </c>
      <c r="F26" s="31">
        <v>96</v>
      </c>
      <c r="G26" s="31">
        <v>94</v>
      </c>
      <c r="H26" s="31">
        <v>2</v>
      </c>
      <c r="I26" s="31">
        <v>1</v>
      </c>
      <c r="J26" s="31">
        <v>2</v>
      </c>
      <c r="K26" s="31" t="s">
        <v>566</v>
      </c>
      <c r="L26" s="31" t="s">
        <v>566</v>
      </c>
      <c r="M26" s="31">
        <v>93</v>
      </c>
      <c r="N26" s="31">
        <v>24</v>
      </c>
      <c r="O26" s="31">
        <v>16</v>
      </c>
      <c r="P26" s="31">
        <v>19</v>
      </c>
      <c r="Q26" s="31">
        <v>63</v>
      </c>
      <c r="R26" s="31">
        <v>76</v>
      </c>
      <c r="S26" s="31">
        <v>70</v>
      </c>
      <c r="T26" s="31" t="s">
        <v>566</v>
      </c>
      <c r="U26" s="31" t="s">
        <v>566</v>
      </c>
      <c r="V26" s="31">
        <v>4</v>
      </c>
      <c r="W26" s="31" t="s">
        <v>566</v>
      </c>
      <c r="X26" s="31" t="s">
        <v>566</v>
      </c>
      <c r="Y26" s="31" t="s">
        <v>577</v>
      </c>
      <c r="Z26" s="31" t="s">
        <v>566</v>
      </c>
      <c r="AA26" s="31" t="s">
        <v>566</v>
      </c>
      <c r="AB26" s="31">
        <v>1</v>
      </c>
      <c r="AC26" s="31">
        <v>7</v>
      </c>
      <c r="AD26" s="31">
        <v>3</v>
      </c>
      <c r="AE26" s="31">
        <v>4</v>
      </c>
      <c r="AF26" s="31">
        <v>2</v>
      </c>
      <c r="AG26" s="31">
        <v>1</v>
      </c>
      <c r="AH26" s="31">
        <v>2</v>
      </c>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row>
    <row r="27" spans="1:103" x14ac:dyDescent="0.25">
      <c r="A27" s="31">
        <v>213</v>
      </c>
      <c r="B27" s="31">
        <v>825</v>
      </c>
      <c r="C27" s="31">
        <v>645</v>
      </c>
      <c r="D27" s="31">
        <v>1465</v>
      </c>
      <c r="E27" s="31">
        <v>92</v>
      </c>
      <c r="F27" s="31">
        <v>95</v>
      </c>
      <c r="G27" s="31">
        <v>93</v>
      </c>
      <c r="H27" s="31">
        <v>2</v>
      </c>
      <c r="I27" s="31">
        <v>2</v>
      </c>
      <c r="J27" s="31">
        <v>2</v>
      </c>
      <c r="K27" s="31">
        <v>91</v>
      </c>
      <c r="L27" s="31">
        <v>94</v>
      </c>
      <c r="M27" s="31">
        <v>92</v>
      </c>
      <c r="N27" s="31">
        <v>19</v>
      </c>
      <c r="O27" s="31">
        <v>16</v>
      </c>
      <c r="P27" s="31">
        <v>18</v>
      </c>
      <c r="Q27" s="31">
        <v>67</v>
      </c>
      <c r="R27" s="31">
        <v>72</v>
      </c>
      <c r="S27" s="31">
        <v>69</v>
      </c>
      <c r="T27" s="31">
        <v>4</v>
      </c>
      <c r="U27" s="31">
        <v>5</v>
      </c>
      <c r="V27" s="31">
        <v>4</v>
      </c>
      <c r="W27" s="31">
        <v>1</v>
      </c>
      <c r="X27" s="31">
        <v>1</v>
      </c>
      <c r="Y27" s="31">
        <v>1</v>
      </c>
      <c r="Z27" s="31" t="s">
        <v>577</v>
      </c>
      <c r="AA27" s="31">
        <v>2</v>
      </c>
      <c r="AB27" s="31">
        <v>1</v>
      </c>
      <c r="AC27" s="31">
        <v>6</v>
      </c>
      <c r="AD27" s="31">
        <v>3</v>
      </c>
      <c r="AE27" s="31">
        <v>5</v>
      </c>
      <c r="AF27" s="31">
        <v>2</v>
      </c>
      <c r="AG27" s="31">
        <v>1</v>
      </c>
      <c r="AH27" s="31">
        <v>2</v>
      </c>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row>
    <row r="28" spans="1:103" x14ac:dyDescent="0.25">
      <c r="A28" s="31">
        <v>301</v>
      </c>
      <c r="B28" s="31">
        <v>885</v>
      </c>
      <c r="C28" s="31">
        <v>1225</v>
      </c>
      <c r="D28" s="31">
        <v>2105</v>
      </c>
      <c r="E28" s="31">
        <v>90</v>
      </c>
      <c r="F28" s="31">
        <v>95</v>
      </c>
      <c r="G28" s="31">
        <v>93</v>
      </c>
      <c r="H28" s="31">
        <v>4</v>
      </c>
      <c r="I28" s="31">
        <v>4</v>
      </c>
      <c r="J28" s="31">
        <v>4</v>
      </c>
      <c r="K28" s="31">
        <v>88</v>
      </c>
      <c r="L28" s="31">
        <v>93</v>
      </c>
      <c r="M28" s="31">
        <v>91</v>
      </c>
      <c r="N28" s="31">
        <v>38</v>
      </c>
      <c r="O28" s="31">
        <v>27</v>
      </c>
      <c r="P28" s="31">
        <v>32</v>
      </c>
      <c r="Q28" s="31">
        <v>44</v>
      </c>
      <c r="R28" s="31">
        <v>58</v>
      </c>
      <c r="S28" s="31">
        <v>52</v>
      </c>
      <c r="T28" s="31">
        <v>5</v>
      </c>
      <c r="U28" s="31">
        <v>8</v>
      </c>
      <c r="V28" s="31">
        <v>7</v>
      </c>
      <c r="W28" s="31">
        <v>1</v>
      </c>
      <c r="X28" s="31" t="s">
        <v>577</v>
      </c>
      <c r="Y28" s="31" t="s">
        <v>577</v>
      </c>
      <c r="Z28" s="31">
        <v>2</v>
      </c>
      <c r="AA28" s="31">
        <v>2</v>
      </c>
      <c r="AB28" s="31">
        <v>2</v>
      </c>
      <c r="AC28" s="31">
        <v>8</v>
      </c>
      <c r="AD28" s="31">
        <v>4</v>
      </c>
      <c r="AE28" s="31">
        <v>6</v>
      </c>
      <c r="AF28" s="31">
        <v>2</v>
      </c>
      <c r="AG28" s="31">
        <v>1</v>
      </c>
      <c r="AH28" s="31">
        <v>2</v>
      </c>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row>
    <row r="29" spans="1:103" x14ac:dyDescent="0.25">
      <c r="A29" s="31">
        <v>302</v>
      </c>
      <c r="B29" s="31">
        <v>1060</v>
      </c>
      <c r="C29" s="31">
        <v>2335</v>
      </c>
      <c r="D29" s="31">
        <v>3395</v>
      </c>
      <c r="E29" s="31">
        <v>90</v>
      </c>
      <c r="F29" s="31">
        <v>97</v>
      </c>
      <c r="G29" s="31">
        <v>95</v>
      </c>
      <c r="H29" s="31">
        <v>2</v>
      </c>
      <c r="I29" s="31">
        <v>2</v>
      </c>
      <c r="J29" s="31">
        <v>2</v>
      </c>
      <c r="K29" s="31">
        <v>89</v>
      </c>
      <c r="L29" s="31">
        <v>96</v>
      </c>
      <c r="M29" s="31">
        <v>93</v>
      </c>
      <c r="N29" s="31">
        <v>33</v>
      </c>
      <c r="O29" s="31">
        <v>18</v>
      </c>
      <c r="P29" s="31">
        <v>23</v>
      </c>
      <c r="Q29" s="31">
        <v>49</v>
      </c>
      <c r="R29" s="31">
        <v>69</v>
      </c>
      <c r="S29" s="31">
        <v>63</v>
      </c>
      <c r="T29" s="31">
        <v>7</v>
      </c>
      <c r="U29" s="31">
        <v>7</v>
      </c>
      <c r="V29" s="31">
        <v>7</v>
      </c>
      <c r="W29" s="31" t="s">
        <v>577</v>
      </c>
      <c r="X29" s="31">
        <v>1</v>
      </c>
      <c r="Y29" s="31">
        <v>1</v>
      </c>
      <c r="Z29" s="31">
        <v>1</v>
      </c>
      <c r="AA29" s="31">
        <v>1</v>
      </c>
      <c r="AB29" s="31">
        <v>1</v>
      </c>
      <c r="AC29" s="31">
        <v>8</v>
      </c>
      <c r="AD29" s="31">
        <v>2</v>
      </c>
      <c r="AE29" s="31">
        <v>4</v>
      </c>
      <c r="AF29" s="31">
        <v>2</v>
      </c>
      <c r="AG29" s="31">
        <v>1</v>
      </c>
      <c r="AH29" s="31">
        <v>1</v>
      </c>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row>
    <row r="30" spans="1:103" x14ac:dyDescent="0.25">
      <c r="A30" s="31">
        <v>303</v>
      </c>
      <c r="B30" s="31">
        <v>635</v>
      </c>
      <c r="C30" s="31">
        <v>2500</v>
      </c>
      <c r="D30" s="31">
        <v>3130</v>
      </c>
      <c r="E30" s="31">
        <v>91</v>
      </c>
      <c r="F30" s="31">
        <v>97</v>
      </c>
      <c r="G30" s="31">
        <v>96</v>
      </c>
      <c r="H30" s="31">
        <v>7</v>
      </c>
      <c r="I30" s="31">
        <v>5</v>
      </c>
      <c r="J30" s="31">
        <v>6</v>
      </c>
      <c r="K30" s="31">
        <v>87</v>
      </c>
      <c r="L30" s="31">
        <v>95</v>
      </c>
      <c r="M30" s="31">
        <v>94</v>
      </c>
      <c r="N30" s="31">
        <v>38</v>
      </c>
      <c r="O30" s="31">
        <v>25</v>
      </c>
      <c r="P30" s="31">
        <v>28</v>
      </c>
      <c r="Q30" s="31">
        <v>44</v>
      </c>
      <c r="R30" s="31">
        <v>65</v>
      </c>
      <c r="S30" s="31">
        <v>61</v>
      </c>
      <c r="T30" s="31">
        <v>7</v>
      </c>
      <c r="U30" s="31">
        <v>6</v>
      </c>
      <c r="V30" s="31">
        <v>6</v>
      </c>
      <c r="W30" s="31">
        <v>1</v>
      </c>
      <c r="X30" s="31">
        <v>1</v>
      </c>
      <c r="Y30" s="31">
        <v>1</v>
      </c>
      <c r="Z30" s="31">
        <v>4</v>
      </c>
      <c r="AA30" s="31">
        <v>2</v>
      </c>
      <c r="AB30" s="31">
        <v>2</v>
      </c>
      <c r="AC30" s="31">
        <v>8</v>
      </c>
      <c r="AD30" s="31">
        <v>3</v>
      </c>
      <c r="AE30" s="31">
        <v>4</v>
      </c>
      <c r="AF30" s="31">
        <v>1</v>
      </c>
      <c r="AG30" s="31" t="s">
        <v>577</v>
      </c>
      <c r="AH30" s="31">
        <v>1</v>
      </c>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row>
    <row r="31" spans="1:103" x14ac:dyDescent="0.25">
      <c r="A31" s="31">
        <v>304</v>
      </c>
      <c r="B31" s="31">
        <v>1115</v>
      </c>
      <c r="C31" s="31">
        <v>1760</v>
      </c>
      <c r="D31" s="31">
        <v>2875</v>
      </c>
      <c r="E31" s="31">
        <v>94</v>
      </c>
      <c r="F31" s="31">
        <v>97</v>
      </c>
      <c r="G31" s="31">
        <v>95</v>
      </c>
      <c r="H31" s="31">
        <v>2</v>
      </c>
      <c r="I31" s="31">
        <v>1</v>
      </c>
      <c r="J31" s="31">
        <v>1</v>
      </c>
      <c r="K31" s="31">
        <v>92</v>
      </c>
      <c r="L31" s="31">
        <v>96</v>
      </c>
      <c r="M31" s="31">
        <v>94</v>
      </c>
      <c r="N31" s="31">
        <v>32</v>
      </c>
      <c r="O31" s="31">
        <v>23</v>
      </c>
      <c r="P31" s="31">
        <v>27</v>
      </c>
      <c r="Q31" s="31">
        <v>53</v>
      </c>
      <c r="R31" s="31">
        <v>63</v>
      </c>
      <c r="S31" s="31">
        <v>59</v>
      </c>
      <c r="T31" s="31">
        <v>6</v>
      </c>
      <c r="U31" s="31">
        <v>8</v>
      </c>
      <c r="V31" s="31">
        <v>7</v>
      </c>
      <c r="W31" s="31">
        <v>1</v>
      </c>
      <c r="X31" s="31">
        <v>1</v>
      </c>
      <c r="Y31" s="31">
        <v>1</v>
      </c>
      <c r="Z31" s="31">
        <v>1</v>
      </c>
      <c r="AA31" s="31">
        <v>1</v>
      </c>
      <c r="AB31" s="31">
        <v>1</v>
      </c>
      <c r="AC31" s="31">
        <v>5</v>
      </c>
      <c r="AD31" s="31">
        <v>2</v>
      </c>
      <c r="AE31" s="31">
        <v>3</v>
      </c>
      <c r="AF31" s="31">
        <v>2</v>
      </c>
      <c r="AG31" s="31">
        <v>1</v>
      </c>
      <c r="AH31" s="31">
        <v>1</v>
      </c>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row>
    <row r="32" spans="1:103" x14ac:dyDescent="0.25">
      <c r="A32" s="31">
        <v>305</v>
      </c>
      <c r="B32" s="31">
        <v>635</v>
      </c>
      <c r="C32" s="31">
        <v>2650</v>
      </c>
      <c r="D32" s="31">
        <v>3290</v>
      </c>
      <c r="E32" s="31">
        <v>89</v>
      </c>
      <c r="F32" s="31">
        <v>98</v>
      </c>
      <c r="G32" s="31">
        <v>96</v>
      </c>
      <c r="H32" s="31">
        <v>6</v>
      </c>
      <c r="I32" s="31">
        <v>4</v>
      </c>
      <c r="J32" s="31">
        <v>5</v>
      </c>
      <c r="K32" s="31">
        <v>86</v>
      </c>
      <c r="L32" s="31">
        <v>95</v>
      </c>
      <c r="M32" s="31">
        <v>93</v>
      </c>
      <c r="N32" s="31">
        <v>36</v>
      </c>
      <c r="O32" s="31">
        <v>20</v>
      </c>
      <c r="P32" s="31">
        <v>23</v>
      </c>
      <c r="Q32" s="31">
        <v>45</v>
      </c>
      <c r="R32" s="31">
        <v>74</v>
      </c>
      <c r="S32" s="31">
        <v>68</v>
      </c>
      <c r="T32" s="31">
        <v>3</v>
      </c>
      <c r="U32" s="31">
        <v>1</v>
      </c>
      <c r="V32" s="31">
        <v>2</v>
      </c>
      <c r="W32" s="31">
        <v>1</v>
      </c>
      <c r="X32" s="31">
        <v>1</v>
      </c>
      <c r="Y32" s="31">
        <v>1</v>
      </c>
      <c r="Z32" s="31">
        <v>4</v>
      </c>
      <c r="AA32" s="31">
        <v>2</v>
      </c>
      <c r="AB32" s="31">
        <v>3</v>
      </c>
      <c r="AC32" s="31">
        <v>9</v>
      </c>
      <c r="AD32" s="31">
        <v>2</v>
      </c>
      <c r="AE32" s="31">
        <v>3</v>
      </c>
      <c r="AF32" s="31">
        <v>2</v>
      </c>
      <c r="AG32" s="31" t="s">
        <v>577</v>
      </c>
      <c r="AH32" s="31">
        <v>1</v>
      </c>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row>
    <row r="33" spans="1:103" x14ac:dyDescent="0.25">
      <c r="A33" s="31">
        <v>306</v>
      </c>
      <c r="B33" s="31">
        <v>1300</v>
      </c>
      <c r="C33" s="31">
        <v>2350</v>
      </c>
      <c r="D33" s="31">
        <v>3650</v>
      </c>
      <c r="E33" s="31">
        <v>89</v>
      </c>
      <c r="F33" s="31">
        <v>96</v>
      </c>
      <c r="G33" s="31">
        <v>93</v>
      </c>
      <c r="H33" s="31">
        <v>3</v>
      </c>
      <c r="I33" s="31">
        <v>3</v>
      </c>
      <c r="J33" s="31">
        <v>3</v>
      </c>
      <c r="K33" s="31">
        <v>87</v>
      </c>
      <c r="L33" s="31">
        <v>94</v>
      </c>
      <c r="M33" s="31">
        <v>92</v>
      </c>
      <c r="N33" s="31">
        <v>26</v>
      </c>
      <c r="O33" s="31">
        <v>19</v>
      </c>
      <c r="P33" s="31">
        <v>22</v>
      </c>
      <c r="Q33" s="31">
        <v>45</v>
      </c>
      <c r="R33" s="31">
        <v>57</v>
      </c>
      <c r="S33" s="31">
        <v>53</v>
      </c>
      <c r="T33" s="31">
        <v>15</v>
      </c>
      <c r="U33" s="31">
        <v>17</v>
      </c>
      <c r="V33" s="31">
        <v>17</v>
      </c>
      <c r="W33" s="31">
        <v>1</v>
      </c>
      <c r="X33" s="31">
        <v>1</v>
      </c>
      <c r="Y33" s="31">
        <v>1</v>
      </c>
      <c r="Z33" s="31">
        <v>2</v>
      </c>
      <c r="AA33" s="31">
        <v>1</v>
      </c>
      <c r="AB33" s="31">
        <v>2</v>
      </c>
      <c r="AC33" s="31">
        <v>9</v>
      </c>
      <c r="AD33" s="31">
        <v>3</v>
      </c>
      <c r="AE33" s="31">
        <v>5</v>
      </c>
      <c r="AF33" s="31">
        <v>2</v>
      </c>
      <c r="AG33" s="31">
        <v>1</v>
      </c>
      <c r="AH33" s="31">
        <v>1</v>
      </c>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row>
    <row r="34" spans="1:103" x14ac:dyDescent="0.25">
      <c r="A34" s="31">
        <v>307</v>
      </c>
      <c r="B34" s="31">
        <v>1135</v>
      </c>
      <c r="C34" s="31">
        <v>1740</v>
      </c>
      <c r="D34" s="31">
        <v>2875</v>
      </c>
      <c r="E34" s="31">
        <v>92</v>
      </c>
      <c r="F34" s="31">
        <v>97</v>
      </c>
      <c r="G34" s="31">
        <v>95</v>
      </c>
      <c r="H34" s="31">
        <v>2</v>
      </c>
      <c r="I34" s="31">
        <v>2</v>
      </c>
      <c r="J34" s="31">
        <v>2</v>
      </c>
      <c r="K34" s="31">
        <v>91</v>
      </c>
      <c r="L34" s="31">
        <v>95</v>
      </c>
      <c r="M34" s="31">
        <v>93</v>
      </c>
      <c r="N34" s="31">
        <v>28</v>
      </c>
      <c r="O34" s="31">
        <v>23</v>
      </c>
      <c r="P34" s="31">
        <v>25</v>
      </c>
      <c r="Q34" s="31">
        <v>60</v>
      </c>
      <c r="R34" s="31">
        <v>68</v>
      </c>
      <c r="S34" s="31">
        <v>65</v>
      </c>
      <c r="T34" s="31">
        <v>2</v>
      </c>
      <c r="U34" s="31">
        <v>2</v>
      </c>
      <c r="V34" s="31">
        <v>2</v>
      </c>
      <c r="W34" s="31">
        <v>1</v>
      </c>
      <c r="X34" s="31">
        <v>1</v>
      </c>
      <c r="Y34" s="31">
        <v>1</v>
      </c>
      <c r="Z34" s="31">
        <v>1</v>
      </c>
      <c r="AA34" s="31">
        <v>1</v>
      </c>
      <c r="AB34" s="31">
        <v>1</v>
      </c>
      <c r="AC34" s="31">
        <v>7</v>
      </c>
      <c r="AD34" s="31">
        <v>3</v>
      </c>
      <c r="AE34" s="31">
        <v>4</v>
      </c>
      <c r="AF34" s="31">
        <v>1</v>
      </c>
      <c r="AG34" s="31">
        <v>1</v>
      </c>
      <c r="AH34" s="31">
        <v>1</v>
      </c>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row>
    <row r="35" spans="1:103" x14ac:dyDescent="0.25">
      <c r="A35" s="31">
        <v>308</v>
      </c>
      <c r="B35" s="31">
        <v>1430</v>
      </c>
      <c r="C35" s="31">
        <v>2240</v>
      </c>
      <c r="D35" s="31">
        <v>3665</v>
      </c>
      <c r="E35" s="31">
        <v>91</v>
      </c>
      <c r="F35" s="31">
        <v>96</v>
      </c>
      <c r="G35" s="31">
        <v>94</v>
      </c>
      <c r="H35" s="31">
        <v>3</v>
      </c>
      <c r="I35" s="31">
        <v>2</v>
      </c>
      <c r="J35" s="31">
        <v>2</v>
      </c>
      <c r="K35" s="31">
        <v>89</v>
      </c>
      <c r="L35" s="31">
        <v>95</v>
      </c>
      <c r="M35" s="31">
        <v>93</v>
      </c>
      <c r="N35" s="31">
        <v>28</v>
      </c>
      <c r="O35" s="31">
        <v>22</v>
      </c>
      <c r="P35" s="31">
        <v>24</v>
      </c>
      <c r="Q35" s="31">
        <v>50</v>
      </c>
      <c r="R35" s="31">
        <v>64</v>
      </c>
      <c r="S35" s="31">
        <v>58</v>
      </c>
      <c r="T35" s="31">
        <v>10</v>
      </c>
      <c r="U35" s="31">
        <v>9</v>
      </c>
      <c r="V35" s="31">
        <v>9</v>
      </c>
      <c r="W35" s="31">
        <v>1</v>
      </c>
      <c r="X35" s="31">
        <v>1</v>
      </c>
      <c r="Y35" s="31">
        <v>1</v>
      </c>
      <c r="Z35" s="31">
        <v>2</v>
      </c>
      <c r="AA35" s="31">
        <v>1</v>
      </c>
      <c r="AB35" s="31">
        <v>1</v>
      </c>
      <c r="AC35" s="31">
        <v>7</v>
      </c>
      <c r="AD35" s="31">
        <v>3</v>
      </c>
      <c r="AE35" s="31">
        <v>5</v>
      </c>
      <c r="AF35" s="31">
        <v>2</v>
      </c>
      <c r="AG35" s="31">
        <v>1</v>
      </c>
      <c r="AH35" s="31">
        <v>1</v>
      </c>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row>
    <row r="36" spans="1:103" x14ac:dyDescent="0.25">
      <c r="A36" s="31">
        <v>309</v>
      </c>
      <c r="B36" s="31">
        <v>1080</v>
      </c>
      <c r="C36" s="31">
        <v>975</v>
      </c>
      <c r="D36" s="31">
        <v>2055</v>
      </c>
      <c r="E36" s="31">
        <v>89</v>
      </c>
      <c r="F36" s="31">
        <v>94</v>
      </c>
      <c r="G36" s="31">
        <v>92</v>
      </c>
      <c r="H36" s="31">
        <v>1</v>
      </c>
      <c r="I36" s="31">
        <v>1</v>
      </c>
      <c r="J36" s="31">
        <v>1</v>
      </c>
      <c r="K36" s="31">
        <v>89</v>
      </c>
      <c r="L36" s="31">
        <v>93</v>
      </c>
      <c r="M36" s="31">
        <v>91</v>
      </c>
      <c r="N36" s="31">
        <v>38</v>
      </c>
      <c r="O36" s="31">
        <v>24</v>
      </c>
      <c r="P36" s="31">
        <v>31</v>
      </c>
      <c r="Q36" s="31">
        <v>31</v>
      </c>
      <c r="R36" s="31">
        <v>53</v>
      </c>
      <c r="S36" s="31">
        <v>42</v>
      </c>
      <c r="T36" s="31">
        <v>19</v>
      </c>
      <c r="U36" s="31">
        <v>15</v>
      </c>
      <c r="V36" s="31">
        <v>17</v>
      </c>
      <c r="W36" s="31">
        <v>1</v>
      </c>
      <c r="X36" s="31">
        <v>1</v>
      </c>
      <c r="Y36" s="31">
        <v>1</v>
      </c>
      <c r="Z36" s="31">
        <v>1</v>
      </c>
      <c r="AA36" s="31">
        <v>1</v>
      </c>
      <c r="AB36" s="31">
        <v>1</v>
      </c>
      <c r="AC36" s="31">
        <v>9</v>
      </c>
      <c r="AD36" s="31">
        <v>4</v>
      </c>
      <c r="AE36" s="31">
        <v>6</v>
      </c>
      <c r="AF36" s="31">
        <v>2</v>
      </c>
      <c r="AG36" s="31">
        <v>2</v>
      </c>
      <c r="AH36" s="31">
        <v>2</v>
      </c>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row>
    <row r="37" spans="1:103" x14ac:dyDescent="0.25">
      <c r="A37" s="31">
        <v>310</v>
      </c>
      <c r="B37" s="31">
        <v>605</v>
      </c>
      <c r="C37" s="31">
        <v>1485</v>
      </c>
      <c r="D37" s="31">
        <v>2090</v>
      </c>
      <c r="E37" s="31">
        <v>91</v>
      </c>
      <c r="F37" s="31">
        <v>96</v>
      </c>
      <c r="G37" s="31">
        <v>95</v>
      </c>
      <c r="H37" s="31">
        <v>1</v>
      </c>
      <c r="I37" s="31">
        <v>1</v>
      </c>
      <c r="J37" s="31">
        <v>1</v>
      </c>
      <c r="K37" s="31">
        <v>90</v>
      </c>
      <c r="L37" s="31">
        <v>95</v>
      </c>
      <c r="M37" s="31">
        <v>94</v>
      </c>
      <c r="N37" s="31">
        <v>42</v>
      </c>
      <c r="O37" s="31">
        <v>29</v>
      </c>
      <c r="P37" s="31">
        <v>33</v>
      </c>
      <c r="Q37" s="31">
        <v>42</v>
      </c>
      <c r="R37" s="31">
        <v>47</v>
      </c>
      <c r="S37" s="31">
        <v>46</v>
      </c>
      <c r="T37" s="31" t="s">
        <v>566</v>
      </c>
      <c r="U37" s="31" t="s">
        <v>566</v>
      </c>
      <c r="V37" s="31">
        <v>14</v>
      </c>
      <c r="W37" s="31" t="s">
        <v>566</v>
      </c>
      <c r="X37" s="31" t="s">
        <v>566</v>
      </c>
      <c r="Y37" s="31">
        <v>1</v>
      </c>
      <c r="Z37" s="31">
        <v>1</v>
      </c>
      <c r="AA37" s="31">
        <v>1</v>
      </c>
      <c r="AB37" s="31">
        <v>1</v>
      </c>
      <c r="AC37" s="31">
        <v>7</v>
      </c>
      <c r="AD37" s="31">
        <v>3</v>
      </c>
      <c r="AE37" s="31">
        <v>4</v>
      </c>
      <c r="AF37" s="31">
        <v>1</v>
      </c>
      <c r="AG37" s="31">
        <v>1</v>
      </c>
      <c r="AH37" s="31">
        <v>1</v>
      </c>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row>
    <row r="38" spans="1:103" x14ac:dyDescent="0.25">
      <c r="A38" s="31">
        <v>311</v>
      </c>
      <c r="B38" s="31">
        <v>615</v>
      </c>
      <c r="C38" s="31">
        <v>2415</v>
      </c>
      <c r="D38" s="31">
        <v>3030</v>
      </c>
      <c r="E38" s="31">
        <v>87</v>
      </c>
      <c r="F38" s="31">
        <v>97</v>
      </c>
      <c r="G38" s="31">
        <v>95</v>
      </c>
      <c r="H38" s="31">
        <v>7</v>
      </c>
      <c r="I38" s="31">
        <v>7</v>
      </c>
      <c r="J38" s="31">
        <v>7</v>
      </c>
      <c r="K38" s="31">
        <v>84</v>
      </c>
      <c r="L38" s="31">
        <v>94</v>
      </c>
      <c r="M38" s="31">
        <v>92</v>
      </c>
      <c r="N38" s="31">
        <v>44</v>
      </c>
      <c r="O38" s="31">
        <v>29</v>
      </c>
      <c r="P38" s="31">
        <v>32</v>
      </c>
      <c r="Q38" s="31" t="s">
        <v>566</v>
      </c>
      <c r="R38" s="31" t="s">
        <v>566</v>
      </c>
      <c r="S38" s="31">
        <v>28</v>
      </c>
      <c r="T38" s="31">
        <v>28</v>
      </c>
      <c r="U38" s="31">
        <v>33</v>
      </c>
      <c r="V38" s="31">
        <v>32</v>
      </c>
      <c r="W38" s="31" t="s">
        <v>566</v>
      </c>
      <c r="X38" s="31" t="s">
        <v>566</v>
      </c>
      <c r="Y38" s="31" t="s">
        <v>577</v>
      </c>
      <c r="Z38" s="31">
        <v>3</v>
      </c>
      <c r="AA38" s="31">
        <v>2</v>
      </c>
      <c r="AB38" s="31">
        <v>3</v>
      </c>
      <c r="AC38" s="31">
        <v>11</v>
      </c>
      <c r="AD38" s="31">
        <v>3</v>
      </c>
      <c r="AE38" s="31">
        <v>5</v>
      </c>
      <c r="AF38" s="31">
        <v>2</v>
      </c>
      <c r="AG38" s="31" t="s">
        <v>577</v>
      </c>
      <c r="AH38" s="31">
        <v>1</v>
      </c>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row>
    <row r="39" spans="1:103" x14ac:dyDescent="0.25">
      <c r="A39" s="31">
        <v>312</v>
      </c>
      <c r="B39" s="31">
        <v>845</v>
      </c>
      <c r="C39" s="31">
        <v>2215</v>
      </c>
      <c r="D39" s="31">
        <v>3065</v>
      </c>
      <c r="E39" s="31">
        <v>86</v>
      </c>
      <c r="F39" s="31">
        <v>96</v>
      </c>
      <c r="G39" s="31">
        <v>93</v>
      </c>
      <c r="H39" s="31">
        <v>5</v>
      </c>
      <c r="I39" s="31">
        <v>5</v>
      </c>
      <c r="J39" s="31">
        <v>5</v>
      </c>
      <c r="K39" s="31">
        <v>82</v>
      </c>
      <c r="L39" s="31">
        <v>93</v>
      </c>
      <c r="M39" s="31">
        <v>90</v>
      </c>
      <c r="N39" s="31">
        <v>34</v>
      </c>
      <c r="O39" s="31">
        <v>24</v>
      </c>
      <c r="P39" s="31">
        <v>27</v>
      </c>
      <c r="Q39" s="31">
        <v>46</v>
      </c>
      <c r="R39" s="31">
        <v>67</v>
      </c>
      <c r="S39" s="31">
        <v>61</v>
      </c>
      <c r="T39" s="31">
        <v>1</v>
      </c>
      <c r="U39" s="31">
        <v>2</v>
      </c>
      <c r="V39" s="31">
        <v>1</v>
      </c>
      <c r="W39" s="31">
        <v>1</v>
      </c>
      <c r="X39" s="31">
        <v>1</v>
      </c>
      <c r="Y39" s="31">
        <v>1</v>
      </c>
      <c r="Z39" s="31">
        <v>4</v>
      </c>
      <c r="AA39" s="31">
        <v>3</v>
      </c>
      <c r="AB39" s="31">
        <v>3</v>
      </c>
      <c r="AC39" s="31">
        <v>10</v>
      </c>
      <c r="AD39" s="31">
        <v>3</v>
      </c>
      <c r="AE39" s="31">
        <v>5</v>
      </c>
      <c r="AF39" s="31">
        <v>4</v>
      </c>
      <c r="AG39" s="31">
        <v>1</v>
      </c>
      <c r="AH39" s="31">
        <v>2</v>
      </c>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row>
    <row r="40" spans="1:103" x14ac:dyDescent="0.25">
      <c r="A40" s="31">
        <v>313</v>
      </c>
      <c r="B40" s="31">
        <v>905</v>
      </c>
      <c r="C40" s="31">
        <v>1725</v>
      </c>
      <c r="D40" s="31">
        <v>2630</v>
      </c>
      <c r="E40" s="31">
        <v>91</v>
      </c>
      <c r="F40" s="31">
        <v>97</v>
      </c>
      <c r="G40" s="31">
        <v>95</v>
      </c>
      <c r="H40" s="31">
        <v>2</v>
      </c>
      <c r="I40" s="31">
        <v>3</v>
      </c>
      <c r="J40" s="31">
        <v>2</v>
      </c>
      <c r="K40" s="31">
        <v>89</v>
      </c>
      <c r="L40" s="31">
        <v>96</v>
      </c>
      <c r="M40" s="31">
        <v>93</v>
      </c>
      <c r="N40" s="31">
        <v>31</v>
      </c>
      <c r="O40" s="31">
        <v>22</v>
      </c>
      <c r="P40" s="31">
        <v>25</v>
      </c>
      <c r="Q40" s="31">
        <v>56</v>
      </c>
      <c r="R40" s="31">
        <v>69</v>
      </c>
      <c r="S40" s="31">
        <v>65</v>
      </c>
      <c r="T40" s="31">
        <v>2</v>
      </c>
      <c r="U40" s="31">
        <v>3</v>
      </c>
      <c r="V40" s="31">
        <v>3</v>
      </c>
      <c r="W40" s="31" t="s">
        <v>577</v>
      </c>
      <c r="X40" s="31">
        <v>1</v>
      </c>
      <c r="Y40" s="31">
        <v>1</v>
      </c>
      <c r="Z40" s="31">
        <v>2</v>
      </c>
      <c r="AA40" s="31">
        <v>1</v>
      </c>
      <c r="AB40" s="31">
        <v>1</v>
      </c>
      <c r="AC40" s="31">
        <v>7</v>
      </c>
      <c r="AD40" s="31">
        <v>3</v>
      </c>
      <c r="AE40" s="31">
        <v>4</v>
      </c>
      <c r="AF40" s="31">
        <v>2</v>
      </c>
      <c r="AG40" s="31" t="s">
        <v>577</v>
      </c>
      <c r="AH40" s="31">
        <v>1</v>
      </c>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row>
    <row r="41" spans="1:103" x14ac:dyDescent="0.25">
      <c r="A41" s="31">
        <v>314</v>
      </c>
      <c r="B41" s="31">
        <v>270</v>
      </c>
      <c r="C41" s="31">
        <v>1285</v>
      </c>
      <c r="D41" s="31">
        <v>1550</v>
      </c>
      <c r="E41" s="31">
        <v>87</v>
      </c>
      <c r="F41" s="31">
        <v>98</v>
      </c>
      <c r="G41" s="31">
        <v>96</v>
      </c>
      <c r="H41" s="31">
        <v>4</v>
      </c>
      <c r="I41" s="31">
        <v>2</v>
      </c>
      <c r="J41" s="31">
        <v>3</v>
      </c>
      <c r="K41" s="31">
        <v>85</v>
      </c>
      <c r="L41" s="31">
        <v>96</v>
      </c>
      <c r="M41" s="31">
        <v>94</v>
      </c>
      <c r="N41" s="31">
        <v>33</v>
      </c>
      <c r="O41" s="31">
        <v>16</v>
      </c>
      <c r="P41" s="31">
        <v>19</v>
      </c>
      <c r="Q41" s="31">
        <v>45</v>
      </c>
      <c r="R41" s="31">
        <v>66</v>
      </c>
      <c r="S41" s="31">
        <v>63</v>
      </c>
      <c r="T41" s="31">
        <v>5</v>
      </c>
      <c r="U41" s="31">
        <v>11</v>
      </c>
      <c r="V41" s="31">
        <v>10</v>
      </c>
      <c r="W41" s="31">
        <v>2</v>
      </c>
      <c r="X41" s="31">
        <v>2</v>
      </c>
      <c r="Y41" s="31">
        <v>2</v>
      </c>
      <c r="Z41" s="31">
        <v>2</v>
      </c>
      <c r="AA41" s="31">
        <v>2</v>
      </c>
      <c r="AB41" s="31">
        <v>2</v>
      </c>
      <c r="AC41" s="31">
        <v>11</v>
      </c>
      <c r="AD41" s="31">
        <v>2</v>
      </c>
      <c r="AE41" s="31">
        <v>3</v>
      </c>
      <c r="AF41" s="31">
        <v>2</v>
      </c>
      <c r="AG41" s="31">
        <v>1</v>
      </c>
      <c r="AH41" s="31">
        <v>1</v>
      </c>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row>
    <row r="42" spans="1:103" x14ac:dyDescent="0.25">
      <c r="A42" s="31">
        <v>315</v>
      </c>
      <c r="B42" s="31">
        <v>475</v>
      </c>
      <c r="C42" s="31">
        <v>1055</v>
      </c>
      <c r="D42" s="31">
        <v>1525</v>
      </c>
      <c r="E42" s="31">
        <v>89</v>
      </c>
      <c r="F42" s="31">
        <v>95</v>
      </c>
      <c r="G42" s="31">
        <v>93</v>
      </c>
      <c r="H42" s="31">
        <v>3</v>
      </c>
      <c r="I42" s="31">
        <v>1</v>
      </c>
      <c r="J42" s="31">
        <v>2</v>
      </c>
      <c r="K42" s="31">
        <v>86</v>
      </c>
      <c r="L42" s="31">
        <v>94</v>
      </c>
      <c r="M42" s="31">
        <v>92</v>
      </c>
      <c r="N42" s="31">
        <v>37</v>
      </c>
      <c r="O42" s="31">
        <v>24</v>
      </c>
      <c r="P42" s="31">
        <v>28</v>
      </c>
      <c r="Q42" s="31">
        <v>43</v>
      </c>
      <c r="R42" s="31">
        <v>62</v>
      </c>
      <c r="S42" s="31">
        <v>56</v>
      </c>
      <c r="T42" s="31">
        <v>6</v>
      </c>
      <c r="U42" s="31">
        <v>7</v>
      </c>
      <c r="V42" s="31">
        <v>7</v>
      </c>
      <c r="W42" s="31">
        <v>1</v>
      </c>
      <c r="X42" s="31">
        <v>1</v>
      </c>
      <c r="Y42" s="31">
        <v>1</v>
      </c>
      <c r="Z42" s="31">
        <v>2</v>
      </c>
      <c r="AA42" s="31">
        <v>2</v>
      </c>
      <c r="AB42" s="31">
        <v>2</v>
      </c>
      <c r="AC42" s="31">
        <v>10</v>
      </c>
      <c r="AD42" s="31">
        <v>4</v>
      </c>
      <c r="AE42" s="31">
        <v>5</v>
      </c>
      <c r="AF42" s="31">
        <v>1</v>
      </c>
      <c r="AG42" s="31">
        <v>1</v>
      </c>
      <c r="AH42" s="31">
        <v>1</v>
      </c>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row>
    <row r="43" spans="1:103" x14ac:dyDescent="0.25">
      <c r="A43" s="31">
        <v>316</v>
      </c>
      <c r="B43" s="31">
        <v>2070</v>
      </c>
      <c r="C43" s="31">
        <v>1335</v>
      </c>
      <c r="D43" s="31">
        <v>3405</v>
      </c>
      <c r="E43" s="31">
        <v>92</v>
      </c>
      <c r="F43" s="31">
        <v>95</v>
      </c>
      <c r="G43" s="31">
        <v>93</v>
      </c>
      <c r="H43" s="31">
        <v>2</v>
      </c>
      <c r="I43" s="31">
        <v>2</v>
      </c>
      <c r="J43" s="31">
        <v>2</v>
      </c>
      <c r="K43" s="31">
        <v>91</v>
      </c>
      <c r="L43" s="31">
        <v>94</v>
      </c>
      <c r="M43" s="31">
        <v>92</v>
      </c>
      <c r="N43" s="31">
        <v>30</v>
      </c>
      <c r="O43" s="31">
        <v>27</v>
      </c>
      <c r="P43" s="31">
        <v>29</v>
      </c>
      <c r="Q43" s="31">
        <v>21</v>
      </c>
      <c r="R43" s="31">
        <v>32</v>
      </c>
      <c r="S43" s="31">
        <v>25</v>
      </c>
      <c r="T43" s="31">
        <v>39</v>
      </c>
      <c r="U43" s="31">
        <v>34</v>
      </c>
      <c r="V43" s="31">
        <v>37</v>
      </c>
      <c r="W43" s="31">
        <v>1</v>
      </c>
      <c r="X43" s="31">
        <v>1</v>
      </c>
      <c r="Y43" s="31">
        <v>1</v>
      </c>
      <c r="Z43" s="31">
        <v>1</v>
      </c>
      <c r="AA43" s="31">
        <v>1</v>
      </c>
      <c r="AB43" s="31">
        <v>1</v>
      </c>
      <c r="AC43" s="31">
        <v>6</v>
      </c>
      <c r="AD43" s="31">
        <v>4</v>
      </c>
      <c r="AE43" s="31">
        <v>5</v>
      </c>
      <c r="AF43" s="31">
        <v>2</v>
      </c>
      <c r="AG43" s="31">
        <v>1</v>
      </c>
      <c r="AH43" s="31">
        <v>2</v>
      </c>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row>
    <row r="44" spans="1:103" x14ac:dyDescent="0.25">
      <c r="A44" s="31">
        <v>317</v>
      </c>
      <c r="B44" s="31">
        <v>890</v>
      </c>
      <c r="C44" s="31">
        <v>2380</v>
      </c>
      <c r="D44" s="31">
        <v>3265</v>
      </c>
      <c r="E44" s="31">
        <v>93</v>
      </c>
      <c r="F44" s="31">
        <v>98</v>
      </c>
      <c r="G44" s="31">
        <v>96</v>
      </c>
      <c r="H44" s="31">
        <v>2</v>
      </c>
      <c r="I44" s="31">
        <v>2</v>
      </c>
      <c r="J44" s="31">
        <v>2</v>
      </c>
      <c r="K44" s="31">
        <v>92</v>
      </c>
      <c r="L44" s="31">
        <v>97</v>
      </c>
      <c r="M44" s="31">
        <v>96</v>
      </c>
      <c r="N44" s="31">
        <v>23</v>
      </c>
      <c r="O44" s="31">
        <v>15</v>
      </c>
      <c r="P44" s="31">
        <v>17</v>
      </c>
      <c r="Q44" s="31">
        <v>61</v>
      </c>
      <c r="R44" s="31">
        <v>79</v>
      </c>
      <c r="S44" s="31">
        <v>74</v>
      </c>
      <c r="T44" s="31">
        <v>7</v>
      </c>
      <c r="U44" s="31">
        <v>2</v>
      </c>
      <c r="V44" s="31">
        <v>3</v>
      </c>
      <c r="W44" s="31">
        <v>1</v>
      </c>
      <c r="X44" s="31">
        <v>1</v>
      </c>
      <c r="Y44" s="31">
        <v>1</v>
      </c>
      <c r="Z44" s="31">
        <v>1</v>
      </c>
      <c r="AA44" s="31">
        <v>1</v>
      </c>
      <c r="AB44" s="31">
        <v>1</v>
      </c>
      <c r="AC44" s="31">
        <v>6</v>
      </c>
      <c r="AD44" s="31">
        <v>2</v>
      </c>
      <c r="AE44" s="31">
        <v>3</v>
      </c>
      <c r="AF44" s="31">
        <v>2</v>
      </c>
      <c r="AG44" s="31">
        <v>1</v>
      </c>
      <c r="AH44" s="31">
        <v>1</v>
      </c>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row>
    <row r="45" spans="1:103" x14ac:dyDescent="0.25">
      <c r="A45" s="31">
        <v>318</v>
      </c>
      <c r="B45" s="31">
        <v>345</v>
      </c>
      <c r="C45" s="31">
        <v>1015</v>
      </c>
      <c r="D45" s="31">
        <v>1360</v>
      </c>
      <c r="E45" s="31">
        <v>84</v>
      </c>
      <c r="F45" s="31">
        <v>94</v>
      </c>
      <c r="G45" s="31">
        <v>91</v>
      </c>
      <c r="H45" s="31">
        <v>5</v>
      </c>
      <c r="I45" s="31">
        <v>3</v>
      </c>
      <c r="J45" s="31">
        <v>3</v>
      </c>
      <c r="K45" s="31">
        <v>79</v>
      </c>
      <c r="L45" s="31">
        <v>92</v>
      </c>
      <c r="M45" s="31">
        <v>89</v>
      </c>
      <c r="N45" s="31">
        <v>37</v>
      </c>
      <c r="O45" s="31">
        <v>21</v>
      </c>
      <c r="P45" s="31">
        <v>25</v>
      </c>
      <c r="Q45" s="31">
        <v>28</v>
      </c>
      <c r="R45" s="31">
        <v>41</v>
      </c>
      <c r="S45" s="31">
        <v>38</v>
      </c>
      <c r="T45" s="31" t="s">
        <v>566</v>
      </c>
      <c r="U45" s="31" t="s">
        <v>566</v>
      </c>
      <c r="V45" s="31">
        <v>25</v>
      </c>
      <c r="W45" s="31" t="s">
        <v>566</v>
      </c>
      <c r="X45" s="31" t="s">
        <v>566</v>
      </c>
      <c r="Y45" s="31">
        <v>1</v>
      </c>
      <c r="Z45" s="31">
        <v>5</v>
      </c>
      <c r="AA45" s="31">
        <v>2</v>
      </c>
      <c r="AB45" s="31">
        <v>3</v>
      </c>
      <c r="AC45" s="31">
        <v>14</v>
      </c>
      <c r="AD45" s="31">
        <v>5</v>
      </c>
      <c r="AE45" s="31">
        <v>7</v>
      </c>
      <c r="AF45" s="31">
        <v>2</v>
      </c>
      <c r="AG45" s="31">
        <v>1</v>
      </c>
      <c r="AH45" s="31">
        <v>1</v>
      </c>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row>
    <row r="46" spans="1:103" x14ac:dyDescent="0.25">
      <c r="A46" s="31">
        <v>319</v>
      </c>
      <c r="B46" s="31">
        <v>460</v>
      </c>
      <c r="C46" s="31">
        <v>2215</v>
      </c>
      <c r="D46" s="31">
        <v>2680</v>
      </c>
      <c r="E46" s="31">
        <v>93</v>
      </c>
      <c r="F46" s="31">
        <v>98</v>
      </c>
      <c r="G46" s="31">
        <v>97</v>
      </c>
      <c r="H46" s="31">
        <v>6</v>
      </c>
      <c r="I46" s="31">
        <v>4</v>
      </c>
      <c r="J46" s="31">
        <v>5</v>
      </c>
      <c r="K46" s="31">
        <v>90</v>
      </c>
      <c r="L46" s="31">
        <v>97</v>
      </c>
      <c r="M46" s="31">
        <v>96</v>
      </c>
      <c r="N46" s="31">
        <v>39</v>
      </c>
      <c r="O46" s="31">
        <v>18</v>
      </c>
      <c r="P46" s="31">
        <v>22</v>
      </c>
      <c r="Q46" s="31">
        <v>48</v>
      </c>
      <c r="R46" s="31">
        <v>75</v>
      </c>
      <c r="S46" s="31">
        <v>71</v>
      </c>
      <c r="T46" s="31">
        <v>2</v>
      </c>
      <c r="U46" s="31">
        <v>2</v>
      </c>
      <c r="V46" s="31">
        <v>2</v>
      </c>
      <c r="W46" s="31">
        <v>1</v>
      </c>
      <c r="X46" s="31">
        <v>1</v>
      </c>
      <c r="Y46" s="31">
        <v>1</v>
      </c>
      <c r="Z46" s="31">
        <v>3</v>
      </c>
      <c r="AA46" s="31">
        <v>1</v>
      </c>
      <c r="AB46" s="31">
        <v>2</v>
      </c>
      <c r="AC46" s="31" t="s">
        <v>566</v>
      </c>
      <c r="AD46" s="31" t="s">
        <v>566</v>
      </c>
      <c r="AE46" s="31">
        <v>2</v>
      </c>
      <c r="AF46" s="31" t="s">
        <v>566</v>
      </c>
      <c r="AG46" s="31" t="s">
        <v>566</v>
      </c>
      <c r="AH46" s="31" t="s">
        <v>577</v>
      </c>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row>
    <row r="47" spans="1:103" x14ac:dyDescent="0.25">
      <c r="A47" s="31">
        <v>320</v>
      </c>
      <c r="B47" s="31">
        <v>1005</v>
      </c>
      <c r="C47" s="31">
        <v>1445</v>
      </c>
      <c r="D47" s="31">
        <v>2450</v>
      </c>
      <c r="E47" s="31">
        <v>92</v>
      </c>
      <c r="F47" s="31">
        <v>96</v>
      </c>
      <c r="G47" s="31">
        <v>95</v>
      </c>
      <c r="H47" s="31">
        <v>2</v>
      </c>
      <c r="I47" s="31">
        <v>2</v>
      </c>
      <c r="J47" s="31">
        <v>2</v>
      </c>
      <c r="K47" s="31">
        <v>91</v>
      </c>
      <c r="L47" s="31">
        <v>95</v>
      </c>
      <c r="M47" s="31">
        <v>93</v>
      </c>
      <c r="N47" s="31">
        <v>33</v>
      </c>
      <c r="O47" s="31">
        <v>30</v>
      </c>
      <c r="P47" s="31">
        <v>31</v>
      </c>
      <c r="Q47" s="31">
        <v>20</v>
      </c>
      <c r="R47" s="31">
        <v>39</v>
      </c>
      <c r="S47" s="31">
        <v>31</v>
      </c>
      <c r="T47" s="31">
        <v>38</v>
      </c>
      <c r="U47" s="31">
        <v>26</v>
      </c>
      <c r="V47" s="31">
        <v>31</v>
      </c>
      <c r="W47" s="31" t="s">
        <v>577</v>
      </c>
      <c r="X47" s="31">
        <v>1</v>
      </c>
      <c r="Y47" s="31">
        <v>1</v>
      </c>
      <c r="Z47" s="31">
        <v>1</v>
      </c>
      <c r="AA47" s="31">
        <v>1</v>
      </c>
      <c r="AB47" s="31">
        <v>1</v>
      </c>
      <c r="AC47" s="31">
        <v>6</v>
      </c>
      <c r="AD47" s="31">
        <v>3</v>
      </c>
      <c r="AE47" s="31">
        <v>4</v>
      </c>
      <c r="AF47" s="31">
        <v>2</v>
      </c>
      <c r="AG47" s="31">
        <v>1</v>
      </c>
      <c r="AH47" s="31">
        <v>1</v>
      </c>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row>
    <row r="48" spans="1:103" x14ac:dyDescent="0.25">
      <c r="A48" s="31">
        <v>330</v>
      </c>
      <c r="B48" s="31">
        <v>5600</v>
      </c>
      <c r="C48" s="31">
        <v>6200</v>
      </c>
      <c r="D48" s="31">
        <v>11800</v>
      </c>
      <c r="E48" s="31">
        <v>90</v>
      </c>
      <c r="F48" s="31">
        <v>96</v>
      </c>
      <c r="G48" s="31">
        <v>93</v>
      </c>
      <c r="H48" s="31">
        <v>4</v>
      </c>
      <c r="I48" s="31">
        <v>4</v>
      </c>
      <c r="J48" s="31">
        <v>4</v>
      </c>
      <c r="K48" s="31">
        <v>87</v>
      </c>
      <c r="L48" s="31">
        <v>94</v>
      </c>
      <c r="M48" s="31">
        <v>91</v>
      </c>
      <c r="N48" s="31">
        <v>44</v>
      </c>
      <c r="O48" s="31">
        <v>31</v>
      </c>
      <c r="P48" s="31">
        <v>37</v>
      </c>
      <c r="Q48" s="31">
        <v>28</v>
      </c>
      <c r="R48" s="31">
        <v>48</v>
      </c>
      <c r="S48" s="31">
        <v>38</v>
      </c>
      <c r="T48" s="31">
        <v>15</v>
      </c>
      <c r="U48" s="31">
        <v>14</v>
      </c>
      <c r="V48" s="31">
        <v>14</v>
      </c>
      <c r="W48" s="31">
        <v>1</v>
      </c>
      <c r="X48" s="31">
        <v>1</v>
      </c>
      <c r="Y48" s="31">
        <v>1</v>
      </c>
      <c r="Z48" s="31">
        <v>2</v>
      </c>
      <c r="AA48" s="31">
        <v>2</v>
      </c>
      <c r="AB48" s="31">
        <v>2</v>
      </c>
      <c r="AC48" s="31">
        <v>9</v>
      </c>
      <c r="AD48" s="31">
        <v>3</v>
      </c>
      <c r="AE48" s="31">
        <v>6</v>
      </c>
      <c r="AF48" s="31">
        <v>2</v>
      </c>
      <c r="AG48" s="31">
        <v>1</v>
      </c>
      <c r="AH48" s="31">
        <v>1</v>
      </c>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row>
    <row r="49" spans="1:103" x14ac:dyDescent="0.25">
      <c r="A49" s="31">
        <v>331</v>
      </c>
      <c r="B49" s="31">
        <v>1080</v>
      </c>
      <c r="C49" s="31">
        <v>2260</v>
      </c>
      <c r="D49" s="31">
        <v>3340</v>
      </c>
      <c r="E49" s="31">
        <v>86</v>
      </c>
      <c r="F49" s="31">
        <v>95</v>
      </c>
      <c r="G49" s="31">
        <v>92</v>
      </c>
      <c r="H49" s="31">
        <v>5</v>
      </c>
      <c r="I49" s="31">
        <v>7</v>
      </c>
      <c r="J49" s="31">
        <v>6</v>
      </c>
      <c r="K49" s="31">
        <v>81</v>
      </c>
      <c r="L49" s="31">
        <v>93</v>
      </c>
      <c r="M49" s="31">
        <v>89</v>
      </c>
      <c r="N49" s="31">
        <v>41</v>
      </c>
      <c r="O49" s="31">
        <v>34</v>
      </c>
      <c r="P49" s="31">
        <v>36</v>
      </c>
      <c r="Q49" s="31">
        <v>38</v>
      </c>
      <c r="R49" s="31">
        <v>58</v>
      </c>
      <c r="S49" s="31">
        <v>51</v>
      </c>
      <c r="T49" s="31">
        <v>1</v>
      </c>
      <c r="U49" s="31">
        <v>1</v>
      </c>
      <c r="V49" s="31">
        <v>1</v>
      </c>
      <c r="W49" s="31">
        <v>1</v>
      </c>
      <c r="X49" s="31">
        <v>1</v>
      </c>
      <c r="Y49" s="31">
        <v>1</v>
      </c>
      <c r="Z49" s="31">
        <v>5</v>
      </c>
      <c r="AA49" s="31">
        <v>2</v>
      </c>
      <c r="AB49" s="31">
        <v>3</v>
      </c>
      <c r="AC49" s="31">
        <v>13</v>
      </c>
      <c r="AD49" s="31">
        <v>4</v>
      </c>
      <c r="AE49" s="31">
        <v>7</v>
      </c>
      <c r="AF49" s="31">
        <v>2</v>
      </c>
      <c r="AG49" s="31" t="s">
        <v>577</v>
      </c>
      <c r="AH49" s="31">
        <v>1</v>
      </c>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row>
    <row r="50" spans="1:103" x14ac:dyDescent="0.25">
      <c r="A50" s="31">
        <v>332</v>
      </c>
      <c r="B50" s="31">
        <v>930</v>
      </c>
      <c r="C50" s="31">
        <v>2725</v>
      </c>
      <c r="D50" s="31">
        <v>3655</v>
      </c>
      <c r="E50" s="31">
        <v>86</v>
      </c>
      <c r="F50" s="31">
        <v>96</v>
      </c>
      <c r="G50" s="31">
        <v>93</v>
      </c>
      <c r="H50" s="31">
        <v>5</v>
      </c>
      <c r="I50" s="31">
        <v>8</v>
      </c>
      <c r="J50" s="31">
        <v>8</v>
      </c>
      <c r="K50" s="31">
        <v>83</v>
      </c>
      <c r="L50" s="31">
        <v>93</v>
      </c>
      <c r="M50" s="31">
        <v>90</v>
      </c>
      <c r="N50" s="31">
        <v>73</v>
      </c>
      <c r="O50" s="31">
        <v>59</v>
      </c>
      <c r="P50" s="31">
        <v>63</v>
      </c>
      <c r="Q50" s="31" t="s">
        <v>566</v>
      </c>
      <c r="R50" s="31" t="s">
        <v>566</v>
      </c>
      <c r="S50" s="31">
        <v>13</v>
      </c>
      <c r="T50" s="31">
        <v>5</v>
      </c>
      <c r="U50" s="31">
        <v>17</v>
      </c>
      <c r="V50" s="31">
        <v>14</v>
      </c>
      <c r="W50" s="31" t="s">
        <v>566</v>
      </c>
      <c r="X50" s="31" t="s">
        <v>566</v>
      </c>
      <c r="Y50" s="31">
        <v>1</v>
      </c>
      <c r="Z50" s="31">
        <v>3</v>
      </c>
      <c r="AA50" s="31">
        <v>3</v>
      </c>
      <c r="AB50" s="31">
        <v>3</v>
      </c>
      <c r="AC50" s="31">
        <v>12</v>
      </c>
      <c r="AD50" s="31">
        <v>4</v>
      </c>
      <c r="AE50" s="31">
        <v>6</v>
      </c>
      <c r="AF50" s="31">
        <v>2</v>
      </c>
      <c r="AG50" s="31">
        <v>1</v>
      </c>
      <c r="AH50" s="31">
        <v>1</v>
      </c>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row>
    <row r="51" spans="1:103" x14ac:dyDescent="0.25">
      <c r="A51" s="31">
        <v>333</v>
      </c>
      <c r="B51" s="31">
        <v>1370</v>
      </c>
      <c r="C51" s="31">
        <v>2160</v>
      </c>
      <c r="D51" s="31">
        <v>3530</v>
      </c>
      <c r="E51" s="31">
        <v>88</v>
      </c>
      <c r="F51" s="31">
        <v>96</v>
      </c>
      <c r="G51" s="31">
        <v>93</v>
      </c>
      <c r="H51" s="31">
        <v>5</v>
      </c>
      <c r="I51" s="31">
        <v>8</v>
      </c>
      <c r="J51" s="31">
        <v>7</v>
      </c>
      <c r="K51" s="31">
        <v>83</v>
      </c>
      <c r="L51" s="31">
        <v>91</v>
      </c>
      <c r="M51" s="31">
        <v>88</v>
      </c>
      <c r="N51" s="31">
        <v>48</v>
      </c>
      <c r="O51" s="31">
        <v>45</v>
      </c>
      <c r="P51" s="31">
        <v>46</v>
      </c>
      <c r="Q51" s="31">
        <v>30</v>
      </c>
      <c r="R51" s="31">
        <v>41</v>
      </c>
      <c r="S51" s="31">
        <v>37</v>
      </c>
      <c r="T51" s="31">
        <v>2</v>
      </c>
      <c r="U51" s="31">
        <v>4</v>
      </c>
      <c r="V51" s="31">
        <v>3</v>
      </c>
      <c r="W51" s="31">
        <v>2</v>
      </c>
      <c r="X51" s="31">
        <v>1</v>
      </c>
      <c r="Y51" s="31">
        <v>1</v>
      </c>
      <c r="Z51" s="31">
        <v>5</v>
      </c>
      <c r="AA51" s="31">
        <v>4</v>
      </c>
      <c r="AB51" s="31">
        <v>5</v>
      </c>
      <c r="AC51" s="31">
        <v>11</v>
      </c>
      <c r="AD51" s="31">
        <v>4</v>
      </c>
      <c r="AE51" s="31">
        <v>7</v>
      </c>
      <c r="AF51" s="31">
        <v>1</v>
      </c>
      <c r="AG51" s="31" t="s">
        <v>577</v>
      </c>
      <c r="AH51" s="31">
        <v>1</v>
      </c>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row>
    <row r="52" spans="1:103" x14ac:dyDescent="0.25">
      <c r="A52" s="31">
        <v>334</v>
      </c>
      <c r="B52" s="31">
        <v>635</v>
      </c>
      <c r="C52" s="31">
        <v>2300</v>
      </c>
      <c r="D52" s="31">
        <v>2935</v>
      </c>
      <c r="E52" s="31">
        <v>88</v>
      </c>
      <c r="F52" s="31">
        <v>97</v>
      </c>
      <c r="G52" s="31">
        <v>95</v>
      </c>
      <c r="H52" s="31">
        <v>5</v>
      </c>
      <c r="I52" s="31">
        <v>6</v>
      </c>
      <c r="J52" s="31">
        <v>6</v>
      </c>
      <c r="K52" s="31">
        <v>85</v>
      </c>
      <c r="L52" s="31">
        <v>94</v>
      </c>
      <c r="M52" s="31">
        <v>92</v>
      </c>
      <c r="N52" s="31">
        <v>47</v>
      </c>
      <c r="O52" s="31">
        <v>34</v>
      </c>
      <c r="P52" s="31">
        <v>37</v>
      </c>
      <c r="Q52" s="31">
        <v>25</v>
      </c>
      <c r="R52" s="31">
        <v>39</v>
      </c>
      <c r="S52" s="31">
        <v>36</v>
      </c>
      <c r="T52" s="31">
        <v>11</v>
      </c>
      <c r="U52" s="31">
        <v>20</v>
      </c>
      <c r="V52" s="31">
        <v>18</v>
      </c>
      <c r="W52" s="31">
        <v>2</v>
      </c>
      <c r="X52" s="31">
        <v>2</v>
      </c>
      <c r="Y52" s="31">
        <v>2</v>
      </c>
      <c r="Z52" s="31">
        <v>4</v>
      </c>
      <c r="AA52" s="31">
        <v>3</v>
      </c>
      <c r="AB52" s="31">
        <v>3</v>
      </c>
      <c r="AC52" s="31">
        <v>10</v>
      </c>
      <c r="AD52" s="31">
        <v>3</v>
      </c>
      <c r="AE52" s="31">
        <v>4</v>
      </c>
      <c r="AF52" s="31">
        <v>2</v>
      </c>
      <c r="AG52" s="31">
        <v>1</v>
      </c>
      <c r="AH52" s="31">
        <v>1</v>
      </c>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row>
    <row r="53" spans="1:103" x14ac:dyDescent="0.25">
      <c r="A53" s="31">
        <v>335</v>
      </c>
      <c r="B53" s="31">
        <v>1200</v>
      </c>
      <c r="C53" s="31">
        <v>2135</v>
      </c>
      <c r="D53" s="31">
        <v>3335</v>
      </c>
      <c r="E53" s="31">
        <v>87</v>
      </c>
      <c r="F53" s="31">
        <v>95</v>
      </c>
      <c r="G53" s="31">
        <v>92</v>
      </c>
      <c r="H53" s="31">
        <v>6</v>
      </c>
      <c r="I53" s="31">
        <v>6</v>
      </c>
      <c r="J53" s="31">
        <v>6</v>
      </c>
      <c r="K53" s="31">
        <v>82</v>
      </c>
      <c r="L53" s="31">
        <v>93</v>
      </c>
      <c r="M53" s="31">
        <v>89</v>
      </c>
      <c r="N53" s="31">
        <v>44</v>
      </c>
      <c r="O53" s="31">
        <v>34</v>
      </c>
      <c r="P53" s="31">
        <v>37</v>
      </c>
      <c r="Q53" s="31">
        <v>37</v>
      </c>
      <c r="R53" s="31">
        <v>58</v>
      </c>
      <c r="S53" s="31">
        <v>50</v>
      </c>
      <c r="T53" s="31" t="s">
        <v>566</v>
      </c>
      <c r="U53" s="31" t="s">
        <v>566</v>
      </c>
      <c r="V53" s="31" t="s">
        <v>577</v>
      </c>
      <c r="W53" s="31" t="s">
        <v>566</v>
      </c>
      <c r="X53" s="31" t="s">
        <v>566</v>
      </c>
      <c r="Y53" s="31">
        <v>1</v>
      </c>
      <c r="Z53" s="31">
        <v>5</v>
      </c>
      <c r="AA53" s="31">
        <v>3</v>
      </c>
      <c r="AB53" s="31">
        <v>3</v>
      </c>
      <c r="AC53" s="31">
        <v>12</v>
      </c>
      <c r="AD53" s="31">
        <v>4</v>
      </c>
      <c r="AE53" s="31">
        <v>7</v>
      </c>
      <c r="AF53" s="31">
        <v>1</v>
      </c>
      <c r="AG53" s="31">
        <v>1</v>
      </c>
      <c r="AH53" s="31">
        <v>1</v>
      </c>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row>
    <row r="54" spans="1:103" x14ac:dyDescent="0.25">
      <c r="A54" s="31">
        <v>336</v>
      </c>
      <c r="B54" s="31">
        <v>1005</v>
      </c>
      <c r="C54" s="31">
        <v>1510</v>
      </c>
      <c r="D54" s="31">
        <v>2515</v>
      </c>
      <c r="E54" s="31">
        <v>87</v>
      </c>
      <c r="F54" s="31">
        <v>96</v>
      </c>
      <c r="G54" s="31">
        <v>92</v>
      </c>
      <c r="H54" s="31">
        <v>5</v>
      </c>
      <c r="I54" s="31">
        <v>5</v>
      </c>
      <c r="J54" s="31">
        <v>5</v>
      </c>
      <c r="K54" s="31">
        <v>83</v>
      </c>
      <c r="L54" s="31">
        <v>95</v>
      </c>
      <c r="M54" s="31">
        <v>90</v>
      </c>
      <c r="N54" s="31">
        <v>39</v>
      </c>
      <c r="O54" s="31">
        <v>32</v>
      </c>
      <c r="P54" s="31">
        <v>35</v>
      </c>
      <c r="Q54" s="31">
        <v>41</v>
      </c>
      <c r="R54" s="31">
        <v>60</v>
      </c>
      <c r="S54" s="31">
        <v>52</v>
      </c>
      <c r="T54" s="31">
        <v>1</v>
      </c>
      <c r="U54" s="31">
        <v>2</v>
      </c>
      <c r="V54" s="31">
        <v>1</v>
      </c>
      <c r="W54" s="31">
        <v>2</v>
      </c>
      <c r="X54" s="31">
        <v>1</v>
      </c>
      <c r="Y54" s="31">
        <v>2</v>
      </c>
      <c r="Z54" s="31">
        <v>4</v>
      </c>
      <c r="AA54" s="31">
        <v>2</v>
      </c>
      <c r="AB54" s="31">
        <v>2</v>
      </c>
      <c r="AC54" s="31">
        <v>11</v>
      </c>
      <c r="AD54" s="31">
        <v>4</v>
      </c>
      <c r="AE54" s="31">
        <v>7</v>
      </c>
      <c r="AF54" s="31">
        <v>2</v>
      </c>
      <c r="AG54" s="31" t="s">
        <v>577</v>
      </c>
      <c r="AH54" s="31">
        <v>1</v>
      </c>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row>
    <row r="55" spans="1:103" x14ac:dyDescent="0.25">
      <c r="A55" s="31">
        <v>340</v>
      </c>
      <c r="B55" s="31">
        <v>650</v>
      </c>
      <c r="C55" s="31">
        <v>570</v>
      </c>
      <c r="D55" s="31">
        <v>1220</v>
      </c>
      <c r="E55" s="31">
        <v>85</v>
      </c>
      <c r="F55" s="31">
        <v>92</v>
      </c>
      <c r="G55" s="31">
        <v>88</v>
      </c>
      <c r="H55" s="31">
        <v>8</v>
      </c>
      <c r="I55" s="31">
        <v>8</v>
      </c>
      <c r="J55" s="31">
        <v>8</v>
      </c>
      <c r="K55" s="31">
        <v>79</v>
      </c>
      <c r="L55" s="31">
        <v>89</v>
      </c>
      <c r="M55" s="31">
        <v>83</v>
      </c>
      <c r="N55" s="31">
        <v>64</v>
      </c>
      <c r="O55" s="31">
        <v>57</v>
      </c>
      <c r="P55" s="31">
        <v>61</v>
      </c>
      <c r="Q55" s="31" t="s">
        <v>566</v>
      </c>
      <c r="R55" s="31" t="s">
        <v>566</v>
      </c>
      <c r="S55" s="31">
        <v>10</v>
      </c>
      <c r="T55" s="31">
        <v>7</v>
      </c>
      <c r="U55" s="31">
        <v>19</v>
      </c>
      <c r="V55" s="31">
        <v>12</v>
      </c>
      <c r="W55" s="31" t="s">
        <v>566</v>
      </c>
      <c r="X55" s="31" t="s">
        <v>566</v>
      </c>
      <c r="Y55" s="31" t="s">
        <v>577</v>
      </c>
      <c r="Z55" s="31">
        <v>6</v>
      </c>
      <c r="AA55" s="31">
        <v>3</v>
      </c>
      <c r="AB55" s="31">
        <v>5</v>
      </c>
      <c r="AC55" s="31">
        <v>13</v>
      </c>
      <c r="AD55" s="31">
        <v>7</v>
      </c>
      <c r="AE55" s="31">
        <v>10</v>
      </c>
      <c r="AF55" s="31">
        <v>2</v>
      </c>
      <c r="AG55" s="31">
        <v>1</v>
      </c>
      <c r="AH55" s="31">
        <v>1</v>
      </c>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row>
    <row r="56" spans="1:103" x14ac:dyDescent="0.25">
      <c r="A56" s="31">
        <v>341</v>
      </c>
      <c r="B56" s="31">
        <v>1865</v>
      </c>
      <c r="C56" s="31">
        <v>2765</v>
      </c>
      <c r="D56" s="31">
        <v>4630</v>
      </c>
      <c r="E56" s="31">
        <v>88</v>
      </c>
      <c r="F56" s="31">
        <v>96</v>
      </c>
      <c r="G56" s="31">
        <v>93</v>
      </c>
      <c r="H56" s="31">
        <v>7</v>
      </c>
      <c r="I56" s="31">
        <v>6</v>
      </c>
      <c r="J56" s="31">
        <v>7</v>
      </c>
      <c r="K56" s="31">
        <v>85</v>
      </c>
      <c r="L56" s="31">
        <v>94</v>
      </c>
      <c r="M56" s="31">
        <v>90</v>
      </c>
      <c r="N56" s="31">
        <v>38</v>
      </c>
      <c r="O56" s="31">
        <v>24</v>
      </c>
      <c r="P56" s="31">
        <v>29</v>
      </c>
      <c r="Q56" s="31">
        <v>44</v>
      </c>
      <c r="R56" s="31">
        <v>65</v>
      </c>
      <c r="S56" s="31">
        <v>56</v>
      </c>
      <c r="T56" s="31">
        <v>1</v>
      </c>
      <c r="U56" s="31">
        <v>4</v>
      </c>
      <c r="V56" s="31">
        <v>3</v>
      </c>
      <c r="W56" s="31">
        <v>2</v>
      </c>
      <c r="X56" s="31">
        <v>1</v>
      </c>
      <c r="Y56" s="31">
        <v>2</v>
      </c>
      <c r="Z56" s="31">
        <v>3</v>
      </c>
      <c r="AA56" s="31">
        <v>2</v>
      </c>
      <c r="AB56" s="31">
        <v>3</v>
      </c>
      <c r="AC56" s="31">
        <v>11</v>
      </c>
      <c r="AD56" s="31">
        <v>3</v>
      </c>
      <c r="AE56" s="31">
        <v>7</v>
      </c>
      <c r="AF56" s="31">
        <v>1</v>
      </c>
      <c r="AG56" s="31" t="s">
        <v>577</v>
      </c>
      <c r="AH56" s="31" t="s">
        <v>577</v>
      </c>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row>
    <row r="57" spans="1:103" x14ac:dyDescent="0.25">
      <c r="A57" s="31">
        <v>342</v>
      </c>
      <c r="B57" s="31">
        <v>530</v>
      </c>
      <c r="C57" s="31">
        <v>1245</v>
      </c>
      <c r="D57" s="31">
        <v>1775</v>
      </c>
      <c r="E57" s="31">
        <v>87</v>
      </c>
      <c r="F57" s="31">
        <v>96</v>
      </c>
      <c r="G57" s="31">
        <v>93</v>
      </c>
      <c r="H57" s="31">
        <v>5</v>
      </c>
      <c r="I57" s="31">
        <v>8</v>
      </c>
      <c r="J57" s="31">
        <v>7</v>
      </c>
      <c r="K57" s="31">
        <v>82</v>
      </c>
      <c r="L57" s="31">
        <v>94</v>
      </c>
      <c r="M57" s="31">
        <v>90</v>
      </c>
      <c r="N57" s="31">
        <v>47</v>
      </c>
      <c r="O57" s="31">
        <v>30</v>
      </c>
      <c r="P57" s="31">
        <v>35</v>
      </c>
      <c r="Q57" s="31">
        <v>21</v>
      </c>
      <c r="R57" s="31">
        <v>31</v>
      </c>
      <c r="S57" s="31">
        <v>28</v>
      </c>
      <c r="T57" s="31">
        <v>12</v>
      </c>
      <c r="U57" s="31">
        <v>31</v>
      </c>
      <c r="V57" s="31">
        <v>26</v>
      </c>
      <c r="W57" s="31">
        <v>1</v>
      </c>
      <c r="X57" s="31">
        <v>1</v>
      </c>
      <c r="Y57" s="31">
        <v>1</v>
      </c>
      <c r="Z57" s="31">
        <v>5</v>
      </c>
      <c r="AA57" s="31">
        <v>2</v>
      </c>
      <c r="AB57" s="31">
        <v>3</v>
      </c>
      <c r="AC57" s="31">
        <v>12</v>
      </c>
      <c r="AD57" s="31">
        <v>4</v>
      </c>
      <c r="AE57" s="31">
        <v>7</v>
      </c>
      <c r="AF57" s="31">
        <v>1</v>
      </c>
      <c r="AG57" s="31">
        <v>0</v>
      </c>
      <c r="AH57" s="31" t="s">
        <v>577</v>
      </c>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row>
    <row r="58" spans="1:103" x14ac:dyDescent="0.25">
      <c r="A58" s="31">
        <v>343</v>
      </c>
      <c r="B58" s="31">
        <v>885</v>
      </c>
      <c r="C58" s="31">
        <v>2365</v>
      </c>
      <c r="D58" s="31">
        <v>3250</v>
      </c>
      <c r="E58" s="31">
        <v>85</v>
      </c>
      <c r="F58" s="31">
        <v>97</v>
      </c>
      <c r="G58" s="31">
        <v>93</v>
      </c>
      <c r="H58" s="31">
        <v>7</v>
      </c>
      <c r="I58" s="31">
        <v>7</v>
      </c>
      <c r="J58" s="31">
        <v>7</v>
      </c>
      <c r="K58" s="31">
        <v>80</v>
      </c>
      <c r="L58" s="31">
        <v>94</v>
      </c>
      <c r="M58" s="31">
        <v>90</v>
      </c>
      <c r="N58" s="31">
        <v>45</v>
      </c>
      <c r="O58" s="31">
        <v>33</v>
      </c>
      <c r="P58" s="31">
        <v>36</v>
      </c>
      <c r="Q58" s="31">
        <v>28</v>
      </c>
      <c r="R58" s="31">
        <v>47</v>
      </c>
      <c r="S58" s="31">
        <v>42</v>
      </c>
      <c r="T58" s="31">
        <v>6</v>
      </c>
      <c r="U58" s="31">
        <v>14</v>
      </c>
      <c r="V58" s="31">
        <v>12</v>
      </c>
      <c r="W58" s="31">
        <v>1</v>
      </c>
      <c r="X58" s="31">
        <v>1</v>
      </c>
      <c r="Y58" s="31">
        <v>1</v>
      </c>
      <c r="Z58" s="31">
        <v>5</v>
      </c>
      <c r="AA58" s="31">
        <v>2</v>
      </c>
      <c r="AB58" s="31">
        <v>3</v>
      </c>
      <c r="AC58" s="31">
        <v>13</v>
      </c>
      <c r="AD58" s="31">
        <v>3</v>
      </c>
      <c r="AE58" s="31">
        <v>6</v>
      </c>
      <c r="AF58" s="31">
        <v>2</v>
      </c>
      <c r="AG58" s="31" t="s">
        <v>577</v>
      </c>
      <c r="AH58" s="31">
        <v>1</v>
      </c>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row>
    <row r="59" spans="1:103" x14ac:dyDescent="0.25">
      <c r="A59" s="31">
        <v>344</v>
      </c>
      <c r="B59" s="31">
        <v>1130</v>
      </c>
      <c r="C59" s="31">
        <v>2380</v>
      </c>
      <c r="D59" s="31">
        <v>3510</v>
      </c>
      <c r="E59" s="31">
        <v>89</v>
      </c>
      <c r="F59" s="31">
        <v>97</v>
      </c>
      <c r="G59" s="31">
        <v>94</v>
      </c>
      <c r="H59" s="31">
        <v>5</v>
      </c>
      <c r="I59" s="31">
        <v>5</v>
      </c>
      <c r="J59" s="31">
        <v>5</v>
      </c>
      <c r="K59" s="31">
        <v>85</v>
      </c>
      <c r="L59" s="31">
        <v>96</v>
      </c>
      <c r="M59" s="31">
        <v>92</v>
      </c>
      <c r="N59" s="31">
        <v>34</v>
      </c>
      <c r="O59" s="31">
        <v>15</v>
      </c>
      <c r="P59" s="31">
        <v>21</v>
      </c>
      <c r="Q59" s="31">
        <v>37</v>
      </c>
      <c r="R59" s="31">
        <v>66</v>
      </c>
      <c r="S59" s="31">
        <v>57</v>
      </c>
      <c r="T59" s="31">
        <v>13</v>
      </c>
      <c r="U59" s="31">
        <v>13</v>
      </c>
      <c r="V59" s="31">
        <v>13</v>
      </c>
      <c r="W59" s="31">
        <v>1</v>
      </c>
      <c r="X59" s="31">
        <v>1</v>
      </c>
      <c r="Y59" s="31">
        <v>1</v>
      </c>
      <c r="Z59" s="31">
        <v>4</v>
      </c>
      <c r="AA59" s="31">
        <v>1</v>
      </c>
      <c r="AB59" s="31">
        <v>2</v>
      </c>
      <c r="AC59" s="31">
        <v>10</v>
      </c>
      <c r="AD59" s="31">
        <v>3</v>
      </c>
      <c r="AE59" s="31">
        <v>5</v>
      </c>
      <c r="AF59" s="31" t="s">
        <v>577</v>
      </c>
      <c r="AG59" s="31" t="s">
        <v>577</v>
      </c>
      <c r="AH59" s="31" t="s">
        <v>577</v>
      </c>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row>
    <row r="60" spans="1:103" x14ac:dyDescent="0.25">
      <c r="A60" s="31">
        <v>350</v>
      </c>
      <c r="B60" s="31">
        <v>1065</v>
      </c>
      <c r="C60" s="31">
        <v>2265</v>
      </c>
      <c r="D60" s="31">
        <v>3330</v>
      </c>
      <c r="E60" s="31">
        <v>85</v>
      </c>
      <c r="F60" s="31">
        <v>95</v>
      </c>
      <c r="G60" s="31">
        <v>92</v>
      </c>
      <c r="H60" s="31">
        <v>5</v>
      </c>
      <c r="I60" s="31">
        <v>7</v>
      </c>
      <c r="J60" s="31">
        <v>7</v>
      </c>
      <c r="K60" s="31">
        <v>82</v>
      </c>
      <c r="L60" s="31">
        <v>92</v>
      </c>
      <c r="M60" s="31">
        <v>88</v>
      </c>
      <c r="N60" s="31">
        <v>46</v>
      </c>
      <c r="O60" s="31">
        <v>44</v>
      </c>
      <c r="P60" s="31">
        <v>45</v>
      </c>
      <c r="Q60" s="31">
        <v>14</v>
      </c>
      <c r="R60" s="31">
        <v>26</v>
      </c>
      <c r="S60" s="31">
        <v>22</v>
      </c>
      <c r="T60" s="31">
        <v>20</v>
      </c>
      <c r="U60" s="31">
        <v>21</v>
      </c>
      <c r="V60" s="31">
        <v>21</v>
      </c>
      <c r="W60" s="31">
        <v>1</v>
      </c>
      <c r="X60" s="31">
        <v>1</v>
      </c>
      <c r="Y60" s="31">
        <v>1</v>
      </c>
      <c r="Z60" s="31">
        <v>4</v>
      </c>
      <c r="AA60" s="31">
        <v>3</v>
      </c>
      <c r="AB60" s="31">
        <v>3</v>
      </c>
      <c r="AC60" s="31">
        <v>14</v>
      </c>
      <c r="AD60" s="31">
        <v>5</v>
      </c>
      <c r="AE60" s="31">
        <v>8</v>
      </c>
      <c r="AF60" s="31">
        <v>1</v>
      </c>
      <c r="AG60" s="31">
        <v>1</v>
      </c>
      <c r="AH60" s="31">
        <v>1</v>
      </c>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row>
    <row r="61" spans="1:103" x14ac:dyDescent="0.25">
      <c r="A61" s="31">
        <v>351</v>
      </c>
      <c r="B61" s="31">
        <v>515</v>
      </c>
      <c r="C61" s="31">
        <v>1590</v>
      </c>
      <c r="D61" s="31">
        <v>2105</v>
      </c>
      <c r="E61" s="31">
        <v>88</v>
      </c>
      <c r="F61" s="31">
        <v>96</v>
      </c>
      <c r="G61" s="31">
        <v>94</v>
      </c>
      <c r="H61" s="31">
        <v>7</v>
      </c>
      <c r="I61" s="31">
        <v>5</v>
      </c>
      <c r="J61" s="31">
        <v>5</v>
      </c>
      <c r="K61" s="31">
        <v>85</v>
      </c>
      <c r="L61" s="31">
        <v>94</v>
      </c>
      <c r="M61" s="31">
        <v>92</v>
      </c>
      <c r="N61" s="31">
        <v>60</v>
      </c>
      <c r="O61" s="31">
        <v>49</v>
      </c>
      <c r="P61" s="31">
        <v>52</v>
      </c>
      <c r="Q61" s="31" t="s">
        <v>566</v>
      </c>
      <c r="R61" s="31" t="s">
        <v>566</v>
      </c>
      <c r="S61" s="31">
        <v>4</v>
      </c>
      <c r="T61" s="31">
        <v>22</v>
      </c>
      <c r="U61" s="31">
        <v>40</v>
      </c>
      <c r="V61" s="31">
        <v>36</v>
      </c>
      <c r="W61" s="31" t="s">
        <v>566</v>
      </c>
      <c r="X61" s="31" t="s">
        <v>566</v>
      </c>
      <c r="Y61" s="31" t="s">
        <v>577</v>
      </c>
      <c r="Z61" s="31">
        <v>4</v>
      </c>
      <c r="AA61" s="31">
        <v>2</v>
      </c>
      <c r="AB61" s="31">
        <v>3</v>
      </c>
      <c r="AC61" s="31">
        <v>11</v>
      </c>
      <c r="AD61" s="31">
        <v>3</v>
      </c>
      <c r="AE61" s="31">
        <v>5</v>
      </c>
      <c r="AF61" s="31">
        <v>1</v>
      </c>
      <c r="AG61" s="31">
        <v>1</v>
      </c>
      <c r="AH61" s="31">
        <v>1</v>
      </c>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row>
    <row r="62" spans="1:103" x14ac:dyDescent="0.25">
      <c r="A62" s="31">
        <v>352</v>
      </c>
      <c r="B62" s="31">
        <v>2380</v>
      </c>
      <c r="C62" s="31">
        <v>1995</v>
      </c>
      <c r="D62" s="31">
        <v>4375</v>
      </c>
      <c r="E62" s="31">
        <v>87</v>
      </c>
      <c r="F62" s="31">
        <v>94</v>
      </c>
      <c r="G62" s="31">
        <v>90</v>
      </c>
      <c r="H62" s="31">
        <v>4</v>
      </c>
      <c r="I62" s="31">
        <v>4</v>
      </c>
      <c r="J62" s="31">
        <v>4</v>
      </c>
      <c r="K62" s="31">
        <v>83</v>
      </c>
      <c r="L62" s="31">
        <v>92</v>
      </c>
      <c r="M62" s="31">
        <v>87</v>
      </c>
      <c r="N62" s="31">
        <v>40</v>
      </c>
      <c r="O62" s="31">
        <v>28</v>
      </c>
      <c r="P62" s="31">
        <v>34</v>
      </c>
      <c r="Q62" s="31">
        <v>12</v>
      </c>
      <c r="R62" s="31">
        <v>19</v>
      </c>
      <c r="S62" s="31">
        <v>15</v>
      </c>
      <c r="T62" s="31">
        <v>31</v>
      </c>
      <c r="U62" s="31">
        <v>44</v>
      </c>
      <c r="V62" s="31">
        <v>37</v>
      </c>
      <c r="W62" s="31" t="s">
        <v>577</v>
      </c>
      <c r="X62" s="31">
        <v>1</v>
      </c>
      <c r="Y62" s="31">
        <v>1</v>
      </c>
      <c r="Z62" s="31">
        <v>3</v>
      </c>
      <c r="AA62" s="31">
        <v>2</v>
      </c>
      <c r="AB62" s="31">
        <v>3</v>
      </c>
      <c r="AC62" s="31">
        <v>12</v>
      </c>
      <c r="AD62" s="31">
        <v>5</v>
      </c>
      <c r="AE62" s="31">
        <v>9</v>
      </c>
      <c r="AF62" s="31">
        <v>1</v>
      </c>
      <c r="AG62" s="31">
        <v>1</v>
      </c>
      <c r="AH62" s="31">
        <v>1</v>
      </c>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row>
    <row r="63" spans="1:103" x14ac:dyDescent="0.25">
      <c r="A63" s="31">
        <v>353</v>
      </c>
      <c r="B63" s="31">
        <v>980</v>
      </c>
      <c r="C63" s="31">
        <v>1940</v>
      </c>
      <c r="D63" s="31">
        <v>2920</v>
      </c>
      <c r="E63" s="31">
        <v>88</v>
      </c>
      <c r="F63" s="31">
        <v>95</v>
      </c>
      <c r="G63" s="31">
        <v>93</v>
      </c>
      <c r="H63" s="31">
        <v>5</v>
      </c>
      <c r="I63" s="31">
        <v>6</v>
      </c>
      <c r="J63" s="31">
        <v>6</v>
      </c>
      <c r="K63" s="31">
        <v>85</v>
      </c>
      <c r="L63" s="31">
        <v>92</v>
      </c>
      <c r="M63" s="31">
        <v>90</v>
      </c>
      <c r="N63" s="31">
        <v>48</v>
      </c>
      <c r="O63" s="31">
        <v>34</v>
      </c>
      <c r="P63" s="31">
        <v>39</v>
      </c>
      <c r="Q63" s="31">
        <v>4</v>
      </c>
      <c r="R63" s="31">
        <v>20</v>
      </c>
      <c r="S63" s="31">
        <v>15</v>
      </c>
      <c r="T63" s="31">
        <v>32</v>
      </c>
      <c r="U63" s="31">
        <v>38</v>
      </c>
      <c r="V63" s="31">
        <v>36</v>
      </c>
      <c r="W63" s="31">
        <v>1</v>
      </c>
      <c r="X63" s="31">
        <v>1</v>
      </c>
      <c r="Y63" s="31">
        <v>1</v>
      </c>
      <c r="Z63" s="31">
        <v>3</v>
      </c>
      <c r="AA63" s="31">
        <v>3</v>
      </c>
      <c r="AB63" s="31">
        <v>3</v>
      </c>
      <c r="AC63" s="31">
        <v>11</v>
      </c>
      <c r="AD63" s="31">
        <v>5</v>
      </c>
      <c r="AE63" s="31">
        <v>7</v>
      </c>
      <c r="AF63" s="31">
        <v>1</v>
      </c>
      <c r="AG63" s="31" t="s">
        <v>577</v>
      </c>
      <c r="AH63" s="31">
        <v>1</v>
      </c>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row>
    <row r="64" spans="1:103" x14ac:dyDescent="0.25">
      <c r="A64" s="31">
        <v>354</v>
      </c>
      <c r="B64" s="31">
        <v>910</v>
      </c>
      <c r="C64" s="31">
        <v>1455</v>
      </c>
      <c r="D64" s="31">
        <v>2370</v>
      </c>
      <c r="E64" s="31">
        <v>85</v>
      </c>
      <c r="F64" s="31">
        <v>96</v>
      </c>
      <c r="G64" s="31">
        <v>92</v>
      </c>
      <c r="H64" s="31">
        <v>5</v>
      </c>
      <c r="I64" s="31">
        <v>7</v>
      </c>
      <c r="J64" s="31">
        <v>6</v>
      </c>
      <c r="K64" s="31">
        <v>82</v>
      </c>
      <c r="L64" s="31">
        <v>92</v>
      </c>
      <c r="M64" s="31">
        <v>88</v>
      </c>
      <c r="N64" s="31">
        <v>51</v>
      </c>
      <c r="O64" s="31">
        <v>46</v>
      </c>
      <c r="P64" s="31">
        <v>48</v>
      </c>
      <c r="Q64" s="31">
        <v>8</v>
      </c>
      <c r="R64" s="31">
        <v>7</v>
      </c>
      <c r="S64" s="31">
        <v>7</v>
      </c>
      <c r="T64" s="31">
        <v>22</v>
      </c>
      <c r="U64" s="31">
        <v>39</v>
      </c>
      <c r="V64" s="31">
        <v>32</v>
      </c>
      <c r="W64" s="31">
        <v>1</v>
      </c>
      <c r="X64" s="31" t="s">
        <v>577</v>
      </c>
      <c r="Y64" s="31">
        <v>1</v>
      </c>
      <c r="Z64" s="31">
        <v>3</v>
      </c>
      <c r="AA64" s="31">
        <v>3</v>
      </c>
      <c r="AB64" s="31">
        <v>3</v>
      </c>
      <c r="AC64" s="31">
        <v>14</v>
      </c>
      <c r="AD64" s="31">
        <v>4</v>
      </c>
      <c r="AE64" s="31">
        <v>8</v>
      </c>
      <c r="AF64" s="31">
        <v>1</v>
      </c>
      <c r="AG64" s="31" t="s">
        <v>577</v>
      </c>
      <c r="AH64" s="31">
        <v>1</v>
      </c>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c r="CW64" s="33"/>
      <c r="CX64" s="33"/>
      <c r="CY64" s="33"/>
    </row>
    <row r="65" spans="1:103" x14ac:dyDescent="0.25">
      <c r="A65" s="31">
        <v>355</v>
      </c>
      <c r="B65" s="31">
        <v>795</v>
      </c>
      <c r="C65" s="31">
        <v>1320</v>
      </c>
      <c r="D65" s="31">
        <v>2115</v>
      </c>
      <c r="E65" s="31">
        <v>88</v>
      </c>
      <c r="F65" s="31">
        <v>94</v>
      </c>
      <c r="G65" s="31">
        <v>91</v>
      </c>
      <c r="H65" s="31">
        <v>9</v>
      </c>
      <c r="I65" s="31">
        <v>10</v>
      </c>
      <c r="J65" s="31">
        <v>9</v>
      </c>
      <c r="K65" s="31">
        <v>80</v>
      </c>
      <c r="L65" s="31">
        <v>90</v>
      </c>
      <c r="M65" s="31">
        <v>86</v>
      </c>
      <c r="N65" s="31">
        <v>70</v>
      </c>
      <c r="O65" s="31">
        <v>72</v>
      </c>
      <c r="P65" s="31">
        <v>71</v>
      </c>
      <c r="Q65" s="31">
        <v>5</v>
      </c>
      <c r="R65" s="31">
        <v>4</v>
      </c>
      <c r="S65" s="31">
        <v>5</v>
      </c>
      <c r="T65" s="31">
        <v>4</v>
      </c>
      <c r="U65" s="31">
        <v>13</v>
      </c>
      <c r="V65" s="31">
        <v>10</v>
      </c>
      <c r="W65" s="31">
        <v>1</v>
      </c>
      <c r="X65" s="31" t="s">
        <v>577</v>
      </c>
      <c r="Y65" s="31">
        <v>1</v>
      </c>
      <c r="Z65" s="31">
        <v>7</v>
      </c>
      <c r="AA65" s="31">
        <v>3</v>
      </c>
      <c r="AB65" s="31">
        <v>5</v>
      </c>
      <c r="AC65" s="31">
        <v>12</v>
      </c>
      <c r="AD65" s="31">
        <v>5</v>
      </c>
      <c r="AE65" s="31">
        <v>8</v>
      </c>
      <c r="AF65" s="31" t="s">
        <v>577</v>
      </c>
      <c r="AG65" s="31">
        <v>2</v>
      </c>
      <c r="AH65" s="31">
        <v>1</v>
      </c>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c r="CW65" s="33"/>
      <c r="CX65" s="33"/>
      <c r="CY65" s="33"/>
    </row>
    <row r="66" spans="1:103" x14ac:dyDescent="0.25">
      <c r="A66" s="31">
        <v>356</v>
      </c>
      <c r="B66" s="31">
        <v>615</v>
      </c>
      <c r="C66" s="31">
        <v>2185</v>
      </c>
      <c r="D66" s="31">
        <v>2800</v>
      </c>
      <c r="E66" s="31">
        <v>88</v>
      </c>
      <c r="F66" s="31">
        <v>96</v>
      </c>
      <c r="G66" s="31">
        <v>94</v>
      </c>
      <c r="H66" s="31">
        <v>8</v>
      </c>
      <c r="I66" s="31">
        <v>7</v>
      </c>
      <c r="J66" s="31">
        <v>7</v>
      </c>
      <c r="K66" s="31">
        <v>82</v>
      </c>
      <c r="L66" s="31">
        <v>94</v>
      </c>
      <c r="M66" s="31">
        <v>91</v>
      </c>
      <c r="N66" s="31">
        <v>42</v>
      </c>
      <c r="O66" s="31">
        <v>22</v>
      </c>
      <c r="P66" s="31">
        <v>26</v>
      </c>
      <c r="Q66" s="31">
        <v>5</v>
      </c>
      <c r="R66" s="31">
        <v>10</v>
      </c>
      <c r="S66" s="31">
        <v>9</v>
      </c>
      <c r="T66" s="31">
        <v>34</v>
      </c>
      <c r="U66" s="31">
        <v>61</v>
      </c>
      <c r="V66" s="31">
        <v>55</v>
      </c>
      <c r="W66" s="31">
        <v>1</v>
      </c>
      <c r="X66" s="31">
        <v>1</v>
      </c>
      <c r="Y66" s="31">
        <v>1</v>
      </c>
      <c r="Z66" s="31">
        <v>6</v>
      </c>
      <c r="AA66" s="31">
        <v>3</v>
      </c>
      <c r="AB66" s="31">
        <v>3</v>
      </c>
      <c r="AC66" s="31" t="s">
        <v>566</v>
      </c>
      <c r="AD66" s="31" t="s">
        <v>566</v>
      </c>
      <c r="AE66" s="31">
        <v>5</v>
      </c>
      <c r="AF66" s="31" t="s">
        <v>566</v>
      </c>
      <c r="AG66" s="31" t="s">
        <v>566</v>
      </c>
      <c r="AH66" s="31" t="s">
        <v>577</v>
      </c>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c r="CW66" s="33"/>
      <c r="CX66" s="33"/>
      <c r="CY66" s="33"/>
    </row>
    <row r="67" spans="1:103" x14ac:dyDescent="0.25">
      <c r="A67" s="31">
        <v>357</v>
      </c>
      <c r="B67" s="31">
        <v>865</v>
      </c>
      <c r="C67" s="31">
        <v>1795</v>
      </c>
      <c r="D67" s="31">
        <v>2660</v>
      </c>
      <c r="E67" s="31">
        <v>88</v>
      </c>
      <c r="F67" s="31">
        <v>95</v>
      </c>
      <c r="G67" s="31">
        <v>93</v>
      </c>
      <c r="H67" s="31">
        <v>6</v>
      </c>
      <c r="I67" s="31">
        <v>8</v>
      </c>
      <c r="J67" s="31">
        <v>8</v>
      </c>
      <c r="K67" s="31">
        <v>85</v>
      </c>
      <c r="L67" s="31">
        <v>91</v>
      </c>
      <c r="M67" s="31">
        <v>89</v>
      </c>
      <c r="N67" s="31">
        <v>55</v>
      </c>
      <c r="O67" s="31">
        <v>35</v>
      </c>
      <c r="P67" s="31">
        <v>41</v>
      </c>
      <c r="Q67" s="31">
        <v>3</v>
      </c>
      <c r="R67" s="31">
        <v>10</v>
      </c>
      <c r="S67" s="31">
        <v>8</v>
      </c>
      <c r="T67" s="31">
        <v>26</v>
      </c>
      <c r="U67" s="31">
        <v>46</v>
      </c>
      <c r="V67" s="31">
        <v>39</v>
      </c>
      <c r="W67" s="31" t="s">
        <v>577</v>
      </c>
      <c r="X67" s="31" t="s">
        <v>577</v>
      </c>
      <c r="Y67" s="31" t="s">
        <v>577</v>
      </c>
      <c r="Z67" s="31">
        <v>3</v>
      </c>
      <c r="AA67" s="31">
        <v>4</v>
      </c>
      <c r="AB67" s="31">
        <v>4</v>
      </c>
      <c r="AC67" s="31">
        <v>12</v>
      </c>
      <c r="AD67" s="31">
        <v>5</v>
      </c>
      <c r="AE67" s="31">
        <v>7</v>
      </c>
      <c r="AF67" s="31">
        <v>1</v>
      </c>
      <c r="AG67" s="31" t="s">
        <v>577</v>
      </c>
      <c r="AH67" s="31" t="s">
        <v>577</v>
      </c>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c r="CW67" s="33"/>
      <c r="CX67" s="33"/>
      <c r="CY67" s="33"/>
    </row>
    <row r="68" spans="1:103" x14ac:dyDescent="0.25">
      <c r="A68" s="31">
        <v>358</v>
      </c>
      <c r="B68" s="31">
        <v>565</v>
      </c>
      <c r="C68" s="31">
        <v>2315</v>
      </c>
      <c r="D68" s="31">
        <v>2880</v>
      </c>
      <c r="E68" s="31">
        <v>89</v>
      </c>
      <c r="F68" s="31">
        <v>97</v>
      </c>
      <c r="G68" s="31">
        <v>96</v>
      </c>
      <c r="H68" s="31">
        <v>9</v>
      </c>
      <c r="I68" s="31">
        <v>5</v>
      </c>
      <c r="J68" s="31">
        <v>5</v>
      </c>
      <c r="K68" s="31">
        <v>84</v>
      </c>
      <c r="L68" s="31">
        <v>96</v>
      </c>
      <c r="M68" s="31">
        <v>93</v>
      </c>
      <c r="N68" s="31">
        <v>51</v>
      </c>
      <c r="O68" s="31">
        <v>29</v>
      </c>
      <c r="P68" s="31">
        <v>33</v>
      </c>
      <c r="Q68" s="31">
        <v>21</v>
      </c>
      <c r="R68" s="31">
        <v>51</v>
      </c>
      <c r="S68" s="31">
        <v>45</v>
      </c>
      <c r="T68" s="31">
        <v>13</v>
      </c>
      <c r="U68" s="31">
        <v>15</v>
      </c>
      <c r="V68" s="31">
        <v>15</v>
      </c>
      <c r="W68" s="31">
        <v>0</v>
      </c>
      <c r="X68" s="31">
        <v>1</v>
      </c>
      <c r="Y68" s="31">
        <v>1</v>
      </c>
      <c r="Z68" s="31">
        <v>5</v>
      </c>
      <c r="AA68" s="31">
        <v>2</v>
      </c>
      <c r="AB68" s="31">
        <v>2</v>
      </c>
      <c r="AC68" s="31">
        <v>9</v>
      </c>
      <c r="AD68" s="31">
        <v>2</v>
      </c>
      <c r="AE68" s="31">
        <v>4</v>
      </c>
      <c r="AF68" s="31">
        <v>1</v>
      </c>
      <c r="AG68" s="31" t="s">
        <v>577</v>
      </c>
      <c r="AH68" s="31">
        <v>1</v>
      </c>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c r="CW68" s="33"/>
      <c r="CX68" s="33"/>
      <c r="CY68" s="33"/>
    </row>
    <row r="69" spans="1:103" x14ac:dyDescent="0.25">
      <c r="A69" s="31">
        <v>359</v>
      </c>
      <c r="B69" s="31">
        <v>845</v>
      </c>
      <c r="C69" s="31">
        <v>2645</v>
      </c>
      <c r="D69" s="31">
        <v>3490</v>
      </c>
      <c r="E69" s="31">
        <v>86</v>
      </c>
      <c r="F69" s="31">
        <v>95</v>
      </c>
      <c r="G69" s="31">
        <v>93</v>
      </c>
      <c r="H69" s="31">
        <v>7</v>
      </c>
      <c r="I69" s="31">
        <v>11</v>
      </c>
      <c r="J69" s="31">
        <v>10</v>
      </c>
      <c r="K69" s="31">
        <v>80</v>
      </c>
      <c r="L69" s="31">
        <v>91</v>
      </c>
      <c r="M69" s="31">
        <v>88</v>
      </c>
      <c r="N69" s="31">
        <v>57</v>
      </c>
      <c r="O69" s="31">
        <v>42</v>
      </c>
      <c r="P69" s="31">
        <v>45</v>
      </c>
      <c r="Q69" s="31">
        <v>7</v>
      </c>
      <c r="R69" s="31">
        <v>10</v>
      </c>
      <c r="S69" s="31">
        <v>9</v>
      </c>
      <c r="T69" s="31">
        <v>15</v>
      </c>
      <c r="U69" s="31">
        <v>39</v>
      </c>
      <c r="V69" s="31">
        <v>33</v>
      </c>
      <c r="W69" s="31">
        <v>1</v>
      </c>
      <c r="X69" s="31">
        <v>1</v>
      </c>
      <c r="Y69" s="31">
        <v>1</v>
      </c>
      <c r="Z69" s="31">
        <v>6</v>
      </c>
      <c r="AA69" s="31">
        <v>4</v>
      </c>
      <c r="AB69" s="31">
        <v>4</v>
      </c>
      <c r="AC69" s="31">
        <v>13</v>
      </c>
      <c r="AD69" s="31">
        <v>4</v>
      </c>
      <c r="AE69" s="31">
        <v>7</v>
      </c>
      <c r="AF69" s="31">
        <v>1</v>
      </c>
      <c r="AG69" s="31" t="s">
        <v>577</v>
      </c>
      <c r="AH69" s="31" t="s">
        <v>577</v>
      </c>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c r="CW69" s="33"/>
      <c r="CX69" s="33"/>
      <c r="CY69" s="33"/>
    </row>
    <row r="70" spans="1:103" x14ac:dyDescent="0.25">
      <c r="A70" s="31">
        <v>370</v>
      </c>
      <c r="B70" s="31">
        <v>735</v>
      </c>
      <c r="C70" s="31">
        <v>1610</v>
      </c>
      <c r="D70" s="31">
        <v>2345</v>
      </c>
      <c r="E70" s="31">
        <v>86</v>
      </c>
      <c r="F70" s="31">
        <v>95</v>
      </c>
      <c r="G70" s="31">
        <v>92</v>
      </c>
      <c r="H70" s="31">
        <v>9</v>
      </c>
      <c r="I70" s="31">
        <v>13</v>
      </c>
      <c r="J70" s="31">
        <v>12</v>
      </c>
      <c r="K70" s="31">
        <v>81</v>
      </c>
      <c r="L70" s="31">
        <v>90</v>
      </c>
      <c r="M70" s="31">
        <v>88</v>
      </c>
      <c r="N70" s="31">
        <v>74</v>
      </c>
      <c r="O70" s="31">
        <v>71</v>
      </c>
      <c r="P70" s="31">
        <v>72</v>
      </c>
      <c r="Q70" s="31">
        <v>4</v>
      </c>
      <c r="R70" s="31">
        <v>13</v>
      </c>
      <c r="S70" s="31">
        <v>10</v>
      </c>
      <c r="T70" s="31" t="s">
        <v>566</v>
      </c>
      <c r="U70" s="31" t="s">
        <v>566</v>
      </c>
      <c r="V70" s="31">
        <v>5</v>
      </c>
      <c r="W70" s="31" t="s">
        <v>566</v>
      </c>
      <c r="X70" s="31" t="s">
        <v>566</v>
      </c>
      <c r="Y70" s="31" t="s">
        <v>577</v>
      </c>
      <c r="Z70" s="31">
        <v>5</v>
      </c>
      <c r="AA70" s="31">
        <v>5</v>
      </c>
      <c r="AB70" s="31">
        <v>5</v>
      </c>
      <c r="AC70" s="31">
        <v>13</v>
      </c>
      <c r="AD70" s="31">
        <v>4</v>
      </c>
      <c r="AE70" s="31">
        <v>7</v>
      </c>
      <c r="AF70" s="31">
        <v>1</v>
      </c>
      <c r="AG70" s="31" t="s">
        <v>577</v>
      </c>
      <c r="AH70" s="31">
        <v>1</v>
      </c>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c r="CW70" s="33"/>
      <c r="CX70" s="33"/>
      <c r="CY70" s="33"/>
    </row>
    <row r="71" spans="1:103" x14ac:dyDescent="0.25">
      <c r="A71" s="31">
        <v>371</v>
      </c>
      <c r="B71" s="31">
        <v>995</v>
      </c>
      <c r="C71" s="31">
        <v>2320</v>
      </c>
      <c r="D71" s="31">
        <v>3315</v>
      </c>
      <c r="E71" s="31">
        <v>84</v>
      </c>
      <c r="F71" s="31">
        <v>95</v>
      </c>
      <c r="G71" s="31">
        <v>92</v>
      </c>
      <c r="H71" s="31">
        <v>5</v>
      </c>
      <c r="I71" s="31">
        <v>8</v>
      </c>
      <c r="J71" s="31">
        <v>7</v>
      </c>
      <c r="K71" s="31">
        <v>77</v>
      </c>
      <c r="L71" s="31">
        <v>91</v>
      </c>
      <c r="M71" s="31">
        <v>87</v>
      </c>
      <c r="N71" s="31">
        <v>43</v>
      </c>
      <c r="O71" s="31">
        <v>32</v>
      </c>
      <c r="P71" s="31">
        <v>35</v>
      </c>
      <c r="Q71" s="31">
        <v>32</v>
      </c>
      <c r="R71" s="31">
        <v>54</v>
      </c>
      <c r="S71" s="31">
        <v>47</v>
      </c>
      <c r="T71" s="31">
        <v>2</v>
      </c>
      <c r="U71" s="31">
        <v>4</v>
      </c>
      <c r="V71" s="31">
        <v>3</v>
      </c>
      <c r="W71" s="31">
        <v>1</v>
      </c>
      <c r="X71" s="31">
        <v>1</v>
      </c>
      <c r="Y71" s="31">
        <v>1</v>
      </c>
      <c r="Z71" s="31">
        <v>7</v>
      </c>
      <c r="AA71" s="31">
        <v>4</v>
      </c>
      <c r="AB71" s="31">
        <v>5</v>
      </c>
      <c r="AC71" s="31">
        <v>15</v>
      </c>
      <c r="AD71" s="31">
        <v>4</v>
      </c>
      <c r="AE71" s="31">
        <v>8</v>
      </c>
      <c r="AF71" s="31">
        <v>1</v>
      </c>
      <c r="AG71" s="31" t="s">
        <v>577</v>
      </c>
      <c r="AH71" s="31">
        <v>1</v>
      </c>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row>
    <row r="72" spans="1:103" x14ac:dyDescent="0.25">
      <c r="A72" s="31">
        <v>372</v>
      </c>
      <c r="B72" s="31">
        <v>980</v>
      </c>
      <c r="C72" s="31">
        <v>2325</v>
      </c>
      <c r="D72" s="31">
        <v>3305</v>
      </c>
      <c r="E72" s="31">
        <v>86</v>
      </c>
      <c r="F72" s="31">
        <v>95</v>
      </c>
      <c r="G72" s="31">
        <v>92</v>
      </c>
      <c r="H72" s="31">
        <v>7</v>
      </c>
      <c r="I72" s="31">
        <v>10</v>
      </c>
      <c r="J72" s="31">
        <v>9</v>
      </c>
      <c r="K72" s="31">
        <v>80</v>
      </c>
      <c r="L72" s="31">
        <v>91</v>
      </c>
      <c r="M72" s="31">
        <v>88</v>
      </c>
      <c r="N72" s="31">
        <v>49</v>
      </c>
      <c r="O72" s="31">
        <v>31</v>
      </c>
      <c r="P72" s="31">
        <v>36</v>
      </c>
      <c r="Q72" s="31">
        <v>17</v>
      </c>
      <c r="R72" s="31">
        <v>42</v>
      </c>
      <c r="S72" s="31">
        <v>34</v>
      </c>
      <c r="T72" s="31">
        <v>13</v>
      </c>
      <c r="U72" s="31">
        <v>18</v>
      </c>
      <c r="V72" s="31">
        <v>17</v>
      </c>
      <c r="W72" s="31" t="s">
        <v>577</v>
      </c>
      <c r="X72" s="31">
        <v>1</v>
      </c>
      <c r="Y72" s="31">
        <v>1</v>
      </c>
      <c r="Z72" s="31">
        <v>6</v>
      </c>
      <c r="AA72" s="31">
        <v>3</v>
      </c>
      <c r="AB72" s="31">
        <v>4</v>
      </c>
      <c r="AC72" s="31" t="s">
        <v>566</v>
      </c>
      <c r="AD72" s="31" t="s">
        <v>566</v>
      </c>
      <c r="AE72" s="31">
        <v>8</v>
      </c>
      <c r="AF72" s="31" t="s">
        <v>566</v>
      </c>
      <c r="AG72" s="31" t="s">
        <v>566</v>
      </c>
      <c r="AH72" s="31" t="s">
        <v>577</v>
      </c>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row>
    <row r="73" spans="1:103" x14ac:dyDescent="0.25">
      <c r="A73" s="31">
        <v>373</v>
      </c>
      <c r="B73" s="31">
        <v>1530</v>
      </c>
      <c r="C73" s="31">
        <v>3800</v>
      </c>
      <c r="D73" s="31">
        <v>5330</v>
      </c>
      <c r="E73" s="31">
        <v>85</v>
      </c>
      <c r="F73" s="31">
        <v>95</v>
      </c>
      <c r="G73" s="31">
        <v>92</v>
      </c>
      <c r="H73" s="31">
        <v>6</v>
      </c>
      <c r="I73" s="31">
        <v>10</v>
      </c>
      <c r="J73" s="31">
        <v>9</v>
      </c>
      <c r="K73" s="31">
        <v>81</v>
      </c>
      <c r="L73" s="31">
        <v>92</v>
      </c>
      <c r="M73" s="31">
        <v>89</v>
      </c>
      <c r="N73" s="31">
        <v>49</v>
      </c>
      <c r="O73" s="31">
        <v>42</v>
      </c>
      <c r="P73" s="31">
        <v>44</v>
      </c>
      <c r="Q73" s="31">
        <v>19</v>
      </c>
      <c r="R73" s="31">
        <v>41</v>
      </c>
      <c r="S73" s="31">
        <v>35</v>
      </c>
      <c r="T73" s="31">
        <v>12</v>
      </c>
      <c r="U73" s="31">
        <v>8</v>
      </c>
      <c r="V73" s="31">
        <v>9</v>
      </c>
      <c r="W73" s="31">
        <v>1</v>
      </c>
      <c r="X73" s="31">
        <v>1</v>
      </c>
      <c r="Y73" s="31">
        <v>1</v>
      </c>
      <c r="Z73" s="31">
        <v>4</v>
      </c>
      <c r="AA73" s="31">
        <v>3</v>
      </c>
      <c r="AB73" s="31">
        <v>4</v>
      </c>
      <c r="AC73" s="31">
        <v>14</v>
      </c>
      <c r="AD73" s="31">
        <v>5</v>
      </c>
      <c r="AE73" s="31">
        <v>7</v>
      </c>
      <c r="AF73" s="31">
        <v>1</v>
      </c>
      <c r="AG73" s="31" t="s">
        <v>577</v>
      </c>
      <c r="AH73" s="31" t="s">
        <v>577</v>
      </c>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row>
    <row r="74" spans="1:103" x14ac:dyDescent="0.25">
      <c r="A74" s="31">
        <v>380</v>
      </c>
      <c r="B74" s="31">
        <v>2125</v>
      </c>
      <c r="C74" s="31">
        <v>3600</v>
      </c>
      <c r="D74" s="31">
        <v>5725</v>
      </c>
      <c r="E74" s="31">
        <v>85</v>
      </c>
      <c r="F74" s="31">
        <v>95</v>
      </c>
      <c r="G74" s="31">
        <v>91</v>
      </c>
      <c r="H74" s="31">
        <v>3</v>
      </c>
      <c r="I74" s="31">
        <v>6</v>
      </c>
      <c r="J74" s="31">
        <v>5</v>
      </c>
      <c r="K74" s="31">
        <v>82</v>
      </c>
      <c r="L74" s="31">
        <v>93</v>
      </c>
      <c r="M74" s="31">
        <v>88</v>
      </c>
      <c r="N74" s="31">
        <v>34</v>
      </c>
      <c r="O74" s="31">
        <v>30</v>
      </c>
      <c r="P74" s="31">
        <v>31</v>
      </c>
      <c r="Q74" s="31">
        <v>46</v>
      </c>
      <c r="R74" s="31">
        <v>60</v>
      </c>
      <c r="S74" s="31">
        <v>55</v>
      </c>
      <c r="T74" s="31">
        <v>1</v>
      </c>
      <c r="U74" s="31">
        <v>1</v>
      </c>
      <c r="V74" s="31">
        <v>1</v>
      </c>
      <c r="W74" s="31">
        <v>1</v>
      </c>
      <c r="X74" s="31">
        <v>1</v>
      </c>
      <c r="Y74" s="31">
        <v>1</v>
      </c>
      <c r="Z74" s="31">
        <v>3</v>
      </c>
      <c r="AA74" s="31">
        <v>2</v>
      </c>
      <c r="AB74" s="31">
        <v>2</v>
      </c>
      <c r="AC74" s="31">
        <v>14</v>
      </c>
      <c r="AD74" s="31">
        <v>5</v>
      </c>
      <c r="AE74" s="31">
        <v>8</v>
      </c>
      <c r="AF74" s="31">
        <v>2</v>
      </c>
      <c r="AG74" s="31">
        <v>1</v>
      </c>
      <c r="AH74" s="31">
        <v>1</v>
      </c>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c r="CW74" s="33"/>
      <c r="CX74" s="33"/>
      <c r="CY74" s="33"/>
    </row>
    <row r="75" spans="1:103" x14ac:dyDescent="0.25">
      <c r="A75" s="31">
        <v>381</v>
      </c>
      <c r="B75" s="31">
        <v>625</v>
      </c>
      <c r="C75" s="31">
        <v>1945</v>
      </c>
      <c r="D75" s="31">
        <v>2570</v>
      </c>
      <c r="E75" s="31">
        <v>93</v>
      </c>
      <c r="F75" s="31">
        <v>96</v>
      </c>
      <c r="G75" s="31">
        <v>95</v>
      </c>
      <c r="H75" s="31">
        <v>5</v>
      </c>
      <c r="I75" s="31">
        <v>7</v>
      </c>
      <c r="J75" s="31">
        <v>6</v>
      </c>
      <c r="K75" s="31">
        <v>90</v>
      </c>
      <c r="L75" s="31">
        <v>94</v>
      </c>
      <c r="M75" s="31">
        <v>93</v>
      </c>
      <c r="N75" s="31">
        <v>39</v>
      </c>
      <c r="O75" s="31">
        <v>23</v>
      </c>
      <c r="P75" s="31">
        <v>26</v>
      </c>
      <c r="Q75" s="31">
        <v>42</v>
      </c>
      <c r="R75" s="31">
        <v>55</v>
      </c>
      <c r="S75" s="31">
        <v>52</v>
      </c>
      <c r="T75" s="31">
        <v>7</v>
      </c>
      <c r="U75" s="31">
        <v>15</v>
      </c>
      <c r="V75" s="31">
        <v>13</v>
      </c>
      <c r="W75" s="31">
        <v>2</v>
      </c>
      <c r="X75" s="31">
        <v>1</v>
      </c>
      <c r="Y75" s="31">
        <v>1</v>
      </c>
      <c r="Z75" s="31">
        <v>3</v>
      </c>
      <c r="AA75" s="31">
        <v>2</v>
      </c>
      <c r="AB75" s="31">
        <v>2</v>
      </c>
      <c r="AC75" s="31" t="s">
        <v>566</v>
      </c>
      <c r="AD75" s="31" t="s">
        <v>566</v>
      </c>
      <c r="AE75" s="31">
        <v>4</v>
      </c>
      <c r="AF75" s="31" t="s">
        <v>566</v>
      </c>
      <c r="AG75" s="31" t="s">
        <v>566</v>
      </c>
      <c r="AH75" s="31" t="s">
        <v>577</v>
      </c>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c r="CW75" s="33"/>
      <c r="CX75" s="33"/>
      <c r="CY75" s="33"/>
    </row>
    <row r="76" spans="1:103" x14ac:dyDescent="0.25">
      <c r="A76" s="31">
        <v>382</v>
      </c>
      <c r="B76" s="31">
        <v>1160</v>
      </c>
      <c r="C76" s="31">
        <v>3445</v>
      </c>
      <c r="D76" s="31">
        <v>4605</v>
      </c>
      <c r="E76" s="31">
        <v>89</v>
      </c>
      <c r="F76" s="31">
        <v>97</v>
      </c>
      <c r="G76" s="31">
        <v>95</v>
      </c>
      <c r="H76" s="31">
        <v>6</v>
      </c>
      <c r="I76" s="31">
        <v>9</v>
      </c>
      <c r="J76" s="31">
        <v>8</v>
      </c>
      <c r="K76" s="31">
        <v>86</v>
      </c>
      <c r="L76" s="31">
        <v>94</v>
      </c>
      <c r="M76" s="31">
        <v>92</v>
      </c>
      <c r="N76" s="31">
        <v>48</v>
      </c>
      <c r="O76" s="31">
        <v>31</v>
      </c>
      <c r="P76" s="31">
        <v>35</v>
      </c>
      <c r="Q76" s="31">
        <v>11</v>
      </c>
      <c r="R76" s="31">
        <v>22</v>
      </c>
      <c r="S76" s="31">
        <v>19</v>
      </c>
      <c r="T76" s="31">
        <v>27</v>
      </c>
      <c r="U76" s="31">
        <v>41</v>
      </c>
      <c r="V76" s="31">
        <v>37</v>
      </c>
      <c r="W76" s="31" t="s">
        <v>577</v>
      </c>
      <c r="X76" s="31">
        <v>1</v>
      </c>
      <c r="Y76" s="31">
        <v>1</v>
      </c>
      <c r="Z76" s="31">
        <v>2</v>
      </c>
      <c r="AA76" s="31">
        <v>2</v>
      </c>
      <c r="AB76" s="31">
        <v>2</v>
      </c>
      <c r="AC76" s="31">
        <v>11</v>
      </c>
      <c r="AD76" s="31">
        <v>3</v>
      </c>
      <c r="AE76" s="31">
        <v>5</v>
      </c>
      <c r="AF76" s="31">
        <v>1</v>
      </c>
      <c r="AG76" s="31" t="s">
        <v>577</v>
      </c>
      <c r="AH76" s="31" t="s">
        <v>577</v>
      </c>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c r="CW76" s="33"/>
      <c r="CX76" s="33"/>
      <c r="CY76" s="33"/>
    </row>
    <row r="77" spans="1:103" x14ac:dyDescent="0.25">
      <c r="A77" s="31">
        <v>383</v>
      </c>
      <c r="B77" s="31">
        <v>2355</v>
      </c>
      <c r="C77" s="31">
        <v>5190</v>
      </c>
      <c r="D77" s="31">
        <v>7545</v>
      </c>
      <c r="E77" s="31">
        <v>85</v>
      </c>
      <c r="F77" s="31">
        <v>96</v>
      </c>
      <c r="G77" s="31">
        <v>92</v>
      </c>
      <c r="H77" s="31">
        <v>6</v>
      </c>
      <c r="I77" s="31">
        <v>7</v>
      </c>
      <c r="J77" s="31">
        <v>7</v>
      </c>
      <c r="K77" s="31">
        <v>79</v>
      </c>
      <c r="L77" s="31">
        <v>92</v>
      </c>
      <c r="M77" s="31">
        <v>88</v>
      </c>
      <c r="N77" s="31">
        <v>41</v>
      </c>
      <c r="O77" s="31">
        <v>28</v>
      </c>
      <c r="P77" s="31">
        <v>32</v>
      </c>
      <c r="Q77" s="31">
        <v>28</v>
      </c>
      <c r="R77" s="31">
        <v>52</v>
      </c>
      <c r="S77" s="31">
        <v>45</v>
      </c>
      <c r="T77" s="31">
        <v>10</v>
      </c>
      <c r="U77" s="31">
        <v>11</v>
      </c>
      <c r="V77" s="31">
        <v>11</v>
      </c>
      <c r="W77" s="31">
        <v>1</v>
      </c>
      <c r="X77" s="31">
        <v>1</v>
      </c>
      <c r="Y77" s="31">
        <v>1</v>
      </c>
      <c r="Z77" s="31">
        <v>5</v>
      </c>
      <c r="AA77" s="31">
        <v>3</v>
      </c>
      <c r="AB77" s="31">
        <v>4</v>
      </c>
      <c r="AC77" s="31">
        <v>14</v>
      </c>
      <c r="AD77" s="31">
        <v>4</v>
      </c>
      <c r="AE77" s="31">
        <v>7</v>
      </c>
      <c r="AF77" s="31">
        <v>1</v>
      </c>
      <c r="AG77" s="31">
        <v>1</v>
      </c>
      <c r="AH77" s="31">
        <v>1</v>
      </c>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row>
    <row r="78" spans="1:103" x14ac:dyDescent="0.25">
      <c r="A78" s="31">
        <v>384</v>
      </c>
      <c r="B78" s="31">
        <v>960</v>
      </c>
      <c r="C78" s="31">
        <v>2660</v>
      </c>
      <c r="D78" s="31">
        <v>3615</v>
      </c>
      <c r="E78" s="31">
        <v>83</v>
      </c>
      <c r="F78" s="31">
        <v>96</v>
      </c>
      <c r="G78" s="31">
        <v>92</v>
      </c>
      <c r="H78" s="31">
        <v>6</v>
      </c>
      <c r="I78" s="31">
        <v>8</v>
      </c>
      <c r="J78" s="31">
        <v>7</v>
      </c>
      <c r="K78" s="31">
        <v>79</v>
      </c>
      <c r="L78" s="31">
        <v>93</v>
      </c>
      <c r="M78" s="31">
        <v>89</v>
      </c>
      <c r="N78" s="31">
        <v>47</v>
      </c>
      <c r="O78" s="31">
        <v>38</v>
      </c>
      <c r="P78" s="31">
        <v>41</v>
      </c>
      <c r="Q78" s="31">
        <v>16</v>
      </c>
      <c r="R78" s="31">
        <v>26</v>
      </c>
      <c r="S78" s="31">
        <v>23</v>
      </c>
      <c r="T78" s="31">
        <v>15</v>
      </c>
      <c r="U78" s="31">
        <v>29</v>
      </c>
      <c r="V78" s="31">
        <v>25</v>
      </c>
      <c r="W78" s="31">
        <v>1</v>
      </c>
      <c r="X78" s="31" t="s">
        <v>577</v>
      </c>
      <c r="Y78" s="31">
        <v>1</v>
      </c>
      <c r="Z78" s="31">
        <v>4</v>
      </c>
      <c r="AA78" s="31">
        <v>3</v>
      </c>
      <c r="AB78" s="31">
        <v>3</v>
      </c>
      <c r="AC78" s="31">
        <v>16</v>
      </c>
      <c r="AD78" s="31">
        <v>4</v>
      </c>
      <c r="AE78" s="31">
        <v>7</v>
      </c>
      <c r="AF78" s="31">
        <v>1</v>
      </c>
      <c r="AG78" s="31" t="s">
        <v>577</v>
      </c>
      <c r="AH78" s="31" t="s">
        <v>577</v>
      </c>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c r="CW78" s="33"/>
      <c r="CX78" s="33"/>
      <c r="CY78" s="33"/>
    </row>
    <row r="79" spans="1:103" x14ac:dyDescent="0.25">
      <c r="A79" s="31">
        <v>390</v>
      </c>
      <c r="B79" s="31">
        <v>610</v>
      </c>
      <c r="C79" s="31">
        <v>1440</v>
      </c>
      <c r="D79" s="31">
        <v>2050</v>
      </c>
      <c r="E79" s="31">
        <v>86</v>
      </c>
      <c r="F79" s="31">
        <v>96</v>
      </c>
      <c r="G79" s="31">
        <v>93</v>
      </c>
      <c r="H79" s="31">
        <v>9</v>
      </c>
      <c r="I79" s="31">
        <v>10</v>
      </c>
      <c r="J79" s="31">
        <v>10</v>
      </c>
      <c r="K79" s="31">
        <v>80</v>
      </c>
      <c r="L79" s="31">
        <v>92</v>
      </c>
      <c r="M79" s="31">
        <v>89</v>
      </c>
      <c r="N79" s="31">
        <v>51</v>
      </c>
      <c r="O79" s="31">
        <v>31</v>
      </c>
      <c r="P79" s="31">
        <v>37</v>
      </c>
      <c r="Q79" s="31">
        <v>28</v>
      </c>
      <c r="R79" s="31">
        <v>60</v>
      </c>
      <c r="S79" s="31">
        <v>50</v>
      </c>
      <c r="T79" s="31">
        <v>0</v>
      </c>
      <c r="U79" s="31">
        <v>0</v>
      </c>
      <c r="V79" s="31">
        <v>0</v>
      </c>
      <c r="W79" s="31">
        <v>1</v>
      </c>
      <c r="X79" s="31">
        <v>1</v>
      </c>
      <c r="Y79" s="31">
        <v>1</v>
      </c>
      <c r="Z79" s="31">
        <v>6</v>
      </c>
      <c r="AA79" s="31">
        <v>4</v>
      </c>
      <c r="AB79" s="31">
        <v>4</v>
      </c>
      <c r="AC79" s="31" t="s">
        <v>566</v>
      </c>
      <c r="AD79" s="31" t="s">
        <v>566</v>
      </c>
      <c r="AE79" s="31">
        <v>7</v>
      </c>
      <c r="AF79" s="31" t="s">
        <v>566</v>
      </c>
      <c r="AG79" s="31" t="s">
        <v>566</v>
      </c>
      <c r="AH79" s="31" t="s">
        <v>577</v>
      </c>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c r="CW79" s="33"/>
      <c r="CX79" s="33"/>
      <c r="CY79" s="33"/>
    </row>
    <row r="80" spans="1:103" x14ac:dyDescent="0.25">
      <c r="A80" s="31">
        <v>391</v>
      </c>
      <c r="B80" s="31">
        <v>850</v>
      </c>
      <c r="C80" s="31">
        <v>1440</v>
      </c>
      <c r="D80" s="31">
        <v>2290</v>
      </c>
      <c r="E80" s="31">
        <v>85</v>
      </c>
      <c r="F80" s="31">
        <v>96</v>
      </c>
      <c r="G80" s="31">
        <v>92</v>
      </c>
      <c r="H80" s="31">
        <v>6</v>
      </c>
      <c r="I80" s="31">
        <v>7</v>
      </c>
      <c r="J80" s="31">
        <v>6</v>
      </c>
      <c r="K80" s="31">
        <v>82</v>
      </c>
      <c r="L80" s="31">
        <v>93</v>
      </c>
      <c r="M80" s="31">
        <v>89</v>
      </c>
      <c r="N80" s="31">
        <v>33</v>
      </c>
      <c r="O80" s="31">
        <v>25</v>
      </c>
      <c r="P80" s="31">
        <v>28</v>
      </c>
      <c r="Q80" s="31">
        <v>47</v>
      </c>
      <c r="R80" s="31">
        <v>68</v>
      </c>
      <c r="S80" s="31">
        <v>60</v>
      </c>
      <c r="T80" s="31" t="s">
        <v>566</v>
      </c>
      <c r="U80" s="31" t="s">
        <v>566</v>
      </c>
      <c r="V80" s="31" t="s">
        <v>566</v>
      </c>
      <c r="W80" s="31" t="s">
        <v>566</v>
      </c>
      <c r="X80" s="31" t="s">
        <v>566</v>
      </c>
      <c r="Y80" s="31" t="s">
        <v>566</v>
      </c>
      <c r="Z80" s="31">
        <v>4</v>
      </c>
      <c r="AA80" s="31">
        <v>3</v>
      </c>
      <c r="AB80" s="31">
        <v>3</v>
      </c>
      <c r="AC80" s="31">
        <v>13</v>
      </c>
      <c r="AD80" s="31">
        <v>4</v>
      </c>
      <c r="AE80" s="31">
        <v>7</v>
      </c>
      <c r="AF80" s="31">
        <v>2</v>
      </c>
      <c r="AG80" s="31" t="s">
        <v>577</v>
      </c>
      <c r="AH80" s="31">
        <v>1</v>
      </c>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c r="CW80" s="33"/>
      <c r="CX80" s="33"/>
      <c r="CY80" s="33"/>
    </row>
    <row r="81" spans="1:103" x14ac:dyDescent="0.25">
      <c r="A81" s="31">
        <v>392</v>
      </c>
      <c r="B81" s="31">
        <v>555</v>
      </c>
      <c r="C81" s="31">
        <v>1585</v>
      </c>
      <c r="D81" s="31">
        <v>2140</v>
      </c>
      <c r="E81" s="31">
        <v>84</v>
      </c>
      <c r="F81" s="31">
        <v>94</v>
      </c>
      <c r="G81" s="31">
        <v>92</v>
      </c>
      <c r="H81" s="31">
        <v>11</v>
      </c>
      <c r="I81" s="31">
        <v>7</v>
      </c>
      <c r="J81" s="31">
        <v>8</v>
      </c>
      <c r="K81" s="31">
        <v>80</v>
      </c>
      <c r="L81" s="31">
        <v>91</v>
      </c>
      <c r="M81" s="31">
        <v>88</v>
      </c>
      <c r="N81" s="31">
        <v>57</v>
      </c>
      <c r="O81" s="31">
        <v>38</v>
      </c>
      <c r="P81" s="31">
        <v>43</v>
      </c>
      <c r="Q81" s="31">
        <v>22</v>
      </c>
      <c r="R81" s="31">
        <v>52</v>
      </c>
      <c r="S81" s="31">
        <v>44</v>
      </c>
      <c r="T81" s="31">
        <v>0</v>
      </c>
      <c r="U81" s="31">
        <v>0</v>
      </c>
      <c r="V81" s="31">
        <v>0</v>
      </c>
      <c r="W81" s="31">
        <v>1</v>
      </c>
      <c r="X81" s="31">
        <v>1</v>
      </c>
      <c r="Y81" s="31">
        <v>1</v>
      </c>
      <c r="Z81" s="31">
        <v>5</v>
      </c>
      <c r="AA81" s="31">
        <v>3</v>
      </c>
      <c r="AB81" s="31">
        <v>4</v>
      </c>
      <c r="AC81" s="31">
        <v>15</v>
      </c>
      <c r="AD81" s="31">
        <v>5</v>
      </c>
      <c r="AE81" s="31">
        <v>8</v>
      </c>
      <c r="AF81" s="31">
        <v>1</v>
      </c>
      <c r="AG81" s="31">
        <v>1</v>
      </c>
      <c r="AH81" s="31">
        <v>1</v>
      </c>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c r="CW81" s="33"/>
      <c r="CX81" s="33"/>
      <c r="CY81" s="33"/>
    </row>
    <row r="82" spans="1:103" x14ac:dyDescent="0.25">
      <c r="A82" s="31">
        <v>393</v>
      </c>
      <c r="B82" s="31">
        <v>600</v>
      </c>
      <c r="C82" s="31">
        <v>1010</v>
      </c>
      <c r="D82" s="31">
        <v>1610</v>
      </c>
      <c r="E82" s="31">
        <v>86</v>
      </c>
      <c r="F82" s="31">
        <v>95</v>
      </c>
      <c r="G82" s="31">
        <v>92</v>
      </c>
      <c r="H82" s="31">
        <v>8</v>
      </c>
      <c r="I82" s="31">
        <v>13</v>
      </c>
      <c r="J82" s="31">
        <v>11</v>
      </c>
      <c r="K82" s="31">
        <v>83</v>
      </c>
      <c r="L82" s="31">
        <v>91</v>
      </c>
      <c r="M82" s="31">
        <v>88</v>
      </c>
      <c r="N82" s="31">
        <v>66</v>
      </c>
      <c r="O82" s="31">
        <v>50</v>
      </c>
      <c r="P82" s="31">
        <v>56</v>
      </c>
      <c r="Q82" s="31">
        <v>16</v>
      </c>
      <c r="R82" s="31">
        <v>40</v>
      </c>
      <c r="S82" s="31">
        <v>31</v>
      </c>
      <c r="T82" s="31" t="s">
        <v>566</v>
      </c>
      <c r="U82" s="31" t="s">
        <v>566</v>
      </c>
      <c r="V82" s="31">
        <v>0</v>
      </c>
      <c r="W82" s="31" t="s">
        <v>566</v>
      </c>
      <c r="X82" s="31" t="s">
        <v>566</v>
      </c>
      <c r="Y82" s="31">
        <v>1</v>
      </c>
      <c r="Z82" s="31">
        <v>3</v>
      </c>
      <c r="AA82" s="31">
        <v>4</v>
      </c>
      <c r="AB82" s="31">
        <v>4</v>
      </c>
      <c r="AC82" s="31" t="s">
        <v>566</v>
      </c>
      <c r="AD82" s="31" t="s">
        <v>566</v>
      </c>
      <c r="AE82" s="31">
        <v>8</v>
      </c>
      <c r="AF82" s="31" t="s">
        <v>566</v>
      </c>
      <c r="AG82" s="31" t="s">
        <v>566</v>
      </c>
      <c r="AH82" s="31">
        <v>1</v>
      </c>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row>
    <row r="83" spans="1:103" x14ac:dyDescent="0.25">
      <c r="A83" s="31">
        <v>394</v>
      </c>
      <c r="B83" s="31">
        <v>1005</v>
      </c>
      <c r="C83" s="31">
        <v>2020</v>
      </c>
      <c r="D83" s="31">
        <v>3025</v>
      </c>
      <c r="E83" s="31">
        <v>85</v>
      </c>
      <c r="F83" s="31">
        <v>94</v>
      </c>
      <c r="G83" s="31">
        <v>91</v>
      </c>
      <c r="H83" s="31">
        <v>9</v>
      </c>
      <c r="I83" s="31">
        <v>13</v>
      </c>
      <c r="J83" s="31">
        <v>12</v>
      </c>
      <c r="K83" s="31">
        <v>80</v>
      </c>
      <c r="L83" s="31">
        <v>90</v>
      </c>
      <c r="M83" s="31">
        <v>87</v>
      </c>
      <c r="N83" s="31">
        <v>71</v>
      </c>
      <c r="O83" s="31">
        <v>61</v>
      </c>
      <c r="P83" s="31">
        <v>64</v>
      </c>
      <c r="Q83" s="31">
        <v>8</v>
      </c>
      <c r="R83" s="31">
        <v>29</v>
      </c>
      <c r="S83" s="31">
        <v>22</v>
      </c>
      <c r="T83" s="31" t="s">
        <v>566</v>
      </c>
      <c r="U83" s="31" t="s">
        <v>566</v>
      </c>
      <c r="V83" s="31" t="s">
        <v>566</v>
      </c>
      <c r="W83" s="31" t="s">
        <v>566</v>
      </c>
      <c r="X83" s="31" t="s">
        <v>566</v>
      </c>
      <c r="Y83" s="31" t="s">
        <v>566</v>
      </c>
      <c r="Z83" s="31">
        <v>5</v>
      </c>
      <c r="AA83" s="31">
        <v>4</v>
      </c>
      <c r="AB83" s="31">
        <v>4</v>
      </c>
      <c r="AC83" s="31">
        <v>14</v>
      </c>
      <c r="AD83" s="31">
        <v>5</v>
      </c>
      <c r="AE83" s="31">
        <v>8</v>
      </c>
      <c r="AF83" s="31">
        <v>1</v>
      </c>
      <c r="AG83" s="31" t="s">
        <v>577</v>
      </c>
      <c r="AH83" s="31">
        <v>1</v>
      </c>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row>
    <row r="84" spans="1:103" x14ac:dyDescent="0.25">
      <c r="A84" s="31">
        <v>420</v>
      </c>
      <c r="B84" s="31">
        <v>0</v>
      </c>
      <c r="C84" s="31">
        <v>20</v>
      </c>
      <c r="D84" s="31">
        <v>20</v>
      </c>
      <c r="E84" s="31" t="s">
        <v>566</v>
      </c>
      <c r="F84" s="31" t="s">
        <v>566</v>
      </c>
      <c r="G84" s="31">
        <v>91</v>
      </c>
      <c r="H84" s="31" t="s">
        <v>566</v>
      </c>
      <c r="I84" s="31" t="s">
        <v>566</v>
      </c>
      <c r="J84" s="31">
        <v>0</v>
      </c>
      <c r="K84" s="31" t="s">
        <v>566</v>
      </c>
      <c r="L84" s="31" t="s">
        <v>566</v>
      </c>
      <c r="M84" s="31" t="s">
        <v>566</v>
      </c>
      <c r="N84" s="31" t="s">
        <v>566</v>
      </c>
      <c r="O84" s="31" t="s">
        <v>566</v>
      </c>
      <c r="P84" s="31">
        <v>68</v>
      </c>
      <c r="Q84" s="31" t="s">
        <v>566</v>
      </c>
      <c r="R84" s="31" t="s">
        <v>566</v>
      </c>
      <c r="S84" s="31">
        <v>14</v>
      </c>
      <c r="T84" s="31" t="s">
        <v>566</v>
      </c>
      <c r="U84" s="31" t="s">
        <v>566</v>
      </c>
      <c r="V84" s="31" t="s">
        <v>566</v>
      </c>
      <c r="W84" s="31" t="s">
        <v>566</v>
      </c>
      <c r="X84" s="31" t="s">
        <v>566</v>
      </c>
      <c r="Y84" s="31" t="s">
        <v>566</v>
      </c>
      <c r="Z84" s="31" t="s">
        <v>566</v>
      </c>
      <c r="AA84" s="31" t="s">
        <v>566</v>
      </c>
      <c r="AB84" s="31" t="s">
        <v>566</v>
      </c>
      <c r="AC84" s="31" t="s">
        <v>566</v>
      </c>
      <c r="AD84" s="31" t="s">
        <v>566</v>
      </c>
      <c r="AE84" s="31" t="s">
        <v>566</v>
      </c>
      <c r="AF84" s="31" t="s">
        <v>566</v>
      </c>
      <c r="AG84" s="31" t="s">
        <v>566</v>
      </c>
      <c r="AH84" s="31" t="s">
        <v>566</v>
      </c>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row>
    <row r="85" spans="1:103" x14ac:dyDescent="0.25">
      <c r="A85" s="31">
        <v>800</v>
      </c>
      <c r="B85" s="31">
        <v>310</v>
      </c>
      <c r="C85" s="31">
        <v>1750</v>
      </c>
      <c r="D85" s="31">
        <v>2060</v>
      </c>
      <c r="E85" s="31">
        <v>88</v>
      </c>
      <c r="F85" s="31">
        <v>97</v>
      </c>
      <c r="G85" s="31">
        <v>96</v>
      </c>
      <c r="H85" s="31">
        <v>6</v>
      </c>
      <c r="I85" s="31">
        <v>7</v>
      </c>
      <c r="J85" s="31">
        <v>7</v>
      </c>
      <c r="K85" s="31">
        <v>85</v>
      </c>
      <c r="L85" s="31">
        <v>94</v>
      </c>
      <c r="M85" s="31">
        <v>93</v>
      </c>
      <c r="N85" s="31">
        <v>50</v>
      </c>
      <c r="O85" s="31">
        <v>28</v>
      </c>
      <c r="P85" s="31">
        <v>31</v>
      </c>
      <c r="Q85" s="31">
        <v>30</v>
      </c>
      <c r="R85" s="31">
        <v>57</v>
      </c>
      <c r="S85" s="31">
        <v>53</v>
      </c>
      <c r="T85" s="31" t="s">
        <v>566</v>
      </c>
      <c r="U85" s="31" t="s">
        <v>566</v>
      </c>
      <c r="V85" s="31">
        <v>7</v>
      </c>
      <c r="W85" s="31" t="s">
        <v>566</v>
      </c>
      <c r="X85" s="31" t="s">
        <v>566</v>
      </c>
      <c r="Y85" s="31">
        <v>1</v>
      </c>
      <c r="Z85" s="31">
        <v>3</v>
      </c>
      <c r="AA85" s="31">
        <v>3</v>
      </c>
      <c r="AB85" s="31">
        <v>3</v>
      </c>
      <c r="AC85" s="31">
        <v>10</v>
      </c>
      <c r="AD85" s="31">
        <v>3</v>
      </c>
      <c r="AE85" s="31">
        <v>4</v>
      </c>
      <c r="AF85" s="31">
        <v>2</v>
      </c>
      <c r="AG85" s="31" t="s">
        <v>577</v>
      </c>
      <c r="AH85" s="31">
        <v>1</v>
      </c>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row>
    <row r="86" spans="1:103" x14ac:dyDescent="0.25">
      <c r="A86" s="31">
        <v>801</v>
      </c>
      <c r="B86" s="31">
        <v>1070</v>
      </c>
      <c r="C86" s="31">
        <v>1995</v>
      </c>
      <c r="D86" s="31">
        <v>3065</v>
      </c>
      <c r="E86" s="31">
        <v>84</v>
      </c>
      <c r="F86" s="31">
        <v>95</v>
      </c>
      <c r="G86" s="31">
        <v>91</v>
      </c>
      <c r="H86" s="31">
        <v>6</v>
      </c>
      <c r="I86" s="31">
        <v>7</v>
      </c>
      <c r="J86" s="31">
        <v>6</v>
      </c>
      <c r="K86" s="31">
        <v>80</v>
      </c>
      <c r="L86" s="31">
        <v>92</v>
      </c>
      <c r="M86" s="31">
        <v>88</v>
      </c>
      <c r="N86" s="31">
        <v>38</v>
      </c>
      <c r="O86" s="31">
        <v>29</v>
      </c>
      <c r="P86" s="31">
        <v>32</v>
      </c>
      <c r="Q86" s="31">
        <v>30</v>
      </c>
      <c r="R86" s="31">
        <v>47</v>
      </c>
      <c r="S86" s="31">
        <v>41</v>
      </c>
      <c r="T86" s="31">
        <v>9</v>
      </c>
      <c r="U86" s="31">
        <v>13</v>
      </c>
      <c r="V86" s="31">
        <v>12</v>
      </c>
      <c r="W86" s="31">
        <v>2</v>
      </c>
      <c r="X86" s="31">
        <v>2</v>
      </c>
      <c r="Y86" s="31">
        <v>2</v>
      </c>
      <c r="Z86" s="31">
        <v>4</v>
      </c>
      <c r="AA86" s="31">
        <v>3</v>
      </c>
      <c r="AB86" s="31">
        <v>4</v>
      </c>
      <c r="AC86" s="31">
        <v>15</v>
      </c>
      <c r="AD86" s="31">
        <v>4</v>
      </c>
      <c r="AE86" s="31">
        <v>8</v>
      </c>
      <c r="AF86" s="31">
        <v>1</v>
      </c>
      <c r="AG86" s="31">
        <v>1</v>
      </c>
      <c r="AH86" s="31">
        <v>1</v>
      </c>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row>
    <row r="87" spans="1:103" x14ac:dyDescent="0.25">
      <c r="A87" s="31">
        <v>802</v>
      </c>
      <c r="B87" s="31">
        <v>435</v>
      </c>
      <c r="C87" s="31">
        <v>1710</v>
      </c>
      <c r="D87" s="31">
        <v>2145</v>
      </c>
      <c r="E87" s="31">
        <v>89</v>
      </c>
      <c r="F87" s="31">
        <v>97</v>
      </c>
      <c r="G87" s="31">
        <v>96</v>
      </c>
      <c r="H87" s="31">
        <v>6</v>
      </c>
      <c r="I87" s="31">
        <v>7</v>
      </c>
      <c r="J87" s="31">
        <v>7</v>
      </c>
      <c r="K87" s="31">
        <v>85</v>
      </c>
      <c r="L87" s="31">
        <v>94</v>
      </c>
      <c r="M87" s="31">
        <v>92</v>
      </c>
      <c r="N87" s="31">
        <v>62</v>
      </c>
      <c r="O87" s="31">
        <v>47</v>
      </c>
      <c r="P87" s="31">
        <v>50</v>
      </c>
      <c r="Q87" s="31">
        <v>22</v>
      </c>
      <c r="R87" s="31">
        <v>46</v>
      </c>
      <c r="S87" s="31">
        <v>41</v>
      </c>
      <c r="T87" s="31" t="s">
        <v>566</v>
      </c>
      <c r="U87" s="31" t="s">
        <v>566</v>
      </c>
      <c r="V87" s="31">
        <v>1</v>
      </c>
      <c r="W87" s="31" t="s">
        <v>566</v>
      </c>
      <c r="X87" s="31" t="s">
        <v>566</v>
      </c>
      <c r="Y87" s="31">
        <v>1</v>
      </c>
      <c r="Z87" s="31">
        <v>4</v>
      </c>
      <c r="AA87" s="31">
        <v>3</v>
      </c>
      <c r="AB87" s="31">
        <v>3</v>
      </c>
      <c r="AC87" s="31">
        <v>10</v>
      </c>
      <c r="AD87" s="31">
        <v>2</v>
      </c>
      <c r="AE87" s="31">
        <v>4</v>
      </c>
      <c r="AF87" s="31">
        <v>1</v>
      </c>
      <c r="AG87" s="31">
        <v>1</v>
      </c>
      <c r="AH87" s="31">
        <v>1</v>
      </c>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row>
    <row r="88" spans="1:103" x14ac:dyDescent="0.25">
      <c r="A88" s="31">
        <v>803</v>
      </c>
      <c r="B88" s="31">
        <v>485</v>
      </c>
      <c r="C88" s="31">
        <v>2540</v>
      </c>
      <c r="D88" s="31">
        <v>3025</v>
      </c>
      <c r="E88" s="31">
        <v>88</v>
      </c>
      <c r="F88" s="31">
        <v>96</v>
      </c>
      <c r="G88" s="31">
        <v>95</v>
      </c>
      <c r="H88" s="31">
        <v>8</v>
      </c>
      <c r="I88" s="31">
        <v>10</v>
      </c>
      <c r="J88" s="31">
        <v>9</v>
      </c>
      <c r="K88" s="31">
        <v>82</v>
      </c>
      <c r="L88" s="31">
        <v>93</v>
      </c>
      <c r="M88" s="31">
        <v>91</v>
      </c>
      <c r="N88" s="31">
        <v>51</v>
      </c>
      <c r="O88" s="31">
        <v>36</v>
      </c>
      <c r="P88" s="31">
        <v>38</v>
      </c>
      <c r="Q88" s="31">
        <v>26</v>
      </c>
      <c r="R88" s="31">
        <v>46</v>
      </c>
      <c r="S88" s="31">
        <v>43</v>
      </c>
      <c r="T88" s="31">
        <v>4</v>
      </c>
      <c r="U88" s="31">
        <v>10</v>
      </c>
      <c r="V88" s="31">
        <v>9</v>
      </c>
      <c r="W88" s="31">
        <v>1</v>
      </c>
      <c r="X88" s="31">
        <v>1</v>
      </c>
      <c r="Y88" s="31">
        <v>1</v>
      </c>
      <c r="Z88" s="31">
        <v>6</v>
      </c>
      <c r="AA88" s="31">
        <v>3</v>
      </c>
      <c r="AB88" s="31">
        <v>3</v>
      </c>
      <c r="AC88" s="31">
        <v>11</v>
      </c>
      <c r="AD88" s="31">
        <v>3</v>
      </c>
      <c r="AE88" s="31">
        <v>5</v>
      </c>
      <c r="AF88" s="31">
        <v>1</v>
      </c>
      <c r="AG88" s="31">
        <v>1</v>
      </c>
      <c r="AH88" s="31">
        <v>1</v>
      </c>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row>
    <row r="89" spans="1:103" x14ac:dyDescent="0.25">
      <c r="A89" s="31">
        <v>805</v>
      </c>
      <c r="B89" s="31">
        <v>420</v>
      </c>
      <c r="C89" s="31">
        <v>670</v>
      </c>
      <c r="D89" s="31">
        <v>1095</v>
      </c>
      <c r="E89" s="31">
        <v>87</v>
      </c>
      <c r="F89" s="31">
        <v>97</v>
      </c>
      <c r="G89" s="31">
        <v>93</v>
      </c>
      <c r="H89" s="31">
        <v>5</v>
      </c>
      <c r="I89" s="31">
        <v>8</v>
      </c>
      <c r="J89" s="31">
        <v>7</v>
      </c>
      <c r="K89" s="31">
        <v>82</v>
      </c>
      <c r="L89" s="31">
        <v>94</v>
      </c>
      <c r="M89" s="31">
        <v>90</v>
      </c>
      <c r="N89" s="31">
        <v>51</v>
      </c>
      <c r="O89" s="31">
        <v>40</v>
      </c>
      <c r="P89" s="31">
        <v>44</v>
      </c>
      <c r="Q89" s="31" t="s">
        <v>566</v>
      </c>
      <c r="R89" s="31" t="s">
        <v>566</v>
      </c>
      <c r="S89" s="31">
        <v>17</v>
      </c>
      <c r="T89" s="31">
        <v>18</v>
      </c>
      <c r="U89" s="31">
        <v>34</v>
      </c>
      <c r="V89" s="31">
        <v>28</v>
      </c>
      <c r="W89" s="31" t="s">
        <v>566</v>
      </c>
      <c r="X89" s="31" t="s">
        <v>566</v>
      </c>
      <c r="Y89" s="31">
        <v>1</v>
      </c>
      <c r="Z89" s="31">
        <v>4</v>
      </c>
      <c r="AA89" s="31">
        <v>3</v>
      </c>
      <c r="AB89" s="31">
        <v>3</v>
      </c>
      <c r="AC89" s="31" t="s">
        <v>566</v>
      </c>
      <c r="AD89" s="31" t="s">
        <v>566</v>
      </c>
      <c r="AE89" s="31">
        <v>7</v>
      </c>
      <c r="AF89" s="31" t="s">
        <v>566</v>
      </c>
      <c r="AG89" s="31" t="s">
        <v>566</v>
      </c>
      <c r="AH89" s="31">
        <v>1</v>
      </c>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row>
    <row r="90" spans="1:103" x14ac:dyDescent="0.25">
      <c r="A90" s="31">
        <v>806</v>
      </c>
      <c r="B90" s="31">
        <v>635</v>
      </c>
      <c r="C90" s="31">
        <v>760</v>
      </c>
      <c r="D90" s="31">
        <v>1395</v>
      </c>
      <c r="E90" s="31">
        <v>87</v>
      </c>
      <c r="F90" s="31">
        <v>95</v>
      </c>
      <c r="G90" s="31">
        <v>91</v>
      </c>
      <c r="H90" s="31">
        <v>9</v>
      </c>
      <c r="I90" s="31">
        <v>8</v>
      </c>
      <c r="J90" s="31">
        <v>8</v>
      </c>
      <c r="K90" s="31">
        <v>84</v>
      </c>
      <c r="L90" s="31">
        <v>91</v>
      </c>
      <c r="M90" s="31">
        <v>88</v>
      </c>
      <c r="N90" s="31">
        <v>62</v>
      </c>
      <c r="O90" s="31">
        <v>49</v>
      </c>
      <c r="P90" s="31">
        <v>55</v>
      </c>
      <c r="Q90" s="31">
        <v>17</v>
      </c>
      <c r="R90" s="31">
        <v>34</v>
      </c>
      <c r="S90" s="31">
        <v>26</v>
      </c>
      <c r="T90" s="31">
        <v>5</v>
      </c>
      <c r="U90" s="31">
        <v>7</v>
      </c>
      <c r="V90" s="31">
        <v>6</v>
      </c>
      <c r="W90" s="31">
        <v>0</v>
      </c>
      <c r="X90" s="31">
        <v>1</v>
      </c>
      <c r="Y90" s="31">
        <v>1</v>
      </c>
      <c r="Z90" s="31">
        <v>4</v>
      </c>
      <c r="AA90" s="31">
        <v>4</v>
      </c>
      <c r="AB90" s="31">
        <v>4</v>
      </c>
      <c r="AC90" s="31">
        <v>11</v>
      </c>
      <c r="AD90" s="31">
        <v>5</v>
      </c>
      <c r="AE90" s="31">
        <v>8</v>
      </c>
      <c r="AF90" s="31">
        <v>1</v>
      </c>
      <c r="AG90" s="31">
        <v>1</v>
      </c>
      <c r="AH90" s="31">
        <v>1</v>
      </c>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row>
    <row r="91" spans="1:103" x14ac:dyDescent="0.25">
      <c r="A91" s="31">
        <v>807</v>
      </c>
      <c r="B91" s="31">
        <v>525</v>
      </c>
      <c r="C91" s="31">
        <v>1165</v>
      </c>
      <c r="D91" s="31">
        <v>1690</v>
      </c>
      <c r="E91" s="31">
        <v>87</v>
      </c>
      <c r="F91" s="31">
        <v>95</v>
      </c>
      <c r="G91" s="31">
        <v>92</v>
      </c>
      <c r="H91" s="31">
        <v>7</v>
      </c>
      <c r="I91" s="31">
        <v>9</v>
      </c>
      <c r="J91" s="31">
        <v>8</v>
      </c>
      <c r="K91" s="31">
        <v>83</v>
      </c>
      <c r="L91" s="31">
        <v>92</v>
      </c>
      <c r="M91" s="31">
        <v>89</v>
      </c>
      <c r="N91" s="31">
        <v>64</v>
      </c>
      <c r="O91" s="31">
        <v>57</v>
      </c>
      <c r="P91" s="31">
        <v>60</v>
      </c>
      <c r="Q91" s="31" t="s">
        <v>566</v>
      </c>
      <c r="R91" s="31" t="s">
        <v>566</v>
      </c>
      <c r="S91" s="31">
        <v>9</v>
      </c>
      <c r="T91" s="31">
        <v>12</v>
      </c>
      <c r="U91" s="31">
        <v>24</v>
      </c>
      <c r="V91" s="31">
        <v>20</v>
      </c>
      <c r="W91" s="31" t="s">
        <v>566</v>
      </c>
      <c r="X91" s="31" t="s">
        <v>566</v>
      </c>
      <c r="Y91" s="31" t="s">
        <v>577</v>
      </c>
      <c r="Z91" s="31">
        <v>3</v>
      </c>
      <c r="AA91" s="31">
        <v>3</v>
      </c>
      <c r="AB91" s="31">
        <v>3</v>
      </c>
      <c r="AC91" s="31" t="s">
        <v>566</v>
      </c>
      <c r="AD91" s="31" t="s">
        <v>566</v>
      </c>
      <c r="AE91" s="31">
        <v>7</v>
      </c>
      <c r="AF91" s="31" t="s">
        <v>566</v>
      </c>
      <c r="AG91" s="31" t="s">
        <v>566</v>
      </c>
      <c r="AH91" s="31" t="s">
        <v>577</v>
      </c>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row>
    <row r="92" spans="1:103" x14ac:dyDescent="0.25">
      <c r="A92" s="31">
        <v>808</v>
      </c>
      <c r="B92" s="31">
        <v>555</v>
      </c>
      <c r="C92" s="31">
        <v>1445</v>
      </c>
      <c r="D92" s="31">
        <v>2000</v>
      </c>
      <c r="E92" s="31">
        <v>85</v>
      </c>
      <c r="F92" s="31">
        <v>96</v>
      </c>
      <c r="G92" s="31">
        <v>93</v>
      </c>
      <c r="H92" s="31">
        <v>7</v>
      </c>
      <c r="I92" s="31">
        <v>7</v>
      </c>
      <c r="J92" s="31">
        <v>7</v>
      </c>
      <c r="K92" s="31">
        <v>80</v>
      </c>
      <c r="L92" s="31">
        <v>93</v>
      </c>
      <c r="M92" s="31">
        <v>89</v>
      </c>
      <c r="N92" s="31">
        <v>64</v>
      </c>
      <c r="O92" s="31">
        <v>53</v>
      </c>
      <c r="P92" s="31">
        <v>56</v>
      </c>
      <c r="Q92" s="31">
        <v>3</v>
      </c>
      <c r="R92" s="31">
        <v>20</v>
      </c>
      <c r="S92" s="31">
        <v>15</v>
      </c>
      <c r="T92" s="31">
        <v>13</v>
      </c>
      <c r="U92" s="31">
        <v>20</v>
      </c>
      <c r="V92" s="31">
        <v>18</v>
      </c>
      <c r="W92" s="31">
        <v>0</v>
      </c>
      <c r="X92" s="31">
        <v>1</v>
      </c>
      <c r="Y92" s="31" t="s">
        <v>577</v>
      </c>
      <c r="Z92" s="31">
        <v>5</v>
      </c>
      <c r="AA92" s="31">
        <v>3</v>
      </c>
      <c r="AB92" s="31">
        <v>4</v>
      </c>
      <c r="AC92" s="31">
        <v>14</v>
      </c>
      <c r="AD92" s="31">
        <v>3</v>
      </c>
      <c r="AE92" s="31">
        <v>6</v>
      </c>
      <c r="AF92" s="31">
        <v>1</v>
      </c>
      <c r="AG92" s="31" t="s">
        <v>577</v>
      </c>
      <c r="AH92" s="31" t="s">
        <v>577</v>
      </c>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row>
    <row r="93" spans="1:103" x14ac:dyDescent="0.25">
      <c r="A93" s="31">
        <v>810</v>
      </c>
      <c r="B93" s="31">
        <v>995</v>
      </c>
      <c r="C93" s="31">
        <v>1490</v>
      </c>
      <c r="D93" s="31">
        <v>2485</v>
      </c>
      <c r="E93" s="31">
        <v>85</v>
      </c>
      <c r="F93" s="31">
        <v>95</v>
      </c>
      <c r="G93" s="31">
        <v>91</v>
      </c>
      <c r="H93" s="31">
        <v>8</v>
      </c>
      <c r="I93" s="31">
        <v>12</v>
      </c>
      <c r="J93" s="31">
        <v>10</v>
      </c>
      <c r="K93" s="31">
        <v>83</v>
      </c>
      <c r="L93" s="31">
        <v>91</v>
      </c>
      <c r="M93" s="31">
        <v>88</v>
      </c>
      <c r="N93" s="31">
        <v>45</v>
      </c>
      <c r="O93" s="31">
        <v>33</v>
      </c>
      <c r="P93" s="31">
        <v>37</v>
      </c>
      <c r="Q93" s="31">
        <v>11</v>
      </c>
      <c r="R93" s="31">
        <v>15</v>
      </c>
      <c r="S93" s="31">
        <v>13</v>
      </c>
      <c r="T93" s="31">
        <v>26</v>
      </c>
      <c r="U93" s="31">
        <v>43</v>
      </c>
      <c r="V93" s="31">
        <v>36</v>
      </c>
      <c r="W93" s="31">
        <v>1</v>
      </c>
      <c r="X93" s="31">
        <v>1</v>
      </c>
      <c r="Y93" s="31">
        <v>1</v>
      </c>
      <c r="Z93" s="31">
        <v>2</v>
      </c>
      <c r="AA93" s="31">
        <v>3</v>
      </c>
      <c r="AB93" s="31">
        <v>3</v>
      </c>
      <c r="AC93" s="31">
        <v>14</v>
      </c>
      <c r="AD93" s="31">
        <v>5</v>
      </c>
      <c r="AE93" s="31">
        <v>9</v>
      </c>
      <c r="AF93" s="31">
        <v>1</v>
      </c>
      <c r="AG93" s="31" t="s">
        <v>577</v>
      </c>
      <c r="AH93" s="31" t="s">
        <v>577</v>
      </c>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row>
    <row r="94" spans="1:103" x14ac:dyDescent="0.25">
      <c r="A94" s="31">
        <v>811</v>
      </c>
      <c r="B94" s="31">
        <v>625</v>
      </c>
      <c r="C94" s="31">
        <v>3105</v>
      </c>
      <c r="D94" s="31">
        <v>3730</v>
      </c>
      <c r="E94" s="31">
        <v>89</v>
      </c>
      <c r="F94" s="31">
        <v>96</v>
      </c>
      <c r="G94" s="31">
        <v>95</v>
      </c>
      <c r="H94" s="31">
        <v>5</v>
      </c>
      <c r="I94" s="31">
        <v>10</v>
      </c>
      <c r="J94" s="31">
        <v>9</v>
      </c>
      <c r="K94" s="31">
        <v>87</v>
      </c>
      <c r="L94" s="31">
        <v>94</v>
      </c>
      <c r="M94" s="31">
        <v>93</v>
      </c>
      <c r="N94" s="31">
        <v>52</v>
      </c>
      <c r="O94" s="31">
        <v>37</v>
      </c>
      <c r="P94" s="31">
        <v>40</v>
      </c>
      <c r="Q94" s="31">
        <v>23</v>
      </c>
      <c r="R94" s="31">
        <v>40</v>
      </c>
      <c r="S94" s="31">
        <v>37</v>
      </c>
      <c r="T94" s="31">
        <v>10</v>
      </c>
      <c r="U94" s="31">
        <v>15</v>
      </c>
      <c r="V94" s="31">
        <v>15</v>
      </c>
      <c r="W94" s="31">
        <v>1</v>
      </c>
      <c r="X94" s="31">
        <v>1</v>
      </c>
      <c r="Y94" s="31">
        <v>1</v>
      </c>
      <c r="Z94" s="31">
        <v>2</v>
      </c>
      <c r="AA94" s="31">
        <v>2</v>
      </c>
      <c r="AB94" s="31">
        <v>2</v>
      </c>
      <c r="AC94" s="31">
        <v>10</v>
      </c>
      <c r="AD94" s="31">
        <v>3</v>
      </c>
      <c r="AE94" s="31">
        <v>4</v>
      </c>
      <c r="AF94" s="31" t="s">
        <v>577</v>
      </c>
      <c r="AG94" s="31" t="s">
        <v>577</v>
      </c>
      <c r="AH94" s="31" t="s">
        <v>577</v>
      </c>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c r="CW94" s="33"/>
      <c r="CX94" s="33"/>
      <c r="CY94" s="33"/>
    </row>
    <row r="95" spans="1:103" x14ac:dyDescent="0.25">
      <c r="A95" s="31">
        <v>812</v>
      </c>
      <c r="B95" s="31">
        <v>525</v>
      </c>
      <c r="C95" s="31">
        <v>1185</v>
      </c>
      <c r="D95" s="31">
        <v>1710</v>
      </c>
      <c r="E95" s="31">
        <v>82</v>
      </c>
      <c r="F95" s="31">
        <v>95</v>
      </c>
      <c r="G95" s="31">
        <v>91</v>
      </c>
      <c r="H95" s="31">
        <v>4</v>
      </c>
      <c r="I95" s="31">
        <v>9</v>
      </c>
      <c r="J95" s="31">
        <v>7</v>
      </c>
      <c r="K95" s="31">
        <v>79</v>
      </c>
      <c r="L95" s="31">
        <v>92</v>
      </c>
      <c r="M95" s="31">
        <v>88</v>
      </c>
      <c r="N95" s="31">
        <v>50</v>
      </c>
      <c r="O95" s="31">
        <v>40</v>
      </c>
      <c r="P95" s="31">
        <v>43</v>
      </c>
      <c r="Q95" s="31">
        <v>8</v>
      </c>
      <c r="R95" s="31">
        <v>16</v>
      </c>
      <c r="S95" s="31">
        <v>14</v>
      </c>
      <c r="T95" s="31">
        <v>20</v>
      </c>
      <c r="U95" s="31">
        <v>36</v>
      </c>
      <c r="V95" s="31">
        <v>31</v>
      </c>
      <c r="W95" s="31">
        <v>1</v>
      </c>
      <c r="X95" s="31">
        <v>1</v>
      </c>
      <c r="Y95" s="31">
        <v>1</v>
      </c>
      <c r="Z95" s="31">
        <v>3</v>
      </c>
      <c r="AA95" s="31">
        <v>3</v>
      </c>
      <c r="AB95" s="31">
        <v>3</v>
      </c>
      <c r="AC95" s="31">
        <v>17</v>
      </c>
      <c r="AD95" s="31">
        <v>5</v>
      </c>
      <c r="AE95" s="31">
        <v>9</v>
      </c>
      <c r="AF95" s="31">
        <v>1</v>
      </c>
      <c r="AG95" s="31" t="s">
        <v>577</v>
      </c>
      <c r="AH95" s="31" t="s">
        <v>577</v>
      </c>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row>
    <row r="96" spans="1:103" x14ac:dyDescent="0.25">
      <c r="A96" s="31">
        <v>813</v>
      </c>
      <c r="B96" s="31">
        <v>475</v>
      </c>
      <c r="C96" s="31">
        <v>1365</v>
      </c>
      <c r="D96" s="31">
        <v>1845</v>
      </c>
      <c r="E96" s="31">
        <v>86</v>
      </c>
      <c r="F96" s="31">
        <v>96</v>
      </c>
      <c r="G96" s="31">
        <v>93</v>
      </c>
      <c r="H96" s="31">
        <v>5</v>
      </c>
      <c r="I96" s="31">
        <v>11</v>
      </c>
      <c r="J96" s="31">
        <v>9</v>
      </c>
      <c r="K96" s="31">
        <v>84</v>
      </c>
      <c r="L96" s="31">
        <v>93</v>
      </c>
      <c r="M96" s="31">
        <v>91</v>
      </c>
      <c r="N96" s="31">
        <v>54</v>
      </c>
      <c r="O96" s="31">
        <v>39</v>
      </c>
      <c r="P96" s="31">
        <v>43</v>
      </c>
      <c r="Q96" s="31">
        <v>4</v>
      </c>
      <c r="R96" s="31">
        <v>8</v>
      </c>
      <c r="S96" s="31">
        <v>7</v>
      </c>
      <c r="T96" s="31">
        <v>26</v>
      </c>
      <c r="U96" s="31">
        <v>45</v>
      </c>
      <c r="V96" s="31">
        <v>40</v>
      </c>
      <c r="W96" s="31">
        <v>1</v>
      </c>
      <c r="X96" s="31" t="s">
        <v>577</v>
      </c>
      <c r="Y96" s="31" t="s">
        <v>577</v>
      </c>
      <c r="Z96" s="31">
        <v>2</v>
      </c>
      <c r="AA96" s="31">
        <v>3</v>
      </c>
      <c r="AB96" s="31">
        <v>3</v>
      </c>
      <c r="AC96" s="31">
        <v>13</v>
      </c>
      <c r="AD96" s="31">
        <v>4</v>
      </c>
      <c r="AE96" s="31">
        <v>6</v>
      </c>
      <c r="AF96" s="31">
        <v>1</v>
      </c>
      <c r="AG96" s="31" t="s">
        <v>577</v>
      </c>
      <c r="AH96" s="31">
        <v>1</v>
      </c>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row>
    <row r="97" spans="1:103" x14ac:dyDescent="0.25">
      <c r="A97" s="31">
        <v>815</v>
      </c>
      <c r="B97" s="31">
        <v>1020</v>
      </c>
      <c r="C97" s="31">
        <v>5440</v>
      </c>
      <c r="D97" s="31">
        <v>6455</v>
      </c>
      <c r="E97" s="31">
        <v>90</v>
      </c>
      <c r="F97" s="31">
        <v>97</v>
      </c>
      <c r="G97" s="31">
        <v>96</v>
      </c>
      <c r="H97" s="31">
        <v>7</v>
      </c>
      <c r="I97" s="31">
        <v>7</v>
      </c>
      <c r="J97" s="31">
        <v>7</v>
      </c>
      <c r="K97" s="31">
        <v>85</v>
      </c>
      <c r="L97" s="31">
        <v>95</v>
      </c>
      <c r="M97" s="31">
        <v>93</v>
      </c>
      <c r="N97" s="31">
        <v>51</v>
      </c>
      <c r="O97" s="31">
        <v>33</v>
      </c>
      <c r="P97" s="31">
        <v>36</v>
      </c>
      <c r="Q97" s="31">
        <v>24</v>
      </c>
      <c r="R97" s="31">
        <v>48</v>
      </c>
      <c r="S97" s="31">
        <v>44</v>
      </c>
      <c r="T97" s="31">
        <v>10</v>
      </c>
      <c r="U97" s="31">
        <v>12</v>
      </c>
      <c r="V97" s="31">
        <v>11</v>
      </c>
      <c r="W97" s="31">
        <v>1</v>
      </c>
      <c r="X97" s="31">
        <v>1</v>
      </c>
      <c r="Y97" s="31">
        <v>1</v>
      </c>
      <c r="Z97" s="31">
        <v>5</v>
      </c>
      <c r="AA97" s="31">
        <v>3</v>
      </c>
      <c r="AB97" s="31">
        <v>3</v>
      </c>
      <c r="AC97" s="31">
        <v>10</v>
      </c>
      <c r="AD97" s="31">
        <v>2</v>
      </c>
      <c r="AE97" s="31">
        <v>4</v>
      </c>
      <c r="AF97" s="31" t="s">
        <v>577</v>
      </c>
      <c r="AG97" s="31" t="s">
        <v>577</v>
      </c>
      <c r="AH97" s="31" t="s">
        <v>577</v>
      </c>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row>
    <row r="98" spans="1:103" x14ac:dyDescent="0.25">
      <c r="A98" s="31">
        <v>816</v>
      </c>
      <c r="B98" s="31">
        <v>280</v>
      </c>
      <c r="C98" s="31">
        <v>1390</v>
      </c>
      <c r="D98" s="31">
        <v>1675</v>
      </c>
      <c r="E98" s="31">
        <v>86</v>
      </c>
      <c r="F98" s="31">
        <v>98</v>
      </c>
      <c r="G98" s="31">
        <v>96</v>
      </c>
      <c r="H98" s="31">
        <v>8</v>
      </c>
      <c r="I98" s="31">
        <v>7</v>
      </c>
      <c r="J98" s="31">
        <v>7</v>
      </c>
      <c r="K98" s="31">
        <v>80</v>
      </c>
      <c r="L98" s="31">
        <v>94</v>
      </c>
      <c r="M98" s="31">
        <v>92</v>
      </c>
      <c r="N98" s="31">
        <v>63</v>
      </c>
      <c r="O98" s="31">
        <v>44</v>
      </c>
      <c r="P98" s="31">
        <v>47</v>
      </c>
      <c r="Q98" s="31">
        <v>16</v>
      </c>
      <c r="R98" s="31">
        <v>49</v>
      </c>
      <c r="S98" s="31">
        <v>44</v>
      </c>
      <c r="T98" s="31" t="s">
        <v>566</v>
      </c>
      <c r="U98" s="31" t="s">
        <v>566</v>
      </c>
      <c r="V98" s="31" t="s">
        <v>566</v>
      </c>
      <c r="W98" s="31" t="s">
        <v>566</v>
      </c>
      <c r="X98" s="31" t="s">
        <v>566</v>
      </c>
      <c r="Y98" s="31" t="s">
        <v>566</v>
      </c>
      <c r="Z98" s="31">
        <v>6</v>
      </c>
      <c r="AA98" s="31">
        <v>4</v>
      </c>
      <c r="AB98" s="31">
        <v>4</v>
      </c>
      <c r="AC98" s="31" t="s">
        <v>566</v>
      </c>
      <c r="AD98" s="31" t="s">
        <v>566</v>
      </c>
      <c r="AE98" s="31">
        <v>4</v>
      </c>
      <c r="AF98" s="31" t="s">
        <v>566</v>
      </c>
      <c r="AG98" s="31" t="s">
        <v>566</v>
      </c>
      <c r="AH98" s="31" t="s">
        <v>577</v>
      </c>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row>
    <row r="99" spans="1:103" x14ac:dyDescent="0.25">
      <c r="A99" s="31">
        <v>821</v>
      </c>
      <c r="B99" s="31">
        <v>860</v>
      </c>
      <c r="C99" s="31">
        <v>1610</v>
      </c>
      <c r="D99" s="31">
        <v>2475</v>
      </c>
      <c r="E99" s="31">
        <v>89</v>
      </c>
      <c r="F99" s="31">
        <v>95</v>
      </c>
      <c r="G99" s="31">
        <v>93</v>
      </c>
      <c r="H99" s="31">
        <v>3</v>
      </c>
      <c r="I99" s="31">
        <v>4</v>
      </c>
      <c r="J99" s="31">
        <v>4</v>
      </c>
      <c r="K99" s="31">
        <v>87</v>
      </c>
      <c r="L99" s="31">
        <v>93</v>
      </c>
      <c r="M99" s="31">
        <v>91</v>
      </c>
      <c r="N99" s="31">
        <v>30</v>
      </c>
      <c r="O99" s="31">
        <v>25</v>
      </c>
      <c r="P99" s="31">
        <v>27</v>
      </c>
      <c r="Q99" s="31" t="s">
        <v>566</v>
      </c>
      <c r="R99" s="31" t="s">
        <v>566</v>
      </c>
      <c r="S99" s="31">
        <v>11</v>
      </c>
      <c r="T99" s="31">
        <v>50</v>
      </c>
      <c r="U99" s="31">
        <v>54</v>
      </c>
      <c r="V99" s="31">
        <v>53</v>
      </c>
      <c r="W99" s="31" t="s">
        <v>566</v>
      </c>
      <c r="X99" s="31" t="s">
        <v>566</v>
      </c>
      <c r="Y99" s="31" t="s">
        <v>577</v>
      </c>
      <c r="Z99" s="31">
        <v>2</v>
      </c>
      <c r="AA99" s="31">
        <v>2</v>
      </c>
      <c r="AB99" s="31">
        <v>2</v>
      </c>
      <c r="AC99" s="31">
        <v>10</v>
      </c>
      <c r="AD99" s="31">
        <v>4</v>
      </c>
      <c r="AE99" s="31">
        <v>6</v>
      </c>
      <c r="AF99" s="31">
        <v>1</v>
      </c>
      <c r="AG99" s="31">
        <v>1</v>
      </c>
      <c r="AH99" s="31">
        <v>1</v>
      </c>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row>
    <row r="100" spans="1:103" x14ac:dyDescent="0.25">
      <c r="A100" s="31">
        <v>822</v>
      </c>
      <c r="B100" s="31">
        <v>420</v>
      </c>
      <c r="C100" s="31">
        <v>1430</v>
      </c>
      <c r="D100" s="31">
        <v>1845</v>
      </c>
      <c r="E100" s="31">
        <v>84</v>
      </c>
      <c r="F100" s="31">
        <v>96</v>
      </c>
      <c r="G100" s="31">
        <v>93</v>
      </c>
      <c r="H100" s="31">
        <v>3</v>
      </c>
      <c r="I100" s="31">
        <v>5</v>
      </c>
      <c r="J100" s="31">
        <v>4</v>
      </c>
      <c r="K100" s="31">
        <v>82</v>
      </c>
      <c r="L100" s="31">
        <v>94</v>
      </c>
      <c r="M100" s="31">
        <v>91</v>
      </c>
      <c r="N100" s="31">
        <v>41</v>
      </c>
      <c r="O100" s="31">
        <v>33</v>
      </c>
      <c r="P100" s="31">
        <v>35</v>
      </c>
      <c r="Q100" s="31">
        <v>40</v>
      </c>
      <c r="R100" s="31">
        <v>60</v>
      </c>
      <c r="S100" s="31">
        <v>56</v>
      </c>
      <c r="T100" s="31" t="s">
        <v>566</v>
      </c>
      <c r="U100" s="31" t="s">
        <v>566</v>
      </c>
      <c r="V100" s="31" t="s">
        <v>566</v>
      </c>
      <c r="W100" s="31" t="s">
        <v>566</v>
      </c>
      <c r="X100" s="31" t="s">
        <v>566</v>
      </c>
      <c r="Y100" s="31" t="s">
        <v>566</v>
      </c>
      <c r="Z100" s="31">
        <v>2</v>
      </c>
      <c r="AA100" s="31">
        <v>2</v>
      </c>
      <c r="AB100" s="31">
        <v>2</v>
      </c>
      <c r="AC100" s="31">
        <v>15</v>
      </c>
      <c r="AD100" s="31">
        <v>4</v>
      </c>
      <c r="AE100" s="31">
        <v>6</v>
      </c>
      <c r="AF100" s="31">
        <v>1</v>
      </c>
      <c r="AG100" s="31">
        <v>1</v>
      </c>
      <c r="AH100" s="31">
        <v>1</v>
      </c>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row>
    <row r="101" spans="1:103" x14ac:dyDescent="0.25">
      <c r="A101" s="31">
        <v>823</v>
      </c>
      <c r="B101" s="31">
        <v>370</v>
      </c>
      <c r="C101" s="31">
        <v>2290</v>
      </c>
      <c r="D101" s="31">
        <v>2665</v>
      </c>
      <c r="E101" s="31">
        <v>86</v>
      </c>
      <c r="F101" s="31">
        <v>96</v>
      </c>
      <c r="G101" s="31">
        <v>95</v>
      </c>
      <c r="H101" s="31">
        <v>6</v>
      </c>
      <c r="I101" s="31">
        <v>6</v>
      </c>
      <c r="J101" s="31">
        <v>6</v>
      </c>
      <c r="K101" s="31">
        <v>81</v>
      </c>
      <c r="L101" s="31">
        <v>93</v>
      </c>
      <c r="M101" s="31">
        <v>92</v>
      </c>
      <c r="N101" s="31">
        <v>51</v>
      </c>
      <c r="O101" s="31">
        <v>33</v>
      </c>
      <c r="P101" s="31">
        <v>36</v>
      </c>
      <c r="Q101" s="31">
        <v>28</v>
      </c>
      <c r="R101" s="31">
        <v>58</v>
      </c>
      <c r="S101" s="31">
        <v>54</v>
      </c>
      <c r="T101" s="31">
        <v>2</v>
      </c>
      <c r="U101" s="31">
        <v>1</v>
      </c>
      <c r="V101" s="31">
        <v>1</v>
      </c>
      <c r="W101" s="31">
        <v>0</v>
      </c>
      <c r="X101" s="31">
        <v>1</v>
      </c>
      <c r="Y101" s="31">
        <v>1</v>
      </c>
      <c r="Z101" s="31">
        <v>5</v>
      </c>
      <c r="AA101" s="31">
        <v>3</v>
      </c>
      <c r="AB101" s="31">
        <v>3</v>
      </c>
      <c r="AC101" s="31">
        <v>11</v>
      </c>
      <c r="AD101" s="31">
        <v>3</v>
      </c>
      <c r="AE101" s="31">
        <v>4</v>
      </c>
      <c r="AF101" s="31">
        <v>3</v>
      </c>
      <c r="AG101" s="31">
        <v>1</v>
      </c>
      <c r="AH101" s="31">
        <v>1</v>
      </c>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row>
    <row r="102" spans="1:103" x14ac:dyDescent="0.25">
      <c r="A102" s="31">
        <v>825</v>
      </c>
      <c r="B102" s="31">
        <v>690</v>
      </c>
      <c r="C102" s="31">
        <v>4875</v>
      </c>
      <c r="D102" s="31">
        <v>5565</v>
      </c>
      <c r="E102" s="31">
        <v>93</v>
      </c>
      <c r="F102" s="31">
        <v>98</v>
      </c>
      <c r="G102" s="31">
        <v>97</v>
      </c>
      <c r="H102" s="31">
        <v>5</v>
      </c>
      <c r="I102" s="31">
        <v>4</v>
      </c>
      <c r="J102" s="31">
        <v>4</v>
      </c>
      <c r="K102" s="31">
        <v>88</v>
      </c>
      <c r="L102" s="31">
        <v>96</v>
      </c>
      <c r="M102" s="31">
        <v>95</v>
      </c>
      <c r="N102" s="31">
        <v>46</v>
      </c>
      <c r="O102" s="31">
        <v>22</v>
      </c>
      <c r="P102" s="31">
        <v>25</v>
      </c>
      <c r="Q102" s="31">
        <v>38</v>
      </c>
      <c r="R102" s="31">
        <v>69</v>
      </c>
      <c r="S102" s="31">
        <v>66</v>
      </c>
      <c r="T102" s="31">
        <v>3</v>
      </c>
      <c r="U102" s="31">
        <v>4</v>
      </c>
      <c r="V102" s="31">
        <v>4</v>
      </c>
      <c r="W102" s="31">
        <v>1</v>
      </c>
      <c r="X102" s="31">
        <v>1</v>
      </c>
      <c r="Y102" s="31">
        <v>1</v>
      </c>
      <c r="Z102" s="31">
        <v>5</v>
      </c>
      <c r="AA102" s="31">
        <v>2</v>
      </c>
      <c r="AB102" s="31">
        <v>3</v>
      </c>
      <c r="AC102" s="31">
        <v>6</v>
      </c>
      <c r="AD102" s="31">
        <v>1</v>
      </c>
      <c r="AE102" s="31">
        <v>2</v>
      </c>
      <c r="AF102" s="31">
        <v>1</v>
      </c>
      <c r="AG102" s="31" t="s">
        <v>577</v>
      </c>
      <c r="AH102" s="31" t="s">
        <v>577</v>
      </c>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row>
    <row r="103" spans="1:103" x14ac:dyDescent="0.25">
      <c r="A103" s="31">
        <v>826</v>
      </c>
      <c r="B103" s="31">
        <v>685</v>
      </c>
      <c r="C103" s="31">
        <v>2060</v>
      </c>
      <c r="D103" s="31">
        <v>2750</v>
      </c>
      <c r="E103" s="31">
        <v>89</v>
      </c>
      <c r="F103" s="31">
        <v>96</v>
      </c>
      <c r="G103" s="31">
        <v>94</v>
      </c>
      <c r="H103" s="31">
        <v>5</v>
      </c>
      <c r="I103" s="31">
        <v>5</v>
      </c>
      <c r="J103" s="31">
        <v>5</v>
      </c>
      <c r="K103" s="31">
        <v>82</v>
      </c>
      <c r="L103" s="31">
        <v>92</v>
      </c>
      <c r="M103" s="31">
        <v>89</v>
      </c>
      <c r="N103" s="31">
        <v>32</v>
      </c>
      <c r="O103" s="31">
        <v>28</v>
      </c>
      <c r="P103" s="31">
        <v>29</v>
      </c>
      <c r="Q103" s="31">
        <v>48</v>
      </c>
      <c r="R103" s="31">
        <v>63</v>
      </c>
      <c r="S103" s="31">
        <v>60</v>
      </c>
      <c r="T103" s="31" t="s">
        <v>566</v>
      </c>
      <c r="U103" s="31" t="s">
        <v>566</v>
      </c>
      <c r="V103" s="31" t="s">
        <v>566</v>
      </c>
      <c r="W103" s="31" t="s">
        <v>566</v>
      </c>
      <c r="X103" s="31" t="s">
        <v>566</v>
      </c>
      <c r="Y103" s="31" t="s">
        <v>566</v>
      </c>
      <c r="Z103" s="31">
        <v>7</v>
      </c>
      <c r="AA103" s="31">
        <v>4</v>
      </c>
      <c r="AB103" s="31">
        <v>5</v>
      </c>
      <c r="AC103" s="31">
        <v>10</v>
      </c>
      <c r="AD103" s="31">
        <v>3</v>
      </c>
      <c r="AE103" s="31">
        <v>5</v>
      </c>
      <c r="AF103" s="31">
        <v>1</v>
      </c>
      <c r="AG103" s="31">
        <v>1</v>
      </c>
      <c r="AH103" s="31">
        <v>1</v>
      </c>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row>
    <row r="104" spans="1:103" x14ac:dyDescent="0.25">
      <c r="A104" s="31">
        <v>830</v>
      </c>
      <c r="B104" s="31">
        <v>1775</v>
      </c>
      <c r="C104" s="31">
        <v>6460</v>
      </c>
      <c r="D104" s="31">
        <v>8235</v>
      </c>
      <c r="E104" s="31">
        <v>87</v>
      </c>
      <c r="F104" s="31">
        <v>96</v>
      </c>
      <c r="G104" s="31">
        <v>94</v>
      </c>
      <c r="H104" s="31">
        <v>9</v>
      </c>
      <c r="I104" s="31">
        <v>10</v>
      </c>
      <c r="J104" s="31">
        <v>10</v>
      </c>
      <c r="K104" s="31">
        <v>81</v>
      </c>
      <c r="L104" s="31">
        <v>93</v>
      </c>
      <c r="M104" s="31">
        <v>90</v>
      </c>
      <c r="N104" s="31">
        <v>56</v>
      </c>
      <c r="O104" s="31">
        <v>43</v>
      </c>
      <c r="P104" s="31">
        <v>45</v>
      </c>
      <c r="Q104" s="31">
        <v>21</v>
      </c>
      <c r="R104" s="31">
        <v>43</v>
      </c>
      <c r="S104" s="31">
        <v>38</v>
      </c>
      <c r="T104" s="31">
        <v>3</v>
      </c>
      <c r="U104" s="31">
        <v>6</v>
      </c>
      <c r="V104" s="31">
        <v>6</v>
      </c>
      <c r="W104" s="31">
        <v>1</v>
      </c>
      <c r="X104" s="31">
        <v>1</v>
      </c>
      <c r="Y104" s="31">
        <v>1</v>
      </c>
      <c r="Z104" s="31">
        <v>6</v>
      </c>
      <c r="AA104" s="31">
        <v>4</v>
      </c>
      <c r="AB104" s="31">
        <v>4</v>
      </c>
      <c r="AC104" s="31">
        <v>12</v>
      </c>
      <c r="AD104" s="31">
        <v>3</v>
      </c>
      <c r="AE104" s="31">
        <v>5</v>
      </c>
      <c r="AF104" s="31">
        <v>1</v>
      </c>
      <c r="AG104" s="31" t="s">
        <v>577</v>
      </c>
      <c r="AH104" s="31">
        <v>1</v>
      </c>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c r="CU104" s="33"/>
      <c r="CV104" s="33"/>
      <c r="CW104" s="33"/>
      <c r="CX104" s="33"/>
      <c r="CY104" s="33"/>
    </row>
    <row r="105" spans="1:103" x14ac:dyDescent="0.25">
      <c r="A105" s="31">
        <v>831</v>
      </c>
      <c r="B105" s="31">
        <v>825</v>
      </c>
      <c r="C105" s="31">
        <v>1955</v>
      </c>
      <c r="D105" s="31">
        <v>2780</v>
      </c>
      <c r="E105" s="31">
        <v>84</v>
      </c>
      <c r="F105" s="31">
        <v>96</v>
      </c>
      <c r="G105" s="31">
        <v>92</v>
      </c>
      <c r="H105" s="31">
        <v>8</v>
      </c>
      <c r="I105" s="31">
        <v>11</v>
      </c>
      <c r="J105" s="31">
        <v>10</v>
      </c>
      <c r="K105" s="31">
        <v>77</v>
      </c>
      <c r="L105" s="31">
        <v>92</v>
      </c>
      <c r="M105" s="31">
        <v>88</v>
      </c>
      <c r="N105" s="31">
        <v>50</v>
      </c>
      <c r="O105" s="31">
        <v>46</v>
      </c>
      <c r="P105" s="31">
        <v>47</v>
      </c>
      <c r="Q105" s="31">
        <v>25</v>
      </c>
      <c r="R105" s="31">
        <v>41</v>
      </c>
      <c r="S105" s="31">
        <v>37</v>
      </c>
      <c r="T105" s="31">
        <v>1</v>
      </c>
      <c r="U105" s="31">
        <v>4</v>
      </c>
      <c r="V105" s="31">
        <v>3</v>
      </c>
      <c r="W105" s="31">
        <v>1</v>
      </c>
      <c r="X105" s="31">
        <v>1</v>
      </c>
      <c r="Y105" s="31">
        <v>1</v>
      </c>
      <c r="Z105" s="31">
        <v>7</v>
      </c>
      <c r="AA105" s="31">
        <v>4</v>
      </c>
      <c r="AB105" s="31">
        <v>5</v>
      </c>
      <c r="AC105" s="31">
        <v>15</v>
      </c>
      <c r="AD105" s="31">
        <v>4</v>
      </c>
      <c r="AE105" s="31">
        <v>7</v>
      </c>
      <c r="AF105" s="31">
        <v>1</v>
      </c>
      <c r="AG105" s="31" t="s">
        <v>577</v>
      </c>
      <c r="AH105" s="31">
        <v>1</v>
      </c>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c r="CU105" s="33"/>
      <c r="CV105" s="33"/>
      <c r="CW105" s="33"/>
      <c r="CX105" s="33"/>
      <c r="CY105" s="33"/>
    </row>
    <row r="106" spans="1:103" x14ac:dyDescent="0.25">
      <c r="A106" s="31">
        <v>835</v>
      </c>
      <c r="B106" s="31">
        <v>660</v>
      </c>
      <c r="C106" s="31">
        <v>3625</v>
      </c>
      <c r="D106" s="31">
        <v>4285</v>
      </c>
      <c r="E106" s="31">
        <v>92</v>
      </c>
      <c r="F106" s="31">
        <v>97</v>
      </c>
      <c r="G106" s="31">
        <v>96</v>
      </c>
      <c r="H106" s="31">
        <v>6</v>
      </c>
      <c r="I106" s="31">
        <v>9</v>
      </c>
      <c r="J106" s="31">
        <v>8</v>
      </c>
      <c r="K106" s="31">
        <v>88</v>
      </c>
      <c r="L106" s="31">
        <v>94</v>
      </c>
      <c r="M106" s="31">
        <v>93</v>
      </c>
      <c r="N106" s="31">
        <v>51</v>
      </c>
      <c r="O106" s="31">
        <v>36</v>
      </c>
      <c r="P106" s="31">
        <v>38</v>
      </c>
      <c r="Q106" s="31">
        <v>35</v>
      </c>
      <c r="R106" s="31">
        <v>57</v>
      </c>
      <c r="S106" s="31">
        <v>53</v>
      </c>
      <c r="T106" s="31" t="s">
        <v>566</v>
      </c>
      <c r="U106" s="31" t="s">
        <v>566</v>
      </c>
      <c r="V106" s="31" t="s">
        <v>577</v>
      </c>
      <c r="W106" s="31" t="s">
        <v>566</v>
      </c>
      <c r="X106" s="31" t="s">
        <v>566</v>
      </c>
      <c r="Y106" s="31">
        <v>1</v>
      </c>
      <c r="Z106" s="31">
        <v>4</v>
      </c>
      <c r="AA106" s="31">
        <v>3</v>
      </c>
      <c r="AB106" s="31">
        <v>3</v>
      </c>
      <c r="AC106" s="31">
        <v>8</v>
      </c>
      <c r="AD106" s="31">
        <v>3</v>
      </c>
      <c r="AE106" s="31">
        <v>4</v>
      </c>
      <c r="AF106" s="31" t="s">
        <v>577</v>
      </c>
      <c r="AG106" s="31" t="s">
        <v>577</v>
      </c>
      <c r="AH106" s="31" t="s">
        <v>577</v>
      </c>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3"/>
      <c r="BT106" s="33"/>
      <c r="BU106" s="33"/>
      <c r="BV106" s="33"/>
      <c r="BW106" s="33"/>
      <c r="BX106" s="33"/>
      <c r="BY106" s="33"/>
      <c r="BZ106" s="33"/>
      <c r="CA106" s="33"/>
      <c r="CB106" s="33"/>
      <c r="CC106" s="33"/>
      <c r="CD106" s="33"/>
      <c r="CE106" s="33"/>
      <c r="CF106" s="33"/>
      <c r="CG106" s="33"/>
      <c r="CH106" s="33"/>
      <c r="CI106" s="33"/>
      <c r="CJ106" s="33"/>
      <c r="CK106" s="33"/>
      <c r="CL106" s="33"/>
      <c r="CM106" s="33"/>
      <c r="CN106" s="33"/>
      <c r="CO106" s="33"/>
      <c r="CP106" s="33"/>
      <c r="CQ106" s="33"/>
      <c r="CR106" s="33"/>
      <c r="CS106" s="33"/>
      <c r="CT106" s="33"/>
      <c r="CU106" s="33"/>
      <c r="CV106" s="33"/>
      <c r="CW106" s="33"/>
      <c r="CX106" s="33"/>
      <c r="CY106" s="33"/>
    </row>
    <row r="107" spans="1:103" x14ac:dyDescent="0.25">
      <c r="A107" s="31">
        <v>836</v>
      </c>
      <c r="B107" s="31">
        <v>270</v>
      </c>
      <c r="C107" s="31">
        <v>1285</v>
      </c>
      <c r="D107" s="31">
        <v>1555</v>
      </c>
      <c r="E107" s="31">
        <v>89</v>
      </c>
      <c r="F107" s="31">
        <v>96</v>
      </c>
      <c r="G107" s="31">
        <v>95</v>
      </c>
      <c r="H107" s="31">
        <v>11</v>
      </c>
      <c r="I107" s="31">
        <v>7</v>
      </c>
      <c r="J107" s="31">
        <v>8</v>
      </c>
      <c r="K107" s="31">
        <v>82</v>
      </c>
      <c r="L107" s="31">
        <v>92</v>
      </c>
      <c r="M107" s="31">
        <v>90</v>
      </c>
      <c r="N107" s="31">
        <v>50</v>
      </c>
      <c r="O107" s="31">
        <v>30</v>
      </c>
      <c r="P107" s="31">
        <v>34</v>
      </c>
      <c r="Q107" s="31">
        <v>32</v>
      </c>
      <c r="R107" s="31">
        <v>60</v>
      </c>
      <c r="S107" s="31">
        <v>56</v>
      </c>
      <c r="T107" s="31" t="s">
        <v>566</v>
      </c>
      <c r="U107" s="31" t="s">
        <v>566</v>
      </c>
      <c r="V107" s="31" t="s">
        <v>566</v>
      </c>
      <c r="W107" s="31" t="s">
        <v>566</v>
      </c>
      <c r="X107" s="31" t="s">
        <v>566</v>
      </c>
      <c r="Y107" s="31" t="s">
        <v>566</v>
      </c>
      <c r="Z107" s="31">
        <v>7</v>
      </c>
      <c r="AA107" s="31">
        <v>4</v>
      </c>
      <c r="AB107" s="31">
        <v>5</v>
      </c>
      <c r="AC107" s="31" t="s">
        <v>566</v>
      </c>
      <c r="AD107" s="31" t="s">
        <v>566</v>
      </c>
      <c r="AE107" s="31">
        <v>5</v>
      </c>
      <c r="AF107" s="31" t="s">
        <v>566</v>
      </c>
      <c r="AG107" s="31" t="s">
        <v>566</v>
      </c>
      <c r="AH107" s="31" t="s">
        <v>577</v>
      </c>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c r="CU107" s="33"/>
      <c r="CV107" s="33"/>
      <c r="CW107" s="33"/>
      <c r="CX107" s="33"/>
      <c r="CY107" s="33"/>
    </row>
    <row r="108" spans="1:103" x14ac:dyDescent="0.25">
      <c r="A108" s="31">
        <v>837</v>
      </c>
      <c r="B108" s="31">
        <v>410</v>
      </c>
      <c r="C108" s="31">
        <v>1280</v>
      </c>
      <c r="D108" s="31">
        <v>1685</v>
      </c>
      <c r="E108" s="31">
        <v>84</v>
      </c>
      <c r="F108" s="31">
        <v>95</v>
      </c>
      <c r="G108" s="31">
        <v>92</v>
      </c>
      <c r="H108" s="31">
        <v>6</v>
      </c>
      <c r="I108" s="31">
        <v>6</v>
      </c>
      <c r="J108" s="31">
        <v>6</v>
      </c>
      <c r="K108" s="31">
        <v>78</v>
      </c>
      <c r="L108" s="31">
        <v>93</v>
      </c>
      <c r="M108" s="31">
        <v>89</v>
      </c>
      <c r="N108" s="31">
        <v>50</v>
      </c>
      <c r="O108" s="31">
        <v>37</v>
      </c>
      <c r="P108" s="31">
        <v>40</v>
      </c>
      <c r="Q108" s="31">
        <v>27</v>
      </c>
      <c r="R108" s="31">
        <v>54</v>
      </c>
      <c r="S108" s="31">
        <v>47</v>
      </c>
      <c r="T108" s="31" t="s">
        <v>566</v>
      </c>
      <c r="U108" s="31" t="s">
        <v>566</v>
      </c>
      <c r="V108" s="31" t="s">
        <v>566</v>
      </c>
      <c r="W108" s="31" t="s">
        <v>566</v>
      </c>
      <c r="X108" s="31" t="s">
        <v>566</v>
      </c>
      <c r="Y108" s="31" t="s">
        <v>566</v>
      </c>
      <c r="Z108" s="31">
        <v>5</v>
      </c>
      <c r="AA108" s="31">
        <v>3</v>
      </c>
      <c r="AB108" s="31">
        <v>3</v>
      </c>
      <c r="AC108" s="31" t="s">
        <v>566</v>
      </c>
      <c r="AD108" s="31" t="s">
        <v>566</v>
      </c>
      <c r="AE108" s="31">
        <v>7</v>
      </c>
      <c r="AF108" s="31" t="s">
        <v>566</v>
      </c>
      <c r="AG108" s="31" t="s">
        <v>566</v>
      </c>
      <c r="AH108" s="31">
        <v>1</v>
      </c>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c r="CU108" s="33"/>
      <c r="CV108" s="33"/>
      <c r="CW108" s="33"/>
      <c r="CX108" s="33"/>
      <c r="CY108" s="33"/>
    </row>
    <row r="109" spans="1:103" x14ac:dyDescent="0.25">
      <c r="A109" s="31">
        <v>840</v>
      </c>
      <c r="B109" s="31">
        <v>1660</v>
      </c>
      <c r="C109" s="31">
        <v>3430</v>
      </c>
      <c r="D109" s="31">
        <v>5090</v>
      </c>
      <c r="E109" s="31">
        <v>85</v>
      </c>
      <c r="F109" s="31">
        <v>95</v>
      </c>
      <c r="G109" s="31">
        <v>92</v>
      </c>
      <c r="H109" s="31">
        <v>6</v>
      </c>
      <c r="I109" s="31">
        <v>9</v>
      </c>
      <c r="J109" s="31">
        <v>8</v>
      </c>
      <c r="K109" s="31">
        <v>81</v>
      </c>
      <c r="L109" s="31">
        <v>92</v>
      </c>
      <c r="M109" s="31">
        <v>88</v>
      </c>
      <c r="N109" s="31">
        <v>56</v>
      </c>
      <c r="O109" s="31">
        <v>39</v>
      </c>
      <c r="P109" s="31">
        <v>44</v>
      </c>
      <c r="Q109" s="31">
        <v>20</v>
      </c>
      <c r="R109" s="31">
        <v>44</v>
      </c>
      <c r="S109" s="31">
        <v>36</v>
      </c>
      <c r="T109" s="31">
        <v>4</v>
      </c>
      <c r="U109" s="31">
        <v>8</v>
      </c>
      <c r="V109" s="31">
        <v>7</v>
      </c>
      <c r="W109" s="31">
        <v>1</v>
      </c>
      <c r="X109" s="31">
        <v>1</v>
      </c>
      <c r="Y109" s="31">
        <v>1</v>
      </c>
      <c r="Z109" s="31">
        <v>4</v>
      </c>
      <c r="AA109" s="31">
        <v>3</v>
      </c>
      <c r="AB109" s="31">
        <v>3</v>
      </c>
      <c r="AC109" s="31">
        <v>15</v>
      </c>
      <c r="AD109" s="31">
        <v>5</v>
      </c>
      <c r="AE109" s="31">
        <v>8</v>
      </c>
      <c r="AF109" s="31" t="s">
        <v>577</v>
      </c>
      <c r="AG109" s="31" t="s">
        <v>577</v>
      </c>
      <c r="AH109" s="31" t="s">
        <v>577</v>
      </c>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3"/>
      <c r="BT109" s="33"/>
      <c r="BU109" s="33"/>
      <c r="BV109" s="33"/>
      <c r="BW109" s="33"/>
      <c r="BX109" s="33"/>
      <c r="BY109" s="33"/>
      <c r="BZ109" s="33"/>
      <c r="CA109" s="33"/>
      <c r="CB109" s="33"/>
      <c r="CC109" s="33"/>
      <c r="CD109" s="33"/>
      <c r="CE109" s="33"/>
      <c r="CF109" s="33"/>
      <c r="CG109" s="33"/>
      <c r="CH109" s="33"/>
      <c r="CI109" s="33"/>
      <c r="CJ109" s="33"/>
      <c r="CK109" s="33"/>
      <c r="CL109" s="33"/>
      <c r="CM109" s="33"/>
      <c r="CN109" s="33"/>
      <c r="CO109" s="33"/>
      <c r="CP109" s="33"/>
      <c r="CQ109" s="33"/>
      <c r="CR109" s="33"/>
      <c r="CS109" s="33"/>
      <c r="CT109" s="33"/>
      <c r="CU109" s="33"/>
      <c r="CV109" s="33"/>
      <c r="CW109" s="33"/>
      <c r="CX109" s="33"/>
      <c r="CY109" s="33"/>
    </row>
    <row r="110" spans="1:103" x14ac:dyDescent="0.25">
      <c r="A110" s="31">
        <v>841</v>
      </c>
      <c r="B110" s="31">
        <v>340</v>
      </c>
      <c r="C110" s="31">
        <v>785</v>
      </c>
      <c r="D110" s="31">
        <v>1120</v>
      </c>
      <c r="E110" s="31">
        <v>85</v>
      </c>
      <c r="F110" s="31">
        <v>96</v>
      </c>
      <c r="G110" s="31">
        <v>93</v>
      </c>
      <c r="H110" s="31">
        <v>4</v>
      </c>
      <c r="I110" s="31">
        <v>6</v>
      </c>
      <c r="J110" s="31">
        <v>5</v>
      </c>
      <c r="K110" s="31">
        <v>79</v>
      </c>
      <c r="L110" s="31">
        <v>94</v>
      </c>
      <c r="M110" s="31">
        <v>90</v>
      </c>
      <c r="N110" s="31">
        <v>53</v>
      </c>
      <c r="O110" s="31">
        <v>37</v>
      </c>
      <c r="P110" s="31">
        <v>42</v>
      </c>
      <c r="Q110" s="31" t="s">
        <v>566</v>
      </c>
      <c r="R110" s="31" t="s">
        <v>566</v>
      </c>
      <c r="S110" s="31">
        <v>11</v>
      </c>
      <c r="T110" s="31">
        <v>19</v>
      </c>
      <c r="U110" s="31">
        <v>43</v>
      </c>
      <c r="V110" s="31">
        <v>36</v>
      </c>
      <c r="W110" s="31" t="s">
        <v>566</v>
      </c>
      <c r="X110" s="31" t="s">
        <v>566</v>
      </c>
      <c r="Y110" s="31">
        <v>1</v>
      </c>
      <c r="Z110" s="31">
        <v>6</v>
      </c>
      <c r="AA110" s="31">
        <v>2</v>
      </c>
      <c r="AB110" s="31">
        <v>3</v>
      </c>
      <c r="AC110" s="31" t="s">
        <v>566</v>
      </c>
      <c r="AD110" s="31" t="s">
        <v>566</v>
      </c>
      <c r="AE110" s="31">
        <v>7</v>
      </c>
      <c r="AF110" s="31" t="s">
        <v>566</v>
      </c>
      <c r="AG110" s="31" t="s">
        <v>566</v>
      </c>
      <c r="AH110" s="31" t="s">
        <v>577</v>
      </c>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3"/>
      <c r="BT110" s="33"/>
      <c r="BU110" s="33"/>
      <c r="BV110" s="33"/>
      <c r="BW110" s="33"/>
      <c r="BX110" s="33"/>
      <c r="BY110" s="33"/>
      <c r="BZ110" s="33"/>
      <c r="CA110" s="33"/>
      <c r="CB110" s="33"/>
      <c r="CC110" s="33"/>
      <c r="CD110" s="33"/>
      <c r="CE110" s="33"/>
      <c r="CF110" s="33"/>
      <c r="CG110" s="33"/>
      <c r="CH110" s="33"/>
      <c r="CI110" s="33"/>
      <c r="CJ110" s="33"/>
      <c r="CK110" s="33"/>
      <c r="CL110" s="33"/>
      <c r="CM110" s="33"/>
      <c r="CN110" s="33"/>
      <c r="CO110" s="33"/>
      <c r="CP110" s="33"/>
      <c r="CQ110" s="33"/>
      <c r="CR110" s="33"/>
      <c r="CS110" s="33"/>
      <c r="CT110" s="33"/>
      <c r="CU110" s="33"/>
      <c r="CV110" s="33"/>
      <c r="CW110" s="33"/>
      <c r="CX110" s="33"/>
      <c r="CY110" s="33"/>
    </row>
    <row r="111" spans="1:103" x14ac:dyDescent="0.25">
      <c r="A111" s="31">
        <v>845</v>
      </c>
      <c r="B111" s="31">
        <v>1175</v>
      </c>
      <c r="C111" s="31">
        <v>3965</v>
      </c>
      <c r="D111" s="31">
        <v>5140</v>
      </c>
      <c r="E111" s="31">
        <v>88</v>
      </c>
      <c r="F111" s="31">
        <v>96</v>
      </c>
      <c r="G111" s="31">
        <v>94</v>
      </c>
      <c r="H111" s="31">
        <v>6</v>
      </c>
      <c r="I111" s="31">
        <v>5</v>
      </c>
      <c r="J111" s="31">
        <v>5</v>
      </c>
      <c r="K111" s="31">
        <v>84</v>
      </c>
      <c r="L111" s="31">
        <v>93</v>
      </c>
      <c r="M111" s="31">
        <v>91</v>
      </c>
      <c r="N111" s="31">
        <v>57</v>
      </c>
      <c r="O111" s="31">
        <v>49</v>
      </c>
      <c r="P111" s="31">
        <v>51</v>
      </c>
      <c r="Q111" s="31">
        <v>10</v>
      </c>
      <c r="R111" s="31">
        <v>21</v>
      </c>
      <c r="S111" s="31">
        <v>19</v>
      </c>
      <c r="T111" s="31">
        <v>17</v>
      </c>
      <c r="U111" s="31">
        <v>22</v>
      </c>
      <c r="V111" s="31">
        <v>20</v>
      </c>
      <c r="W111" s="31">
        <v>1</v>
      </c>
      <c r="X111" s="31">
        <v>2</v>
      </c>
      <c r="Y111" s="31">
        <v>1</v>
      </c>
      <c r="Z111" s="31">
        <v>3</v>
      </c>
      <c r="AA111" s="31">
        <v>3</v>
      </c>
      <c r="AB111" s="31">
        <v>3</v>
      </c>
      <c r="AC111" s="31">
        <v>12</v>
      </c>
      <c r="AD111" s="31">
        <v>4</v>
      </c>
      <c r="AE111" s="31">
        <v>6</v>
      </c>
      <c r="AF111" s="31" t="s">
        <v>577</v>
      </c>
      <c r="AG111" s="31" t="s">
        <v>577</v>
      </c>
      <c r="AH111" s="31" t="s">
        <v>577</v>
      </c>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row>
    <row r="112" spans="1:103" x14ac:dyDescent="0.25">
      <c r="A112" s="31">
        <v>846</v>
      </c>
      <c r="B112" s="31">
        <v>605</v>
      </c>
      <c r="C112" s="31">
        <v>1635</v>
      </c>
      <c r="D112" s="31">
        <v>2240</v>
      </c>
      <c r="E112" s="31">
        <v>88</v>
      </c>
      <c r="F112" s="31">
        <v>96</v>
      </c>
      <c r="G112" s="31">
        <v>94</v>
      </c>
      <c r="H112" s="31">
        <v>4</v>
      </c>
      <c r="I112" s="31">
        <v>3</v>
      </c>
      <c r="J112" s="31">
        <v>4</v>
      </c>
      <c r="K112" s="31">
        <v>84</v>
      </c>
      <c r="L112" s="31">
        <v>94</v>
      </c>
      <c r="M112" s="31">
        <v>92</v>
      </c>
      <c r="N112" s="31">
        <v>38</v>
      </c>
      <c r="O112" s="31">
        <v>22</v>
      </c>
      <c r="P112" s="31">
        <v>26</v>
      </c>
      <c r="Q112" s="31">
        <v>19</v>
      </c>
      <c r="R112" s="31">
        <v>23</v>
      </c>
      <c r="S112" s="31">
        <v>21</v>
      </c>
      <c r="T112" s="31">
        <v>27</v>
      </c>
      <c r="U112" s="31">
        <v>49</v>
      </c>
      <c r="V112" s="31">
        <v>43</v>
      </c>
      <c r="W112" s="31">
        <v>1</v>
      </c>
      <c r="X112" s="31">
        <v>1</v>
      </c>
      <c r="Y112" s="31">
        <v>1</v>
      </c>
      <c r="Z112" s="31">
        <v>4</v>
      </c>
      <c r="AA112" s="31">
        <v>2</v>
      </c>
      <c r="AB112" s="31">
        <v>2</v>
      </c>
      <c r="AC112" s="31">
        <v>11</v>
      </c>
      <c r="AD112" s="31">
        <v>3</v>
      </c>
      <c r="AE112" s="31">
        <v>5</v>
      </c>
      <c r="AF112" s="31">
        <v>1</v>
      </c>
      <c r="AG112" s="31">
        <v>1</v>
      </c>
      <c r="AH112" s="31">
        <v>1</v>
      </c>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row>
    <row r="113" spans="1:103" x14ac:dyDescent="0.25">
      <c r="A113" s="31">
        <v>850</v>
      </c>
      <c r="B113" s="31">
        <v>2225</v>
      </c>
      <c r="C113" s="31">
        <v>11120</v>
      </c>
      <c r="D113" s="31">
        <v>13345</v>
      </c>
      <c r="E113" s="31">
        <v>88</v>
      </c>
      <c r="F113" s="31">
        <v>96</v>
      </c>
      <c r="G113" s="31">
        <v>95</v>
      </c>
      <c r="H113" s="31">
        <v>6</v>
      </c>
      <c r="I113" s="31">
        <v>6</v>
      </c>
      <c r="J113" s="31">
        <v>6</v>
      </c>
      <c r="K113" s="31">
        <v>83</v>
      </c>
      <c r="L113" s="31">
        <v>93</v>
      </c>
      <c r="M113" s="31">
        <v>91</v>
      </c>
      <c r="N113" s="31">
        <v>53</v>
      </c>
      <c r="O113" s="31">
        <v>36</v>
      </c>
      <c r="P113" s="31">
        <v>39</v>
      </c>
      <c r="Q113" s="31">
        <v>3</v>
      </c>
      <c r="R113" s="31">
        <v>8</v>
      </c>
      <c r="S113" s="31">
        <v>7</v>
      </c>
      <c r="T113" s="31">
        <v>26</v>
      </c>
      <c r="U113" s="31">
        <v>48</v>
      </c>
      <c r="V113" s="31">
        <v>45</v>
      </c>
      <c r="W113" s="31" t="s">
        <v>577</v>
      </c>
      <c r="X113" s="31" t="s">
        <v>577</v>
      </c>
      <c r="Y113" s="31" t="s">
        <v>577</v>
      </c>
      <c r="Z113" s="31">
        <v>5</v>
      </c>
      <c r="AA113" s="31">
        <v>3</v>
      </c>
      <c r="AB113" s="31">
        <v>4</v>
      </c>
      <c r="AC113" s="31">
        <v>11</v>
      </c>
      <c r="AD113" s="31">
        <v>3</v>
      </c>
      <c r="AE113" s="31">
        <v>4</v>
      </c>
      <c r="AF113" s="31">
        <v>1</v>
      </c>
      <c r="AG113" s="31" t="s">
        <v>577</v>
      </c>
      <c r="AH113" s="31">
        <v>1</v>
      </c>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row>
    <row r="114" spans="1:103" x14ac:dyDescent="0.25">
      <c r="A114" s="31">
        <v>851</v>
      </c>
      <c r="B114" s="31">
        <v>510</v>
      </c>
      <c r="C114" s="31">
        <v>1200</v>
      </c>
      <c r="D114" s="31">
        <v>1705</v>
      </c>
      <c r="E114" s="31">
        <v>85</v>
      </c>
      <c r="F114" s="31">
        <v>95</v>
      </c>
      <c r="G114" s="31">
        <v>92</v>
      </c>
      <c r="H114" s="31">
        <v>6</v>
      </c>
      <c r="I114" s="31">
        <v>10</v>
      </c>
      <c r="J114" s="31">
        <v>9</v>
      </c>
      <c r="K114" s="31">
        <v>81</v>
      </c>
      <c r="L114" s="31">
        <v>90</v>
      </c>
      <c r="M114" s="31">
        <v>88</v>
      </c>
      <c r="N114" s="31">
        <v>52</v>
      </c>
      <c r="O114" s="31">
        <v>48</v>
      </c>
      <c r="P114" s="31">
        <v>49</v>
      </c>
      <c r="Q114" s="31" t="s">
        <v>566</v>
      </c>
      <c r="R114" s="31" t="s">
        <v>566</v>
      </c>
      <c r="S114" s="31">
        <v>1</v>
      </c>
      <c r="T114" s="31">
        <v>28</v>
      </c>
      <c r="U114" s="31">
        <v>40</v>
      </c>
      <c r="V114" s="31">
        <v>36</v>
      </c>
      <c r="W114" s="31" t="s">
        <v>566</v>
      </c>
      <c r="X114" s="31" t="s">
        <v>566</v>
      </c>
      <c r="Y114" s="31">
        <v>1</v>
      </c>
      <c r="Z114" s="31">
        <v>4</v>
      </c>
      <c r="AA114" s="31">
        <v>4</v>
      </c>
      <c r="AB114" s="31">
        <v>4</v>
      </c>
      <c r="AC114" s="31">
        <v>14</v>
      </c>
      <c r="AD114" s="31">
        <v>5</v>
      </c>
      <c r="AE114" s="31">
        <v>7</v>
      </c>
      <c r="AF114" s="31">
        <v>1</v>
      </c>
      <c r="AG114" s="31">
        <v>1</v>
      </c>
      <c r="AH114" s="31">
        <v>1</v>
      </c>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3"/>
      <c r="BT114" s="33"/>
      <c r="BU114" s="33"/>
      <c r="BV114" s="33"/>
      <c r="BW114" s="33"/>
      <c r="BX114" s="33"/>
      <c r="BY114" s="33"/>
      <c r="BZ114" s="33"/>
      <c r="CA114" s="33"/>
      <c r="CB114" s="33"/>
      <c r="CC114" s="33"/>
      <c r="CD114" s="33"/>
      <c r="CE114" s="33"/>
      <c r="CF114" s="33"/>
      <c r="CG114" s="33"/>
      <c r="CH114" s="33"/>
      <c r="CI114" s="33"/>
      <c r="CJ114" s="33"/>
      <c r="CK114" s="33"/>
      <c r="CL114" s="33"/>
      <c r="CM114" s="33"/>
      <c r="CN114" s="33"/>
      <c r="CO114" s="33"/>
      <c r="CP114" s="33"/>
      <c r="CQ114" s="33"/>
      <c r="CR114" s="33"/>
      <c r="CS114" s="33"/>
      <c r="CT114" s="33"/>
      <c r="CU114" s="33"/>
      <c r="CV114" s="33"/>
      <c r="CW114" s="33"/>
      <c r="CX114" s="33"/>
      <c r="CY114" s="33"/>
    </row>
    <row r="115" spans="1:103" x14ac:dyDescent="0.25">
      <c r="A115" s="31">
        <v>852</v>
      </c>
      <c r="B115" s="31">
        <v>665</v>
      </c>
      <c r="C115" s="31">
        <v>1240</v>
      </c>
      <c r="D115" s="31">
        <v>1905</v>
      </c>
      <c r="E115" s="31">
        <v>82</v>
      </c>
      <c r="F115" s="31">
        <v>94</v>
      </c>
      <c r="G115" s="31">
        <v>90</v>
      </c>
      <c r="H115" s="31">
        <v>8</v>
      </c>
      <c r="I115" s="31">
        <v>6</v>
      </c>
      <c r="J115" s="31">
        <v>7</v>
      </c>
      <c r="K115" s="31">
        <v>77</v>
      </c>
      <c r="L115" s="31">
        <v>90</v>
      </c>
      <c r="M115" s="31">
        <v>85</v>
      </c>
      <c r="N115" s="31">
        <v>36</v>
      </c>
      <c r="O115" s="31">
        <v>24</v>
      </c>
      <c r="P115" s="31">
        <v>28</v>
      </c>
      <c r="Q115" s="31" t="s">
        <v>566</v>
      </c>
      <c r="R115" s="31" t="s">
        <v>566</v>
      </c>
      <c r="S115" s="31" t="s">
        <v>566</v>
      </c>
      <c r="T115" s="31">
        <v>36</v>
      </c>
      <c r="U115" s="31">
        <v>59</v>
      </c>
      <c r="V115" s="31">
        <v>51</v>
      </c>
      <c r="W115" s="31" t="s">
        <v>566</v>
      </c>
      <c r="X115" s="31" t="s">
        <v>566</v>
      </c>
      <c r="Y115" s="31" t="s">
        <v>566</v>
      </c>
      <c r="Z115" s="31">
        <v>5</v>
      </c>
      <c r="AA115" s="31">
        <v>4</v>
      </c>
      <c r="AB115" s="31">
        <v>4</v>
      </c>
      <c r="AC115" s="31">
        <v>16</v>
      </c>
      <c r="AD115" s="31">
        <v>5</v>
      </c>
      <c r="AE115" s="31">
        <v>9</v>
      </c>
      <c r="AF115" s="31">
        <v>2</v>
      </c>
      <c r="AG115" s="31">
        <v>1</v>
      </c>
      <c r="AH115" s="31">
        <v>2</v>
      </c>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3"/>
      <c r="BT115" s="33"/>
      <c r="BU115" s="33"/>
      <c r="BV115" s="33"/>
      <c r="BW115" s="33"/>
      <c r="BX115" s="33"/>
      <c r="BY115" s="33"/>
      <c r="BZ115" s="33"/>
      <c r="CA115" s="33"/>
      <c r="CB115" s="33"/>
      <c r="CC115" s="33"/>
      <c r="CD115" s="33"/>
      <c r="CE115" s="33"/>
      <c r="CF115" s="33"/>
      <c r="CG115" s="33"/>
      <c r="CH115" s="33"/>
      <c r="CI115" s="33"/>
      <c r="CJ115" s="33"/>
      <c r="CK115" s="33"/>
      <c r="CL115" s="33"/>
      <c r="CM115" s="33"/>
      <c r="CN115" s="33"/>
      <c r="CO115" s="33"/>
      <c r="CP115" s="33"/>
      <c r="CQ115" s="33"/>
      <c r="CR115" s="33"/>
      <c r="CS115" s="33"/>
      <c r="CT115" s="33"/>
      <c r="CU115" s="33"/>
      <c r="CV115" s="33"/>
      <c r="CW115" s="33"/>
      <c r="CX115" s="33"/>
      <c r="CY115" s="33"/>
    </row>
    <row r="116" spans="1:103" x14ac:dyDescent="0.25">
      <c r="A116" s="31">
        <v>855</v>
      </c>
      <c r="B116" s="31">
        <v>1180</v>
      </c>
      <c r="C116" s="31">
        <v>5970</v>
      </c>
      <c r="D116" s="31">
        <v>7150</v>
      </c>
      <c r="E116" s="31">
        <v>86</v>
      </c>
      <c r="F116" s="31">
        <v>96</v>
      </c>
      <c r="G116" s="31">
        <v>94</v>
      </c>
      <c r="H116" s="31">
        <v>6</v>
      </c>
      <c r="I116" s="31">
        <v>8</v>
      </c>
      <c r="J116" s="31">
        <v>8</v>
      </c>
      <c r="K116" s="31">
        <v>79</v>
      </c>
      <c r="L116" s="31">
        <v>92</v>
      </c>
      <c r="M116" s="31">
        <v>90</v>
      </c>
      <c r="N116" s="31">
        <v>48</v>
      </c>
      <c r="O116" s="31">
        <v>33</v>
      </c>
      <c r="P116" s="31">
        <v>36</v>
      </c>
      <c r="Q116" s="31">
        <v>26</v>
      </c>
      <c r="R116" s="31">
        <v>53</v>
      </c>
      <c r="S116" s="31">
        <v>48</v>
      </c>
      <c r="T116" s="31">
        <v>4</v>
      </c>
      <c r="U116" s="31">
        <v>5</v>
      </c>
      <c r="V116" s="31">
        <v>5</v>
      </c>
      <c r="W116" s="31">
        <v>1</v>
      </c>
      <c r="X116" s="31">
        <v>1</v>
      </c>
      <c r="Y116" s="31">
        <v>1</v>
      </c>
      <c r="Z116" s="31">
        <v>7</v>
      </c>
      <c r="AA116" s="31">
        <v>4</v>
      </c>
      <c r="AB116" s="31">
        <v>5</v>
      </c>
      <c r="AC116" s="31">
        <v>13</v>
      </c>
      <c r="AD116" s="31">
        <v>4</v>
      </c>
      <c r="AE116" s="31">
        <v>5</v>
      </c>
      <c r="AF116" s="31">
        <v>1</v>
      </c>
      <c r="AG116" s="31" t="s">
        <v>577</v>
      </c>
      <c r="AH116" s="31" t="s">
        <v>577</v>
      </c>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3"/>
      <c r="BT116" s="33"/>
      <c r="BU116" s="33"/>
      <c r="BV116" s="33"/>
      <c r="BW116" s="33"/>
      <c r="BX116" s="33"/>
      <c r="BY116" s="33"/>
      <c r="BZ116" s="33"/>
      <c r="CA116" s="33"/>
      <c r="CB116" s="33"/>
      <c r="CC116" s="33"/>
      <c r="CD116" s="33"/>
      <c r="CE116" s="33"/>
      <c r="CF116" s="33"/>
      <c r="CG116" s="33"/>
      <c r="CH116" s="33"/>
      <c r="CI116" s="33"/>
      <c r="CJ116" s="33"/>
      <c r="CK116" s="33"/>
      <c r="CL116" s="33"/>
      <c r="CM116" s="33"/>
      <c r="CN116" s="33"/>
      <c r="CO116" s="33"/>
      <c r="CP116" s="33"/>
      <c r="CQ116" s="33"/>
      <c r="CR116" s="33"/>
      <c r="CS116" s="33"/>
      <c r="CT116" s="33"/>
      <c r="CU116" s="33"/>
      <c r="CV116" s="33"/>
      <c r="CW116" s="33"/>
      <c r="CX116" s="33"/>
      <c r="CY116" s="33"/>
    </row>
    <row r="117" spans="1:103" x14ac:dyDescent="0.25">
      <c r="A117" s="31">
        <v>856</v>
      </c>
      <c r="B117" s="31">
        <v>1250</v>
      </c>
      <c r="C117" s="31">
        <v>2005</v>
      </c>
      <c r="D117" s="31">
        <v>3250</v>
      </c>
      <c r="E117" s="31">
        <v>86</v>
      </c>
      <c r="F117" s="31">
        <v>93</v>
      </c>
      <c r="G117" s="31">
        <v>90</v>
      </c>
      <c r="H117" s="31">
        <v>3</v>
      </c>
      <c r="I117" s="31">
        <v>3</v>
      </c>
      <c r="J117" s="31">
        <v>3</v>
      </c>
      <c r="K117" s="31">
        <v>83</v>
      </c>
      <c r="L117" s="31">
        <v>90</v>
      </c>
      <c r="M117" s="31">
        <v>88</v>
      </c>
      <c r="N117" s="31">
        <v>30</v>
      </c>
      <c r="O117" s="31">
        <v>23</v>
      </c>
      <c r="P117" s="31">
        <v>26</v>
      </c>
      <c r="Q117" s="31">
        <v>11</v>
      </c>
      <c r="R117" s="31">
        <v>19</v>
      </c>
      <c r="S117" s="31">
        <v>16</v>
      </c>
      <c r="T117" s="31">
        <v>41</v>
      </c>
      <c r="U117" s="31">
        <v>48</v>
      </c>
      <c r="V117" s="31">
        <v>45</v>
      </c>
      <c r="W117" s="31" t="s">
        <v>577</v>
      </c>
      <c r="X117" s="31" t="s">
        <v>577</v>
      </c>
      <c r="Y117" s="31" t="s">
        <v>577</v>
      </c>
      <c r="Z117" s="31">
        <v>3</v>
      </c>
      <c r="AA117" s="31">
        <v>2</v>
      </c>
      <c r="AB117" s="31">
        <v>3</v>
      </c>
      <c r="AC117" s="31">
        <v>11</v>
      </c>
      <c r="AD117" s="31">
        <v>6</v>
      </c>
      <c r="AE117" s="31">
        <v>8</v>
      </c>
      <c r="AF117" s="31">
        <v>2</v>
      </c>
      <c r="AG117" s="31">
        <v>2</v>
      </c>
      <c r="AH117" s="31">
        <v>2</v>
      </c>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row>
    <row r="118" spans="1:103" x14ac:dyDescent="0.25">
      <c r="A118" s="31">
        <v>857</v>
      </c>
      <c r="B118" s="31">
        <v>70</v>
      </c>
      <c r="C118" s="31">
        <v>395</v>
      </c>
      <c r="D118" s="31">
        <v>465</v>
      </c>
      <c r="E118" s="31">
        <v>86</v>
      </c>
      <c r="F118" s="31">
        <v>96</v>
      </c>
      <c r="G118" s="31">
        <v>94</v>
      </c>
      <c r="H118" s="31">
        <v>6</v>
      </c>
      <c r="I118" s="31">
        <v>5</v>
      </c>
      <c r="J118" s="31">
        <v>5</v>
      </c>
      <c r="K118" s="31">
        <v>79</v>
      </c>
      <c r="L118" s="31">
        <v>94</v>
      </c>
      <c r="M118" s="31">
        <v>92</v>
      </c>
      <c r="N118" s="31">
        <v>54</v>
      </c>
      <c r="O118" s="31">
        <v>37</v>
      </c>
      <c r="P118" s="31">
        <v>40</v>
      </c>
      <c r="Q118" s="31">
        <v>19</v>
      </c>
      <c r="R118" s="31">
        <v>47</v>
      </c>
      <c r="S118" s="31">
        <v>43</v>
      </c>
      <c r="T118" s="31" t="s">
        <v>566</v>
      </c>
      <c r="U118" s="31" t="s">
        <v>566</v>
      </c>
      <c r="V118" s="31">
        <v>3</v>
      </c>
      <c r="W118" s="31" t="s">
        <v>566</v>
      </c>
      <c r="X118" s="31" t="s">
        <v>566</v>
      </c>
      <c r="Y118" s="31">
        <v>6</v>
      </c>
      <c r="Z118" s="31">
        <v>7</v>
      </c>
      <c r="AA118" s="31">
        <v>2</v>
      </c>
      <c r="AB118" s="31">
        <v>3</v>
      </c>
      <c r="AC118" s="31" t="s">
        <v>566</v>
      </c>
      <c r="AD118" s="31" t="s">
        <v>566</v>
      </c>
      <c r="AE118" s="31">
        <v>5</v>
      </c>
      <c r="AF118" s="31" t="s">
        <v>566</v>
      </c>
      <c r="AG118" s="31" t="s">
        <v>566</v>
      </c>
      <c r="AH118" s="31">
        <v>1</v>
      </c>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3"/>
      <c r="BT118" s="33"/>
      <c r="BU118" s="33"/>
      <c r="BV118" s="33"/>
      <c r="BW118" s="33"/>
      <c r="BX118" s="33"/>
      <c r="BY118" s="33"/>
      <c r="BZ118" s="33"/>
      <c r="CA118" s="33"/>
      <c r="CB118" s="33"/>
      <c r="CC118" s="33"/>
      <c r="CD118" s="33"/>
      <c r="CE118" s="33"/>
      <c r="CF118" s="33"/>
      <c r="CG118" s="33"/>
      <c r="CH118" s="33"/>
      <c r="CI118" s="33"/>
      <c r="CJ118" s="33"/>
      <c r="CK118" s="33"/>
      <c r="CL118" s="33"/>
      <c r="CM118" s="33"/>
      <c r="CN118" s="33"/>
      <c r="CO118" s="33"/>
      <c r="CP118" s="33"/>
      <c r="CQ118" s="33"/>
      <c r="CR118" s="33"/>
      <c r="CS118" s="33"/>
      <c r="CT118" s="33"/>
      <c r="CU118" s="33"/>
      <c r="CV118" s="33"/>
      <c r="CW118" s="33"/>
      <c r="CX118" s="33"/>
      <c r="CY118" s="33"/>
    </row>
    <row r="119" spans="1:103" x14ac:dyDescent="0.25">
      <c r="A119" s="31">
        <v>860</v>
      </c>
      <c r="B119" s="31">
        <v>1885</v>
      </c>
      <c r="C119" s="31">
        <v>7230</v>
      </c>
      <c r="D119" s="31">
        <v>9115</v>
      </c>
      <c r="E119" s="31">
        <v>89</v>
      </c>
      <c r="F119" s="31">
        <v>97</v>
      </c>
      <c r="G119" s="31">
        <v>96</v>
      </c>
      <c r="H119" s="31">
        <v>7</v>
      </c>
      <c r="I119" s="31">
        <v>8</v>
      </c>
      <c r="J119" s="31">
        <v>8</v>
      </c>
      <c r="K119" s="31">
        <v>84</v>
      </c>
      <c r="L119" s="31">
        <v>94</v>
      </c>
      <c r="M119" s="31">
        <v>92</v>
      </c>
      <c r="N119" s="31">
        <v>57</v>
      </c>
      <c r="O119" s="31">
        <v>43</v>
      </c>
      <c r="P119" s="31">
        <v>46</v>
      </c>
      <c r="Q119" s="31">
        <v>23</v>
      </c>
      <c r="R119" s="31">
        <v>46</v>
      </c>
      <c r="S119" s="31">
        <v>41</v>
      </c>
      <c r="T119" s="31">
        <v>2</v>
      </c>
      <c r="U119" s="31">
        <v>3</v>
      </c>
      <c r="V119" s="31">
        <v>3</v>
      </c>
      <c r="W119" s="31">
        <v>1</v>
      </c>
      <c r="X119" s="31">
        <v>1</v>
      </c>
      <c r="Y119" s="31">
        <v>1</v>
      </c>
      <c r="Z119" s="31">
        <v>6</v>
      </c>
      <c r="AA119" s="31">
        <v>4</v>
      </c>
      <c r="AB119" s="31">
        <v>4</v>
      </c>
      <c r="AC119" s="31">
        <v>10</v>
      </c>
      <c r="AD119" s="31">
        <v>3</v>
      </c>
      <c r="AE119" s="31">
        <v>4</v>
      </c>
      <c r="AF119" s="31" t="s">
        <v>577</v>
      </c>
      <c r="AG119" s="31" t="s">
        <v>577</v>
      </c>
      <c r="AH119" s="31" t="s">
        <v>577</v>
      </c>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3"/>
      <c r="BT119" s="33"/>
      <c r="BU119" s="33"/>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c r="CU119" s="33"/>
      <c r="CV119" s="33"/>
      <c r="CW119" s="33"/>
      <c r="CX119" s="33"/>
      <c r="CY119" s="33"/>
    </row>
    <row r="120" spans="1:103" x14ac:dyDescent="0.25">
      <c r="A120" s="31">
        <v>861</v>
      </c>
      <c r="B120" s="31">
        <v>825</v>
      </c>
      <c r="C120" s="31">
        <v>1560</v>
      </c>
      <c r="D120" s="31">
        <v>2385</v>
      </c>
      <c r="E120" s="31">
        <v>88</v>
      </c>
      <c r="F120" s="31">
        <v>95</v>
      </c>
      <c r="G120" s="31">
        <v>93</v>
      </c>
      <c r="H120" s="31">
        <v>7</v>
      </c>
      <c r="I120" s="31">
        <v>9</v>
      </c>
      <c r="J120" s="31">
        <v>8</v>
      </c>
      <c r="K120" s="31">
        <v>81</v>
      </c>
      <c r="L120" s="31">
        <v>92</v>
      </c>
      <c r="M120" s="31">
        <v>88</v>
      </c>
      <c r="N120" s="31">
        <v>59</v>
      </c>
      <c r="O120" s="31">
        <v>52</v>
      </c>
      <c r="P120" s="31">
        <v>54</v>
      </c>
      <c r="Q120" s="31">
        <v>4</v>
      </c>
      <c r="R120" s="31">
        <v>18</v>
      </c>
      <c r="S120" s="31">
        <v>13</v>
      </c>
      <c r="T120" s="31">
        <v>17</v>
      </c>
      <c r="U120" s="31">
        <v>22</v>
      </c>
      <c r="V120" s="31">
        <v>20</v>
      </c>
      <c r="W120" s="31">
        <v>1</v>
      </c>
      <c r="X120" s="31">
        <v>1</v>
      </c>
      <c r="Y120" s="31">
        <v>1</v>
      </c>
      <c r="Z120" s="31">
        <v>7</v>
      </c>
      <c r="AA120" s="31">
        <v>3</v>
      </c>
      <c r="AB120" s="31">
        <v>4</v>
      </c>
      <c r="AC120" s="31">
        <v>12</v>
      </c>
      <c r="AD120" s="31">
        <v>4</v>
      </c>
      <c r="AE120" s="31">
        <v>7</v>
      </c>
      <c r="AF120" s="31">
        <v>1</v>
      </c>
      <c r="AG120" s="31" t="s">
        <v>577</v>
      </c>
      <c r="AH120" s="31" t="s">
        <v>577</v>
      </c>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3"/>
      <c r="BT120" s="33"/>
      <c r="BU120" s="33"/>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c r="CU120" s="33"/>
      <c r="CV120" s="33"/>
      <c r="CW120" s="33"/>
      <c r="CX120" s="33"/>
      <c r="CY120" s="33"/>
    </row>
    <row r="121" spans="1:103" x14ac:dyDescent="0.25">
      <c r="A121" s="31">
        <v>865</v>
      </c>
      <c r="B121" s="31">
        <v>775</v>
      </c>
      <c r="C121" s="31">
        <v>4315</v>
      </c>
      <c r="D121" s="31">
        <v>5085</v>
      </c>
      <c r="E121" s="31">
        <v>88</v>
      </c>
      <c r="F121" s="31">
        <v>96</v>
      </c>
      <c r="G121" s="31">
        <v>95</v>
      </c>
      <c r="H121" s="31">
        <v>6</v>
      </c>
      <c r="I121" s="31">
        <v>4</v>
      </c>
      <c r="J121" s="31">
        <v>5</v>
      </c>
      <c r="K121" s="31">
        <v>84</v>
      </c>
      <c r="L121" s="31">
        <v>94</v>
      </c>
      <c r="M121" s="31">
        <v>92</v>
      </c>
      <c r="N121" s="31">
        <v>57</v>
      </c>
      <c r="O121" s="31">
        <v>37</v>
      </c>
      <c r="P121" s="31">
        <v>40</v>
      </c>
      <c r="Q121" s="31">
        <v>23</v>
      </c>
      <c r="R121" s="31">
        <v>51</v>
      </c>
      <c r="S121" s="31">
        <v>46</v>
      </c>
      <c r="T121" s="31">
        <v>3</v>
      </c>
      <c r="U121" s="31">
        <v>4</v>
      </c>
      <c r="V121" s="31">
        <v>4</v>
      </c>
      <c r="W121" s="31">
        <v>1</v>
      </c>
      <c r="X121" s="31">
        <v>2</v>
      </c>
      <c r="Y121" s="31">
        <v>1</v>
      </c>
      <c r="Z121" s="31">
        <v>4</v>
      </c>
      <c r="AA121" s="31">
        <v>3</v>
      </c>
      <c r="AB121" s="31">
        <v>3</v>
      </c>
      <c r="AC121" s="31">
        <v>11</v>
      </c>
      <c r="AD121" s="31">
        <v>3</v>
      </c>
      <c r="AE121" s="31">
        <v>4</v>
      </c>
      <c r="AF121" s="31">
        <v>1</v>
      </c>
      <c r="AG121" s="31">
        <v>1</v>
      </c>
      <c r="AH121" s="31">
        <v>1</v>
      </c>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3"/>
      <c r="BT121" s="33"/>
      <c r="BU121" s="33"/>
      <c r="BV121" s="33"/>
      <c r="BW121" s="33"/>
      <c r="BX121" s="33"/>
      <c r="BY121" s="33"/>
      <c r="BZ121" s="33"/>
      <c r="CA121" s="33"/>
      <c r="CB121" s="33"/>
      <c r="CC121" s="33"/>
      <c r="CD121" s="33"/>
      <c r="CE121" s="33"/>
      <c r="CF121" s="33"/>
      <c r="CG121" s="33"/>
      <c r="CH121" s="33"/>
      <c r="CI121" s="33"/>
      <c r="CJ121" s="33"/>
      <c r="CK121" s="33"/>
      <c r="CL121" s="33"/>
      <c r="CM121" s="33"/>
      <c r="CN121" s="33"/>
      <c r="CO121" s="33"/>
      <c r="CP121" s="33"/>
      <c r="CQ121" s="33"/>
      <c r="CR121" s="33"/>
      <c r="CS121" s="33"/>
      <c r="CT121" s="33"/>
      <c r="CU121" s="33"/>
      <c r="CV121" s="33"/>
      <c r="CW121" s="33"/>
      <c r="CX121" s="33"/>
      <c r="CY121" s="33"/>
    </row>
    <row r="122" spans="1:103" x14ac:dyDescent="0.25">
      <c r="A122" s="31">
        <v>866</v>
      </c>
      <c r="B122" s="31">
        <v>485</v>
      </c>
      <c r="C122" s="31">
        <v>1730</v>
      </c>
      <c r="D122" s="31">
        <v>2215</v>
      </c>
      <c r="E122" s="31">
        <v>87</v>
      </c>
      <c r="F122" s="31">
        <v>97</v>
      </c>
      <c r="G122" s="31">
        <v>95</v>
      </c>
      <c r="H122" s="31">
        <v>5</v>
      </c>
      <c r="I122" s="31">
        <v>6</v>
      </c>
      <c r="J122" s="31">
        <v>6</v>
      </c>
      <c r="K122" s="31">
        <v>81</v>
      </c>
      <c r="L122" s="31">
        <v>94</v>
      </c>
      <c r="M122" s="31">
        <v>91</v>
      </c>
      <c r="N122" s="31">
        <v>67</v>
      </c>
      <c r="O122" s="31">
        <v>63</v>
      </c>
      <c r="P122" s="31">
        <v>64</v>
      </c>
      <c r="Q122" s="31">
        <v>10</v>
      </c>
      <c r="R122" s="31">
        <v>19</v>
      </c>
      <c r="S122" s="31">
        <v>18</v>
      </c>
      <c r="T122" s="31">
        <v>4</v>
      </c>
      <c r="U122" s="31">
        <v>11</v>
      </c>
      <c r="V122" s="31">
        <v>9</v>
      </c>
      <c r="W122" s="31">
        <v>0</v>
      </c>
      <c r="X122" s="31">
        <v>1</v>
      </c>
      <c r="Y122" s="31" t="s">
        <v>577</v>
      </c>
      <c r="Z122" s="31">
        <v>5</v>
      </c>
      <c r="AA122" s="31">
        <v>3</v>
      </c>
      <c r="AB122" s="31">
        <v>3</v>
      </c>
      <c r="AC122" s="31">
        <v>12</v>
      </c>
      <c r="AD122" s="31">
        <v>3</v>
      </c>
      <c r="AE122" s="31">
        <v>5</v>
      </c>
      <c r="AF122" s="31">
        <v>1</v>
      </c>
      <c r="AG122" s="31" t="s">
        <v>577</v>
      </c>
      <c r="AH122" s="31" t="s">
        <v>577</v>
      </c>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3"/>
      <c r="BT122" s="33"/>
      <c r="BU122" s="33"/>
      <c r="BV122" s="33"/>
      <c r="BW122" s="33"/>
      <c r="BX122" s="33"/>
      <c r="BY122" s="33"/>
      <c r="BZ122" s="33"/>
      <c r="CA122" s="33"/>
      <c r="CB122" s="33"/>
      <c r="CC122" s="33"/>
      <c r="CD122" s="33"/>
      <c r="CE122" s="33"/>
      <c r="CF122" s="33"/>
      <c r="CG122" s="33"/>
      <c r="CH122" s="33"/>
      <c r="CI122" s="33"/>
      <c r="CJ122" s="33"/>
      <c r="CK122" s="33"/>
      <c r="CL122" s="33"/>
      <c r="CM122" s="33"/>
      <c r="CN122" s="33"/>
      <c r="CO122" s="33"/>
      <c r="CP122" s="33"/>
      <c r="CQ122" s="33"/>
      <c r="CR122" s="33"/>
      <c r="CS122" s="33"/>
      <c r="CT122" s="33"/>
      <c r="CU122" s="33"/>
      <c r="CV122" s="33"/>
      <c r="CW122" s="33"/>
      <c r="CX122" s="33"/>
      <c r="CY122" s="33"/>
    </row>
    <row r="123" spans="1:103" x14ac:dyDescent="0.25">
      <c r="A123" s="31">
        <v>867</v>
      </c>
      <c r="B123" s="31">
        <v>175</v>
      </c>
      <c r="C123" s="31">
        <v>985</v>
      </c>
      <c r="D123" s="31">
        <v>1160</v>
      </c>
      <c r="E123" s="31">
        <v>89</v>
      </c>
      <c r="F123" s="31">
        <v>98</v>
      </c>
      <c r="G123" s="31">
        <v>96</v>
      </c>
      <c r="H123" s="31">
        <v>6</v>
      </c>
      <c r="I123" s="31">
        <v>5</v>
      </c>
      <c r="J123" s="31">
        <v>5</v>
      </c>
      <c r="K123" s="31">
        <v>84</v>
      </c>
      <c r="L123" s="31">
        <v>94</v>
      </c>
      <c r="M123" s="31">
        <v>93</v>
      </c>
      <c r="N123" s="31">
        <v>46</v>
      </c>
      <c r="O123" s="31">
        <v>27</v>
      </c>
      <c r="P123" s="31">
        <v>30</v>
      </c>
      <c r="Q123" s="31">
        <v>36</v>
      </c>
      <c r="R123" s="31">
        <v>56</v>
      </c>
      <c r="S123" s="31">
        <v>53</v>
      </c>
      <c r="T123" s="31">
        <v>2</v>
      </c>
      <c r="U123" s="31">
        <v>11</v>
      </c>
      <c r="V123" s="31">
        <v>9</v>
      </c>
      <c r="W123" s="31">
        <v>0</v>
      </c>
      <c r="X123" s="31">
        <v>1</v>
      </c>
      <c r="Y123" s="31">
        <v>1</v>
      </c>
      <c r="Z123" s="31">
        <v>5</v>
      </c>
      <c r="AA123" s="31">
        <v>3</v>
      </c>
      <c r="AB123" s="31">
        <v>4</v>
      </c>
      <c r="AC123" s="31" t="s">
        <v>566</v>
      </c>
      <c r="AD123" s="31" t="s">
        <v>566</v>
      </c>
      <c r="AE123" s="31" t="s">
        <v>566</v>
      </c>
      <c r="AF123" s="31" t="s">
        <v>566</v>
      </c>
      <c r="AG123" s="31" t="s">
        <v>566</v>
      </c>
      <c r="AH123" s="31" t="s">
        <v>566</v>
      </c>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3"/>
      <c r="BT123" s="33"/>
      <c r="BU123" s="33"/>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3"/>
      <c r="CR123" s="33"/>
      <c r="CS123" s="33"/>
      <c r="CT123" s="33"/>
      <c r="CU123" s="33"/>
      <c r="CV123" s="33"/>
      <c r="CW123" s="33"/>
      <c r="CX123" s="33"/>
      <c r="CY123" s="33"/>
    </row>
    <row r="124" spans="1:103" x14ac:dyDescent="0.25">
      <c r="A124" s="31">
        <v>868</v>
      </c>
      <c r="B124" s="31">
        <v>240</v>
      </c>
      <c r="C124" s="31">
        <v>1270</v>
      </c>
      <c r="D124" s="31">
        <v>1510</v>
      </c>
      <c r="E124" s="31">
        <v>88</v>
      </c>
      <c r="F124" s="31">
        <v>97</v>
      </c>
      <c r="G124" s="31">
        <v>95</v>
      </c>
      <c r="H124" s="31">
        <v>6</v>
      </c>
      <c r="I124" s="31">
        <v>4</v>
      </c>
      <c r="J124" s="31">
        <v>4</v>
      </c>
      <c r="K124" s="31">
        <v>81</v>
      </c>
      <c r="L124" s="31">
        <v>94</v>
      </c>
      <c r="M124" s="31">
        <v>92</v>
      </c>
      <c r="N124" s="31">
        <v>42</v>
      </c>
      <c r="O124" s="31">
        <v>27</v>
      </c>
      <c r="P124" s="31">
        <v>30</v>
      </c>
      <c r="Q124" s="31">
        <v>35</v>
      </c>
      <c r="R124" s="31">
        <v>60</v>
      </c>
      <c r="S124" s="31">
        <v>56</v>
      </c>
      <c r="T124" s="31" t="s">
        <v>566</v>
      </c>
      <c r="U124" s="31" t="s">
        <v>566</v>
      </c>
      <c r="V124" s="31">
        <v>5</v>
      </c>
      <c r="W124" s="31" t="s">
        <v>566</v>
      </c>
      <c r="X124" s="31" t="s">
        <v>566</v>
      </c>
      <c r="Y124" s="31">
        <v>1</v>
      </c>
      <c r="Z124" s="31">
        <v>8</v>
      </c>
      <c r="AA124" s="31">
        <v>3</v>
      </c>
      <c r="AB124" s="31">
        <v>4</v>
      </c>
      <c r="AC124" s="31">
        <v>9</v>
      </c>
      <c r="AD124" s="31">
        <v>2</v>
      </c>
      <c r="AE124" s="31">
        <v>3</v>
      </c>
      <c r="AF124" s="31">
        <v>3</v>
      </c>
      <c r="AG124" s="31">
        <v>1</v>
      </c>
      <c r="AH124" s="31">
        <v>1</v>
      </c>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row>
    <row r="125" spans="1:103" x14ac:dyDescent="0.25">
      <c r="A125" s="31">
        <v>869</v>
      </c>
      <c r="B125" s="31">
        <v>280</v>
      </c>
      <c r="C125" s="31">
        <v>1605</v>
      </c>
      <c r="D125" s="31">
        <v>1885</v>
      </c>
      <c r="E125" s="31">
        <v>91</v>
      </c>
      <c r="F125" s="31">
        <v>98</v>
      </c>
      <c r="G125" s="31">
        <v>97</v>
      </c>
      <c r="H125" s="31">
        <v>10</v>
      </c>
      <c r="I125" s="31">
        <v>7</v>
      </c>
      <c r="J125" s="31">
        <v>7</v>
      </c>
      <c r="K125" s="31">
        <v>84</v>
      </c>
      <c r="L125" s="31">
        <v>95</v>
      </c>
      <c r="M125" s="31">
        <v>93</v>
      </c>
      <c r="N125" s="31">
        <v>41</v>
      </c>
      <c r="O125" s="31">
        <v>25</v>
      </c>
      <c r="P125" s="31">
        <v>28</v>
      </c>
      <c r="Q125" s="31">
        <v>40</v>
      </c>
      <c r="R125" s="31">
        <v>63</v>
      </c>
      <c r="S125" s="31">
        <v>60</v>
      </c>
      <c r="T125" s="31">
        <v>1</v>
      </c>
      <c r="U125" s="31">
        <v>5</v>
      </c>
      <c r="V125" s="31">
        <v>4</v>
      </c>
      <c r="W125" s="31">
        <v>3</v>
      </c>
      <c r="X125" s="31">
        <v>2</v>
      </c>
      <c r="Y125" s="31">
        <v>2</v>
      </c>
      <c r="Z125" s="31">
        <v>7</v>
      </c>
      <c r="AA125" s="31">
        <v>3</v>
      </c>
      <c r="AB125" s="31">
        <v>4</v>
      </c>
      <c r="AC125" s="31" t="s">
        <v>566</v>
      </c>
      <c r="AD125" s="31" t="s">
        <v>566</v>
      </c>
      <c r="AE125" s="31">
        <v>2</v>
      </c>
      <c r="AF125" s="31" t="s">
        <v>566</v>
      </c>
      <c r="AG125" s="31" t="s">
        <v>566</v>
      </c>
      <c r="AH125" s="31">
        <v>1</v>
      </c>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3"/>
      <c r="BT125" s="33"/>
      <c r="BU125" s="33"/>
      <c r="BV125" s="33"/>
      <c r="BW125" s="33"/>
      <c r="BX125" s="33"/>
      <c r="BY125" s="33"/>
      <c r="BZ125" s="33"/>
      <c r="CA125" s="33"/>
      <c r="CB125" s="33"/>
      <c r="CC125" s="33"/>
      <c r="CD125" s="33"/>
      <c r="CE125" s="33"/>
      <c r="CF125" s="33"/>
      <c r="CG125" s="33"/>
      <c r="CH125" s="33"/>
      <c r="CI125" s="33"/>
      <c r="CJ125" s="33"/>
      <c r="CK125" s="33"/>
      <c r="CL125" s="33"/>
      <c r="CM125" s="33"/>
      <c r="CN125" s="33"/>
      <c r="CO125" s="33"/>
      <c r="CP125" s="33"/>
      <c r="CQ125" s="33"/>
      <c r="CR125" s="33"/>
      <c r="CS125" s="33"/>
      <c r="CT125" s="33"/>
      <c r="CU125" s="33"/>
      <c r="CV125" s="33"/>
      <c r="CW125" s="33"/>
      <c r="CX125" s="33"/>
      <c r="CY125" s="33"/>
    </row>
    <row r="126" spans="1:103" x14ac:dyDescent="0.25">
      <c r="A126" s="31">
        <v>870</v>
      </c>
      <c r="B126" s="31">
        <v>275</v>
      </c>
      <c r="C126" s="31">
        <v>770</v>
      </c>
      <c r="D126" s="31">
        <v>1045</v>
      </c>
      <c r="E126" s="31">
        <v>86</v>
      </c>
      <c r="F126" s="31">
        <v>96</v>
      </c>
      <c r="G126" s="31">
        <v>93</v>
      </c>
      <c r="H126" s="31">
        <v>7</v>
      </c>
      <c r="I126" s="31">
        <v>5</v>
      </c>
      <c r="J126" s="31">
        <v>6</v>
      </c>
      <c r="K126" s="31">
        <v>82</v>
      </c>
      <c r="L126" s="31">
        <v>93</v>
      </c>
      <c r="M126" s="31">
        <v>90</v>
      </c>
      <c r="N126" s="31">
        <v>37</v>
      </c>
      <c r="O126" s="31">
        <v>20</v>
      </c>
      <c r="P126" s="31">
        <v>25</v>
      </c>
      <c r="Q126" s="31">
        <v>39</v>
      </c>
      <c r="R126" s="31">
        <v>64</v>
      </c>
      <c r="S126" s="31">
        <v>57</v>
      </c>
      <c r="T126" s="31">
        <v>4</v>
      </c>
      <c r="U126" s="31">
        <v>7</v>
      </c>
      <c r="V126" s="31">
        <v>6</v>
      </c>
      <c r="W126" s="31">
        <v>1</v>
      </c>
      <c r="X126" s="31">
        <v>2</v>
      </c>
      <c r="Y126" s="31">
        <v>2</v>
      </c>
      <c r="Z126" s="31">
        <v>4</v>
      </c>
      <c r="AA126" s="31">
        <v>3</v>
      </c>
      <c r="AB126" s="31">
        <v>3</v>
      </c>
      <c r="AC126" s="31" t="s">
        <v>566</v>
      </c>
      <c r="AD126" s="31" t="s">
        <v>566</v>
      </c>
      <c r="AE126" s="31">
        <v>6</v>
      </c>
      <c r="AF126" s="31" t="s">
        <v>566</v>
      </c>
      <c r="AG126" s="31" t="s">
        <v>566</v>
      </c>
      <c r="AH126" s="31">
        <v>1</v>
      </c>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3"/>
      <c r="BT126" s="33"/>
      <c r="BU126" s="33"/>
      <c r="BV126" s="33"/>
      <c r="BW126" s="33"/>
      <c r="BX126" s="33"/>
      <c r="BY126" s="33"/>
      <c r="BZ126" s="33"/>
      <c r="CA126" s="33"/>
      <c r="CB126" s="33"/>
      <c r="CC126" s="33"/>
      <c r="CD126" s="33"/>
      <c r="CE126" s="33"/>
      <c r="CF126" s="33"/>
      <c r="CG126" s="33"/>
      <c r="CH126" s="33"/>
      <c r="CI126" s="33"/>
      <c r="CJ126" s="33"/>
      <c r="CK126" s="33"/>
      <c r="CL126" s="33"/>
      <c r="CM126" s="33"/>
      <c r="CN126" s="33"/>
      <c r="CO126" s="33"/>
      <c r="CP126" s="33"/>
      <c r="CQ126" s="33"/>
      <c r="CR126" s="33"/>
      <c r="CS126" s="33"/>
      <c r="CT126" s="33"/>
      <c r="CU126" s="33"/>
      <c r="CV126" s="33"/>
      <c r="CW126" s="33"/>
      <c r="CX126" s="33"/>
      <c r="CY126" s="33"/>
    </row>
    <row r="127" spans="1:103" x14ac:dyDescent="0.25">
      <c r="A127" s="31">
        <v>871</v>
      </c>
      <c r="B127" s="31">
        <v>375</v>
      </c>
      <c r="C127" s="31">
        <v>1210</v>
      </c>
      <c r="D127" s="31">
        <v>1585</v>
      </c>
      <c r="E127" s="31">
        <v>93</v>
      </c>
      <c r="F127" s="31">
        <v>98</v>
      </c>
      <c r="G127" s="31">
        <v>96</v>
      </c>
      <c r="H127" s="31">
        <v>2</v>
      </c>
      <c r="I127" s="31">
        <v>1</v>
      </c>
      <c r="J127" s="31">
        <v>2</v>
      </c>
      <c r="K127" s="31">
        <v>90</v>
      </c>
      <c r="L127" s="31">
        <v>97</v>
      </c>
      <c r="M127" s="31">
        <v>95</v>
      </c>
      <c r="N127" s="31">
        <v>30</v>
      </c>
      <c r="O127" s="31">
        <v>21</v>
      </c>
      <c r="P127" s="31">
        <v>23</v>
      </c>
      <c r="Q127" s="31">
        <v>58</v>
      </c>
      <c r="R127" s="31">
        <v>71</v>
      </c>
      <c r="S127" s="31">
        <v>68</v>
      </c>
      <c r="T127" s="31">
        <v>3</v>
      </c>
      <c r="U127" s="31">
        <v>3</v>
      </c>
      <c r="V127" s="31">
        <v>3</v>
      </c>
      <c r="W127" s="31">
        <v>0</v>
      </c>
      <c r="X127" s="31">
        <v>1</v>
      </c>
      <c r="Y127" s="31">
        <v>1</v>
      </c>
      <c r="Z127" s="31">
        <v>2</v>
      </c>
      <c r="AA127" s="31">
        <v>1</v>
      </c>
      <c r="AB127" s="31">
        <v>1</v>
      </c>
      <c r="AC127" s="31">
        <v>6</v>
      </c>
      <c r="AD127" s="31">
        <v>2</v>
      </c>
      <c r="AE127" s="31">
        <v>3</v>
      </c>
      <c r="AF127" s="31">
        <v>1</v>
      </c>
      <c r="AG127" s="31" t="s">
        <v>577</v>
      </c>
      <c r="AH127" s="31">
        <v>1</v>
      </c>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row>
    <row r="128" spans="1:103" x14ac:dyDescent="0.25">
      <c r="A128" s="31">
        <v>872</v>
      </c>
      <c r="B128" s="31">
        <v>190</v>
      </c>
      <c r="C128" s="31">
        <v>1450</v>
      </c>
      <c r="D128" s="31">
        <v>1640</v>
      </c>
      <c r="E128" s="31">
        <v>89</v>
      </c>
      <c r="F128" s="31">
        <v>98</v>
      </c>
      <c r="G128" s="31">
        <v>97</v>
      </c>
      <c r="H128" s="31">
        <v>7</v>
      </c>
      <c r="I128" s="31">
        <v>4</v>
      </c>
      <c r="J128" s="31">
        <v>5</v>
      </c>
      <c r="K128" s="31">
        <v>84</v>
      </c>
      <c r="L128" s="31">
        <v>96</v>
      </c>
      <c r="M128" s="31">
        <v>95</v>
      </c>
      <c r="N128" s="31">
        <v>40</v>
      </c>
      <c r="O128" s="31">
        <v>22</v>
      </c>
      <c r="P128" s="31">
        <v>24</v>
      </c>
      <c r="Q128" s="31">
        <v>37</v>
      </c>
      <c r="R128" s="31">
        <v>65</v>
      </c>
      <c r="S128" s="31">
        <v>61</v>
      </c>
      <c r="T128" s="31">
        <v>5</v>
      </c>
      <c r="U128" s="31">
        <v>9</v>
      </c>
      <c r="V128" s="31">
        <v>8</v>
      </c>
      <c r="W128" s="31">
        <v>3</v>
      </c>
      <c r="X128" s="31">
        <v>1</v>
      </c>
      <c r="Y128" s="31">
        <v>1</v>
      </c>
      <c r="Z128" s="31">
        <v>5</v>
      </c>
      <c r="AA128" s="31">
        <v>2</v>
      </c>
      <c r="AB128" s="31">
        <v>2</v>
      </c>
      <c r="AC128" s="31" t="s">
        <v>566</v>
      </c>
      <c r="AD128" s="31" t="s">
        <v>566</v>
      </c>
      <c r="AE128" s="31">
        <v>3</v>
      </c>
      <c r="AF128" s="31" t="s">
        <v>566</v>
      </c>
      <c r="AG128" s="31" t="s">
        <v>566</v>
      </c>
      <c r="AH128" s="31">
        <v>1</v>
      </c>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3"/>
      <c r="BT128" s="33"/>
      <c r="BU128" s="33"/>
      <c r="BV128" s="33"/>
      <c r="BW128" s="33"/>
      <c r="BX128" s="33"/>
      <c r="BY128" s="33"/>
      <c r="BZ128" s="33"/>
      <c r="CA128" s="33"/>
      <c r="CB128" s="33"/>
      <c r="CC128" s="33"/>
      <c r="CD128" s="33"/>
      <c r="CE128" s="33"/>
      <c r="CF128" s="33"/>
      <c r="CG128" s="33"/>
      <c r="CH128" s="33"/>
      <c r="CI128" s="33"/>
      <c r="CJ128" s="33"/>
      <c r="CK128" s="33"/>
      <c r="CL128" s="33"/>
      <c r="CM128" s="33"/>
      <c r="CN128" s="33"/>
      <c r="CO128" s="33"/>
      <c r="CP128" s="33"/>
      <c r="CQ128" s="33"/>
      <c r="CR128" s="33"/>
      <c r="CS128" s="33"/>
      <c r="CT128" s="33"/>
      <c r="CU128" s="33"/>
      <c r="CV128" s="33"/>
      <c r="CW128" s="33"/>
      <c r="CX128" s="33"/>
      <c r="CY128" s="33"/>
    </row>
    <row r="129" spans="1:103" x14ac:dyDescent="0.25">
      <c r="A129" s="31">
        <v>873</v>
      </c>
      <c r="B129" s="31">
        <v>1020</v>
      </c>
      <c r="C129" s="31">
        <v>4770</v>
      </c>
      <c r="D129" s="31">
        <v>5790</v>
      </c>
      <c r="E129" s="31">
        <v>87</v>
      </c>
      <c r="F129" s="31">
        <v>96</v>
      </c>
      <c r="G129" s="31">
        <v>95</v>
      </c>
      <c r="H129" s="31">
        <v>5</v>
      </c>
      <c r="I129" s="31">
        <v>6</v>
      </c>
      <c r="J129" s="31">
        <v>6</v>
      </c>
      <c r="K129" s="31">
        <v>81</v>
      </c>
      <c r="L129" s="31">
        <v>93</v>
      </c>
      <c r="M129" s="31">
        <v>91</v>
      </c>
      <c r="N129" s="31">
        <v>51</v>
      </c>
      <c r="O129" s="31">
        <v>32</v>
      </c>
      <c r="P129" s="31">
        <v>35</v>
      </c>
      <c r="Q129" s="31">
        <v>18</v>
      </c>
      <c r="R129" s="31">
        <v>29</v>
      </c>
      <c r="S129" s="31">
        <v>27</v>
      </c>
      <c r="T129" s="31">
        <v>12</v>
      </c>
      <c r="U129" s="31">
        <v>32</v>
      </c>
      <c r="V129" s="31">
        <v>28</v>
      </c>
      <c r="W129" s="31" t="s">
        <v>577</v>
      </c>
      <c r="X129" s="31">
        <v>1</v>
      </c>
      <c r="Y129" s="31">
        <v>1</v>
      </c>
      <c r="Z129" s="31">
        <v>6</v>
      </c>
      <c r="AA129" s="31">
        <v>3</v>
      </c>
      <c r="AB129" s="31">
        <v>3</v>
      </c>
      <c r="AC129" s="31">
        <v>12</v>
      </c>
      <c r="AD129" s="31">
        <v>3</v>
      </c>
      <c r="AE129" s="31">
        <v>5</v>
      </c>
      <c r="AF129" s="31">
        <v>1</v>
      </c>
      <c r="AG129" s="31">
        <v>1</v>
      </c>
      <c r="AH129" s="31">
        <v>1</v>
      </c>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3"/>
      <c r="BT129" s="33"/>
      <c r="BU129" s="33"/>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3"/>
      <c r="CR129" s="33"/>
      <c r="CS129" s="33"/>
      <c r="CT129" s="33"/>
      <c r="CU129" s="33"/>
      <c r="CV129" s="33"/>
      <c r="CW129" s="33"/>
      <c r="CX129" s="33"/>
      <c r="CY129" s="33"/>
    </row>
    <row r="130" spans="1:103" x14ac:dyDescent="0.25">
      <c r="A130" s="31">
        <v>874</v>
      </c>
      <c r="B130" s="31">
        <v>620</v>
      </c>
      <c r="C130" s="31">
        <v>1540</v>
      </c>
      <c r="D130" s="31">
        <v>2160</v>
      </c>
      <c r="E130" s="31">
        <v>89</v>
      </c>
      <c r="F130" s="31">
        <v>95</v>
      </c>
      <c r="G130" s="31">
        <v>93</v>
      </c>
      <c r="H130" s="31">
        <v>3</v>
      </c>
      <c r="I130" s="31">
        <v>5</v>
      </c>
      <c r="J130" s="31">
        <v>4</v>
      </c>
      <c r="K130" s="31">
        <v>86</v>
      </c>
      <c r="L130" s="31">
        <v>93</v>
      </c>
      <c r="M130" s="31">
        <v>91</v>
      </c>
      <c r="N130" s="31">
        <v>43</v>
      </c>
      <c r="O130" s="31">
        <v>30</v>
      </c>
      <c r="P130" s="31">
        <v>34</v>
      </c>
      <c r="Q130" s="31">
        <v>42</v>
      </c>
      <c r="R130" s="31">
        <v>62</v>
      </c>
      <c r="S130" s="31">
        <v>57</v>
      </c>
      <c r="T130" s="31" t="s">
        <v>566</v>
      </c>
      <c r="U130" s="31" t="s">
        <v>566</v>
      </c>
      <c r="V130" s="31" t="s">
        <v>566</v>
      </c>
      <c r="W130" s="31" t="s">
        <v>566</v>
      </c>
      <c r="X130" s="31" t="s">
        <v>566</v>
      </c>
      <c r="Y130" s="31" t="s">
        <v>566</v>
      </c>
      <c r="Z130" s="31">
        <v>3</v>
      </c>
      <c r="AA130" s="31">
        <v>2</v>
      </c>
      <c r="AB130" s="31">
        <v>2</v>
      </c>
      <c r="AC130" s="31">
        <v>10</v>
      </c>
      <c r="AD130" s="31">
        <v>4</v>
      </c>
      <c r="AE130" s="31">
        <v>6</v>
      </c>
      <c r="AF130" s="31">
        <v>1</v>
      </c>
      <c r="AG130" s="31">
        <v>1</v>
      </c>
      <c r="AH130" s="31">
        <v>1</v>
      </c>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3"/>
      <c r="BT130" s="33"/>
      <c r="BU130" s="33"/>
      <c r="BV130" s="33"/>
      <c r="BW130" s="33"/>
      <c r="BX130" s="33"/>
      <c r="BY130" s="33"/>
      <c r="BZ130" s="33"/>
      <c r="CA130" s="33"/>
      <c r="CB130" s="33"/>
      <c r="CC130" s="33"/>
      <c r="CD130" s="33"/>
      <c r="CE130" s="33"/>
      <c r="CF130" s="33"/>
      <c r="CG130" s="33"/>
      <c r="CH130" s="33"/>
      <c r="CI130" s="33"/>
      <c r="CJ130" s="33"/>
      <c r="CK130" s="33"/>
      <c r="CL130" s="33"/>
      <c r="CM130" s="33"/>
      <c r="CN130" s="33"/>
      <c r="CO130" s="33"/>
      <c r="CP130" s="33"/>
      <c r="CQ130" s="33"/>
      <c r="CR130" s="33"/>
      <c r="CS130" s="33"/>
      <c r="CT130" s="33"/>
      <c r="CU130" s="33"/>
      <c r="CV130" s="33"/>
      <c r="CW130" s="33"/>
      <c r="CX130" s="33"/>
      <c r="CY130" s="33"/>
    </row>
    <row r="131" spans="1:103" x14ac:dyDescent="0.25">
      <c r="A131" s="31">
        <v>876</v>
      </c>
      <c r="B131" s="31">
        <v>565</v>
      </c>
      <c r="C131" s="31">
        <v>855</v>
      </c>
      <c r="D131" s="31">
        <v>1415</v>
      </c>
      <c r="E131" s="31">
        <v>89</v>
      </c>
      <c r="F131" s="31">
        <v>96</v>
      </c>
      <c r="G131" s="31">
        <v>94</v>
      </c>
      <c r="H131" s="31">
        <v>4</v>
      </c>
      <c r="I131" s="31">
        <v>8</v>
      </c>
      <c r="J131" s="31">
        <v>7</v>
      </c>
      <c r="K131" s="31">
        <v>86</v>
      </c>
      <c r="L131" s="31">
        <v>94</v>
      </c>
      <c r="M131" s="31">
        <v>91</v>
      </c>
      <c r="N131" s="31">
        <v>50</v>
      </c>
      <c r="O131" s="31">
        <v>52</v>
      </c>
      <c r="P131" s="31">
        <v>51</v>
      </c>
      <c r="Q131" s="31">
        <v>27</v>
      </c>
      <c r="R131" s="31">
        <v>21</v>
      </c>
      <c r="S131" s="31">
        <v>24</v>
      </c>
      <c r="T131" s="31">
        <v>7</v>
      </c>
      <c r="U131" s="31">
        <v>19</v>
      </c>
      <c r="V131" s="31">
        <v>14</v>
      </c>
      <c r="W131" s="31">
        <v>2</v>
      </c>
      <c r="X131" s="31">
        <v>1</v>
      </c>
      <c r="Y131" s="31">
        <v>1</v>
      </c>
      <c r="Z131" s="31">
        <v>3</v>
      </c>
      <c r="AA131" s="31">
        <v>3</v>
      </c>
      <c r="AB131" s="31">
        <v>3</v>
      </c>
      <c r="AC131" s="31" t="s">
        <v>566</v>
      </c>
      <c r="AD131" s="31" t="s">
        <v>566</v>
      </c>
      <c r="AE131" s="31">
        <v>6</v>
      </c>
      <c r="AF131" s="31" t="s">
        <v>566</v>
      </c>
      <c r="AG131" s="31" t="s">
        <v>566</v>
      </c>
      <c r="AH131" s="31" t="s">
        <v>577</v>
      </c>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row>
    <row r="132" spans="1:103" x14ac:dyDescent="0.25">
      <c r="A132" s="31">
        <v>877</v>
      </c>
      <c r="B132" s="31">
        <v>460</v>
      </c>
      <c r="C132" s="31">
        <v>1900</v>
      </c>
      <c r="D132" s="31">
        <v>2360</v>
      </c>
      <c r="E132" s="31">
        <v>87</v>
      </c>
      <c r="F132" s="31">
        <v>96</v>
      </c>
      <c r="G132" s="31">
        <v>95</v>
      </c>
      <c r="H132" s="31">
        <v>5</v>
      </c>
      <c r="I132" s="31">
        <v>6</v>
      </c>
      <c r="J132" s="31">
        <v>6</v>
      </c>
      <c r="K132" s="31">
        <v>79</v>
      </c>
      <c r="L132" s="31">
        <v>93</v>
      </c>
      <c r="M132" s="31">
        <v>91</v>
      </c>
      <c r="N132" s="31">
        <v>46</v>
      </c>
      <c r="O132" s="31">
        <v>21</v>
      </c>
      <c r="P132" s="31">
        <v>26</v>
      </c>
      <c r="Q132" s="31">
        <v>13</v>
      </c>
      <c r="R132" s="31">
        <v>29</v>
      </c>
      <c r="S132" s="31">
        <v>26</v>
      </c>
      <c r="T132" s="31">
        <v>20</v>
      </c>
      <c r="U132" s="31">
        <v>42</v>
      </c>
      <c r="V132" s="31">
        <v>38</v>
      </c>
      <c r="W132" s="31">
        <v>1</v>
      </c>
      <c r="X132" s="31">
        <v>1</v>
      </c>
      <c r="Y132" s="31">
        <v>1</v>
      </c>
      <c r="Z132" s="31">
        <v>8</v>
      </c>
      <c r="AA132" s="31">
        <v>3</v>
      </c>
      <c r="AB132" s="31">
        <v>4</v>
      </c>
      <c r="AC132" s="31" t="s">
        <v>566</v>
      </c>
      <c r="AD132" s="31" t="s">
        <v>566</v>
      </c>
      <c r="AE132" s="31">
        <v>5</v>
      </c>
      <c r="AF132" s="31" t="s">
        <v>566</v>
      </c>
      <c r="AG132" s="31" t="s">
        <v>566</v>
      </c>
      <c r="AH132" s="31" t="s">
        <v>577</v>
      </c>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c r="CU132" s="33"/>
      <c r="CV132" s="33"/>
      <c r="CW132" s="33"/>
      <c r="CX132" s="33"/>
      <c r="CY132" s="33"/>
    </row>
    <row r="133" spans="1:103" x14ac:dyDescent="0.25">
      <c r="A133" s="31">
        <v>878</v>
      </c>
      <c r="B133" s="31">
        <v>1405</v>
      </c>
      <c r="C133" s="31">
        <v>5735</v>
      </c>
      <c r="D133" s="31">
        <v>7140</v>
      </c>
      <c r="E133" s="31">
        <v>87</v>
      </c>
      <c r="F133" s="31">
        <v>97</v>
      </c>
      <c r="G133" s="31">
        <v>95</v>
      </c>
      <c r="H133" s="31">
        <v>5</v>
      </c>
      <c r="I133" s="31">
        <v>8</v>
      </c>
      <c r="J133" s="31">
        <v>7</v>
      </c>
      <c r="K133" s="31">
        <v>83</v>
      </c>
      <c r="L133" s="31">
        <v>94</v>
      </c>
      <c r="M133" s="31">
        <v>92</v>
      </c>
      <c r="N133" s="31">
        <v>59</v>
      </c>
      <c r="O133" s="31">
        <v>56</v>
      </c>
      <c r="P133" s="31">
        <v>56</v>
      </c>
      <c r="Q133" s="31">
        <v>23</v>
      </c>
      <c r="R133" s="31">
        <v>36</v>
      </c>
      <c r="S133" s="31">
        <v>33</v>
      </c>
      <c r="T133" s="31" t="s">
        <v>577</v>
      </c>
      <c r="U133" s="31">
        <v>1</v>
      </c>
      <c r="V133" s="31">
        <v>1</v>
      </c>
      <c r="W133" s="31">
        <v>1</v>
      </c>
      <c r="X133" s="31">
        <v>1</v>
      </c>
      <c r="Y133" s="31">
        <v>1</v>
      </c>
      <c r="Z133" s="31">
        <v>5</v>
      </c>
      <c r="AA133" s="31">
        <v>3</v>
      </c>
      <c r="AB133" s="31">
        <v>3</v>
      </c>
      <c r="AC133" s="31">
        <v>12</v>
      </c>
      <c r="AD133" s="31">
        <v>3</v>
      </c>
      <c r="AE133" s="31">
        <v>5</v>
      </c>
      <c r="AF133" s="31" t="s">
        <v>577</v>
      </c>
      <c r="AG133" s="31" t="s">
        <v>577</v>
      </c>
      <c r="AH133" s="31" t="s">
        <v>577</v>
      </c>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3"/>
      <c r="BT133" s="33"/>
      <c r="BU133" s="33"/>
      <c r="BV133" s="33"/>
      <c r="BW133" s="33"/>
      <c r="BX133" s="33"/>
      <c r="BY133" s="33"/>
      <c r="BZ133" s="33"/>
      <c r="CA133" s="33"/>
      <c r="CB133" s="33"/>
      <c r="CC133" s="33"/>
      <c r="CD133" s="33"/>
      <c r="CE133" s="33"/>
      <c r="CF133" s="33"/>
      <c r="CG133" s="33"/>
      <c r="CH133" s="33"/>
      <c r="CI133" s="33"/>
      <c r="CJ133" s="33"/>
      <c r="CK133" s="33"/>
      <c r="CL133" s="33"/>
      <c r="CM133" s="33"/>
      <c r="CN133" s="33"/>
      <c r="CO133" s="33"/>
      <c r="CP133" s="33"/>
      <c r="CQ133" s="33"/>
      <c r="CR133" s="33"/>
      <c r="CS133" s="33"/>
      <c r="CT133" s="33"/>
      <c r="CU133" s="33"/>
      <c r="CV133" s="33"/>
      <c r="CW133" s="33"/>
      <c r="CX133" s="33"/>
      <c r="CY133" s="33"/>
    </row>
    <row r="134" spans="1:103" x14ac:dyDescent="0.25">
      <c r="A134" s="31">
        <v>879</v>
      </c>
      <c r="B134" s="31">
        <v>700</v>
      </c>
      <c r="C134" s="31">
        <v>2005</v>
      </c>
      <c r="D134" s="31">
        <v>2705</v>
      </c>
      <c r="E134" s="31">
        <v>90</v>
      </c>
      <c r="F134" s="31">
        <v>97</v>
      </c>
      <c r="G134" s="31">
        <v>95</v>
      </c>
      <c r="H134" s="31">
        <v>8</v>
      </c>
      <c r="I134" s="31">
        <v>9</v>
      </c>
      <c r="J134" s="31">
        <v>9</v>
      </c>
      <c r="K134" s="31">
        <v>87</v>
      </c>
      <c r="L134" s="31">
        <v>95</v>
      </c>
      <c r="M134" s="31">
        <v>93</v>
      </c>
      <c r="N134" s="31">
        <v>25</v>
      </c>
      <c r="O134" s="31">
        <v>23</v>
      </c>
      <c r="P134" s="31">
        <v>24</v>
      </c>
      <c r="Q134" s="31">
        <v>61</v>
      </c>
      <c r="R134" s="31">
        <v>70</v>
      </c>
      <c r="S134" s="31">
        <v>68</v>
      </c>
      <c r="T134" s="31">
        <v>0</v>
      </c>
      <c r="U134" s="31">
        <v>0</v>
      </c>
      <c r="V134" s="31">
        <v>0</v>
      </c>
      <c r="W134" s="31">
        <v>2</v>
      </c>
      <c r="X134" s="31">
        <v>2</v>
      </c>
      <c r="Y134" s="31">
        <v>2</v>
      </c>
      <c r="Z134" s="31">
        <v>3</v>
      </c>
      <c r="AA134" s="31">
        <v>2</v>
      </c>
      <c r="AB134" s="31">
        <v>2</v>
      </c>
      <c r="AC134" s="31">
        <v>9</v>
      </c>
      <c r="AD134" s="31">
        <v>3</v>
      </c>
      <c r="AE134" s="31">
        <v>4</v>
      </c>
      <c r="AF134" s="31" t="s">
        <v>577</v>
      </c>
      <c r="AG134" s="31" t="s">
        <v>577</v>
      </c>
      <c r="AH134" s="31" t="s">
        <v>577</v>
      </c>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3"/>
      <c r="BT134" s="33"/>
      <c r="BU134" s="33"/>
      <c r="BV134" s="33"/>
      <c r="BW134" s="33"/>
      <c r="BX134" s="33"/>
      <c r="BY134" s="33"/>
      <c r="BZ134" s="33"/>
      <c r="CA134" s="33"/>
      <c r="CB134" s="33"/>
      <c r="CC134" s="33"/>
      <c r="CD134" s="33"/>
      <c r="CE134" s="33"/>
      <c r="CF134" s="33"/>
      <c r="CG134" s="33"/>
      <c r="CH134" s="33"/>
      <c r="CI134" s="33"/>
      <c r="CJ134" s="33"/>
      <c r="CK134" s="33"/>
      <c r="CL134" s="33"/>
      <c r="CM134" s="33"/>
      <c r="CN134" s="33"/>
      <c r="CO134" s="33"/>
      <c r="CP134" s="33"/>
      <c r="CQ134" s="33"/>
      <c r="CR134" s="33"/>
      <c r="CS134" s="33"/>
      <c r="CT134" s="33"/>
      <c r="CU134" s="33"/>
      <c r="CV134" s="33"/>
      <c r="CW134" s="33"/>
      <c r="CX134" s="33"/>
      <c r="CY134" s="33"/>
    </row>
    <row r="135" spans="1:103" x14ac:dyDescent="0.25">
      <c r="A135" s="31">
        <v>880</v>
      </c>
      <c r="B135" s="31">
        <v>420</v>
      </c>
      <c r="C135" s="31">
        <v>1015</v>
      </c>
      <c r="D135" s="31">
        <v>1435</v>
      </c>
      <c r="E135" s="31">
        <v>91</v>
      </c>
      <c r="F135" s="31">
        <v>97</v>
      </c>
      <c r="G135" s="31">
        <v>96</v>
      </c>
      <c r="H135" s="31">
        <v>5</v>
      </c>
      <c r="I135" s="31">
        <v>4</v>
      </c>
      <c r="J135" s="31">
        <v>4</v>
      </c>
      <c r="K135" s="31">
        <v>90</v>
      </c>
      <c r="L135" s="31">
        <v>96</v>
      </c>
      <c r="M135" s="31">
        <v>94</v>
      </c>
      <c r="N135" s="31">
        <v>63</v>
      </c>
      <c r="O135" s="31">
        <v>36</v>
      </c>
      <c r="P135" s="31">
        <v>44</v>
      </c>
      <c r="Q135" s="31">
        <v>26</v>
      </c>
      <c r="R135" s="31">
        <v>59</v>
      </c>
      <c r="S135" s="31">
        <v>50</v>
      </c>
      <c r="T135" s="31" t="s">
        <v>566</v>
      </c>
      <c r="U135" s="31" t="s">
        <v>566</v>
      </c>
      <c r="V135" s="31" t="s">
        <v>566</v>
      </c>
      <c r="W135" s="31" t="s">
        <v>566</v>
      </c>
      <c r="X135" s="31" t="s">
        <v>566</v>
      </c>
      <c r="Y135" s="31" t="s">
        <v>566</v>
      </c>
      <c r="Z135" s="31">
        <v>1</v>
      </c>
      <c r="AA135" s="31">
        <v>2</v>
      </c>
      <c r="AB135" s="31">
        <v>2</v>
      </c>
      <c r="AC135" s="31" t="s">
        <v>566</v>
      </c>
      <c r="AD135" s="31" t="s">
        <v>566</v>
      </c>
      <c r="AE135" s="31">
        <v>4</v>
      </c>
      <c r="AF135" s="31" t="s">
        <v>566</v>
      </c>
      <c r="AG135" s="31" t="s">
        <v>566</v>
      </c>
      <c r="AH135" s="31" t="s">
        <v>577</v>
      </c>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3"/>
      <c r="BT135" s="33"/>
      <c r="BU135" s="33"/>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3"/>
      <c r="CR135" s="33"/>
      <c r="CS135" s="33"/>
      <c r="CT135" s="33"/>
      <c r="CU135" s="33"/>
      <c r="CV135" s="33"/>
      <c r="CW135" s="33"/>
      <c r="CX135" s="33"/>
      <c r="CY135" s="33"/>
    </row>
    <row r="136" spans="1:103" x14ac:dyDescent="0.25">
      <c r="A136" s="31">
        <v>881</v>
      </c>
      <c r="B136" s="31">
        <v>3250</v>
      </c>
      <c r="C136" s="31">
        <v>11960</v>
      </c>
      <c r="D136" s="31">
        <v>15215</v>
      </c>
      <c r="E136" s="31">
        <v>87</v>
      </c>
      <c r="F136" s="31">
        <v>96</v>
      </c>
      <c r="G136" s="31">
        <v>94</v>
      </c>
      <c r="H136" s="31">
        <v>6</v>
      </c>
      <c r="I136" s="31">
        <v>7</v>
      </c>
      <c r="J136" s="31">
        <v>7</v>
      </c>
      <c r="K136" s="31">
        <v>82</v>
      </c>
      <c r="L136" s="31">
        <v>92</v>
      </c>
      <c r="M136" s="31">
        <v>90</v>
      </c>
      <c r="N136" s="31">
        <v>51</v>
      </c>
      <c r="O136" s="31">
        <v>40</v>
      </c>
      <c r="P136" s="31">
        <v>42</v>
      </c>
      <c r="Q136" s="31">
        <v>24</v>
      </c>
      <c r="R136" s="31">
        <v>41</v>
      </c>
      <c r="S136" s="31">
        <v>37</v>
      </c>
      <c r="T136" s="31">
        <v>6</v>
      </c>
      <c r="U136" s="31">
        <v>11</v>
      </c>
      <c r="V136" s="31">
        <v>10</v>
      </c>
      <c r="W136" s="31">
        <v>1</v>
      </c>
      <c r="X136" s="31">
        <v>1</v>
      </c>
      <c r="Y136" s="31">
        <v>1</v>
      </c>
      <c r="Z136" s="31">
        <v>5</v>
      </c>
      <c r="AA136" s="31">
        <v>3</v>
      </c>
      <c r="AB136" s="31">
        <v>4</v>
      </c>
      <c r="AC136" s="31">
        <v>12</v>
      </c>
      <c r="AD136" s="31">
        <v>4</v>
      </c>
      <c r="AE136" s="31">
        <v>6</v>
      </c>
      <c r="AF136" s="31">
        <v>1</v>
      </c>
      <c r="AG136" s="31">
        <v>1</v>
      </c>
      <c r="AH136" s="31">
        <v>1</v>
      </c>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row>
    <row r="137" spans="1:103" x14ac:dyDescent="0.25">
      <c r="A137" s="31">
        <v>882</v>
      </c>
      <c r="B137" s="31">
        <v>530</v>
      </c>
      <c r="C137" s="31">
        <v>1600</v>
      </c>
      <c r="D137" s="31">
        <v>2130</v>
      </c>
      <c r="E137" s="31">
        <v>85</v>
      </c>
      <c r="F137" s="31">
        <v>97</v>
      </c>
      <c r="G137" s="31">
        <v>94</v>
      </c>
      <c r="H137" s="31">
        <v>4</v>
      </c>
      <c r="I137" s="31">
        <v>4</v>
      </c>
      <c r="J137" s="31">
        <v>4</v>
      </c>
      <c r="K137" s="31">
        <v>80</v>
      </c>
      <c r="L137" s="31">
        <v>94</v>
      </c>
      <c r="M137" s="31">
        <v>91</v>
      </c>
      <c r="N137" s="31">
        <v>49</v>
      </c>
      <c r="O137" s="31">
        <v>31</v>
      </c>
      <c r="P137" s="31">
        <v>36</v>
      </c>
      <c r="Q137" s="31">
        <v>30</v>
      </c>
      <c r="R137" s="31">
        <v>62</v>
      </c>
      <c r="S137" s="31">
        <v>54</v>
      </c>
      <c r="T137" s="31" t="s">
        <v>566</v>
      </c>
      <c r="U137" s="31" t="s">
        <v>566</v>
      </c>
      <c r="V137" s="31" t="s">
        <v>577</v>
      </c>
      <c r="W137" s="31" t="s">
        <v>566</v>
      </c>
      <c r="X137" s="31" t="s">
        <v>566</v>
      </c>
      <c r="Y137" s="31">
        <v>1</v>
      </c>
      <c r="Z137" s="31">
        <v>5</v>
      </c>
      <c r="AA137" s="31">
        <v>2</v>
      </c>
      <c r="AB137" s="31">
        <v>3</v>
      </c>
      <c r="AC137" s="31">
        <v>14</v>
      </c>
      <c r="AD137" s="31">
        <v>3</v>
      </c>
      <c r="AE137" s="31">
        <v>5</v>
      </c>
      <c r="AF137" s="31">
        <v>1</v>
      </c>
      <c r="AG137" s="31">
        <v>1</v>
      </c>
      <c r="AH137" s="31">
        <v>1</v>
      </c>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3"/>
      <c r="BT137" s="33"/>
      <c r="BU137" s="33"/>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row>
    <row r="138" spans="1:103" x14ac:dyDescent="0.25">
      <c r="A138" s="31">
        <v>883</v>
      </c>
      <c r="B138" s="31">
        <v>460</v>
      </c>
      <c r="C138" s="31">
        <v>1260</v>
      </c>
      <c r="D138" s="31">
        <v>1720</v>
      </c>
      <c r="E138" s="31">
        <v>85</v>
      </c>
      <c r="F138" s="31">
        <v>97</v>
      </c>
      <c r="G138" s="31">
        <v>93</v>
      </c>
      <c r="H138" s="31">
        <v>4</v>
      </c>
      <c r="I138" s="31">
        <v>7</v>
      </c>
      <c r="J138" s="31">
        <v>6</v>
      </c>
      <c r="K138" s="31">
        <v>79</v>
      </c>
      <c r="L138" s="31">
        <v>93</v>
      </c>
      <c r="M138" s="31">
        <v>89</v>
      </c>
      <c r="N138" s="31">
        <v>39</v>
      </c>
      <c r="O138" s="31">
        <v>34</v>
      </c>
      <c r="P138" s="31">
        <v>35</v>
      </c>
      <c r="Q138" s="31">
        <v>19</v>
      </c>
      <c r="R138" s="31">
        <v>25</v>
      </c>
      <c r="S138" s="31">
        <v>24</v>
      </c>
      <c r="T138" s="31">
        <v>21</v>
      </c>
      <c r="U138" s="31">
        <v>33</v>
      </c>
      <c r="V138" s="31">
        <v>30</v>
      </c>
      <c r="W138" s="31">
        <v>1</v>
      </c>
      <c r="X138" s="31">
        <v>1</v>
      </c>
      <c r="Y138" s="31">
        <v>1</v>
      </c>
      <c r="Z138" s="31">
        <v>6</v>
      </c>
      <c r="AA138" s="31">
        <v>4</v>
      </c>
      <c r="AB138" s="31">
        <v>4</v>
      </c>
      <c r="AC138" s="31" t="s">
        <v>566</v>
      </c>
      <c r="AD138" s="31" t="s">
        <v>566</v>
      </c>
      <c r="AE138" s="31">
        <v>6</v>
      </c>
      <c r="AF138" s="31" t="s">
        <v>566</v>
      </c>
      <c r="AG138" s="31" t="s">
        <v>566</v>
      </c>
      <c r="AH138" s="31" t="s">
        <v>577</v>
      </c>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3"/>
      <c r="BT138" s="33"/>
      <c r="BU138" s="33"/>
      <c r="BV138" s="33"/>
      <c r="BW138" s="33"/>
      <c r="BX138" s="33"/>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c r="CU138" s="33"/>
      <c r="CV138" s="33"/>
      <c r="CW138" s="33"/>
      <c r="CX138" s="33"/>
      <c r="CY138" s="33"/>
    </row>
    <row r="139" spans="1:103" x14ac:dyDescent="0.25">
      <c r="A139" s="31">
        <v>884</v>
      </c>
      <c r="B139" s="31">
        <v>295</v>
      </c>
      <c r="C139" s="31">
        <v>1500</v>
      </c>
      <c r="D139" s="31">
        <v>1795</v>
      </c>
      <c r="E139" s="31">
        <v>92</v>
      </c>
      <c r="F139" s="31">
        <v>96</v>
      </c>
      <c r="G139" s="31">
        <v>95</v>
      </c>
      <c r="H139" s="31">
        <v>6</v>
      </c>
      <c r="I139" s="31">
        <v>7</v>
      </c>
      <c r="J139" s="31">
        <v>7</v>
      </c>
      <c r="K139" s="31">
        <v>85</v>
      </c>
      <c r="L139" s="31">
        <v>92</v>
      </c>
      <c r="M139" s="31">
        <v>91</v>
      </c>
      <c r="N139" s="31">
        <v>46</v>
      </c>
      <c r="O139" s="31">
        <v>36</v>
      </c>
      <c r="P139" s="31">
        <v>37</v>
      </c>
      <c r="Q139" s="31">
        <v>17</v>
      </c>
      <c r="R139" s="31">
        <v>14</v>
      </c>
      <c r="S139" s="31">
        <v>15</v>
      </c>
      <c r="T139" s="31">
        <v>21</v>
      </c>
      <c r="U139" s="31">
        <v>40</v>
      </c>
      <c r="V139" s="31">
        <v>37</v>
      </c>
      <c r="W139" s="31">
        <v>2</v>
      </c>
      <c r="X139" s="31">
        <v>2</v>
      </c>
      <c r="Y139" s="31">
        <v>2</v>
      </c>
      <c r="Z139" s="31">
        <v>6</v>
      </c>
      <c r="AA139" s="31">
        <v>4</v>
      </c>
      <c r="AB139" s="31">
        <v>4</v>
      </c>
      <c r="AC139" s="31">
        <v>8</v>
      </c>
      <c r="AD139" s="31">
        <v>3</v>
      </c>
      <c r="AE139" s="31">
        <v>4</v>
      </c>
      <c r="AF139" s="31">
        <v>0</v>
      </c>
      <c r="AG139" s="31">
        <v>1</v>
      </c>
      <c r="AH139" s="31">
        <v>1</v>
      </c>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3"/>
      <c r="BT139" s="33"/>
      <c r="BU139" s="33"/>
      <c r="BV139" s="33"/>
      <c r="BW139" s="33"/>
      <c r="BX139" s="33"/>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row>
    <row r="140" spans="1:103" x14ac:dyDescent="0.25">
      <c r="A140" s="31">
        <v>885</v>
      </c>
      <c r="B140" s="31">
        <v>1095</v>
      </c>
      <c r="C140" s="31">
        <v>4670</v>
      </c>
      <c r="D140" s="31">
        <v>5765</v>
      </c>
      <c r="E140" s="31">
        <v>87</v>
      </c>
      <c r="F140" s="31">
        <v>96</v>
      </c>
      <c r="G140" s="31">
        <v>95</v>
      </c>
      <c r="H140" s="31">
        <v>6</v>
      </c>
      <c r="I140" s="31">
        <v>6</v>
      </c>
      <c r="J140" s="31">
        <v>6</v>
      </c>
      <c r="K140" s="31">
        <v>81</v>
      </c>
      <c r="L140" s="31">
        <v>94</v>
      </c>
      <c r="M140" s="31">
        <v>91</v>
      </c>
      <c r="N140" s="31">
        <v>49</v>
      </c>
      <c r="O140" s="31">
        <v>34</v>
      </c>
      <c r="P140" s="31">
        <v>37</v>
      </c>
      <c r="Q140" s="31">
        <v>22</v>
      </c>
      <c r="R140" s="31">
        <v>42</v>
      </c>
      <c r="S140" s="31">
        <v>38</v>
      </c>
      <c r="T140" s="31">
        <v>9</v>
      </c>
      <c r="U140" s="31">
        <v>17</v>
      </c>
      <c r="V140" s="31">
        <v>15</v>
      </c>
      <c r="W140" s="31">
        <v>1</v>
      </c>
      <c r="X140" s="31">
        <v>1</v>
      </c>
      <c r="Y140" s="31">
        <v>1</v>
      </c>
      <c r="Z140" s="31">
        <v>6</v>
      </c>
      <c r="AA140" s="31">
        <v>3</v>
      </c>
      <c r="AB140" s="31">
        <v>3</v>
      </c>
      <c r="AC140" s="31">
        <v>12</v>
      </c>
      <c r="AD140" s="31">
        <v>3</v>
      </c>
      <c r="AE140" s="31">
        <v>5</v>
      </c>
      <c r="AF140" s="31">
        <v>1</v>
      </c>
      <c r="AG140" s="31" t="s">
        <v>577</v>
      </c>
      <c r="AH140" s="31" t="s">
        <v>577</v>
      </c>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3"/>
      <c r="BT140" s="33"/>
      <c r="BU140" s="33"/>
      <c r="BV140" s="33"/>
      <c r="BW140" s="33"/>
      <c r="BX140" s="33"/>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3"/>
      <c r="CX140" s="33"/>
      <c r="CY140" s="33"/>
    </row>
    <row r="141" spans="1:103" x14ac:dyDescent="0.25">
      <c r="A141" s="31">
        <v>886</v>
      </c>
      <c r="B141" s="31">
        <v>3255</v>
      </c>
      <c r="C141" s="31">
        <v>12760</v>
      </c>
      <c r="D141" s="31">
        <v>16015</v>
      </c>
      <c r="E141" s="31">
        <v>86</v>
      </c>
      <c r="F141" s="31">
        <v>96</v>
      </c>
      <c r="G141" s="31">
        <v>94</v>
      </c>
      <c r="H141" s="31">
        <v>5</v>
      </c>
      <c r="I141" s="31">
        <v>5</v>
      </c>
      <c r="J141" s="31">
        <v>5</v>
      </c>
      <c r="K141" s="31">
        <v>81</v>
      </c>
      <c r="L141" s="31">
        <v>94</v>
      </c>
      <c r="M141" s="31">
        <v>91</v>
      </c>
      <c r="N141" s="31">
        <v>42</v>
      </c>
      <c r="O141" s="31">
        <v>26</v>
      </c>
      <c r="P141" s="31">
        <v>30</v>
      </c>
      <c r="Q141" s="31">
        <v>38</v>
      </c>
      <c r="R141" s="31">
        <v>66</v>
      </c>
      <c r="S141" s="31">
        <v>60</v>
      </c>
      <c r="T141" s="31" t="s">
        <v>577</v>
      </c>
      <c r="U141" s="31" t="s">
        <v>577</v>
      </c>
      <c r="V141" s="31" t="s">
        <v>577</v>
      </c>
      <c r="W141" s="31">
        <v>1</v>
      </c>
      <c r="X141" s="31">
        <v>1</v>
      </c>
      <c r="Y141" s="31">
        <v>1</v>
      </c>
      <c r="Z141" s="31">
        <v>4</v>
      </c>
      <c r="AA141" s="31">
        <v>2</v>
      </c>
      <c r="AB141" s="31">
        <v>3</v>
      </c>
      <c r="AC141" s="31">
        <v>13</v>
      </c>
      <c r="AD141" s="31">
        <v>3</v>
      </c>
      <c r="AE141" s="31">
        <v>5</v>
      </c>
      <c r="AF141" s="31">
        <v>2</v>
      </c>
      <c r="AG141" s="31">
        <v>1</v>
      </c>
      <c r="AH141" s="31">
        <v>1</v>
      </c>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3"/>
      <c r="BT141" s="33"/>
      <c r="BU141" s="33"/>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row>
    <row r="142" spans="1:103" x14ac:dyDescent="0.25">
      <c r="A142" s="31">
        <v>887</v>
      </c>
      <c r="B142" s="31">
        <v>700</v>
      </c>
      <c r="C142" s="31">
        <v>2310</v>
      </c>
      <c r="D142" s="31">
        <v>3010</v>
      </c>
      <c r="E142" s="31">
        <v>85</v>
      </c>
      <c r="F142" s="31">
        <v>96</v>
      </c>
      <c r="G142" s="31">
        <v>93</v>
      </c>
      <c r="H142" s="31">
        <v>3</v>
      </c>
      <c r="I142" s="31">
        <v>4</v>
      </c>
      <c r="J142" s="31">
        <v>4</v>
      </c>
      <c r="K142" s="31">
        <v>82</v>
      </c>
      <c r="L142" s="31">
        <v>94</v>
      </c>
      <c r="M142" s="31">
        <v>91</v>
      </c>
      <c r="N142" s="31">
        <v>40</v>
      </c>
      <c r="O142" s="31">
        <v>30</v>
      </c>
      <c r="P142" s="31">
        <v>33</v>
      </c>
      <c r="Q142" s="31">
        <v>40</v>
      </c>
      <c r="R142" s="31">
        <v>63</v>
      </c>
      <c r="S142" s="31">
        <v>57</v>
      </c>
      <c r="T142" s="31" t="s">
        <v>577</v>
      </c>
      <c r="U142" s="31" t="s">
        <v>577</v>
      </c>
      <c r="V142" s="31" t="s">
        <v>577</v>
      </c>
      <c r="W142" s="31">
        <v>2</v>
      </c>
      <c r="X142" s="31">
        <v>1</v>
      </c>
      <c r="Y142" s="31">
        <v>1</v>
      </c>
      <c r="Z142" s="31">
        <v>3</v>
      </c>
      <c r="AA142" s="31">
        <v>2</v>
      </c>
      <c r="AB142" s="31">
        <v>2</v>
      </c>
      <c r="AC142" s="31">
        <v>13</v>
      </c>
      <c r="AD142" s="31">
        <v>4</v>
      </c>
      <c r="AE142" s="31">
        <v>6</v>
      </c>
      <c r="AF142" s="31">
        <v>2</v>
      </c>
      <c r="AG142" s="31">
        <v>1</v>
      </c>
      <c r="AH142" s="31">
        <v>1</v>
      </c>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row>
    <row r="143" spans="1:103" x14ac:dyDescent="0.25">
      <c r="A143" s="31">
        <v>888</v>
      </c>
      <c r="B143" s="31">
        <v>2795</v>
      </c>
      <c r="C143" s="31">
        <v>9640</v>
      </c>
      <c r="D143" s="31">
        <v>12435</v>
      </c>
      <c r="E143" s="31">
        <v>86</v>
      </c>
      <c r="F143" s="31">
        <v>96</v>
      </c>
      <c r="G143" s="31">
        <v>94</v>
      </c>
      <c r="H143" s="31">
        <v>7</v>
      </c>
      <c r="I143" s="31">
        <v>9</v>
      </c>
      <c r="J143" s="31">
        <v>8</v>
      </c>
      <c r="K143" s="31">
        <v>81</v>
      </c>
      <c r="L143" s="31">
        <v>93</v>
      </c>
      <c r="M143" s="31">
        <v>91</v>
      </c>
      <c r="N143" s="31">
        <v>58</v>
      </c>
      <c r="O143" s="31">
        <v>49</v>
      </c>
      <c r="P143" s="31">
        <v>51</v>
      </c>
      <c r="Q143" s="31">
        <v>13</v>
      </c>
      <c r="R143" s="31">
        <v>21</v>
      </c>
      <c r="S143" s="31">
        <v>19</v>
      </c>
      <c r="T143" s="31">
        <v>10</v>
      </c>
      <c r="U143" s="31">
        <v>23</v>
      </c>
      <c r="V143" s="31">
        <v>20</v>
      </c>
      <c r="W143" s="31" t="s">
        <v>577</v>
      </c>
      <c r="X143" s="31" t="s">
        <v>577</v>
      </c>
      <c r="Y143" s="31" t="s">
        <v>577</v>
      </c>
      <c r="Z143" s="31">
        <v>5</v>
      </c>
      <c r="AA143" s="31">
        <v>3</v>
      </c>
      <c r="AB143" s="31">
        <v>3</v>
      </c>
      <c r="AC143" s="31">
        <v>13</v>
      </c>
      <c r="AD143" s="31">
        <v>3</v>
      </c>
      <c r="AE143" s="31">
        <v>5</v>
      </c>
      <c r="AF143" s="31">
        <v>1</v>
      </c>
      <c r="AG143" s="31">
        <v>1</v>
      </c>
      <c r="AH143" s="31">
        <v>1</v>
      </c>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row>
    <row r="144" spans="1:103" x14ac:dyDescent="0.25">
      <c r="A144" s="31">
        <v>889</v>
      </c>
      <c r="B144" s="31">
        <v>520</v>
      </c>
      <c r="C144" s="31">
        <v>1115</v>
      </c>
      <c r="D144" s="31">
        <v>1635</v>
      </c>
      <c r="E144" s="31">
        <v>91</v>
      </c>
      <c r="F144" s="31">
        <v>96</v>
      </c>
      <c r="G144" s="31">
        <v>94</v>
      </c>
      <c r="H144" s="31">
        <v>5</v>
      </c>
      <c r="I144" s="31">
        <v>7</v>
      </c>
      <c r="J144" s="31">
        <v>6</v>
      </c>
      <c r="K144" s="31">
        <v>88</v>
      </c>
      <c r="L144" s="31">
        <v>94</v>
      </c>
      <c r="M144" s="31">
        <v>92</v>
      </c>
      <c r="N144" s="31">
        <v>61</v>
      </c>
      <c r="O144" s="31">
        <v>55</v>
      </c>
      <c r="P144" s="31">
        <v>57</v>
      </c>
      <c r="Q144" s="31">
        <v>11</v>
      </c>
      <c r="R144" s="31">
        <v>24</v>
      </c>
      <c r="S144" s="31">
        <v>20</v>
      </c>
      <c r="T144" s="31">
        <v>15</v>
      </c>
      <c r="U144" s="31">
        <v>14</v>
      </c>
      <c r="V144" s="31">
        <v>15</v>
      </c>
      <c r="W144" s="31">
        <v>1</v>
      </c>
      <c r="X144" s="31">
        <v>1</v>
      </c>
      <c r="Y144" s="31">
        <v>1</v>
      </c>
      <c r="Z144" s="31">
        <v>3</v>
      </c>
      <c r="AA144" s="31">
        <v>2</v>
      </c>
      <c r="AB144" s="31">
        <v>2</v>
      </c>
      <c r="AC144" s="31">
        <v>8</v>
      </c>
      <c r="AD144" s="31">
        <v>4</v>
      </c>
      <c r="AE144" s="31">
        <v>5</v>
      </c>
      <c r="AF144" s="31">
        <v>1</v>
      </c>
      <c r="AG144" s="31">
        <v>1</v>
      </c>
      <c r="AH144" s="31">
        <v>1</v>
      </c>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3"/>
      <c r="BT144" s="33"/>
      <c r="BU144" s="33"/>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row>
    <row r="145" spans="1:103" x14ac:dyDescent="0.25">
      <c r="A145" s="31">
        <v>890</v>
      </c>
      <c r="B145" s="31">
        <v>510</v>
      </c>
      <c r="C145" s="31">
        <v>905</v>
      </c>
      <c r="D145" s="31">
        <v>1410</v>
      </c>
      <c r="E145" s="31">
        <v>82</v>
      </c>
      <c r="F145" s="31">
        <v>94</v>
      </c>
      <c r="G145" s="31">
        <v>90</v>
      </c>
      <c r="H145" s="31">
        <v>9</v>
      </c>
      <c r="I145" s="31">
        <v>8</v>
      </c>
      <c r="J145" s="31">
        <v>9</v>
      </c>
      <c r="K145" s="31">
        <v>76</v>
      </c>
      <c r="L145" s="31">
        <v>91</v>
      </c>
      <c r="M145" s="31">
        <v>86</v>
      </c>
      <c r="N145" s="31">
        <v>56</v>
      </c>
      <c r="O145" s="31">
        <v>42</v>
      </c>
      <c r="P145" s="31">
        <v>47</v>
      </c>
      <c r="Q145" s="31" t="s">
        <v>566</v>
      </c>
      <c r="R145" s="31" t="s">
        <v>566</v>
      </c>
      <c r="S145" s="31" t="s">
        <v>566</v>
      </c>
      <c r="T145" s="31">
        <v>19</v>
      </c>
      <c r="U145" s="31">
        <v>42</v>
      </c>
      <c r="V145" s="31">
        <v>34</v>
      </c>
      <c r="W145" s="31" t="s">
        <v>566</v>
      </c>
      <c r="X145" s="31" t="s">
        <v>566</v>
      </c>
      <c r="Y145" s="31" t="s">
        <v>566</v>
      </c>
      <c r="Z145" s="31">
        <v>6</v>
      </c>
      <c r="AA145" s="31">
        <v>3</v>
      </c>
      <c r="AB145" s="31">
        <v>4</v>
      </c>
      <c r="AC145" s="31">
        <v>17</v>
      </c>
      <c r="AD145" s="31">
        <v>5</v>
      </c>
      <c r="AE145" s="31">
        <v>9</v>
      </c>
      <c r="AF145" s="31">
        <v>1</v>
      </c>
      <c r="AG145" s="31">
        <v>1</v>
      </c>
      <c r="AH145" s="31">
        <v>1</v>
      </c>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row>
    <row r="146" spans="1:103" x14ac:dyDescent="0.25">
      <c r="A146" s="31">
        <v>891</v>
      </c>
      <c r="B146" s="31">
        <v>1845</v>
      </c>
      <c r="C146" s="31">
        <v>6450</v>
      </c>
      <c r="D146" s="31">
        <v>8295</v>
      </c>
      <c r="E146" s="31">
        <v>85</v>
      </c>
      <c r="F146" s="31">
        <v>95</v>
      </c>
      <c r="G146" s="31">
        <v>92</v>
      </c>
      <c r="H146" s="31">
        <v>7</v>
      </c>
      <c r="I146" s="31">
        <v>8</v>
      </c>
      <c r="J146" s="31">
        <v>8</v>
      </c>
      <c r="K146" s="31">
        <v>80</v>
      </c>
      <c r="L146" s="31">
        <v>91</v>
      </c>
      <c r="M146" s="31">
        <v>89</v>
      </c>
      <c r="N146" s="31">
        <v>50</v>
      </c>
      <c r="O146" s="31">
        <v>39</v>
      </c>
      <c r="P146" s="31">
        <v>41</v>
      </c>
      <c r="Q146" s="31">
        <v>28</v>
      </c>
      <c r="R146" s="31">
        <v>46</v>
      </c>
      <c r="S146" s="31">
        <v>42</v>
      </c>
      <c r="T146" s="31">
        <v>2</v>
      </c>
      <c r="U146" s="31">
        <v>5</v>
      </c>
      <c r="V146" s="31">
        <v>4</v>
      </c>
      <c r="W146" s="31">
        <v>1</v>
      </c>
      <c r="X146" s="31">
        <v>1</v>
      </c>
      <c r="Y146" s="31">
        <v>1</v>
      </c>
      <c r="Z146" s="31">
        <v>5</v>
      </c>
      <c r="AA146" s="31">
        <v>4</v>
      </c>
      <c r="AB146" s="31">
        <v>4</v>
      </c>
      <c r="AC146" s="31">
        <v>13</v>
      </c>
      <c r="AD146" s="31">
        <v>4</v>
      </c>
      <c r="AE146" s="31">
        <v>6</v>
      </c>
      <c r="AF146" s="31">
        <v>2</v>
      </c>
      <c r="AG146" s="31">
        <v>1</v>
      </c>
      <c r="AH146" s="31">
        <v>1</v>
      </c>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3"/>
      <c r="BT146" s="3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3"/>
      <c r="CV146" s="33"/>
      <c r="CW146" s="33"/>
      <c r="CX146" s="33"/>
      <c r="CY146" s="33"/>
    </row>
    <row r="147" spans="1:103" x14ac:dyDescent="0.25">
      <c r="A147" s="31">
        <v>892</v>
      </c>
      <c r="B147" s="31">
        <v>1200</v>
      </c>
      <c r="C147" s="31">
        <v>1440</v>
      </c>
      <c r="D147" s="31">
        <v>2640</v>
      </c>
      <c r="E147" s="31">
        <v>80</v>
      </c>
      <c r="F147" s="31">
        <v>93</v>
      </c>
      <c r="G147" s="31">
        <v>87</v>
      </c>
      <c r="H147" s="31">
        <v>5</v>
      </c>
      <c r="I147" s="31">
        <v>6</v>
      </c>
      <c r="J147" s="31">
        <v>5</v>
      </c>
      <c r="K147" s="31">
        <v>74</v>
      </c>
      <c r="L147" s="31">
        <v>89</v>
      </c>
      <c r="M147" s="31">
        <v>83</v>
      </c>
      <c r="N147" s="31">
        <v>45</v>
      </c>
      <c r="O147" s="31">
        <v>38</v>
      </c>
      <c r="P147" s="31">
        <v>41</v>
      </c>
      <c r="Q147" s="31">
        <v>22</v>
      </c>
      <c r="R147" s="31">
        <v>33</v>
      </c>
      <c r="S147" s="31">
        <v>28</v>
      </c>
      <c r="T147" s="31">
        <v>7</v>
      </c>
      <c r="U147" s="31">
        <v>17</v>
      </c>
      <c r="V147" s="31">
        <v>13</v>
      </c>
      <c r="W147" s="31">
        <v>1</v>
      </c>
      <c r="X147" s="31">
        <v>1</v>
      </c>
      <c r="Y147" s="31">
        <v>1</v>
      </c>
      <c r="Z147" s="31">
        <v>5</v>
      </c>
      <c r="AA147" s="31">
        <v>3</v>
      </c>
      <c r="AB147" s="31">
        <v>4</v>
      </c>
      <c r="AC147" s="31">
        <v>18</v>
      </c>
      <c r="AD147" s="31">
        <v>6</v>
      </c>
      <c r="AE147" s="31">
        <v>11</v>
      </c>
      <c r="AF147" s="31">
        <v>2</v>
      </c>
      <c r="AG147" s="31">
        <v>2</v>
      </c>
      <c r="AH147" s="31">
        <v>2</v>
      </c>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c r="CU147" s="33"/>
      <c r="CV147" s="33"/>
      <c r="CW147" s="33"/>
      <c r="CX147" s="33"/>
      <c r="CY147" s="33"/>
    </row>
    <row r="148" spans="1:103" x14ac:dyDescent="0.25">
      <c r="A148" s="31">
        <v>893</v>
      </c>
      <c r="B148" s="31">
        <v>525</v>
      </c>
      <c r="C148" s="31">
        <v>2540</v>
      </c>
      <c r="D148" s="31">
        <v>3065</v>
      </c>
      <c r="E148" s="31">
        <v>88</v>
      </c>
      <c r="F148" s="31">
        <v>94</v>
      </c>
      <c r="G148" s="31">
        <v>93</v>
      </c>
      <c r="H148" s="31">
        <v>7</v>
      </c>
      <c r="I148" s="31">
        <v>7</v>
      </c>
      <c r="J148" s="31">
        <v>7</v>
      </c>
      <c r="K148" s="31">
        <v>82</v>
      </c>
      <c r="L148" s="31">
        <v>90</v>
      </c>
      <c r="M148" s="31">
        <v>89</v>
      </c>
      <c r="N148" s="31">
        <v>56</v>
      </c>
      <c r="O148" s="31">
        <v>40</v>
      </c>
      <c r="P148" s="31">
        <v>43</v>
      </c>
      <c r="Q148" s="31">
        <v>10</v>
      </c>
      <c r="R148" s="31">
        <v>20</v>
      </c>
      <c r="S148" s="31">
        <v>18</v>
      </c>
      <c r="T148" s="31">
        <v>15</v>
      </c>
      <c r="U148" s="31">
        <v>29</v>
      </c>
      <c r="V148" s="31">
        <v>27</v>
      </c>
      <c r="W148" s="31">
        <v>1</v>
      </c>
      <c r="X148" s="31">
        <v>1</v>
      </c>
      <c r="Y148" s="31">
        <v>1</v>
      </c>
      <c r="Z148" s="31">
        <v>6</v>
      </c>
      <c r="AA148" s="31">
        <v>4</v>
      </c>
      <c r="AB148" s="31">
        <v>5</v>
      </c>
      <c r="AC148" s="31">
        <v>10</v>
      </c>
      <c r="AD148" s="31">
        <v>4</v>
      </c>
      <c r="AE148" s="31">
        <v>5</v>
      </c>
      <c r="AF148" s="31">
        <v>2</v>
      </c>
      <c r="AG148" s="31">
        <v>2</v>
      </c>
      <c r="AH148" s="31">
        <v>2</v>
      </c>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3"/>
      <c r="BT148" s="33"/>
      <c r="BU148" s="33"/>
      <c r="BV148" s="33"/>
      <c r="BW148" s="33"/>
      <c r="BX148" s="33"/>
      <c r="BY148" s="33"/>
      <c r="BZ148" s="33"/>
      <c r="CA148" s="33"/>
      <c r="CB148" s="33"/>
      <c r="CC148" s="33"/>
      <c r="CD148" s="33"/>
      <c r="CE148" s="33"/>
      <c r="CF148" s="33"/>
      <c r="CG148" s="33"/>
      <c r="CH148" s="33"/>
      <c r="CI148" s="33"/>
      <c r="CJ148" s="33"/>
      <c r="CK148" s="33"/>
      <c r="CL148" s="33"/>
      <c r="CM148" s="33"/>
      <c r="CN148" s="33"/>
      <c r="CO148" s="33"/>
      <c r="CP148" s="33"/>
      <c r="CQ148" s="33"/>
      <c r="CR148" s="33"/>
      <c r="CS148" s="33"/>
      <c r="CT148" s="33"/>
      <c r="CU148" s="33"/>
      <c r="CV148" s="33"/>
      <c r="CW148" s="33"/>
      <c r="CX148" s="33"/>
      <c r="CY148" s="33"/>
    </row>
    <row r="149" spans="1:103" x14ac:dyDescent="0.25">
      <c r="A149" s="31">
        <v>894</v>
      </c>
      <c r="B149" s="31">
        <v>585</v>
      </c>
      <c r="C149" s="31">
        <v>1425</v>
      </c>
      <c r="D149" s="31">
        <v>2010</v>
      </c>
      <c r="E149" s="31">
        <v>84</v>
      </c>
      <c r="F149" s="31">
        <v>96</v>
      </c>
      <c r="G149" s="31">
        <v>92</v>
      </c>
      <c r="H149" s="31">
        <v>6</v>
      </c>
      <c r="I149" s="31">
        <v>7</v>
      </c>
      <c r="J149" s="31">
        <v>7</v>
      </c>
      <c r="K149" s="31">
        <v>78</v>
      </c>
      <c r="L149" s="31">
        <v>92</v>
      </c>
      <c r="M149" s="31">
        <v>88</v>
      </c>
      <c r="N149" s="31">
        <v>48</v>
      </c>
      <c r="O149" s="31">
        <v>28</v>
      </c>
      <c r="P149" s="31">
        <v>33</v>
      </c>
      <c r="Q149" s="31">
        <v>12</v>
      </c>
      <c r="R149" s="31">
        <v>37</v>
      </c>
      <c r="S149" s="31">
        <v>30</v>
      </c>
      <c r="T149" s="31">
        <v>18</v>
      </c>
      <c r="U149" s="31">
        <v>27</v>
      </c>
      <c r="V149" s="31">
        <v>24</v>
      </c>
      <c r="W149" s="31">
        <v>1</v>
      </c>
      <c r="X149" s="31" t="s">
        <v>577</v>
      </c>
      <c r="Y149" s="31" t="s">
        <v>577</v>
      </c>
      <c r="Z149" s="31">
        <v>5</v>
      </c>
      <c r="AA149" s="31">
        <v>4</v>
      </c>
      <c r="AB149" s="31">
        <v>4</v>
      </c>
      <c r="AC149" s="31">
        <v>15</v>
      </c>
      <c r="AD149" s="31">
        <v>4</v>
      </c>
      <c r="AE149" s="31">
        <v>7</v>
      </c>
      <c r="AF149" s="31">
        <v>1</v>
      </c>
      <c r="AG149" s="31" t="s">
        <v>577</v>
      </c>
      <c r="AH149" s="31" t="s">
        <v>577</v>
      </c>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3"/>
      <c r="BT149" s="33"/>
      <c r="BU149" s="33"/>
      <c r="BV149" s="33"/>
      <c r="BW149" s="33"/>
      <c r="BX149" s="33"/>
      <c r="BY149" s="33"/>
      <c r="BZ149" s="33"/>
      <c r="CA149" s="33"/>
      <c r="CB149" s="33"/>
      <c r="CC149" s="33"/>
      <c r="CD149" s="33"/>
      <c r="CE149" s="33"/>
      <c r="CF149" s="33"/>
      <c r="CG149" s="33"/>
      <c r="CH149" s="33"/>
      <c r="CI149" s="33"/>
      <c r="CJ149" s="33"/>
      <c r="CK149" s="33"/>
      <c r="CL149" s="33"/>
      <c r="CM149" s="33"/>
      <c r="CN149" s="33"/>
      <c r="CO149" s="33"/>
      <c r="CP149" s="33"/>
      <c r="CQ149" s="33"/>
      <c r="CR149" s="33"/>
      <c r="CS149" s="33"/>
      <c r="CT149" s="33"/>
      <c r="CU149" s="33"/>
      <c r="CV149" s="33"/>
      <c r="CW149" s="33"/>
      <c r="CX149" s="33"/>
      <c r="CY149" s="33"/>
    </row>
    <row r="150" spans="1:103" x14ac:dyDescent="0.25">
      <c r="A150" s="31">
        <v>895</v>
      </c>
      <c r="B150" s="31">
        <v>625</v>
      </c>
      <c r="C150" s="31">
        <v>3215</v>
      </c>
      <c r="D150" s="31">
        <v>3840</v>
      </c>
      <c r="E150" s="31">
        <v>88</v>
      </c>
      <c r="F150" s="31">
        <v>98</v>
      </c>
      <c r="G150" s="31">
        <v>96</v>
      </c>
      <c r="H150" s="31">
        <v>7</v>
      </c>
      <c r="I150" s="31">
        <v>7</v>
      </c>
      <c r="J150" s="31">
        <v>7</v>
      </c>
      <c r="K150" s="31">
        <v>83</v>
      </c>
      <c r="L150" s="31">
        <v>95</v>
      </c>
      <c r="M150" s="31">
        <v>93</v>
      </c>
      <c r="N150" s="31">
        <v>58</v>
      </c>
      <c r="O150" s="31">
        <v>41</v>
      </c>
      <c r="P150" s="31">
        <v>44</v>
      </c>
      <c r="Q150" s="31">
        <v>23</v>
      </c>
      <c r="R150" s="31">
        <v>47</v>
      </c>
      <c r="S150" s="31">
        <v>43</v>
      </c>
      <c r="T150" s="31">
        <v>3</v>
      </c>
      <c r="U150" s="31">
        <v>6</v>
      </c>
      <c r="V150" s="31">
        <v>6</v>
      </c>
      <c r="W150" s="31">
        <v>0</v>
      </c>
      <c r="X150" s="31">
        <v>1</v>
      </c>
      <c r="Y150" s="31">
        <v>1</v>
      </c>
      <c r="Z150" s="31">
        <v>5</v>
      </c>
      <c r="AA150" s="31">
        <v>2</v>
      </c>
      <c r="AB150" s="31">
        <v>3</v>
      </c>
      <c r="AC150" s="31" t="s">
        <v>566</v>
      </c>
      <c r="AD150" s="31" t="s">
        <v>566</v>
      </c>
      <c r="AE150" s="31">
        <v>4</v>
      </c>
      <c r="AF150" s="31" t="s">
        <v>566</v>
      </c>
      <c r="AG150" s="31" t="s">
        <v>566</v>
      </c>
      <c r="AH150" s="31" t="s">
        <v>577</v>
      </c>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row>
    <row r="151" spans="1:103" x14ac:dyDescent="0.25">
      <c r="A151" s="31">
        <v>896</v>
      </c>
      <c r="B151" s="31">
        <v>720</v>
      </c>
      <c r="C151" s="31">
        <v>2870</v>
      </c>
      <c r="D151" s="31">
        <v>3590</v>
      </c>
      <c r="E151" s="31">
        <v>86</v>
      </c>
      <c r="F151" s="31">
        <v>96</v>
      </c>
      <c r="G151" s="31">
        <v>94</v>
      </c>
      <c r="H151" s="31">
        <v>5</v>
      </c>
      <c r="I151" s="31">
        <v>6</v>
      </c>
      <c r="J151" s="31">
        <v>6</v>
      </c>
      <c r="K151" s="31">
        <v>80</v>
      </c>
      <c r="L151" s="31">
        <v>94</v>
      </c>
      <c r="M151" s="31">
        <v>91</v>
      </c>
      <c r="N151" s="31">
        <v>49</v>
      </c>
      <c r="O151" s="31">
        <v>32</v>
      </c>
      <c r="P151" s="31">
        <v>35</v>
      </c>
      <c r="Q151" s="31">
        <v>25</v>
      </c>
      <c r="R151" s="31">
        <v>45</v>
      </c>
      <c r="S151" s="31">
        <v>41</v>
      </c>
      <c r="T151" s="31">
        <v>5</v>
      </c>
      <c r="U151" s="31">
        <v>16</v>
      </c>
      <c r="V151" s="31">
        <v>13</v>
      </c>
      <c r="W151" s="31">
        <v>1</v>
      </c>
      <c r="X151" s="31">
        <v>1</v>
      </c>
      <c r="Y151" s="31">
        <v>1</v>
      </c>
      <c r="Z151" s="31">
        <v>6</v>
      </c>
      <c r="AA151" s="31">
        <v>2</v>
      </c>
      <c r="AB151" s="31">
        <v>3</v>
      </c>
      <c r="AC151" s="31">
        <v>12</v>
      </c>
      <c r="AD151" s="31">
        <v>3</v>
      </c>
      <c r="AE151" s="31">
        <v>5</v>
      </c>
      <c r="AF151" s="31">
        <v>3</v>
      </c>
      <c r="AG151" s="31">
        <v>1</v>
      </c>
      <c r="AH151" s="31">
        <v>1</v>
      </c>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3"/>
      <c r="BT151" s="33"/>
      <c r="BU151" s="33"/>
      <c r="BV151" s="33"/>
      <c r="BW151" s="33"/>
      <c r="BX151" s="33"/>
      <c r="BY151" s="33"/>
      <c r="BZ151" s="33"/>
      <c r="CA151" s="33"/>
      <c r="CB151" s="33"/>
      <c r="CC151" s="33"/>
      <c r="CD151" s="33"/>
      <c r="CE151" s="33"/>
      <c r="CF151" s="33"/>
      <c r="CG151" s="33"/>
      <c r="CH151" s="33"/>
      <c r="CI151" s="33"/>
      <c r="CJ151" s="33"/>
      <c r="CK151" s="33"/>
      <c r="CL151" s="33"/>
      <c r="CM151" s="33"/>
      <c r="CN151" s="33"/>
      <c r="CO151" s="33"/>
      <c r="CP151" s="33"/>
      <c r="CQ151" s="33"/>
      <c r="CR151" s="33"/>
      <c r="CS151" s="33"/>
      <c r="CT151" s="33"/>
      <c r="CU151" s="33"/>
      <c r="CV151" s="33"/>
      <c r="CW151" s="33"/>
      <c r="CX151" s="33"/>
      <c r="CY151" s="33"/>
    </row>
    <row r="152" spans="1:103" x14ac:dyDescent="0.25">
      <c r="A152" s="31">
        <v>908</v>
      </c>
      <c r="B152" s="31">
        <v>1285</v>
      </c>
      <c r="C152" s="31">
        <v>4355</v>
      </c>
      <c r="D152" s="31">
        <v>5640</v>
      </c>
      <c r="E152" s="31">
        <v>87</v>
      </c>
      <c r="F152" s="31">
        <v>96</v>
      </c>
      <c r="G152" s="31">
        <v>94</v>
      </c>
      <c r="H152" s="31">
        <v>4</v>
      </c>
      <c r="I152" s="31">
        <v>7</v>
      </c>
      <c r="J152" s="31">
        <v>6</v>
      </c>
      <c r="K152" s="31">
        <v>84</v>
      </c>
      <c r="L152" s="31">
        <v>93</v>
      </c>
      <c r="M152" s="31">
        <v>91</v>
      </c>
      <c r="N152" s="31">
        <v>65</v>
      </c>
      <c r="O152" s="31">
        <v>64</v>
      </c>
      <c r="P152" s="31">
        <v>64</v>
      </c>
      <c r="Q152" s="31">
        <v>17</v>
      </c>
      <c r="R152" s="31">
        <v>28</v>
      </c>
      <c r="S152" s="31">
        <v>26</v>
      </c>
      <c r="T152" s="31">
        <v>0</v>
      </c>
      <c r="U152" s="31" t="s">
        <v>577</v>
      </c>
      <c r="V152" s="31" t="s">
        <v>577</v>
      </c>
      <c r="W152" s="31">
        <v>1</v>
      </c>
      <c r="X152" s="31">
        <v>1</v>
      </c>
      <c r="Y152" s="31">
        <v>1</v>
      </c>
      <c r="Z152" s="31">
        <v>4</v>
      </c>
      <c r="AA152" s="31">
        <v>3</v>
      </c>
      <c r="AB152" s="31">
        <v>3</v>
      </c>
      <c r="AC152" s="31">
        <v>12</v>
      </c>
      <c r="AD152" s="31">
        <v>4</v>
      </c>
      <c r="AE152" s="31">
        <v>6</v>
      </c>
      <c r="AF152" s="31" t="s">
        <v>577</v>
      </c>
      <c r="AG152" s="31" t="s">
        <v>577</v>
      </c>
      <c r="AH152" s="31" t="s">
        <v>577</v>
      </c>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3"/>
      <c r="BT152" s="33"/>
      <c r="BU152" s="33"/>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c r="CU152" s="33"/>
      <c r="CV152" s="33"/>
      <c r="CW152" s="33"/>
      <c r="CX152" s="33"/>
      <c r="CY152" s="33"/>
    </row>
    <row r="153" spans="1:103" x14ac:dyDescent="0.25">
      <c r="A153" s="31">
        <v>909</v>
      </c>
      <c r="B153" s="31">
        <v>1055</v>
      </c>
      <c r="C153" s="31">
        <v>4370</v>
      </c>
      <c r="D153" s="31">
        <v>5420</v>
      </c>
      <c r="E153" s="31">
        <v>86</v>
      </c>
      <c r="F153" s="31">
        <v>97</v>
      </c>
      <c r="G153" s="31">
        <v>95</v>
      </c>
      <c r="H153" s="31">
        <v>10</v>
      </c>
      <c r="I153" s="31">
        <v>13</v>
      </c>
      <c r="J153" s="31">
        <v>13</v>
      </c>
      <c r="K153" s="31">
        <v>81</v>
      </c>
      <c r="L153" s="31">
        <v>93</v>
      </c>
      <c r="M153" s="31">
        <v>90</v>
      </c>
      <c r="N153" s="31">
        <v>55</v>
      </c>
      <c r="O153" s="31">
        <v>39</v>
      </c>
      <c r="P153" s="31">
        <v>42</v>
      </c>
      <c r="Q153" s="31">
        <v>20</v>
      </c>
      <c r="R153" s="31">
        <v>48</v>
      </c>
      <c r="S153" s="31">
        <v>43</v>
      </c>
      <c r="T153" s="31">
        <v>6</v>
      </c>
      <c r="U153" s="31">
        <v>4</v>
      </c>
      <c r="V153" s="31">
        <v>4</v>
      </c>
      <c r="W153" s="31">
        <v>1</v>
      </c>
      <c r="X153" s="31">
        <v>1</v>
      </c>
      <c r="Y153" s="31">
        <v>1</v>
      </c>
      <c r="Z153" s="31">
        <v>5</v>
      </c>
      <c r="AA153" s="31">
        <v>4</v>
      </c>
      <c r="AB153" s="31">
        <v>4</v>
      </c>
      <c r="AC153" s="31">
        <v>13</v>
      </c>
      <c r="AD153" s="31">
        <v>3</v>
      </c>
      <c r="AE153" s="31">
        <v>5</v>
      </c>
      <c r="AF153" s="31">
        <v>1</v>
      </c>
      <c r="AG153" s="31" t="s">
        <v>577</v>
      </c>
      <c r="AH153" s="31" t="s">
        <v>577</v>
      </c>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3"/>
      <c r="BT153" s="33"/>
      <c r="BU153" s="33"/>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3"/>
      <c r="CR153" s="33"/>
      <c r="CS153" s="33"/>
      <c r="CT153" s="33"/>
      <c r="CU153" s="33"/>
      <c r="CV153" s="33"/>
      <c r="CW153" s="33"/>
      <c r="CX153" s="33"/>
      <c r="CY153" s="33"/>
    </row>
    <row r="154" spans="1:103" x14ac:dyDescent="0.25">
      <c r="A154" s="31">
        <v>916</v>
      </c>
      <c r="B154" s="31">
        <v>1040</v>
      </c>
      <c r="C154" s="31">
        <v>5440</v>
      </c>
      <c r="D154" s="31">
        <v>6480</v>
      </c>
      <c r="E154" s="31">
        <v>87</v>
      </c>
      <c r="F154" s="31">
        <v>96</v>
      </c>
      <c r="G154" s="31">
        <v>94</v>
      </c>
      <c r="H154" s="31">
        <v>8</v>
      </c>
      <c r="I154" s="31">
        <v>6</v>
      </c>
      <c r="J154" s="31">
        <v>6</v>
      </c>
      <c r="K154" s="31">
        <v>81</v>
      </c>
      <c r="L154" s="31">
        <v>93</v>
      </c>
      <c r="M154" s="31">
        <v>91</v>
      </c>
      <c r="N154" s="31">
        <v>47</v>
      </c>
      <c r="O154" s="31">
        <v>31</v>
      </c>
      <c r="P154" s="31">
        <v>33</v>
      </c>
      <c r="Q154" s="31">
        <v>28</v>
      </c>
      <c r="R154" s="31">
        <v>53</v>
      </c>
      <c r="S154" s="31">
        <v>49</v>
      </c>
      <c r="T154" s="31">
        <v>4</v>
      </c>
      <c r="U154" s="31">
        <v>8</v>
      </c>
      <c r="V154" s="31">
        <v>7</v>
      </c>
      <c r="W154" s="31">
        <v>1</v>
      </c>
      <c r="X154" s="31">
        <v>1</v>
      </c>
      <c r="Y154" s="31">
        <v>1</v>
      </c>
      <c r="Z154" s="31">
        <v>7</v>
      </c>
      <c r="AA154" s="31">
        <v>3</v>
      </c>
      <c r="AB154" s="31">
        <v>4</v>
      </c>
      <c r="AC154" s="31">
        <v>11</v>
      </c>
      <c r="AD154" s="31">
        <v>3</v>
      </c>
      <c r="AE154" s="31">
        <v>5</v>
      </c>
      <c r="AF154" s="31">
        <v>2</v>
      </c>
      <c r="AG154" s="31">
        <v>1</v>
      </c>
      <c r="AH154" s="31">
        <v>1</v>
      </c>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3"/>
      <c r="BT154" s="33"/>
      <c r="BU154" s="33"/>
      <c r="BV154" s="33"/>
      <c r="BW154" s="33"/>
      <c r="BX154" s="33"/>
      <c r="BY154" s="33"/>
      <c r="BZ154" s="33"/>
      <c r="CA154" s="33"/>
      <c r="CB154" s="33"/>
      <c r="CC154" s="33"/>
      <c r="CD154" s="33"/>
      <c r="CE154" s="33"/>
      <c r="CF154" s="33"/>
      <c r="CG154" s="33"/>
      <c r="CH154" s="33"/>
      <c r="CI154" s="33"/>
      <c r="CJ154" s="33"/>
      <c r="CK154" s="33"/>
      <c r="CL154" s="33"/>
      <c r="CM154" s="33"/>
      <c r="CN154" s="33"/>
      <c r="CO154" s="33"/>
      <c r="CP154" s="33"/>
      <c r="CQ154" s="33"/>
      <c r="CR154" s="33"/>
      <c r="CS154" s="33"/>
      <c r="CT154" s="33"/>
      <c r="CU154" s="33"/>
      <c r="CV154" s="33"/>
      <c r="CW154" s="33"/>
      <c r="CX154" s="33"/>
      <c r="CY154" s="33"/>
    </row>
    <row r="155" spans="1:103" x14ac:dyDescent="0.25">
      <c r="A155" s="31">
        <v>919</v>
      </c>
      <c r="B155" s="31">
        <v>2070</v>
      </c>
      <c r="C155" s="31">
        <v>10705</v>
      </c>
      <c r="D155" s="31">
        <v>12780</v>
      </c>
      <c r="E155" s="31">
        <v>92</v>
      </c>
      <c r="F155" s="31">
        <v>98</v>
      </c>
      <c r="G155" s="31">
        <v>97</v>
      </c>
      <c r="H155" s="31">
        <v>5</v>
      </c>
      <c r="I155" s="31">
        <v>3</v>
      </c>
      <c r="J155" s="31">
        <v>4</v>
      </c>
      <c r="K155" s="31">
        <v>88</v>
      </c>
      <c r="L155" s="31">
        <v>95</v>
      </c>
      <c r="M155" s="31">
        <v>94</v>
      </c>
      <c r="N155" s="31">
        <v>49</v>
      </c>
      <c r="O155" s="31">
        <v>27</v>
      </c>
      <c r="P155" s="31">
        <v>31</v>
      </c>
      <c r="Q155" s="31">
        <v>38</v>
      </c>
      <c r="R155" s="31">
        <v>66</v>
      </c>
      <c r="S155" s="31">
        <v>61</v>
      </c>
      <c r="T155" s="31">
        <v>1</v>
      </c>
      <c r="U155" s="31">
        <v>1</v>
      </c>
      <c r="V155" s="31">
        <v>1</v>
      </c>
      <c r="W155" s="31">
        <v>1</v>
      </c>
      <c r="X155" s="31">
        <v>1</v>
      </c>
      <c r="Y155" s="31">
        <v>1</v>
      </c>
      <c r="Z155" s="31">
        <v>4</v>
      </c>
      <c r="AA155" s="31">
        <v>2</v>
      </c>
      <c r="AB155" s="31">
        <v>3</v>
      </c>
      <c r="AC155" s="31">
        <v>7</v>
      </c>
      <c r="AD155" s="31">
        <v>2</v>
      </c>
      <c r="AE155" s="31">
        <v>3</v>
      </c>
      <c r="AF155" s="31">
        <v>1</v>
      </c>
      <c r="AG155" s="31" t="s">
        <v>577</v>
      </c>
      <c r="AH155" s="31">
        <v>1</v>
      </c>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3"/>
      <c r="BT155" s="33"/>
      <c r="BU155" s="33"/>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c r="CU155" s="33"/>
      <c r="CV155" s="33"/>
      <c r="CW155" s="33"/>
      <c r="CX155" s="33"/>
      <c r="CY155" s="33"/>
    </row>
    <row r="156" spans="1:103" x14ac:dyDescent="0.25">
      <c r="A156" s="31">
        <v>921</v>
      </c>
      <c r="B156" s="31">
        <v>370</v>
      </c>
      <c r="C156" s="31">
        <v>1025</v>
      </c>
      <c r="D156" s="31">
        <v>1395</v>
      </c>
      <c r="E156" s="31">
        <v>88</v>
      </c>
      <c r="F156" s="31">
        <v>96</v>
      </c>
      <c r="G156" s="31">
        <v>94</v>
      </c>
      <c r="H156" s="31">
        <v>7</v>
      </c>
      <c r="I156" s="31">
        <v>5</v>
      </c>
      <c r="J156" s="31">
        <v>5</v>
      </c>
      <c r="K156" s="31">
        <v>85</v>
      </c>
      <c r="L156" s="31">
        <v>93</v>
      </c>
      <c r="M156" s="31">
        <v>91</v>
      </c>
      <c r="N156" s="31">
        <v>58</v>
      </c>
      <c r="O156" s="31">
        <v>45</v>
      </c>
      <c r="P156" s="31">
        <v>49</v>
      </c>
      <c r="Q156" s="31">
        <v>25</v>
      </c>
      <c r="R156" s="31">
        <v>46</v>
      </c>
      <c r="S156" s="31">
        <v>41</v>
      </c>
      <c r="T156" s="31" t="s">
        <v>566</v>
      </c>
      <c r="U156" s="31" t="s">
        <v>566</v>
      </c>
      <c r="V156" s="31">
        <v>1</v>
      </c>
      <c r="W156" s="31" t="s">
        <v>566</v>
      </c>
      <c r="X156" s="31" t="s">
        <v>566</v>
      </c>
      <c r="Y156" s="31">
        <v>1</v>
      </c>
      <c r="Z156" s="31">
        <v>4</v>
      </c>
      <c r="AA156" s="31">
        <v>3</v>
      </c>
      <c r="AB156" s="31">
        <v>3</v>
      </c>
      <c r="AC156" s="31">
        <v>11</v>
      </c>
      <c r="AD156" s="31">
        <v>3</v>
      </c>
      <c r="AE156" s="31">
        <v>5</v>
      </c>
      <c r="AF156" s="31">
        <v>1</v>
      </c>
      <c r="AG156" s="31" t="s">
        <v>577</v>
      </c>
      <c r="AH156" s="31">
        <v>1</v>
      </c>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row>
    <row r="157" spans="1:103" x14ac:dyDescent="0.25">
      <c r="A157" s="31">
        <v>925</v>
      </c>
      <c r="B157" s="31">
        <v>1560</v>
      </c>
      <c r="C157" s="31">
        <v>6490</v>
      </c>
      <c r="D157" s="31">
        <v>8050</v>
      </c>
      <c r="E157" s="31">
        <v>89</v>
      </c>
      <c r="F157" s="31">
        <v>97</v>
      </c>
      <c r="G157" s="31">
        <v>95</v>
      </c>
      <c r="H157" s="31">
        <v>6</v>
      </c>
      <c r="I157" s="31">
        <v>6</v>
      </c>
      <c r="J157" s="31">
        <v>6</v>
      </c>
      <c r="K157" s="31">
        <v>84</v>
      </c>
      <c r="L157" s="31">
        <v>94</v>
      </c>
      <c r="M157" s="31">
        <v>92</v>
      </c>
      <c r="N157" s="31">
        <v>50</v>
      </c>
      <c r="O157" s="31">
        <v>35</v>
      </c>
      <c r="P157" s="31">
        <v>38</v>
      </c>
      <c r="Q157" s="31">
        <v>30</v>
      </c>
      <c r="R157" s="31">
        <v>56</v>
      </c>
      <c r="S157" s="31">
        <v>51</v>
      </c>
      <c r="T157" s="31">
        <v>3</v>
      </c>
      <c r="U157" s="31">
        <v>2</v>
      </c>
      <c r="V157" s="31">
        <v>2</v>
      </c>
      <c r="W157" s="31">
        <v>1</v>
      </c>
      <c r="X157" s="31">
        <v>1</v>
      </c>
      <c r="Y157" s="31">
        <v>1</v>
      </c>
      <c r="Z157" s="31">
        <v>4</v>
      </c>
      <c r="AA157" s="31">
        <v>2</v>
      </c>
      <c r="AB157" s="31">
        <v>3</v>
      </c>
      <c r="AC157" s="31">
        <v>10</v>
      </c>
      <c r="AD157" s="31">
        <v>3</v>
      </c>
      <c r="AE157" s="31">
        <v>4</v>
      </c>
      <c r="AF157" s="31">
        <v>1</v>
      </c>
      <c r="AG157" s="31">
        <v>1</v>
      </c>
      <c r="AH157" s="31">
        <v>1</v>
      </c>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3"/>
      <c r="BT157" s="33"/>
      <c r="BU157" s="33"/>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c r="CU157" s="33"/>
      <c r="CV157" s="33"/>
      <c r="CW157" s="33"/>
      <c r="CX157" s="33"/>
      <c r="CY157" s="33"/>
    </row>
    <row r="158" spans="1:103" x14ac:dyDescent="0.25">
      <c r="A158" s="31">
        <v>926</v>
      </c>
      <c r="B158" s="31">
        <v>1910</v>
      </c>
      <c r="C158" s="31">
        <v>6640</v>
      </c>
      <c r="D158" s="31">
        <v>8550</v>
      </c>
      <c r="E158" s="31">
        <v>87</v>
      </c>
      <c r="F158" s="31">
        <v>95</v>
      </c>
      <c r="G158" s="31">
        <v>93</v>
      </c>
      <c r="H158" s="31">
        <v>7</v>
      </c>
      <c r="I158" s="31">
        <v>7</v>
      </c>
      <c r="J158" s="31">
        <v>7</v>
      </c>
      <c r="K158" s="31">
        <v>82</v>
      </c>
      <c r="L158" s="31">
        <v>92</v>
      </c>
      <c r="M158" s="31">
        <v>90</v>
      </c>
      <c r="N158" s="31">
        <v>52</v>
      </c>
      <c r="O158" s="31">
        <v>41</v>
      </c>
      <c r="P158" s="31">
        <v>43</v>
      </c>
      <c r="Q158" s="31">
        <v>19</v>
      </c>
      <c r="R158" s="31">
        <v>39</v>
      </c>
      <c r="S158" s="31">
        <v>34</v>
      </c>
      <c r="T158" s="31">
        <v>10</v>
      </c>
      <c r="U158" s="31">
        <v>12</v>
      </c>
      <c r="V158" s="31">
        <v>11</v>
      </c>
      <c r="W158" s="31">
        <v>1</v>
      </c>
      <c r="X158" s="31">
        <v>1</v>
      </c>
      <c r="Y158" s="31">
        <v>1</v>
      </c>
      <c r="Z158" s="31">
        <v>6</v>
      </c>
      <c r="AA158" s="31">
        <v>3</v>
      </c>
      <c r="AB158" s="31">
        <v>4</v>
      </c>
      <c r="AC158" s="31">
        <v>12</v>
      </c>
      <c r="AD158" s="31">
        <v>4</v>
      </c>
      <c r="AE158" s="31">
        <v>6</v>
      </c>
      <c r="AF158" s="31">
        <v>1</v>
      </c>
      <c r="AG158" s="31">
        <v>1</v>
      </c>
      <c r="AH158" s="31">
        <v>1</v>
      </c>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3"/>
      <c r="BT158" s="33"/>
      <c r="BU158" s="33"/>
      <c r="BV158" s="33"/>
      <c r="BW158" s="33"/>
      <c r="BX158" s="33"/>
      <c r="BY158" s="33"/>
      <c r="BZ158" s="33"/>
      <c r="CA158" s="33"/>
      <c r="CB158" s="33"/>
      <c r="CC158" s="33"/>
      <c r="CD158" s="33"/>
      <c r="CE158" s="33"/>
      <c r="CF158" s="33"/>
      <c r="CG158" s="33"/>
      <c r="CH158" s="33"/>
      <c r="CI158" s="33"/>
      <c r="CJ158" s="33"/>
      <c r="CK158" s="33"/>
      <c r="CL158" s="33"/>
      <c r="CM158" s="33"/>
      <c r="CN158" s="33"/>
      <c r="CO158" s="33"/>
      <c r="CP158" s="33"/>
      <c r="CQ158" s="33"/>
      <c r="CR158" s="33"/>
      <c r="CS158" s="33"/>
      <c r="CT158" s="33"/>
      <c r="CU158" s="33"/>
      <c r="CV158" s="33"/>
      <c r="CW158" s="33"/>
      <c r="CX158" s="33"/>
      <c r="CY158" s="33"/>
    </row>
    <row r="159" spans="1:103" x14ac:dyDescent="0.25">
      <c r="A159" s="31">
        <v>928</v>
      </c>
      <c r="B159" s="31">
        <v>1560</v>
      </c>
      <c r="C159" s="31">
        <v>6110</v>
      </c>
      <c r="D159" s="31">
        <v>7665</v>
      </c>
      <c r="E159" s="31">
        <v>85</v>
      </c>
      <c r="F159" s="31">
        <v>96</v>
      </c>
      <c r="G159" s="31">
        <v>94</v>
      </c>
      <c r="H159" s="31">
        <v>6</v>
      </c>
      <c r="I159" s="31">
        <v>6</v>
      </c>
      <c r="J159" s="31">
        <v>6</v>
      </c>
      <c r="K159" s="31">
        <v>81</v>
      </c>
      <c r="L159" s="31">
        <v>93</v>
      </c>
      <c r="M159" s="31">
        <v>90</v>
      </c>
      <c r="N159" s="31">
        <v>51</v>
      </c>
      <c r="O159" s="31">
        <v>39</v>
      </c>
      <c r="P159" s="31">
        <v>41</v>
      </c>
      <c r="Q159" s="31">
        <v>29</v>
      </c>
      <c r="R159" s="31">
        <v>53</v>
      </c>
      <c r="S159" s="31">
        <v>48</v>
      </c>
      <c r="T159" s="31" t="s">
        <v>566</v>
      </c>
      <c r="U159" s="31" t="s">
        <v>566</v>
      </c>
      <c r="V159" s="31" t="s">
        <v>577</v>
      </c>
      <c r="W159" s="31" t="s">
        <v>566</v>
      </c>
      <c r="X159" s="31" t="s">
        <v>566</v>
      </c>
      <c r="Y159" s="31">
        <v>1</v>
      </c>
      <c r="Z159" s="31">
        <v>5</v>
      </c>
      <c r="AA159" s="31">
        <v>3</v>
      </c>
      <c r="AB159" s="31">
        <v>4</v>
      </c>
      <c r="AC159" s="31">
        <v>14</v>
      </c>
      <c r="AD159" s="31">
        <v>3</v>
      </c>
      <c r="AE159" s="31">
        <v>5</v>
      </c>
      <c r="AF159" s="31">
        <v>1</v>
      </c>
      <c r="AG159" s="31">
        <v>1</v>
      </c>
      <c r="AH159" s="31">
        <v>1</v>
      </c>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3"/>
      <c r="BT159" s="33"/>
      <c r="BU159" s="33"/>
      <c r="BV159" s="33"/>
      <c r="BW159" s="33"/>
      <c r="BX159" s="33"/>
      <c r="BY159" s="33"/>
      <c r="BZ159" s="33"/>
      <c r="CA159" s="33"/>
      <c r="CB159" s="33"/>
      <c r="CC159" s="33"/>
      <c r="CD159" s="33"/>
      <c r="CE159" s="33"/>
      <c r="CF159" s="33"/>
      <c r="CG159" s="33"/>
      <c r="CH159" s="33"/>
      <c r="CI159" s="33"/>
      <c r="CJ159" s="33"/>
      <c r="CK159" s="33"/>
      <c r="CL159" s="33"/>
      <c r="CM159" s="33"/>
      <c r="CN159" s="33"/>
      <c r="CO159" s="33"/>
      <c r="CP159" s="33"/>
      <c r="CQ159" s="33"/>
      <c r="CR159" s="33"/>
      <c r="CS159" s="33"/>
      <c r="CT159" s="33"/>
      <c r="CU159" s="33"/>
      <c r="CV159" s="33"/>
      <c r="CW159" s="33"/>
      <c r="CX159" s="33"/>
      <c r="CY159" s="33"/>
    </row>
    <row r="160" spans="1:103" x14ac:dyDescent="0.25">
      <c r="A160" s="31">
        <v>929</v>
      </c>
      <c r="B160" s="31">
        <v>760</v>
      </c>
      <c r="C160" s="31">
        <v>2660</v>
      </c>
      <c r="D160" s="31">
        <v>3420</v>
      </c>
      <c r="E160" s="31">
        <v>84</v>
      </c>
      <c r="F160" s="31">
        <v>95</v>
      </c>
      <c r="G160" s="31">
        <v>93</v>
      </c>
      <c r="H160" s="31">
        <v>7</v>
      </c>
      <c r="I160" s="31">
        <v>8</v>
      </c>
      <c r="J160" s="31">
        <v>8</v>
      </c>
      <c r="K160" s="31">
        <v>80</v>
      </c>
      <c r="L160" s="31">
        <v>93</v>
      </c>
      <c r="M160" s="31">
        <v>90</v>
      </c>
      <c r="N160" s="31">
        <v>44</v>
      </c>
      <c r="O160" s="31">
        <v>31</v>
      </c>
      <c r="P160" s="31">
        <v>34</v>
      </c>
      <c r="Q160" s="31">
        <v>34</v>
      </c>
      <c r="R160" s="31">
        <v>60</v>
      </c>
      <c r="S160" s="31">
        <v>54</v>
      </c>
      <c r="T160" s="31" t="s">
        <v>566</v>
      </c>
      <c r="U160" s="31" t="s">
        <v>566</v>
      </c>
      <c r="V160" s="31" t="s">
        <v>566</v>
      </c>
      <c r="W160" s="31" t="s">
        <v>566</v>
      </c>
      <c r="X160" s="31" t="s">
        <v>566</v>
      </c>
      <c r="Y160" s="31" t="s">
        <v>566</v>
      </c>
      <c r="Z160" s="31">
        <v>4</v>
      </c>
      <c r="AA160" s="31">
        <v>3</v>
      </c>
      <c r="AB160" s="31">
        <v>3</v>
      </c>
      <c r="AC160" s="31">
        <v>15</v>
      </c>
      <c r="AD160" s="31">
        <v>4</v>
      </c>
      <c r="AE160" s="31">
        <v>7</v>
      </c>
      <c r="AF160" s="31">
        <v>1</v>
      </c>
      <c r="AG160" s="31" t="s">
        <v>577</v>
      </c>
      <c r="AH160" s="31" t="s">
        <v>577</v>
      </c>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3"/>
      <c r="BT160" s="33"/>
      <c r="BU160" s="33"/>
      <c r="BV160" s="33"/>
      <c r="BW160" s="33"/>
      <c r="BX160" s="33"/>
      <c r="BY160" s="33"/>
      <c r="BZ160" s="33"/>
      <c r="CA160" s="33"/>
      <c r="CB160" s="33"/>
      <c r="CC160" s="33"/>
      <c r="CD160" s="33"/>
      <c r="CE160" s="33"/>
      <c r="CF160" s="33"/>
      <c r="CG160" s="33"/>
      <c r="CH160" s="33"/>
      <c r="CI160" s="33"/>
      <c r="CJ160" s="33"/>
      <c r="CK160" s="33"/>
      <c r="CL160" s="33"/>
      <c r="CM160" s="33"/>
      <c r="CN160" s="33"/>
      <c r="CO160" s="33"/>
      <c r="CP160" s="33"/>
      <c r="CQ160" s="33"/>
      <c r="CR160" s="33"/>
      <c r="CS160" s="33"/>
      <c r="CT160" s="33"/>
      <c r="CU160" s="33"/>
      <c r="CV160" s="33"/>
      <c r="CW160" s="33"/>
      <c r="CX160" s="33"/>
      <c r="CY160" s="33"/>
    </row>
    <row r="161" spans="1:166" x14ac:dyDescent="0.25">
      <c r="A161" s="31">
        <v>931</v>
      </c>
      <c r="B161" s="31">
        <v>1090</v>
      </c>
      <c r="C161" s="31">
        <v>4970</v>
      </c>
      <c r="D161" s="31">
        <v>6060</v>
      </c>
      <c r="E161" s="31">
        <v>88</v>
      </c>
      <c r="F161" s="31">
        <v>96</v>
      </c>
      <c r="G161" s="31">
        <v>95</v>
      </c>
      <c r="H161" s="31">
        <v>5</v>
      </c>
      <c r="I161" s="31">
        <v>6</v>
      </c>
      <c r="J161" s="31">
        <v>6</v>
      </c>
      <c r="K161" s="31">
        <v>80</v>
      </c>
      <c r="L161" s="31">
        <v>93</v>
      </c>
      <c r="M161" s="31">
        <v>91</v>
      </c>
      <c r="N161" s="31">
        <v>47</v>
      </c>
      <c r="O161" s="31">
        <v>32</v>
      </c>
      <c r="P161" s="31">
        <v>34</v>
      </c>
      <c r="Q161" s="31">
        <v>29</v>
      </c>
      <c r="R161" s="31">
        <v>54</v>
      </c>
      <c r="S161" s="31">
        <v>49</v>
      </c>
      <c r="T161" s="31">
        <v>3</v>
      </c>
      <c r="U161" s="31">
        <v>6</v>
      </c>
      <c r="V161" s="31">
        <v>6</v>
      </c>
      <c r="W161" s="31">
        <v>1</v>
      </c>
      <c r="X161" s="31">
        <v>1</v>
      </c>
      <c r="Y161" s="31">
        <v>1</v>
      </c>
      <c r="Z161" s="31">
        <v>7</v>
      </c>
      <c r="AA161" s="31">
        <v>4</v>
      </c>
      <c r="AB161" s="31">
        <v>4</v>
      </c>
      <c r="AC161" s="31">
        <v>10</v>
      </c>
      <c r="AD161" s="31">
        <v>3</v>
      </c>
      <c r="AE161" s="31">
        <v>4</v>
      </c>
      <c r="AF161" s="31">
        <v>2</v>
      </c>
      <c r="AG161" s="31">
        <v>1</v>
      </c>
      <c r="AH161" s="31">
        <v>1</v>
      </c>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row>
    <row r="162" spans="1:166" x14ac:dyDescent="0.25">
      <c r="A162" s="31">
        <v>933</v>
      </c>
      <c r="B162" s="31">
        <v>995</v>
      </c>
      <c r="C162" s="31">
        <v>4355</v>
      </c>
      <c r="D162" s="31">
        <v>5350</v>
      </c>
      <c r="E162" s="31">
        <v>87</v>
      </c>
      <c r="F162" s="31">
        <v>96</v>
      </c>
      <c r="G162" s="31">
        <v>95</v>
      </c>
      <c r="H162" s="31">
        <v>6</v>
      </c>
      <c r="I162" s="31">
        <v>7</v>
      </c>
      <c r="J162" s="31">
        <v>7</v>
      </c>
      <c r="K162" s="31">
        <v>83</v>
      </c>
      <c r="L162" s="31">
        <v>94</v>
      </c>
      <c r="M162" s="31">
        <v>92</v>
      </c>
      <c r="N162" s="31">
        <v>62</v>
      </c>
      <c r="O162" s="31">
        <v>55</v>
      </c>
      <c r="P162" s="31">
        <v>57</v>
      </c>
      <c r="Q162" s="31">
        <v>16</v>
      </c>
      <c r="R162" s="31">
        <v>23</v>
      </c>
      <c r="S162" s="31">
        <v>22</v>
      </c>
      <c r="T162" s="31">
        <v>5</v>
      </c>
      <c r="U162" s="31">
        <v>14</v>
      </c>
      <c r="V162" s="31">
        <v>12</v>
      </c>
      <c r="W162" s="31">
        <v>1</v>
      </c>
      <c r="X162" s="31">
        <v>1</v>
      </c>
      <c r="Y162" s="31">
        <v>1</v>
      </c>
      <c r="Z162" s="31">
        <v>3</v>
      </c>
      <c r="AA162" s="31">
        <v>3</v>
      </c>
      <c r="AB162" s="31">
        <v>3</v>
      </c>
      <c r="AC162" s="31">
        <v>12</v>
      </c>
      <c r="AD162" s="31">
        <v>3</v>
      </c>
      <c r="AE162" s="31">
        <v>5</v>
      </c>
      <c r="AF162" s="31">
        <v>1</v>
      </c>
      <c r="AG162" s="31" t="s">
        <v>577</v>
      </c>
      <c r="AH162" s="31">
        <v>1</v>
      </c>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row>
    <row r="163" spans="1:166" x14ac:dyDescent="0.25">
      <c r="A163" s="31">
        <v>935</v>
      </c>
      <c r="B163" s="31">
        <v>1510</v>
      </c>
      <c r="C163" s="31">
        <v>5825</v>
      </c>
      <c r="D163" s="31">
        <v>7335</v>
      </c>
      <c r="E163" s="31">
        <v>89</v>
      </c>
      <c r="F163" s="31">
        <v>97</v>
      </c>
      <c r="G163" s="31">
        <v>95</v>
      </c>
      <c r="H163" s="31">
        <v>6</v>
      </c>
      <c r="I163" s="31">
        <v>7</v>
      </c>
      <c r="J163" s="31">
        <v>7</v>
      </c>
      <c r="K163" s="31">
        <v>85</v>
      </c>
      <c r="L163" s="31">
        <v>94</v>
      </c>
      <c r="M163" s="31">
        <v>92</v>
      </c>
      <c r="N163" s="31">
        <v>51</v>
      </c>
      <c r="O163" s="31">
        <v>35</v>
      </c>
      <c r="P163" s="31">
        <v>38</v>
      </c>
      <c r="Q163" s="31">
        <v>27</v>
      </c>
      <c r="R163" s="31">
        <v>50</v>
      </c>
      <c r="S163" s="31">
        <v>45</v>
      </c>
      <c r="T163" s="31">
        <v>6</v>
      </c>
      <c r="U163" s="31">
        <v>8</v>
      </c>
      <c r="V163" s="31">
        <v>8</v>
      </c>
      <c r="W163" s="31">
        <v>1</v>
      </c>
      <c r="X163" s="31">
        <v>1</v>
      </c>
      <c r="Y163" s="31">
        <v>1</v>
      </c>
      <c r="Z163" s="31">
        <v>4</v>
      </c>
      <c r="AA163" s="31">
        <v>3</v>
      </c>
      <c r="AB163" s="31">
        <v>3</v>
      </c>
      <c r="AC163" s="31">
        <v>10</v>
      </c>
      <c r="AD163" s="31">
        <v>3</v>
      </c>
      <c r="AE163" s="31">
        <v>4</v>
      </c>
      <c r="AF163" s="31">
        <v>1</v>
      </c>
      <c r="AG163" s="31" t="s">
        <v>577</v>
      </c>
      <c r="AH163" s="31">
        <v>1</v>
      </c>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3"/>
      <c r="BT163" s="33"/>
      <c r="BU163" s="33"/>
      <c r="BV163" s="33"/>
      <c r="BW163" s="33"/>
      <c r="BX163" s="33"/>
      <c r="BY163" s="33"/>
      <c r="BZ163" s="33"/>
      <c r="CA163" s="33"/>
      <c r="CB163" s="33"/>
      <c r="CC163" s="33"/>
      <c r="CD163" s="33"/>
      <c r="CE163" s="33"/>
      <c r="CF163" s="33"/>
      <c r="CG163" s="33"/>
      <c r="CH163" s="33"/>
      <c r="CI163" s="33"/>
      <c r="CJ163" s="33"/>
      <c r="CK163" s="33"/>
      <c r="CL163" s="33"/>
      <c r="CM163" s="33"/>
      <c r="CN163" s="33"/>
      <c r="CO163" s="33"/>
      <c r="CP163" s="33"/>
      <c r="CQ163" s="33"/>
      <c r="CR163" s="33"/>
      <c r="CS163" s="33"/>
      <c r="CT163" s="33"/>
      <c r="CU163" s="33"/>
      <c r="CV163" s="33"/>
      <c r="CW163" s="33"/>
      <c r="CX163" s="33"/>
      <c r="CY163" s="33"/>
    </row>
    <row r="164" spans="1:166" x14ac:dyDescent="0.25">
      <c r="A164" s="31">
        <v>936</v>
      </c>
      <c r="B164" s="31">
        <v>1560</v>
      </c>
      <c r="C164" s="31">
        <v>8975</v>
      </c>
      <c r="D164" s="31">
        <v>10540</v>
      </c>
      <c r="E164" s="31">
        <v>87</v>
      </c>
      <c r="F164" s="31">
        <v>96</v>
      </c>
      <c r="G164" s="31">
        <v>95</v>
      </c>
      <c r="H164" s="31">
        <v>6</v>
      </c>
      <c r="I164" s="31">
        <v>4</v>
      </c>
      <c r="J164" s="31">
        <v>5</v>
      </c>
      <c r="K164" s="31">
        <v>81</v>
      </c>
      <c r="L164" s="31">
        <v>93</v>
      </c>
      <c r="M164" s="31">
        <v>91</v>
      </c>
      <c r="N164" s="31">
        <v>40</v>
      </c>
      <c r="O164" s="31">
        <v>23</v>
      </c>
      <c r="P164" s="31">
        <v>25</v>
      </c>
      <c r="Q164" s="31">
        <v>20</v>
      </c>
      <c r="R164" s="31">
        <v>35</v>
      </c>
      <c r="S164" s="31">
        <v>33</v>
      </c>
      <c r="T164" s="31">
        <v>20</v>
      </c>
      <c r="U164" s="31">
        <v>34</v>
      </c>
      <c r="V164" s="31">
        <v>32</v>
      </c>
      <c r="W164" s="31">
        <v>1</v>
      </c>
      <c r="X164" s="31">
        <v>1</v>
      </c>
      <c r="Y164" s="31">
        <v>1</v>
      </c>
      <c r="Z164" s="31">
        <v>6</v>
      </c>
      <c r="AA164" s="31">
        <v>3</v>
      </c>
      <c r="AB164" s="31">
        <v>4</v>
      </c>
      <c r="AC164" s="31">
        <v>12</v>
      </c>
      <c r="AD164" s="31">
        <v>3</v>
      </c>
      <c r="AE164" s="31">
        <v>4</v>
      </c>
      <c r="AF164" s="31">
        <v>2</v>
      </c>
      <c r="AG164" s="31">
        <v>1</v>
      </c>
      <c r="AH164" s="31">
        <v>1</v>
      </c>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row>
    <row r="165" spans="1:166" x14ac:dyDescent="0.25">
      <c r="A165" s="31">
        <v>937</v>
      </c>
      <c r="B165" s="31">
        <v>1025</v>
      </c>
      <c r="C165" s="31">
        <v>4710</v>
      </c>
      <c r="D165" s="31">
        <v>5735</v>
      </c>
      <c r="E165" s="31">
        <v>86</v>
      </c>
      <c r="F165" s="31">
        <v>97</v>
      </c>
      <c r="G165" s="31">
        <v>95</v>
      </c>
      <c r="H165" s="31">
        <v>5</v>
      </c>
      <c r="I165" s="31">
        <v>6</v>
      </c>
      <c r="J165" s="31">
        <v>5</v>
      </c>
      <c r="K165" s="31">
        <v>80</v>
      </c>
      <c r="L165" s="31">
        <v>94</v>
      </c>
      <c r="M165" s="31">
        <v>92</v>
      </c>
      <c r="N165" s="31">
        <v>53</v>
      </c>
      <c r="O165" s="31">
        <v>36</v>
      </c>
      <c r="P165" s="31">
        <v>39</v>
      </c>
      <c r="Q165" s="31">
        <v>22</v>
      </c>
      <c r="R165" s="31">
        <v>49</v>
      </c>
      <c r="S165" s="31">
        <v>44</v>
      </c>
      <c r="T165" s="31">
        <v>5</v>
      </c>
      <c r="U165" s="31">
        <v>9</v>
      </c>
      <c r="V165" s="31">
        <v>8</v>
      </c>
      <c r="W165" s="31" t="s">
        <v>577</v>
      </c>
      <c r="X165" s="31">
        <v>1</v>
      </c>
      <c r="Y165" s="31">
        <v>1</v>
      </c>
      <c r="Z165" s="31">
        <v>6</v>
      </c>
      <c r="AA165" s="31">
        <v>3</v>
      </c>
      <c r="AB165" s="31">
        <v>3</v>
      </c>
      <c r="AC165" s="31">
        <v>12</v>
      </c>
      <c r="AD165" s="31">
        <v>3</v>
      </c>
      <c r="AE165" s="31">
        <v>4</v>
      </c>
      <c r="AF165" s="31">
        <v>2</v>
      </c>
      <c r="AG165" s="31" t="s">
        <v>577</v>
      </c>
      <c r="AH165" s="31">
        <v>1</v>
      </c>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3"/>
      <c r="BT165" s="33"/>
      <c r="BU165" s="33"/>
      <c r="BV165" s="33"/>
      <c r="BW165" s="33"/>
      <c r="BX165" s="33"/>
      <c r="BY165" s="33"/>
      <c r="BZ165" s="33"/>
      <c r="CA165" s="33"/>
      <c r="CB165" s="33"/>
      <c r="CC165" s="33"/>
      <c r="CD165" s="33"/>
      <c r="CE165" s="33"/>
      <c r="CF165" s="33"/>
      <c r="CG165" s="33"/>
      <c r="CH165" s="33"/>
      <c r="CI165" s="33"/>
      <c r="CJ165" s="33"/>
      <c r="CK165" s="33"/>
      <c r="CL165" s="33"/>
      <c r="CM165" s="33"/>
      <c r="CN165" s="33"/>
      <c r="CO165" s="33"/>
      <c r="CP165" s="33"/>
      <c r="CQ165" s="33"/>
      <c r="CR165" s="33"/>
      <c r="CS165" s="33"/>
      <c r="CT165" s="33"/>
      <c r="CU165" s="33"/>
      <c r="CV165" s="33"/>
      <c r="CW165" s="33"/>
      <c r="CX165" s="33"/>
      <c r="CY165" s="33"/>
    </row>
    <row r="166" spans="1:166" x14ac:dyDescent="0.25">
      <c r="A166" s="31">
        <v>938</v>
      </c>
      <c r="B166" s="31">
        <v>1315</v>
      </c>
      <c r="C166" s="31">
        <v>6935</v>
      </c>
      <c r="D166" s="31">
        <v>8245</v>
      </c>
      <c r="E166" s="31">
        <v>87</v>
      </c>
      <c r="F166" s="31">
        <v>96</v>
      </c>
      <c r="G166" s="31">
        <v>94</v>
      </c>
      <c r="H166" s="31">
        <v>5</v>
      </c>
      <c r="I166" s="31">
        <v>4</v>
      </c>
      <c r="J166" s="31">
        <v>4</v>
      </c>
      <c r="K166" s="31">
        <v>81</v>
      </c>
      <c r="L166" s="31">
        <v>93</v>
      </c>
      <c r="M166" s="31">
        <v>91</v>
      </c>
      <c r="N166" s="31">
        <v>53</v>
      </c>
      <c r="O166" s="31">
        <v>42</v>
      </c>
      <c r="P166" s="31">
        <v>44</v>
      </c>
      <c r="Q166" s="31">
        <v>21</v>
      </c>
      <c r="R166" s="31">
        <v>32</v>
      </c>
      <c r="S166" s="31">
        <v>30</v>
      </c>
      <c r="T166" s="31">
        <v>6</v>
      </c>
      <c r="U166" s="31">
        <v>18</v>
      </c>
      <c r="V166" s="31">
        <v>16</v>
      </c>
      <c r="W166" s="31">
        <v>1</v>
      </c>
      <c r="X166" s="31">
        <v>1</v>
      </c>
      <c r="Y166" s="31">
        <v>1</v>
      </c>
      <c r="Z166" s="31">
        <v>6</v>
      </c>
      <c r="AA166" s="31">
        <v>3</v>
      </c>
      <c r="AB166" s="31">
        <v>3</v>
      </c>
      <c r="AC166" s="31">
        <v>12</v>
      </c>
      <c r="AD166" s="31">
        <v>4</v>
      </c>
      <c r="AE166" s="31">
        <v>5</v>
      </c>
      <c r="AF166" s="31">
        <v>2</v>
      </c>
      <c r="AG166" s="31">
        <v>1</v>
      </c>
      <c r="AH166" s="31">
        <v>1</v>
      </c>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3"/>
      <c r="BT166" s="33"/>
      <c r="BU166" s="33"/>
      <c r="BV166" s="33"/>
      <c r="BW166" s="33"/>
      <c r="BX166" s="33"/>
      <c r="BY166" s="33"/>
      <c r="BZ166" s="33"/>
      <c r="CA166" s="33"/>
      <c r="CB166" s="33"/>
      <c r="CC166" s="33"/>
      <c r="CD166" s="33"/>
      <c r="CE166" s="33"/>
      <c r="CF166" s="33"/>
      <c r="CG166" s="33"/>
      <c r="CH166" s="33"/>
      <c r="CI166" s="33"/>
      <c r="CJ166" s="33"/>
      <c r="CK166" s="33"/>
      <c r="CL166" s="33"/>
      <c r="CM166" s="33"/>
      <c r="CN166" s="33"/>
      <c r="CO166" s="33"/>
      <c r="CP166" s="33"/>
      <c r="CQ166" s="33"/>
      <c r="CR166" s="33"/>
      <c r="CS166" s="33"/>
      <c r="CT166" s="33"/>
      <c r="CU166" s="33"/>
      <c r="CV166" s="33"/>
      <c r="CW166" s="33"/>
      <c r="CX166" s="33"/>
      <c r="CY166" s="33"/>
    </row>
    <row r="169" spans="1:166" x14ac:dyDescent="0.25">
      <c r="FJ169" t="s">
        <v>623</v>
      </c>
    </row>
    <row r="170" spans="1:166" x14ac:dyDescent="0.25">
      <c r="A170" s="31">
        <v>1</v>
      </c>
      <c r="B170" s="31" t="s">
        <v>546</v>
      </c>
      <c r="C170" s="31" t="s">
        <v>111</v>
      </c>
      <c r="D170" s="31" t="s">
        <v>389</v>
      </c>
      <c r="E170" s="31" t="s">
        <v>404</v>
      </c>
      <c r="F170" s="31" t="s">
        <v>256</v>
      </c>
      <c r="G170" s="31" t="s">
        <v>268</v>
      </c>
      <c r="H170" s="31" t="s">
        <v>293</v>
      </c>
      <c r="I170" s="31" t="s">
        <v>310</v>
      </c>
      <c r="J170" s="31" t="s">
        <v>321</v>
      </c>
      <c r="K170" s="31" t="s">
        <v>337</v>
      </c>
      <c r="L170" s="31" t="s">
        <v>350</v>
      </c>
      <c r="M170" s="31" t="s">
        <v>371</v>
      </c>
      <c r="N170" s="31">
        <v>201</v>
      </c>
      <c r="O170" s="31">
        <v>202</v>
      </c>
      <c r="P170" s="31">
        <v>203</v>
      </c>
      <c r="Q170" s="31">
        <v>204</v>
      </c>
      <c r="R170" s="31">
        <v>205</v>
      </c>
      <c r="S170" s="31">
        <v>206</v>
      </c>
      <c r="T170" s="31">
        <v>207</v>
      </c>
      <c r="U170" s="31">
        <v>208</v>
      </c>
      <c r="V170" s="31">
        <v>209</v>
      </c>
      <c r="W170" s="31">
        <v>210</v>
      </c>
      <c r="X170" s="31">
        <v>211</v>
      </c>
      <c r="Y170" s="31">
        <v>212</v>
      </c>
      <c r="Z170" s="31">
        <v>213</v>
      </c>
      <c r="AA170" s="31">
        <v>301</v>
      </c>
      <c r="AB170" s="31">
        <v>302</v>
      </c>
      <c r="AC170" s="31">
        <v>303</v>
      </c>
      <c r="AD170" s="31">
        <v>304</v>
      </c>
      <c r="AE170" s="31">
        <v>305</v>
      </c>
      <c r="AF170" s="31">
        <v>306</v>
      </c>
      <c r="AG170" s="31">
        <v>307</v>
      </c>
      <c r="AH170" s="31">
        <v>308</v>
      </c>
      <c r="AI170" s="31">
        <v>309</v>
      </c>
      <c r="AJ170" s="31">
        <v>310</v>
      </c>
      <c r="AK170" s="31">
        <v>311</v>
      </c>
      <c r="AL170" s="31">
        <v>312</v>
      </c>
      <c r="AM170" s="31">
        <v>313</v>
      </c>
      <c r="AN170" s="31">
        <v>314</v>
      </c>
      <c r="AO170" s="31">
        <v>315</v>
      </c>
      <c r="AP170" s="31">
        <v>316</v>
      </c>
      <c r="AQ170" s="31">
        <v>317</v>
      </c>
      <c r="AR170" s="31">
        <v>318</v>
      </c>
      <c r="AS170" s="31">
        <v>319</v>
      </c>
      <c r="AT170" s="31">
        <v>320</v>
      </c>
      <c r="AU170" s="31">
        <v>330</v>
      </c>
      <c r="AV170" s="31">
        <v>331</v>
      </c>
      <c r="AW170" s="31">
        <v>332</v>
      </c>
      <c r="AX170" s="31">
        <v>333</v>
      </c>
      <c r="AY170" s="31">
        <v>334</v>
      </c>
      <c r="AZ170" s="31">
        <v>335</v>
      </c>
      <c r="BA170" s="31">
        <v>336</v>
      </c>
      <c r="BB170" s="31">
        <v>340</v>
      </c>
      <c r="BC170" s="31">
        <v>341</v>
      </c>
      <c r="BD170" s="31">
        <v>342</v>
      </c>
      <c r="BE170" s="31">
        <v>343</v>
      </c>
      <c r="BF170" s="31">
        <v>344</v>
      </c>
      <c r="BG170" s="31">
        <v>350</v>
      </c>
      <c r="BH170" s="31">
        <v>351</v>
      </c>
      <c r="BI170" s="31">
        <v>352</v>
      </c>
      <c r="BJ170" s="31">
        <v>353</v>
      </c>
      <c r="BK170" s="31">
        <v>354</v>
      </c>
      <c r="BL170" s="31">
        <v>355</v>
      </c>
      <c r="BM170" s="31">
        <v>356</v>
      </c>
      <c r="BN170" s="31">
        <v>357</v>
      </c>
      <c r="BO170" s="31">
        <v>358</v>
      </c>
      <c r="BP170" s="31">
        <v>359</v>
      </c>
      <c r="BQ170" s="31">
        <v>370</v>
      </c>
      <c r="BR170" s="31">
        <v>371</v>
      </c>
      <c r="BS170" s="31">
        <v>372</v>
      </c>
      <c r="BT170" s="31">
        <v>373</v>
      </c>
      <c r="BU170" s="31">
        <v>380</v>
      </c>
      <c r="BV170" s="31">
        <v>381</v>
      </c>
      <c r="BW170" s="31">
        <v>382</v>
      </c>
      <c r="BX170" s="31">
        <v>383</v>
      </c>
      <c r="BY170" s="31">
        <v>384</v>
      </c>
      <c r="BZ170" s="31">
        <v>390</v>
      </c>
      <c r="CA170" s="31">
        <v>391</v>
      </c>
      <c r="CB170" s="31">
        <v>392</v>
      </c>
      <c r="CC170" s="31">
        <v>393</v>
      </c>
      <c r="CD170" s="31">
        <v>394</v>
      </c>
      <c r="CE170" s="31">
        <v>420</v>
      </c>
      <c r="CF170" s="31">
        <v>800</v>
      </c>
      <c r="CG170" s="31">
        <v>801</v>
      </c>
      <c r="CH170" s="31">
        <v>802</v>
      </c>
      <c r="CI170" s="31">
        <v>803</v>
      </c>
      <c r="CJ170" s="31">
        <v>805</v>
      </c>
      <c r="CK170" s="31">
        <v>806</v>
      </c>
      <c r="CL170" s="31">
        <v>807</v>
      </c>
      <c r="CM170" s="31">
        <v>808</v>
      </c>
      <c r="CN170" s="31">
        <v>810</v>
      </c>
      <c r="CO170" s="31">
        <v>811</v>
      </c>
      <c r="CP170" s="31">
        <v>812</v>
      </c>
      <c r="CQ170" s="31">
        <v>813</v>
      </c>
      <c r="CR170" s="31">
        <v>815</v>
      </c>
      <c r="CS170" s="31">
        <v>816</v>
      </c>
      <c r="CT170" s="31">
        <v>821</v>
      </c>
      <c r="CU170" s="31">
        <v>822</v>
      </c>
      <c r="CV170" s="31">
        <v>823</v>
      </c>
      <c r="CW170" s="31">
        <v>825</v>
      </c>
      <c r="CX170" s="31">
        <v>826</v>
      </c>
      <c r="CY170" s="31">
        <v>830</v>
      </c>
      <c r="CZ170" s="31">
        <v>831</v>
      </c>
      <c r="DA170" s="31">
        <v>835</v>
      </c>
      <c r="DB170" s="31">
        <v>836</v>
      </c>
      <c r="DC170" s="31">
        <v>837</v>
      </c>
      <c r="DD170" s="31">
        <v>840</v>
      </c>
      <c r="DE170" s="31">
        <v>841</v>
      </c>
      <c r="DF170" s="31">
        <v>845</v>
      </c>
      <c r="DG170" s="31">
        <v>846</v>
      </c>
      <c r="DH170" s="31">
        <v>850</v>
      </c>
      <c r="DI170" s="31">
        <v>851</v>
      </c>
      <c r="DJ170" s="31">
        <v>852</v>
      </c>
      <c r="DK170" s="31">
        <v>855</v>
      </c>
      <c r="DL170" s="31">
        <v>856</v>
      </c>
      <c r="DM170" s="31">
        <v>857</v>
      </c>
      <c r="DN170" s="31">
        <v>860</v>
      </c>
      <c r="DO170" s="31">
        <v>861</v>
      </c>
      <c r="DP170" s="31">
        <v>865</v>
      </c>
      <c r="DQ170" s="31">
        <v>866</v>
      </c>
      <c r="DR170" s="31">
        <v>867</v>
      </c>
      <c r="DS170" s="31">
        <v>868</v>
      </c>
      <c r="DT170" s="31">
        <v>869</v>
      </c>
      <c r="DU170" s="31">
        <v>870</v>
      </c>
      <c r="DV170" s="31">
        <v>871</v>
      </c>
      <c r="DW170" s="31">
        <v>872</v>
      </c>
      <c r="DX170" s="31">
        <v>873</v>
      </c>
      <c r="DY170" s="31">
        <v>874</v>
      </c>
      <c r="DZ170" s="31">
        <v>876</v>
      </c>
      <c r="EA170" s="31">
        <v>877</v>
      </c>
      <c r="EB170" s="31">
        <v>878</v>
      </c>
      <c r="EC170" s="31">
        <v>879</v>
      </c>
      <c r="ED170" s="31">
        <v>880</v>
      </c>
      <c r="EE170" s="31">
        <v>881</v>
      </c>
      <c r="EF170" s="31">
        <v>882</v>
      </c>
      <c r="EG170" s="31">
        <v>883</v>
      </c>
      <c r="EH170" s="31">
        <v>884</v>
      </c>
      <c r="EI170" s="31">
        <v>885</v>
      </c>
      <c r="EJ170" s="31">
        <v>886</v>
      </c>
      <c r="EK170" s="31">
        <v>887</v>
      </c>
      <c r="EL170" s="31">
        <v>888</v>
      </c>
      <c r="EM170" s="31">
        <v>889</v>
      </c>
      <c r="EN170" s="31">
        <v>890</v>
      </c>
      <c r="EO170" s="31">
        <v>891</v>
      </c>
      <c r="EP170" s="31">
        <v>892</v>
      </c>
      <c r="EQ170" s="31">
        <v>893</v>
      </c>
      <c r="ER170" s="31">
        <v>894</v>
      </c>
      <c r="ES170" s="31">
        <v>895</v>
      </c>
      <c r="ET170" s="31">
        <v>896</v>
      </c>
      <c r="EU170" s="31">
        <v>908</v>
      </c>
      <c r="EV170" s="31">
        <v>909</v>
      </c>
      <c r="EW170" s="31">
        <v>916</v>
      </c>
      <c r="EX170" s="31">
        <v>919</v>
      </c>
      <c r="EY170" s="31">
        <v>921</v>
      </c>
      <c r="EZ170" s="31">
        <v>925</v>
      </c>
      <c r="FA170" s="31">
        <v>926</v>
      </c>
      <c r="FB170" s="31">
        <v>928</v>
      </c>
      <c r="FC170" s="31">
        <v>929</v>
      </c>
      <c r="FD170" s="31">
        <v>931</v>
      </c>
      <c r="FE170" s="31">
        <v>933</v>
      </c>
      <c r="FF170" s="31">
        <v>935</v>
      </c>
      <c r="FG170" s="31">
        <v>936</v>
      </c>
      <c r="FH170" s="31">
        <v>937</v>
      </c>
      <c r="FI170" s="31">
        <v>938</v>
      </c>
    </row>
    <row r="171" spans="1:166" x14ac:dyDescent="0.25">
      <c r="A171" s="31">
        <f>A170+1</f>
        <v>2</v>
      </c>
      <c r="B171" s="31" t="s">
        <v>579</v>
      </c>
      <c r="C171" s="31">
        <v>144575</v>
      </c>
      <c r="D171" s="31">
        <v>13075</v>
      </c>
      <c r="E171" s="31">
        <v>15670</v>
      </c>
      <c r="F171" s="31">
        <v>8515</v>
      </c>
      <c r="G171" s="31">
        <v>21840</v>
      </c>
      <c r="H171" s="31">
        <v>15385</v>
      </c>
      <c r="I171" s="31">
        <v>11260</v>
      </c>
      <c r="J171" s="31">
        <v>18065</v>
      </c>
      <c r="K171" s="31">
        <v>13025</v>
      </c>
      <c r="L171" s="31">
        <v>16385</v>
      </c>
      <c r="M171" s="31">
        <v>10745</v>
      </c>
      <c r="N171" s="31" t="s">
        <v>578</v>
      </c>
      <c r="O171" s="31">
        <v>775</v>
      </c>
      <c r="P171" s="31">
        <v>1065</v>
      </c>
      <c r="Q171" s="31">
        <v>955</v>
      </c>
      <c r="R171" s="31">
        <v>460</v>
      </c>
      <c r="S171" s="31">
        <v>930</v>
      </c>
      <c r="T171" s="31">
        <v>340</v>
      </c>
      <c r="U171" s="31">
        <v>965</v>
      </c>
      <c r="V171" s="31">
        <v>1000</v>
      </c>
      <c r="W171" s="31">
        <v>1140</v>
      </c>
      <c r="X171" s="31">
        <v>1835</v>
      </c>
      <c r="Y171" s="31">
        <v>700</v>
      </c>
      <c r="Z171" s="31">
        <v>825</v>
      </c>
      <c r="AA171" s="31">
        <v>885</v>
      </c>
      <c r="AB171" s="31">
        <v>1060</v>
      </c>
      <c r="AC171" s="31">
        <v>635</v>
      </c>
      <c r="AD171" s="31">
        <v>1115</v>
      </c>
      <c r="AE171" s="31">
        <v>635</v>
      </c>
      <c r="AF171" s="31">
        <v>1300</v>
      </c>
      <c r="AG171" s="31">
        <v>1135</v>
      </c>
      <c r="AH171" s="31">
        <v>1430</v>
      </c>
      <c r="AI171" s="31">
        <v>1080</v>
      </c>
      <c r="AJ171" s="31">
        <v>605</v>
      </c>
      <c r="AK171" s="31">
        <v>615</v>
      </c>
      <c r="AL171" s="31">
        <v>845</v>
      </c>
      <c r="AM171" s="31">
        <v>905</v>
      </c>
      <c r="AN171" s="31">
        <v>270</v>
      </c>
      <c r="AO171" s="31">
        <v>475</v>
      </c>
      <c r="AP171" s="31">
        <v>2070</v>
      </c>
      <c r="AQ171" s="31">
        <v>890</v>
      </c>
      <c r="AR171" s="31">
        <v>345</v>
      </c>
      <c r="AS171" s="31">
        <v>460</v>
      </c>
      <c r="AT171" s="31">
        <v>1005</v>
      </c>
      <c r="AU171" s="31">
        <v>5600</v>
      </c>
      <c r="AV171" s="31">
        <v>1080</v>
      </c>
      <c r="AW171" s="31">
        <v>930</v>
      </c>
      <c r="AX171" s="31">
        <v>1370</v>
      </c>
      <c r="AY171" s="31">
        <v>635</v>
      </c>
      <c r="AZ171" s="31">
        <v>1200</v>
      </c>
      <c r="BA171" s="31">
        <v>1005</v>
      </c>
      <c r="BB171" s="31">
        <v>650</v>
      </c>
      <c r="BC171" s="31">
        <v>1865</v>
      </c>
      <c r="BD171" s="31">
        <v>530</v>
      </c>
      <c r="BE171" s="31">
        <v>885</v>
      </c>
      <c r="BF171" s="31">
        <v>1130</v>
      </c>
      <c r="BG171" s="31">
        <v>1065</v>
      </c>
      <c r="BH171" s="31">
        <v>515</v>
      </c>
      <c r="BI171" s="31">
        <v>2380</v>
      </c>
      <c r="BJ171" s="31">
        <v>980</v>
      </c>
      <c r="BK171" s="31">
        <v>910</v>
      </c>
      <c r="BL171" s="31">
        <v>795</v>
      </c>
      <c r="BM171" s="31">
        <v>615</v>
      </c>
      <c r="BN171" s="31">
        <v>865</v>
      </c>
      <c r="BO171" s="31">
        <v>565</v>
      </c>
      <c r="BP171" s="31">
        <v>845</v>
      </c>
      <c r="BQ171" s="31">
        <v>735</v>
      </c>
      <c r="BR171" s="31">
        <v>995</v>
      </c>
      <c r="BS171" s="31">
        <v>980</v>
      </c>
      <c r="BT171" s="31">
        <v>1530</v>
      </c>
      <c r="BU171" s="31">
        <v>2125</v>
      </c>
      <c r="BV171" s="31">
        <v>625</v>
      </c>
      <c r="BW171" s="31">
        <v>1160</v>
      </c>
      <c r="BX171" s="31">
        <v>2355</v>
      </c>
      <c r="BY171" s="31">
        <v>960</v>
      </c>
      <c r="BZ171" s="31">
        <v>610</v>
      </c>
      <c r="CA171" s="31">
        <v>850</v>
      </c>
      <c r="CB171" s="31">
        <v>555</v>
      </c>
      <c r="CC171" s="31">
        <v>600</v>
      </c>
      <c r="CD171" s="31">
        <v>1005</v>
      </c>
      <c r="CE171" s="31">
        <v>0</v>
      </c>
      <c r="CF171" s="31">
        <v>310</v>
      </c>
      <c r="CG171" s="31">
        <v>1070</v>
      </c>
      <c r="CH171" s="31">
        <v>435</v>
      </c>
      <c r="CI171" s="31">
        <v>485</v>
      </c>
      <c r="CJ171" s="31">
        <v>420</v>
      </c>
      <c r="CK171" s="31">
        <v>635</v>
      </c>
      <c r="CL171" s="31">
        <v>525</v>
      </c>
      <c r="CM171" s="31">
        <v>555</v>
      </c>
      <c r="CN171" s="31">
        <v>995</v>
      </c>
      <c r="CO171" s="31">
        <v>625</v>
      </c>
      <c r="CP171" s="31">
        <v>525</v>
      </c>
      <c r="CQ171" s="31">
        <v>475</v>
      </c>
      <c r="CR171" s="31">
        <v>1020</v>
      </c>
      <c r="CS171" s="31">
        <v>280</v>
      </c>
      <c r="CT171" s="31">
        <v>860</v>
      </c>
      <c r="CU171" s="31">
        <v>420</v>
      </c>
      <c r="CV171" s="31">
        <v>370</v>
      </c>
      <c r="CW171" s="31">
        <v>690</v>
      </c>
      <c r="CX171" s="31">
        <v>685</v>
      </c>
      <c r="CY171" s="31">
        <v>1775</v>
      </c>
      <c r="CZ171" s="31">
        <v>825</v>
      </c>
      <c r="DA171" s="31">
        <v>660</v>
      </c>
      <c r="DB171" s="31">
        <v>270</v>
      </c>
      <c r="DC171" s="31">
        <v>410</v>
      </c>
      <c r="DD171" s="31">
        <v>1660</v>
      </c>
      <c r="DE171" s="31">
        <v>340</v>
      </c>
      <c r="DF171" s="31">
        <v>1175</v>
      </c>
      <c r="DG171" s="31">
        <v>605</v>
      </c>
      <c r="DH171" s="31">
        <v>2225</v>
      </c>
      <c r="DI171" s="31">
        <v>510</v>
      </c>
      <c r="DJ171" s="31">
        <v>665</v>
      </c>
      <c r="DK171" s="31">
        <v>1180</v>
      </c>
      <c r="DL171" s="31">
        <v>1250</v>
      </c>
      <c r="DM171" s="31">
        <v>70</v>
      </c>
      <c r="DN171" s="31">
        <v>1885</v>
      </c>
      <c r="DO171" s="31">
        <v>825</v>
      </c>
      <c r="DP171" s="31">
        <v>775</v>
      </c>
      <c r="DQ171" s="31">
        <v>485</v>
      </c>
      <c r="DR171" s="31">
        <v>175</v>
      </c>
      <c r="DS171" s="31">
        <v>240</v>
      </c>
      <c r="DT171" s="31">
        <v>280</v>
      </c>
      <c r="DU171" s="31">
        <v>275</v>
      </c>
      <c r="DV171" s="31">
        <v>375</v>
      </c>
      <c r="DW171" s="31">
        <v>190</v>
      </c>
      <c r="DX171" s="31">
        <v>1020</v>
      </c>
      <c r="DY171" s="31">
        <v>620</v>
      </c>
      <c r="DZ171" s="31">
        <v>565</v>
      </c>
      <c r="EA171" s="31">
        <v>460</v>
      </c>
      <c r="EB171" s="31">
        <v>1405</v>
      </c>
      <c r="EC171" s="31">
        <v>700</v>
      </c>
      <c r="ED171" s="31">
        <v>420</v>
      </c>
      <c r="EE171" s="31">
        <v>3250</v>
      </c>
      <c r="EF171" s="31">
        <v>530</v>
      </c>
      <c r="EG171" s="31">
        <v>460</v>
      </c>
      <c r="EH171" s="31">
        <v>295</v>
      </c>
      <c r="EI171" s="31">
        <v>1095</v>
      </c>
      <c r="EJ171" s="31">
        <v>3255</v>
      </c>
      <c r="EK171" s="31">
        <v>700</v>
      </c>
      <c r="EL171" s="31">
        <v>2795</v>
      </c>
      <c r="EM171" s="31">
        <v>520</v>
      </c>
      <c r="EN171" s="31">
        <v>510</v>
      </c>
      <c r="EO171" s="31">
        <v>1845</v>
      </c>
      <c r="EP171" s="31">
        <v>1200</v>
      </c>
      <c r="EQ171" s="31">
        <v>525</v>
      </c>
      <c r="ER171" s="31">
        <v>585</v>
      </c>
      <c r="ES171" s="31">
        <v>625</v>
      </c>
      <c r="ET171" s="31">
        <v>720</v>
      </c>
      <c r="EU171" s="31">
        <v>1285</v>
      </c>
      <c r="EV171" s="31">
        <v>1055</v>
      </c>
      <c r="EW171" s="31">
        <v>1040</v>
      </c>
      <c r="EX171" s="31">
        <v>2070</v>
      </c>
      <c r="EY171" s="31">
        <v>370</v>
      </c>
      <c r="EZ171" s="31">
        <v>1560</v>
      </c>
      <c r="FA171" s="31">
        <v>1910</v>
      </c>
      <c r="FB171" s="31">
        <v>1560</v>
      </c>
      <c r="FC171" s="31">
        <v>760</v>
      </c>
      <c r="FD171" s="31">
        <v>1090</v>
      </c>
      <c r="FE171" s="31">
        <v>995</v>
      </c>
      <c r="FF171" s="31">
        <v>1510</v>
      </c>
      <c r="FG171" s="31">
        <v>1560</v>
      </c>
      <c r="FH171" s="31">
        <v>1025</v>
      </c>
      <c r="FI171" s="31">
        <v>1315</v>
      </c>
      <c r="FJ171" t="str">
        <f t="shared" ref="FJ171:FJ181" si="0">RIGHT(B171,1)</f>
        <v>1</v>
      </c>
    </row>
    <row r="172" spans="1:166" x14ac:dyDescent="0.25">
      <c r="A172" s="31">
        <f>A171+1</f>
        <v>3</v>
      </c>
      <c r="B172" s="31" t="s">
        <v>582</v>
      </c>
      <c r="C172" s="31">
        <v>88</v>
      </c>
      <c r="D172" s="31">
        <v>91</v>
      </c>
      <c r="E172" s="31">
        <v>91</v>
      </c>
      <c r="F172" s="31">
        <v>85</v>
      </c>
      <c r="G172" s="31">
        <v>87</v>
      </c>
      <c r="H172" s="31">
        <v>86</v>
      </c>
      <c r="I172" s="31">
        <v>85</v>
      </c>
      <c r="J172" s="31">
        <v>88</v>
      </c>
      <c r="K172" s="31">
        <v>88</v>
      </c>
      <c r="L172" s="31">
        <v>87</v>
      </c>
      <c r="M172" s="31">
        <v>88</v>
      </c>
      <c r="N172" s="31" t="s">
        <v>578</v>
      </c>
      <c r="O172" s="31">
        <v>89</v>
      </c>
      <c r="P172" s="31">
        <v>92</v>
      </c>
      <c r="Q172" s="31">
        <v>91</v>
      </c>
      <c r="R172" s="31">
        <v>91</v>
      </c>
      <c r="S172" s="31">
        <v>92</v>
      </c>
      <c r="T172" s="31">
        <v>91</v>
      </c>
      <c r="U172" s="31">
        <v>91</v>
      </c>
      <c r="V172" s="31">
        <v>89</v>
      </c>
      <c r="W172" s="31">
        <v>91</v>
      </c>
      <c r="X172" s="31">
        <v>93</v>
      </c>
      <c r="Y172" s="31">
        <v>91</v>
      </c>
      <c r="Z172" s="31">
        <v>92</v>
      </c>
      <c r="AA172" s="31">
        <v>90</v>
      </c>
      <c r="AB172" s="31">
        <v>90</v>
      </c>
      <c r="AC172" s="31">
        <v>91</v>
      </c>
      <c r="AD172" s="31">
        <v>94</v>
      </c>
      <c r="AE172" s="31">
        <v>89</v>
      </c>
      <c r="AF172" s="31">
        <v>89</v>
      </c>
      <c r="AG172" s="31">
        <v>92</v>
      </c>
      <c r="AH172" s="31">
        <v>91</v>
      </c>
      <c r="AI172" s="31">
        <v>89</v>
      </c>
      <c r="AJ172" s="31">
        <v>91</v>
      </c>
      <c r="AK172" s="31">
        <v>87</v>
      </c>
      <c r="AL172" s="31">
        <v>86</v>
      </c>
      <c r="AM172" s="31">
        <v>91</v>
      </c>
      <c r="AN172" s="31">
        <v>87</v>
      </c>
      <c r="AO172" s="31">
        <v>89</v>
      </c>
      <c r="AP172" s="31">
        <v>92</v>
      </c>
      <c r="AQ172" s="31">
        <v>93</v>
      </c>
      <c r="AR172" s="31">
        <v>84</v>
      </c>
      <c r="AS172" s="31">
        <v>93</v>
      </c>
      <c r="AT172" s="31">
        <v>92</v>
      </c>
      <c r="AU172" s="31">
        <v>90</v>
      </c>
      <c r="AV172" s="31">
        <v>86</v>
      </c>
      <c r="AW172" s="31">
        <v>86</v>
      </c>
      <c r="AX172" s="31">
        <v>88</v>
      </c>
      <c r="AY172" s="31">
        <v>88</v>
      </c>
      <c r="AZ172" s="31">
        <v>87</v>
      </c>
      <c r="BA172" s="31">
        <v>87</v>
      </c>
      <c r="BB172" s="31">
        <v>85</v>
      </c>
      <c r="BC172" s="31">
        <v>88</v>
      </c>
      <c r="BD172" s="31">
        <v>87</v>
      </c>
      <c r="BE172" s="31">
        <v>85</v>
      </c>
      <c r="BF172" s="31">
        <v>89</v>
      </c>
      <c r="BG172" s="31">
        <v>85</v>
      </c>
      <c r="BH172" s="31">
        <v>88</v>
      </c>
      <c r="BI172" s="31">
        <v>87</v>
      </c>
      <c r="BJ172" s="31">
        <v>88</v>
      </c>
      <c r="BK172" s="31">
        <v>85</v>
      </c>
      <c r="BL172" s="31">
        <v>88</v>
      </c>
      <c r="BM172" s="31">
        <v>88</v>
      </c>
      <c r="BN172" s="31">
        <v>88</v>
      </c>
      <c r="BO172" s="31">
        <v>89</v>
      </c>
      <c r="BP172" s="31">
        <v>86</v>
      </c>
      <c r="BQ172" s="31">
        <v>86</v>
      </c>
      <c r="BR172" s="31">
        <v>84</v>
      </c>
      <c r="BS172" s="31">
        <v>86</v>
      </c>
      <c r="BT172" s="31">
        <v>85</v>
      </c>
      <c r="BU172" s="31">
        <v>85</v>
      </c>
      <c r="BV172" s="31">
        <v>93</v>
      </c>
      <c r="BW172" s="31">
        <v>89</v>
      </c>
      <c r="BX172" s="31">
        <v>85</v>
      </c>
      <c r="BY172" s="31">
        <v>83</v>
      </c>
      <c r="BZ172" s="31">
        <v>86</v>
      </c>
      <c r="CA172" s="31">
        <v>85</v>
      </c>
      <c r="CB172" s="31">
        <v>84</v>
      </c>
      <c r="CC172" s="31">
        <v>86</v>
      </c>
      <c r="CD172" s="31">
        <v>85</v>
      </c>
      <c r="CE172" s="31" t="s">
        <v>566</v>
      </c>
      <c r="CF172" s="31">
        <v>88</v>
      </c>
      <c r="CG172" s="31">
        <v>84</v>
      </c>
      <c r="CH172" s="31">
        <v>89</v>
      </c>
      <c r="CI172" s="31">
        <v>88</v>
      </c>
      <c r="CJ172" s="31">
        <v>87</v>
      </c>
      <c r="CK172" s="31">
        <v>87</v>
      </c>
      <c r="CL172" s="31">
        <v>87</v>
      </c>
      <c r="CM172" s="31">
        <v>85</v>
      </c>
      <c r="CN172" s="31">
        <v>85</v>
      </c>
      <c r="CO172" s="31">
        <v>89</v>
      </c>
      <c r="CP172" s="31">
        <v>82</v>
      </c>
      <c r="CQ172" s="31">
        <v>86</v>
      </c>
      <c r="CR172" s="31">
        <v>90</v>
      </c>
      <c r="CS172" s="31">
        <v>86</v>
      </c>
      <c r="CT172" s="31">
        <v>89</v>
      </c>
      <c r="CU172" s="31">
        <v>84</v>
      </c>
      <c r="CV172" s="31">
        <v>86</v>
      </c>
      <c r="CW172" s="31">
        <v>93</v>
      </c>
      <c r="CX172" s="31">
        <v>89</v>
      </c>
      <c r="CY172" s="31">
        <v>87</v>
      </c>
      <c r="CZ172" s="31">
        <v>84</v>
      </c>
      <c r="DA172" s="31">
        <v>92</v>
      </c>
      <c r="DB172" s="31">
        <v>89</v>
      </c>
      <c r="DC172" s="31">
        <v>84</v>
      </c>
      <c r="DD172" s="31">
        <v>85</v>
      </c>
      <c r="DE172" s="31">
        <v>85</v>
      </c>
      <c r="DF172" s="31">
        <v>88</v>
      </c>
      <c r="DG172" s="31">
        <v>88</v>
      </c>
      <c r="DH172" s="31">
        <v>88</v>
      </c>
      <c r="DI172" s="31">
        <v>85</v>
      </c>
      <c r="DJ172" s="31">
        <v>82</v>
      </c>
      <c r="DK172" s="31">
        <v>86</v>
      </c>
      <c r="DL172" s="31">
        <v>86</v>
      </c>
      <c r="DM172" s="31">
        <v>86</v>
      </c>
      <c r="DN172" s="31">
        <v>89</v>
      </c>
      <c r="DO172" s="31">
        <v>88</v>
      </c>
      <c r="DP172" s="31">
        <v>88</v>
      </c>
      <c r="DQ172" s="31">
        <v>87</v>
      </c>
      <c r="DR172" s="31">
        <v>89</v>
      </c>
      <c r="DS172" s="31">
        <v>88</v>
      </c>
      <c r="DT172" s="31">
        <v>91</v>
      </c>
      <c r="DU172" s="31">
        <v>86</v>
      </c>
      <c r="DV172" s="31">
        <v>93</v>
      </c>
      <c r="DW172" s="31">
        <v>89</v>
      </c>
      <c r="DX172" s="31">
        <v>87</v>
      </c>
      <c r="DY172" s="31">
        <v>89</v>
      </c>
      <c r="DZ172" s="31">
        <v>89</v>
      </c>
      <c r="EA172" s="31">
        <v>87</v>
      </c>
      <c r="EB172" s="31">
        <v>87</v>
      </c>
      <c r="EC172" s="31">
        <v>90</v>
      </c>
      <c r="ED172" s="31">
        <v>91</v>
      </c>
      <c r="EE172" s="31">
        <v>87</v>
      </c>
      <c r="EF172" s="31">
        <v>85</v>
      </c>
      <c r="EG172" s="31">
        <v>85</v>
      </c>
      <c r="EH172" s="31">
        <v>92</v>
      </c>
      <c r="EI172" s="31">
        <v>87</v>
      </c>
      <c r="EJ172" s="31">
        <v>86</v>
      </c>
      <c r="EK172" s="31">
        <v>85</v>
      </c>
      <c r="EL172" s="31">
        <v>86</v>
      </c>
      <c r="EM172" s="31">
        <v>91</v>
      </c>
      <c r="EN172" s="31">
        <v>82</v>
      </c>
      <c r="EO172" s="31">
        <v>85</v>
      </c>
      <c r="EP172" s="31">
        <v>80</v>
      </c>
      <c r="EQ172" s="31">
        <v>88</v>
      </c>
      <c r="ER172" s="31">
        <v>84</v>
      </c>
      <c r="ES172" s="31">
        <v>88</v>
      </c>
      <c r="ET172" s="31">
        <v>86</v>
      </c>
      <c r="EU172" s="31">
        <v>87</v>
      </c>
      <c r="EV172" s="31">
        <v>86</v>
      </c>
      <c r="EW172" s="31">
        <v>87</v>
      </c>
      <c r="EX172" s="31">
        <v>92</v>
      </c>
      <c r="EY172" s="31">
        <v>88</v>
      </c>
      <c r="EZ172" s="31">
        <v>89</v>
      </c>
      <c r="FA172" s="31">
        <v>87</v>
      </c>
      <c r="FB172" s="31">
        <v>85</v>
      </c>
      <c r="FC172" s="31">
        <v>84</v>
      </c>
      <c r="FD172" s="31">
        <v>88</v>
      </c>
      <c r="FE172" s="31">
        <v>87</v>
      </c>
      <c r="FF172" s="31">
        <v>89</v>
      </c>
      <c r="FG172" s="31">
        <v>87</v>
      </c>
      <c r="FH172" s="31">
        <v>86</v>
      </c>
      <c r="FI172" s="31">
        <v>87</v>
      </c>
      <c r="FJ172" t="str">
        <f t="shared" si="0"/>
        <v>1</v>
      </c>
    </row>
    <row r="173" spans="1:166" x14ac:dyDescent="0.25">
      <c r="A173" s="31">
        <f t="shared" ref="A173:A181" si="1">A172+1</f>
        <v>4</v>
      </c>
      <c r="B173" s="31" t="s">
        <v>585</v>
      </c>
      <c r="C173" s="31">
        <v>5</v>
      </c>
      <c r="D173" s="31">
        <v>2</v>
      </c>
      <c r="E173" s="31">
        <v>3</v>
      </c>
      <c r="F173" s="31">
        <v>7</v>
      </c>
      <c r="G173" s="31">
        <v>7</v>
      </c>
      <c r="H173" s="31">
        <v>6</v>
      </c>
      <c r="I173" s="31">
        <v>6</v>
      </c>
      <c r="J173" s="31">
        <v>5</v>
      </c>
      <c r="K173" s="31">
        <v>5</v>
      </c>
      <c r="L173" s="31">
        <v>5</v>
      </c>
      <c r="M173" s="31">
        <v>6</v>
      </c>
      <c r="N173" s="31" t="s">
        <v>578</v>
      </c>
      <c r="O173" s="31">
        <v>3</v>
      </c>
      <c r="P173" s="31">
        <v>6</v>
      </c>
      <c r="Q173" s="31">
        <v>2</v>
      </c>
      <c r="R173" s="31">
        <v>1</v>
      </c>
      <c r="S173" s="31">
        <v>3</v>
      </c>
      <c r="T173" s="31">
        <v>4</v>
      </c>
      <c r="U173" s="31">
        <v>2</v>
      </c>
      <c r="V173" s="31">
        <v>2</v>
      </c>
      <c r="W173" s="31">
        <v>3</v>
      </c>
      <c r="X173" s="31">
        <v>3</v>
      </c>
      <c r="Y173" s="31">
        <v>2</v>
      </c>
      <c r="Z173" s="31">
        <v>2</v>
      </c>
      <c r="AA173" s="31">
        <v>4</v>
      </c>
      <c r="AB173" s="31">
        <v>2</v>
      </c>
      <c r="AC173" s="31">
        <v>7</v>
      </c>
      <c r="AD173" s="31">
        <v>2</v>
      </c>
      <c r="AE173" s="31">
        <v>6</v>
      </c>
      <c r="AF173" s="31">
        <v>3</v>
      </c>
      <c r="AG173" s="31">
        <v>2</v>
      </c>
      <c r="AH173" s="31">
        <v>3</v>
      </c>
      <c r="AI173" s="31">
        <v>1</v>
      </c>
      <c r="AJ173" s="31">
        <v>1</v>
      </c>
      <c r="AK173" s="31">
        <v>7</v>
      </c>
      <c r="AL173" s="31">
        <v>5</v>
      </c>
      <c r="AM173" s="31">
        <v>2</v>
      </c>
      <c r="AN173" s="31">
        <v>4</v>
      </c>
      <c r="AO173" s="31">
        <v>3</v>
      </c>
      <c r="AP173" s="31">
        <v>2</v>
      </c>
      <c r="AQ173" s="31">
        <v>2</v>
      </c>
      <c r="AR173" s="31">
        <v>5</v>
      </c>
      <c r="AS173" s="31">
        <v>6</v>
      </c>
      <c r="AT173" s="31">
        <v>2</v>
      </c>
      <c r="AU173" s="31">
        <v>4</v>
      </c>
      <c r="AV173" s="31">
        <v>5</v>
      </c>
      <c r="AW173" s="31">
        <v>5</v>
      </c>
      <c r="AX173" s="31">
        <v>5</v>
      </c>
      <c r="AY173" s="31">
        <v>5</v>
      </c>
      <c r="AZ173" s="31">
        <v>6</v>
      </c>
      <c r="BA173" s="31">
        <v>5</v>
      </c>
      <c r="BB173" s="31">
        <v>8</v>
      </c>
      <c r="BC173" s="31">
        <v>7</v>
      </c>
      <c r="BD173" s="31">
        <v>5</v>
      </c>
      <c r="BE173" s="31">
        <v>7</v>
      </c>
      <c r="BF173" s="31">
        <v>5</v>
      </c>
      <c r="BG173" s="31">
        <v>5</v>
      </c>
      <c r="BH173" s="31">
        <v>7</v>
      </c>
      <c r="BI173" s="31">
        <v>4</v>
      </c>
      <c r="BJ173" s="31">
        <v>5</v>
      </c>
      <c r="BK173" s="31">
        <v>5</v>
      </c>
      <c r="BL173" s="31">
        <v>9</v>
      </c>
      <c r="BM173" s="31">
        <v>8</v>
      </c>
      <c r="BN173" s="31">
        <v>6</v>
      </c>
      <c r="BO173" s="31">
        <v>9</v>
      </c>
      <c r="BP173" s="31">
        <v>7</v>
      </c>
      <c r="BQ173" s="31">
        <v>9</v>
      </c>
      <c r="BR173" s="31">
        <v>5</v>
      </c>
      <c r="BS173" s="31">
        <v>7</v>
      </c>
      <c r="BT173" s="31">
        <v>6</v>
      </c>
      <c r="BU173" s="31">
        <v>3</v>
      </c>
      <c r="BV173" s="31">
        <v>5</v>
      </c>
      <c r="BW173" s="31">
        <v>6</v>
      </c>
      <c r="BX173" s="31">
        <v>6</v>
      </c>
      <c r="BY173" s="31">
        <v>6</v>
      </c>
      <c r="BZ173" s="31">
        <v>9</v>
      </c>
      <c r="CA173" s="31">
        <v>6</v>
      </c>
      <c r="CB173" s="31">
        <v>11</v>
      </c>
      <c r="CC173" s="31">
        <v>8</v>
      </c>
      <c r="CD173" s="31">
        <v>9</v>
      </c>
      <c r="CE173" s="31" t="s">
        <v>566</v>
      </c>
      <c r="CF173" s="31">
        <v>6</v>
      </c>
      <c r="CG173" s="31">
        <v>6</v>
      </c>
      <c r="CH173" s="31">
        <v>6</v>
      </c>
      <c r="CI173" s="31">
        <v>8</v>
      </c>
      <c r="CJ173" s="31">
        <v>5</v>
      </c>
      <c r="CK173" s="31">
        <v>9</v>
      </c>
      <c r="CL173" s="31">
        <v>7</v>
      </c>
      <c r="CM173" s="31">
        <v>7</v>
      </c>
      <c r="CN173" s="31">
        <v>8</v>
      </c>
      <c r="CO173" s="31">
        <v>5</v>
      </c>
      <c r="CP173" s="31">
        <v>4</v>
      </c>
      <c r="CQ173" s="31">
        <v>5</v>
      </c>
      <c r="CR173" s="31">
        <v>7</v>
      </c>
      <c r="CS173" s="31">
        <v>8</v>
      </c>
      <c r="CT173" s="31">
        <v>3</v>
      </c>
      <c r="CU173" s="31">
        <v>3</v>
      </c>
      <c r="CV173" s="31">
        <v>6</v>
      </c>
      <c r="CW173" s="31">
        <v>5</v>
      </c>
      <c r="CX173" s="31">
        <v>5</v>
      </c>
      <c r="CY173" s="31">
        <v>9</v>
      </c>
      <c r="CZ173" s="31">
        <v>8</v>
      </c>
      <c r="DA173" s="31">
        <v>6</v>
      </c>
      <c r="DB173" s="31">
        <v>11</v>
      </c>
      <c r="DC173" s="31">
        <v>6</v>
      </c>
      <c r="DD173" s="31">
        <v>6</v>
      </c>
      <c r="DE173" s="31">
        <v>4</v>
      </c>
      <c r="DF173" s="31">
        <v>6</v>
      </c>
      <c r="DG173" s="31">
        <v>4</v>
      </c>
      <c r="DH173" s="31">
        <v>6</v>
      </c>
      <c r="DI173" s="31">
        <v>6</v>
      </c>
      <c r="DJ173" s="31">
        <v>8</v>
      </c>
      <c r="DK173" s="31">
        <v>6</v>
      </c>
      <c r="DL173" s="31">
        <v>3</v>
      </c>
      <c r="DM173" s="31">
        <v>6</v>
      </c>
      <c r="DN173" s="31">
        <v>7</v>
      </c>
      <c r="DO173" s="31">
        <v>7</v>
      </c>
      <c r="DP173" s="31">
        <v>6</v>
      </c>
      <c r="DQ173" s="31">
        <v>5</v>
      </c>
      <c r="DR173" s="31">
        <v>6</v>
      </c>
      <c r="DS173" s="31">
        <v>6</v>
      </c>
      <c r="DT173" s="31">
        <v>10</v>
      </c>
      <c r="DU173" s="31">
        <v>7</v>
      </c>
      <c r="DV173" s="31">
        <v>2</v>
      </c>
      <c r="DW173" s="31">
        <v>7</v>
      </c>
      <c r="DX173" s="31">
        <v>5</v>
      </c>
      <c r="DY173" s="31">
        <v>3</v>
      </c>
      <c r="DZ173" s="31">
        <v>4</v>
      </c>
      <c r="EA173" s="31">
        <v>5</v>
      </c>
      <c r="EB173" s="31">
        <v>5</v>
      </c>
      <c r="EC173" s="31">
        <v>8</v>
      </c>
      <c r="ED173" s="31">
        <v>5</v>
      </c>
      <c r="EE173" s="31">
        <v>6</v>
      </c>
      <c r="EF173" s="31">
        <v>4</v>
      </c>
      <c r="EG173" s="31">
        <v>4</v>
      </c>
      <c r="EH173" s="31">
        <v>6</v>
      </c>
      <c r="EI173" s="31">
        <v>6</v>
      </c>
      <c r="EJ173" s="31">
        <v>5</v>
      </c>
      <c r="EK173" s="31">
        <v>3</v>
      </c>
      <c r="EL173" s="31">
        <v>7</v>
      </c>
      <c r="EM173" s="31">
        <v>5</v>
      </c>
      <c r="EN173" s="31">
        <v>9</v>
      </c>
      <c r="EO173" s="31">
        <v>7</v>
      </c>
      <c r="EP173" s="31">
        <v>5</v>
      </c>
      <c r="EQ173" s="31">
        <v>7</v>
      </c>
      <c r="ER173" s="31">
        <v>6</v>
      </c>
      <c r="ES173" s="31">
        <v>7</v>
      </c>
      <c r="ET173" s="31">
        <v>5</v>
      </c>
      <c r="EU173" s="31">
        <v>4</v>
      </c>
      <c r="EV173" s="31">
        <v>10</v>
      </c>
      <c r="EW173" s="31">
        <v>8</v>
      </c>
      <c r="EX173" s="31">
        <v>5</v>
      </c>
      <c r="EY173" s="31">
        <v>7</v>
      </c>
      <c r="EZ173" s="31">
        <v>6</v>
      </c>
      <c r="FA173" s="31">
        <v>7</v>
      </c>
      <c r="FB173" s="31">
        <v>6</v>
      </c>
      <c r="FC173" s="31">
        <v>7</v>
      </c>
      <c r="FD173" s="31">
        <v>5</v>
      </c>
      <c r="FE173" s="31">
        <v>6</v>
      </c>
      <c r="FF173" s="31">
        <v>6</v>
      </c>
      <c r="FG173" s="31">
        <v>6</v>
      </c>
      <c r="FH173" s="31">
        <v>5</v>
      </c>
      <c r="FI173" s="31">
        <v>5</v>
      </c>
      <c r="FJ173" t="str">
        <f t="shared" si="0"/>
        <v>1</v>
      </c>
    </row>
    <row r="174" spans="1:166" x14ac:dyDescent="0.25">
      <c r="A174" s="31">
        <f t="shared" si="1"/>
        <v>5</v>
      </c>
      <c r="B174" s="31" t="s">
        <v>588</v>
      </c>
      <c r="C174" s="31">
        <v>84</v>
      </c>
      <c r="D174" s="31">
        <v>90</v>
      </c>
      <c r="E174" s="31">
        <v>88</v>
      </c>
      <c r="F174" s="31">
        <v>81</v>
      </c>
      <c r="G174" s="31">
        <v>82</v>
      </c>
      <c r="H174" s="31">
        <v>82</v>
      </c>
      <c r="I174" s="31">
        <v>80</v>
      </c>
      <c r="J174" s="31">
        <v>84</v>
      </c>
      <c r="K174" s="31">
        <v>83</v>
      </c>
      <c r="L174" s="31">
        <v>82</v>
      </c>
      <c r="M174" s="31">
        <v>83</v>
      </c>
      <c r="N174" s="31" t="s">
        <v>578</v>
      </c>
      <c r="O174" s="31">
        <v>86</v>
      </c>
      <c r="P174" s="31">
        <v>89</v>
      </c>
      <c r="Q174" s="31">
        <v>89</v>
      </c>
      <c r="R174" s="31">
        <v>89</v>
      </c>
      <c r="S174" s="31">
        <v>90</v>
      </c>
      <c r="T174" s="31">
        <v>89</v>
      </c>
      <c r="U174" s="31">
        <v>90</v>
      </c>
      <c r="V174" s="31">
        <v>87</v>
      </c>
      <c r="W174" s="31">
        <v>89</v>
      </c>
      <c r="X174" s="31">
        <v>91</v>
      </c>
      <c r="Y174" s="31" t="s">
        <v>566</v>
      </c>
      <c r="Z174" s="31">
        <v>91</v>
      </c>
      <c r="AA174" s="31">
        <v>88</v>
      </c>
      <c r="AB174" s="31">
        <v>89</v>
      </c>
      <c r="AC174" s="31">
        <v>87</v>
      </c>
      <c r="AD174" s="31">
        <v>92</v>
      </c>
      <c r="AE174" s="31">
        <v>86</v>
      </c>
      <c r="AF174" s="31">
        <v>87</v>
      </c>
      <c r="AG174" s="31">
        <v>91</v>
      </c>
      <c r="AH174" s="31">
        <v>89</v>
      </c>
      <c r="AI174" s="31">
        <v>89</v>
      </c>
      <c r="AJ174" s="31">
        <v>90</v>
      </c>
      <c r="AK174" s="31">
        <v>84</v>
      </c>
      <c r="AL174" s="31">
        <v>82</v>
      </c>
      <c r="AM174" s="31">
        <v>89</v>
      </c>
      <c r="AN174" s="31">
        <v>85</v>
      </c>
      <c r="AO174" s="31">
        <v>86</v>
      </c>
      <c r="AP174" s="31">
        <v>91</v>
      </c>
      <c r="AQ174" s="31">
        <v>92</v>
      </c>
      <c r="AR174" s="31">
        <v>79</v>
      </c>
      <c r="AS174" s="31">
        <v>90</v>
      </c>
      <c r="AT174" s="31">
        <v>91</v>
      </c>
      <c r="AU174" s="31">
        <v>87</v>
      </c>
      <c r="AV174" s="31">
        <v>81</v>
      </c>
      <c r="AW174" s="31">
        <v>83</v>
      </c>
      <c r="AX174" s="31">
        <v>83</v>
      </c>
      <c r="AY174" s="31">
        <v>85</v>
      </c>
      <c r="AZ174" s="31">
        <v>82</v>
      </c>
      <c r="BA174" s="31">
        <v>83</v>
      </c>
      <c r="BB174" s="31">
        <v>79</v>
      </c>
      <c r="BC174" s="31">
        <v>85</v>
      </c>
      <c r="BD174" s="31">
        <v>82</v>
      </c>
      <c r="BE174" s="31">
        <v>80</v>
      </c>
      <c r="BF174" s="31">
        <v>85</v>
      </c>
      <c r="BG174" s="31">
        <v>82</v>
      </c>
      <c r="BH174" s="31">
        <v>85</v>
      </c>
      <c r="BI174" s="31">
        <v>83</v>
      </c>
      <c r="BJ174" s="31">
        <v>85</v>
      </c>
      <c r="BK174" s="31">
        <v>82</v>
      </c>
      <c r="BL174" s="31">
        <v>80</v>
      </c>
      <c r="BM174" s="31">
        <v>82</v>
      </c>
      <c r="BN174" s="31">
        <v>85</v>
      </c>
      <c r="BO174" s="31">
        <v>84</v>
      </c>
      <c r="BP174" s="31">
        <v>80</v>
      </c>
      <c r="BQ174" s="31">
        <v>81</v>
      </c>
      <c r="BR174" s="31">
        <v>77</v>
      </c>
      <c r="BS174" s="31">
        <v>80</v>
      </c>
      <c r="BT174" s="31">
        <v>81</v>
      </c>
      <c r="BU174" s="31">
        <v>82</v>
      </c>
      <c r="BV174" s="31">
        <v>90</v>
      </c>
      <c r="BW174" s="31">
        <v>86</v>
      </c>
      <c r="BX174" s="31">
        <v>79</v>
      </c>
      <c r="BY174" s="31">
        <v>79</v>
      </c>
      <c r="BZ174" s="31">
        <v>80</v>
      </c>
      <c r="CA174" s="31">
        <v>82</v>
      </c>
      <c r="CB174" s="31">
        <v>80</v>
      </c>
      <c r="CC174" s="31">
        <v>83</v>
      </c>
      <c r="CD174" s="31">
        <v>80</v>
      </c>
      <c r="CE174" s="31" t="s">
        <v>566</v>
      </c>
      <c r="CF174" s="31">
        <v>85</v>
      </c>
      <c r="CG174" s="31">
        <v>80</v>
      </c>
      <c r="CH174" s="31">
        <v>85</v>
      </c>
      <c r="CI174" s="31">
        <v>82</v>
      </c>
      <c r="CJ174" s="31">
        <v>82</v>
      </c>
      <c r="CK174" s="31">
        <v>84</v>
      </c>
      <c r="CL174" s="31">
        <v>83</v>
      </c>
      <c r="CM174" s="31">
        <v>80</v>
      </c>
      <c r="CN174" s="31">
        <v>83</v>
      </c>
      <c r="CO174" s="31">
        <v>87</v>
      </c>
      <c r="CP174" s="31">
        <v>79</v>
      </c>
      <c r="CQ174" s="31">
        <v>84</v>
      </c>
      <c r="CR174" s="31">
        <v>85</v>
      </c>
      <c r="CS174" s="31">
        <v>80</v>
      </c>
      <c r="CT174" s="31">
        <v>87</v>
      </c>
      <c r="CU174" s="31">
        <v>82</v>
      </c>
      <c r="CV174" s="31">
        <v>81</v>
      </c>
      <c r="CW174" s="31">
        <v>88</v>
      </c>
      <c r="CX174" s="31">
        <v>82</v>
      </c>
      <c r="CY174" s="31">
        <v>81</v>
      </c>
      <c r="CZ174" s="31">
        <v>77</v>
      </c>
      <c r="DA174" s="31">
        <v>88</v>
      </c>
      <c r="DB174" s="31">
        <v>82</v>
      </c>
      <c r="DC174" s="31">
        <v>78</v>
      </c>
      <c r="DD174" s="31">
        <v>81</v>
      </c>
      <c r="DE174" s="31">
        <v>79</v>
      </c>
      <c r="DF174" s="31">
        <v>84</v>
      </c>
      <c r="DG174" s="31">
        <v>84</v>
      </c>
      <c r="DH174" s="31">
        <v>83</v>
      </c>
      <c r="DI174" s="31">
        <v>81</v>
      </c>
      <c r="DJ174" s="31">
        <v>77</v>
      </c>
      <c r="DK174" s="31">
        <v>79</v>
      </c>
      <c r="DL174" s="31">
        <v>83</v>
      </c>
      <c r="DM174" s="31">
        <v>79</v>
      </c>
      <c r="DN174" s="31">
        <v>84</v>
      </c>
      <c r="DO174" s="31">
        <v>81</v>
      </c>
      <c r="DP174" s="31">
        <v>84</v>
      </c>
      <c r="DQ174" s="31">
        <v>81</v>
      </c>
      <c r="DR174" s="31">
        <v>84</v>
      </c>
      <c r="DS174" s="31">
        <v>81</v>
      </c>
      <c r="DT174" s="31">
        <v>84</v>
      </c>
      <c r="DU174" s="31">
        <v>82</v>
      </c>
      <c r="DV174" s="31">
        <v>90</v>
      </c>
      <c r="DW174" s="31">
        <v>84</v>
      </c>
      <c r="DX174" s="31">
        <v>81</v>
      </c>
      <c r="DY174" s="31">
        <v>86</v>
      </c>
      <c r="DZ174" s="31">
        <v>86</v>
      </c>
      <c r="EA174" s="31">
        <v>79</v>
      </c>
      <c r="EB174" s="31">
        <v>83</v>
      </c>
      <c r="EC174" s="31">
        <v>87</v>
      </c>
      <c r="ED174" s="31">
        <v>90</v>
      </c>
      <c r="EE174" s="31">
        <v>82</v>
      </c>
      <c r="EF174" s="31">
        <v>80</v>
      </c>
      <c r="EG174" s="31">
        <v>79</v>
      </c>
      <c r="EH174" s="31">
        <v>85</v>
      </c>
      <c r="EI174" s="31">
        <v>81</v>
      </c>
      <c r="EJ174" s="31">
        <v>81</v>
      </c>
      <c r="EK174" s="31">
        <v>82</v>
      </c>
      <c r="EL174" s="31">
        <v>81</v>
      </c>
      <c r="EM174" s="31">
        <v>88</v>
      </c>
      <c r="EN174" s="31">
        <v>76</v>
      </c>
      <c r="EO174" s="31">
        <v>80</v>
      </c>
      <c r="EP174" s="31">
        <v>74</v>
      </c>
      <c r="EQ174" s="31">
        <v>82</v>
      </c>
      <c r="ER174" s="31">
        <v>78</v>
      </c>
      <c r="ES174" s="31">
        <v>83</v>
      </c>
      <c r="ET174" s="31">
        <v>80</v>
      </c>
      <c r="EU174" s="31">
        <v>84</v>
      </c>
      <c r="EV174" s="31">
        <v>81</v>
      </c>
      <c r="EW174" s="31">
        <v>81</v>
      </c>
      <c r="EX174" s="31">
        <v>88</v>
      </c>
      <c r="EY174" s="31">
        <v>85</v>
      </c>
      <c r="EZ174" s="31">
        <v>84</v>
      </c>
      <c r="FA174" s="31">
        <v>82</v>
      </c>
      <c r="FB174" s="31">
        <v>81</v>
      </c>
      <c r="FC174" s="31">
        <v>80</v>
      </c>
      <c r="FD174" s="31">
        <v>80</v>
      </c>
      <c r="FE174" s="31">
        <v>83</v>
      </c>
      <c r="FF174" s="31">
        <v>85</v>
      </c>
      <c r="FG174" s="31">
        <v>81</v>
      </c>
      <c r="FH174" s="31">
        <v>80</v>
      </c>
      <c r="FI174" s="31">
        <v>81</v>
      </c>
      <c r="FJ174" t="str">
        <f t="shared" si="0"/>
        <v>1</v>
      </c>
    </row>
    <row r="175" spans="1:166" x14ac:dyDescent="0.25">
      <c r="A175" s="31">
        <f t="shared" si="1"/>
        <v>6</v>
      </c>
      <c r="B175" s="31" t="s">
        <v>591</v>
      </c>
      <c r="C175" s="31">
        <v>46</v>
      </c>
      <c r="D175" s="31">
        <v>31</v>
      </c>
      <c r="E175" s="31">
        <v>33</v>
      </c>
      <c r="F175" s="31">
        <v>56</v>
      </c>
      <c r="G175" s="31">
        <v>50</v>
      </c>
      <c r="H175" s="31">
        <v>46</v>
      </c>
      <c r="I175" s="31">
        <v>48</v>
      </c>
      <c r="J175" s="31">
        <v>49</v>
      </c>
      <c r="K175" s="31">
        <v>48</v>
      </c>
      <c r="L175" s="31">
        <v>45</v>
      </c>
      <c r="M175" s="31">
        <v>53</v>
      </c>
      <c r="N175" s="31" t="s">
        <v>578</v>
      </c>
      <c r="O175" s="31">
        <v>23</v>
      </c>
      <c r="P175" s="31">
        <v>31</v>
      </c>
      <c r="Q175" s="31">
        <v>31</v>
      </c>
      <c r="R175" s="31">
        <v>27</v>
      </c>
      <c r="S175" s="31">
        <v>46</v>
      </c>
      <c r="T175" s="31">
        <v>25</v>
      </c>
      <c r="U175" s="31">
        <v>32</v>
      </c>
      <c r="V175" s="31">
        <v>28</v>
      </c>
      <c r="W175" s="31">
        <v>29</v>
      </c>
      <c r="X175" s="31">
        <v>34</v>
      </c>
      <c r="Y175" s="31">
        <v>24</v>
      </c>
      <c r="Z175" s="31">
        <v>19</v>
      </c>
      <c r="AA175" s="31">
        <v>38</v>
      </c>
      <c r="AB175" s="31">
        <v>33</v>
      </c>
      <c r="AC175" s="31">
        <v>38</v>
      </c>
      <c r="AD175" s="31">
        <v>32</v>
      </c>
      <c r="AE175" s="31">
        <v>36</v>
      </c>
      <c r="AF175" s="31">
        <v>26</v>
      </c>
      <c r="AG175" s="31">
        <v>28</v>
      </c>
      <c r="AH175" s="31">
        <v>28</v>
      </c>
      <c r="AI175" s="31">
        <v>38</v>
      </c>
      <c r="AJ175" s="31">
        <v>42</v>
      </c>
      <c r="AK175" s="31">
        <v>44</v>
      </c>
      <c r="AL175" s="31">
        <v>34</v>
      </c>
      <c r="AM175" s="31">
        <v>31</v>
      </c>
      <c r="AN175" s="31">
        <v>33</v>
      </c>
      <c r="AO175" s="31">
        <v>37</v>
      </c>
      <c r="AP175" s="31">
        <v>30</v>
      </c>
      <c r="AQ175" s="31">
        <v>23</v>
      </c>
      <c r="AR175" s="31">
        <v>37</v>
      </c>
      <c r="AS175" s="31">
        <v>39</v>
      </c>
      <c r="AT175" s="31">
        <v>33</v>
      </c>
      <c r="AU175" s="31">
        <v>44</v>
      </c>
      <c r="AV175" s="31">
        <v>41</v>
      </c>
      <c r="AW175" s="31">
        <v>73</v>
      </c>
      <c r="AX175" s="31">
        <v>48</v>
      </c>
      <c r="AY175" s="31">
        <v>47</v>
      </c>
      <c r="AZ175" s="31">
        <v>44</v>
      </c>
      <c r="BA175" s="31">
        <v>39</v>
      </c>
      <c r="BB175" s="31">
        <v>64</v>
      </c>
      <c r="BC175" s="31">
        <v>38</v>
      </c>
      <c r="BD175" s="31">
        <v>47</v>
      </c>
      <c r="BE175" s="31">
        <v>45</v>
      </c>
      <c r="BF175" s="31">
        <v>34</v>
      </c>
      <c r="BG175" s="31">
        <v>46</v>
      </c>
      <c r="BH175" s="31">
        <v>60</v>
      </c>
      <c r="BI175" s="31">
        <v>40</v>
      </c>
      <c r="BJ175" s="31">
        <v>48</v>
      </c>
      <c r="BK175" s="31">
        <v>51</v>
      </c>
      <c r="BL175" s="31">
        <v>70</v>
      </c>
      <c r="BM175" s="31">
        <v>42</v>
      </c>
      <c r="BN175" s="31">
        <v>55</v>
      </c>
      <c r="BO175" s="31">
        <v>51</v>
      </c>
      <c r="BP175" s="31">
        <v>57</v>
      </c>
      <c r="BQ175" s="31">
        <v>74</v>
      </c>
      <c r="BR175" s="31">
        <v>43</v>
      </c>
      <c r="BS175" s="31">
        <v>49</v>
      </c>
      <c r="BT175" s="31">
        <v>49</v>
      </c>
      <c r="BU175" s="31">
        <v>34</v>
      </c>
      <c r="BV175" s="31">
        <v>39</v>
      </c>
      <c r="BW175" s="31">
        <v>48</v>
      </c>
      <c r="BX175" s="31">
        <v>41</v>
      </c>
      <c r="BY175" s="31">
        <v>47</v>
      </c>
      <c r="BZ175" s="31">
        <v>51</v>
      </c>
      <c r="CA175" s="31">
        <v>33</v>
      </c>
      <c r="CB175" s="31">
        <v>57</v>
      </c>
      <c r="CC175" s="31">
        <v>66</v>
      </c>
      <c r="CD175" s="31">
        <v>71</v>
      </c>
      <c r="CE175" s="31" t="s">
        <v>566</v>
      </c>
      <c r="CF175" s="31">
        <v>50</v>
      </c>
      <c r="CG175" s="31">
        <v>38</v>
      </c>
      <c r="CH175" s="31">
        <v>62</v>
      </c>
      <c r="CI175" s="31">
        <v>51</v>
      </c>
      <c r="CJ175" s="31">
        <v>51</v>
      </c>
      <c r="CK175" s="31">
        <v>62</v>
      </c>
      <c r="CL175" s="31">
        <v>64</v>
      </c>
      <c r="CM175" s="31">
        <v>64</v>
      </c>
      <c r="CN175" s="31">
        <v>45</v>
      </c>
      <c r="CO175" s="31">
        <v>52</v>
      </c>
      <c r="CP175" s="31">
        <v>50</v>
      </c>
      <c r="CQ175" s="31">
        <v>54</v>
      </c>
      <c r="CR175" s="31">
        <v>51</v>
      </c>
      <c r="CS175" s="31">
        <v>63</v>
      </c>
      <c r="CT175" s="31">
        <v>30</v>
      </c>
      <c r="CU175" s="31">
        <v>41</v>
      </c>
      <c r="CV175" s="31">
        <v>51</v>
      </c>
      <c r="CW175" s="31">
        <v>46</v>
      </c>
      <c r="CX175" s="31">
        <v>32</v>
      </c>
      <c r="CY175" s="31">
        <v>56</v>
      </c>
      <c r="CZ175" s="31">
        <v>50</v>
      </c>
      <c r="DA175" s="31">
        <v>51</v>
      </c>
      <c r="DB175" s="31">
        <v>50</v>
      </c>
      <c r="DC175" s="31">
        <v>50</v>
      </c>
      <c r="DD175" s="31">
        <v>56</v>
      </c>
      <c r="DE175" s="31">
        <v>53</v>
      </c>
      <c r="DF175" s="31">
        <v>57</v>
      </c>
      <c r="DG175" s="31">
        <v>38</v>
      </c>
      <c r="DH175" s="31">
        <v>53</v>
      </c>
      <c r="DI175" s="31">
        <v>52</v>
      </c>
      <c r="DJ175" s="31">
        <v>36</v>
      </c>
      <c r="DK175" s="31">
        <v>48</v>
      </c>
      <c r="DL175" s="31">
        <v>30</v>
      </c>
      <c r="DM175" s="31">
        <v>54</v>
      </c>
      <c r="DN175" s="31">
        <v>57</v>
      </c>
      <c r="DO175" s="31">
        <v>59</v>
      </c>
      <c r="DP175" s="31">
        <v>57</v>
      </c>
      <c r="DQ175" s="31">
        <v>67</v>
      </c>
      <c r="DR175" s="31">
        <v>46</v>
      </c>
      <c r="DS175" s="31">
        <v>42</v>
      </c>
      <c r="DT175" s="31">
        <v>41</v>
      </c>
      <c r="DU175" s="31">
        <v>37</v>
      </c>
      <c r="DV175" s="31">
        <v>30</v>
      </c>
      <c r="DW175" s="31">
        <v>40</v>
      </c>
      <c r="DX175" s="31">
        <v>51</v>
      </c>
      <c r="DY175" s="31">
        <v>43</v>
      </c>
      <c r="DZ175" s="31">
        <v>50</v>
      </c>
      <c r="EA175" s="31">
        <v>46</v>
      </c>
      <c r="EB175" s="31">
        <v>59</v>
      </c>
      <c r="EC175" s="31">
        <v>25</v>
      </c>
      <c r="ED175" s="31">
        <v>63</v>
      </c>
      <c r="EE175" s="31">
        <v>51</v>
      </c>
      <c r="EF175" s="31">
        <v>49</v>
      </c>
      <c r="EG175" s="31">
        <v>39</v>
      </c>
      <c r="EH175" s="31">
        <v>46</v>
      </c>
      <c r="EI175" s="31">
        <v>49</v>
      </c>
      <c r="EJ175" s="31">
        <v>42</v>
      </c>
      <c r="EK175" s="31">
        <v>40</v>
      </c>
      <c r="EL175" s="31">
        <v>58</v>
      </c>
      <c r="EM175" s="31">
        <v>61</v>
      </c>
      <c r="EN175" s="31">
        <v>56</v>
      </c>
      <c r="EO175" s="31">
        <v>50</v>
      </c>
      <c r="EP175" s="31">
        <v>45</v>
      </c>
      <c r="EQ175" s="31">
        <v>56</v>
      </c>
      <c r="ER175" s="31">
        <v>48</v>
      </c>
      <c r="ES175" s="31">
        <v>58</v>
      </c>
      <c r="ET175" s="31">
        <v>49</v>
      </c>
      <c r="EU175" s="31">
        <v>65</v>
      </c>
      <c r="EV175" s="31">
        <v>55</v>
      </c>
      <c r="EW175" s="31">
        <v>47</v>
      </c>
      <c r="EX175" s="31">
        <v>49</v>
      </c>
      <c r="EY175" s="31">
        <v>58</v>
      </c>
      <c r="EZ175" s="31">
        <v>50</v>
      </c>
      <c r="FA175" s="31">
        <v>52</v>
      </c>
      <c r="FB175" s="31">
        <v>51</v>
      </c>
      <c r="FC175" s="31">
        <v>44</v>
      </c>
      <c r="FD175" s="31">
        <v>47</v>
      </c>
      <c r="FE175" s="31">
        <v>62</v>
      </c>
      <c r="FF175" s="31">
        <v>51</v>
      </c>
      <c r="FG175" s="31">
        <v>40</v>
      </c>
      <c r="FH175" s="31">
        <v>53</v>
      </c>
      <c r="FI175" s="31">
        <v>53</v>
      </c>
      <c r="FJ175" t="str">
        <f t="shared" si="0"/>
        <v>1</v>
      </c>
    </row>
    <row r="176" spans="1:166" x14ac:dyDescent="0.25">
      <c r="A176" s="31">
        <f t="shared" si="1"/>
        <v>7</v>
      </c>
      <c r="B176" s="31" t="s">
        <v>594</v>
      </c>
      <c r="C176" s="31">
        <v>27</v>
      </c>
      <c r="D176" s="31">
        <v>43</v>
      </c>
      <c r="E176" s="31">
        <v>46</v>
      </c>
      <c r="F176" s="31">
        <v>20</v>
      </c>
      <c r="G176" s="31">
        <v>17</v>
      </c>
      <c r="H176" s="31">
        <v>23</v>
      </c>
      <c r="I176" s="31">
        <v>24</v>
      </c>
      <c r="J176" s="31">
        <v>25</v>
      </c>
      <c r="K176" s="31">
        <v>26</v>
      </c>
      <c r="L176" s="31">
        <v>25</v>
      </c>
      <c r="M176" s="31">
        <v>26</v>
      </c>
      <c r="N176" s="31" t="s">
        <v>578</v>
      </c>
      <c r="O176" s="31">
        <v>59</v>
      </c>
      <c r="P176" s="31">
        <v>56</v>
      </c>
      <c r="Q176" s="31">
        <v>46</v>
      </c>
      <c r="R176" s="31">
        <v>56</v>
      </c>
      <c r="S176" s="31">
        <v>33</v>
      </c>
      <c r="T176" s="31">
        <v>46</v>
      </c>
      <c r="U176" s="31">
        <v>44</v>
      </c>
      <c r="V176" s="31">
        <v>42</v>
      </c>
      <c r="W176" s="31">
        <v>37</v>
      </c>
      <c r="X176" s="31">
        <v>51</v>
      </c>
      <c r="Y176" s="31">
        <v>63</v>
      </c>
      <c r="Z176" s="31">
        <v>67</v>
      </c>
      <c r="AA176" s="31">
        <v>44</v>
      </c>
      <c r="AB176" s="31">
        <v>49</v>
      </c>
      <c r="AC176" s="31">
        <v>44</v>
      </c>
      <c r="AD176" s="31">
        <v>53</v>
      </c>
      <c r="AE176" s="31">
        <v>45</v>
      </c>
      <c r="AF176" s="31">
        <v>45</v>
      </c>
      <c r="AG176" s="31">
        <v>60</v>
      </c>
      <c r="AH176" s="31">
        <v>50</v>
      </c>
      <c r="AI176" s="31">
        <v>31</v>
      </c>
      <c r="AJ176" s="31">
        <v>42</v>
      </c>
      <c r="AK176" s="31" t="s">
        <v>566</v>
      </c>
      <c r="AL176" s="31">
        <v>46</v>
      </c>
      <c r="AM176" s="31">
        <v>56</v>
      </c>
      <c r="AN176" s="31">
        <v>45</v>
      </c>
      <c r="AO176" s="31">
        <v>43</v>
      </c>
      <c r="AP176" s="31">
        <v>21</v>
      </c>
      <c r="AQ176" s="31">
        <v>61</v>
      </c>
      <c r="AR176" s="31">
        <v>28</v>
      </c>
      <c r="AS176" s="31">
        <v>48</v>
      </c>
      <c r="AT176" s="31">
        <v>20</v>
      </c>
      <c r="AU176" s="31">
        <v>28</v>
      </c>
      <c r="AV176" s="31">
        <v>38</v>
      </c>
      <c r="AW176" s="31" t="s">
        <v>566</v>
      </c>
      <c r="AX176" s="31">
        <v>30</v>
      </c>
      <c r="AY176" s="31">
        <v>25</v>
      </c>
      <c r="AZ176" s="31">
        <v>37</v>
      </c>
      <c r="BA176" s="31">
        <v>41</v>
      </c>
      <c r="BB176" s="31" t="s">
        <v>566</v>
      </c>
      <c r="BC176" s="31">
        <v>44</v>
      </c>
      <c r="BD176" s="31">
        <v>21</v>
      </c>
      <c r="BE176" s="31">
        <v>28</v>
      </c>
      <c r="BF176" s="31">
        <v>37</v>
      </c>
      <c r="BG176" s="31">
        <v>14</v>
      </c>
      <c r="BH176" s="31" t="s">
        <v>566</v>
      </c>
      <c r="BI176" s="31">
        <v>12</v>
      </c>
      <c r="BJ176" s="31">
        <v>4</v>
      </c>
      <c r="BK176" s="31">
        <v>8</v>
      </c>
      <c r="BL176" s="31">
        <v>5</v>
      </c>
      <c r="BM176" s="31">
        <v>5</v>
      </c>
      <c r="BN176" s="31">
        <v>3</v>
      </c>
      <c r="BO176" s="31">
        <v>21</v>
      </c>
      <c r="BP176" s="31">
        <v>7</v>
      </c>
      <c r="BQ176" s="31">
        <v>4</v>
      </c>
      <c r="BR176" s="31">
        <v>32</v>
      </c>
      <c r="BS176" s="31">
        <v>17</v>
      </c>
      <c r="BT176" s="31">
        <v>19</v>
      </c>
      <c r="BU176" s="31">
        <v>46</v>
      </c>
      <c r="BV176" s="31">
        <v>42</v>
      </c>
      <c r="BW176" s="31">
        <v>11</v>
      </c>
      <c r="BX176" s="31">
        <v>28</v>
      </c>
      <c r="BY176" s="31">
        <v>16</v>
      </c>
      <c r="BZ176" s="31">
        <v>28</v>
      </c>
      <c r="CA176" s="31">
        <v>47</v>
      </c>
      <c r="CB176" s="31">
        <v>22</v>
      </c>
      <c r="CC176" s="31">
        <v>16</v>
      </c>
      <c r="CD176" s="31">
        <v>8</v>
      </c>
      <c r="CE176" s="31" t="s">
        <v>566</v>
      </c>
      <c r="CF176" s="31">
        <v>30</v>
      </c>
      <c r="CG176" s="31">
        <v>30</v>
      </c>
      <c r="CH176" s="31">
        <v>22</v>
      </c>
      <c r="CI176" s="31">
        <v>26</v>
      </c>
      <c r="CJ176" s="31" t="s">
        <v>566</v>
      </c>
      <c r="CK176" s="31">
        <v>17</v>
      </c>
      <c r="CL176" s="31" t="s">
        <v>566</v>
      </c>
      <c r="CM176" s="31">
        <v>3</v>
      </c>
      <c r="CN176" s="31">
        <v>11</v>
      </c>
      <c r="CO176" s="31">
        <v>23</v>
      </c>
      <c r="CP176" s="31">
        <v>8</v>
      </c>
      <c r="CQ176" s="31">
        <v>4</v>
      </c>
      <c r="CR176" s="31">
        <v>24</v>
      </c>
      <c r="CS176" s="31">
        <v>16</v>
      </c>
      <c r="CT176" s="31" t="s">
        <v>566</v>
      </c>
      <c r="CU176" s="31">
        <v>40</v>
      </c>
      <c r="CV176" s="31">
        <v>28</v>
      </c>
      <c r="CW176" s="31">
        <v>38</v>
      </c>
      <c r="CX176" s="31">
        <v>48</v>
      </c>
      <c r="CY176" s="31">
        <v>21</v>
      </c>
      <c r="CZ176" s="31">
        <v>25</v>
      </c>
      <c r="DA176" s="31">
        <v>35</v>
      </c>
      <c r="DB176" s="31">
        <v>32</v>
      </c>
      <c r="DC176" s="31">
        <v>27</v>
      </c>
      <c r="DD176" s="31">
        <v>20</v>
      </c>
      <c r="DE176" s="31" t="s">
        <v>566</v>
      </c>
      <c r="DF176" s="31">
        <v>10</v>
      </c>
      <c r="DG176" s="31">
        <v>19</v>
      </c>
      <c r="DH176" s="31">
        <v>3</v>
      </c>
      <c r="DI176" s="31" t="s">
        <v>566</v>
      </c>
      <c r="DJ176" s="31" t="s">
        <v>566</v>
      </c>
      <c r="DK176" s="31">
        <v>26</v>
      </c>
      <c r="DL176" s="31">
        <v>11</v>
      </c>
      <c r="DM176" s="31">
        <v>19</v>
      </c>
      <c r="DN176" s="31">
        <v>23</v>
      </c>
      <c r="DO176" s="31">
        <v>4</v>
      </c>
      <c r="DP176" s="31">
        <v>23</v>
      </c>
      <c r="DQ176" s="31">
        <v>10</v>
      </c>
      <c r="DR176" s="31">
        <v>36</v>
      </c>
      <c r="DS176" s="31">
        <v>35</v>
      </c>
      <c r="DT176" s="31">
        <v>40</v>
      </c>
      <c r="DU176" s="31">
        <v>39</v>
      </c>
      <c r="DV176" s="31">
        <v>58</v>
      </c>
      <c r="DW176" s="31">
        <v>37</v>
      </c>
      <c r="DX176" s="31">
        <v>18</v>
      </c>
      <c r="DY176" s="31">
        <v>42</v>
      </c>
      <c r="DZ176" s="31">
        <v>27</v>
      </c>
      <c r="EA176" s="31">
        <v>13</v>
      </c>
      <c r="EB176" s="31">
        <v>23</v>
      </c>
      <c r="EC176" s="31">
        <v>61</v>
      </c>
      <c r="ED176" s="31">
        <v>26</v>
      </c>
      <c r="EE176" s="31">
        <v>24</v>
      </c>
      <c r="EF176" s="31">
        <v>30</v>
      </c>
      <c r="EG176" s="31">
        <v>19</v>
      </c>
      <c r="EH176" s="31">
        <v>17</v>
      </c>
      <c r="EI176" s="31">
        <v>22</v>
      </c>
      <c r="EJ176" s="31">
        <v>38</v>
      </c>
      <c r="EK176" s="31">
        <v>40</v>
      </c>
      <c r="EL176" s="31">
        <v>13</v>
      </c>
      <c r="EM176" s="31">
        <v>11</v>
      </c>
      <c r="EN176" s="31" t="s">
        <v>566</v>
      </c>
      <c r="EO176" s="31">
        <v>28</v>
      </c>
      <c r="EP176" s="31">
        <v>22</v>
      </c>
      <c r="EQ176" s="31">
        <v>10</v>
      </c>
      <c r="ER176" s="31">
        <v>12</v>
      </c>
      <c r="ES176" s="31">
        <v>23</v>
      </c>
      <c r="ET176" s="31">
        <v>25</v>
      </c>
      <c r="EU176" s="31">
        <v>17</v>
      </c>
      <c r="EV176" s="31">
        <v>20</v>
      </c>
      <c r="EW176" s="31">
        <v>28</v>
      </c>
      <c r="EX176" s="31">
        <v>38</v>
      </c>
      <c r="EY176" s="31">
        <v>25</v>
      </c>
      <c r="EZ176" s="31">
        <v>30</v>
      </c>
      <c r="FA176" s="31">
        <v>19</v>
      </c>
      <c r="FB176" s="31">
        <v>29</v>
      </c>
      <c r="FC176" s="31">
        <v>34</v>
      </c>
      <c r="FD176" s="31">
        <v>29</v>
      </c>
      <c r="FE176" s="31">
        <v>16</v>
      </c>
      <c r="FF176" s="31">
        <v>27</v>
      </c>
      <c r="FG176" s="31">
        <v>20</v>
      </c>
      <c r="FH176" s="31">
        <v>22</v>
      </c>
      <c r="FI176" s="31">
        <v>21</v>
      </c>
      <c r="FJ176" t="str">
        <f t="shared" si="0"/>
        <v>1</v>
      </c>
    </row>
    <row r="177" spans="1:166" x14ac:dyDescent="0.25">
      <c r="A177" s="31">
        <f t="shared" si="1"/>
        <v>8</v>
      </c>
      <c r="B177" s="31" t="s">
        <v>597</v>
      </c>
      <c r="C177" s="31">
        <v>10</v>
      </c>
      <c r="D177" s="31">
        <v>15</v>
      </c>
      <c r="E177" s="31">
        <v>9</v>
      </c>
      <c r="F177" s="31">
        <v>4</v>
      </c>
      <c r="G177" s="31">
        <v>15</v>
      </c>
      <c r="H177" s="31">
        <v>11</v>
      </c>
      <c r="I177" s="31">
        <v>7</v>
      </c>
      <c r="J177" s="31">
        <v>9</v>
      </c>
      <c r="K177" s="31">
        <v>9</v>
      </c>
      <c r="L177" s="31">
        <v>11</v>
      </c>
      <c r="M177" s="31">
        <v>3</v>
      </c>
      <c r="N177" s="31" t="s">
        <v>578</v>
      </c>
      <c r="O177" s="31">
        <v>3</v>
      </c>
      <c r="P177" s="31">
        <v>10</v>
      </c>
      <c r="Q177" s="31">
        <v>12</v>
      </c>
      <c r="R177" s="31">
        <v>4</v>
      </c>
      <c r="S177" s="31" t="s">
        <v>566</v>
      </c>
      <c r="T177" s="31">
        <v>17</v>
      </c>
      <c r="U177" s="31">
        <v>13</v>
      </c>
      <c r="V177" s="31">
        <v>17</v>
      </c>
      <c r="W177" s="31">
        <v>23</v>
      </c>
      <c r="X177" s="31">
        <v>5</v>
      </c>
      <c r="Y177" s="31" t="s">
        <v>566</v>
      </c>
      <c r="Z177" s="31">
        <v>4</v>
      </c>
      <c r="AA177" s="31">
        <v>5</v>
      </c>
      <c r="AB177" s="31">
        <v>7</v>
      </c>
      <c r="AC177" s="31">
        <v>7</v>
      </c>
      <c r="AD177" s="31">
        <v>6</v>
      </c>
      <c r="AE177" s="31">
        <v>3</v>
      </c>
      <c r="AF177" s="31">
        <v>15</v>
      </c>
      <c r="AG177" s="31">
        <v>2</v>
      </c>
      <c r="AH177" s="31">
        <v>10</v>
      </c>
      <c r="AI177" s="31">
        <v>19</v>
      </c>
      <c r="AJ177" s="31" t="s">
        <v>566</v>
      </c>
      <c r="AK177" s="31">
        <v>28</v>
      </c>
      <c r="AL177" s="31">
        <v>1</v>
      </c>
      <c r="AM177" s="31">
        <v>2</v>
      </c>
      <c r="AN177" s="31">
        <v>5</v>
      </c>
      <c r="AO177" s="31">
        <v>6</v>
      </c>
      <c r="AP177" s="31">
        <v>39</v>
      </c>
      <c r="AQ177" s="31">
        <v>7</v>
      </c>
      <c r="AR177" s="31" t="s">
        <v>566</v>
      </c>
      <c r="AS177" s="31">
        <v>2</v>
      </c>
      <c r="AT177" s="31">
        <v>38</v>
      </c>
      <c r="AU177" s="31">
        <v>15</v>
      </c>
      <c r="AV177" s="31">
        <v>1</v>
      </c>
      <c r="AW177" s="31">
        <v>5</v>
      </c>
      <c r="AX177" s="31">
        <v>2</v>
      </c>
      <c r="AY177" s="31">
        <v>11</v>
      </c>
      <c r="AZ177" s="31" t="s">
        <v>566</v>
      </c>
      <c r="BA177" s="31">
        <v>1</v>
      </c>
      <c r="BB177" s="31">
        <v>7</v>
      </c>
      <c r="BC177" s="31">
        <v>1</v>
      </c>
      <c r="BD177" s="31">
        <v>12</v>
      </c>
      <c r="BE177" s="31">
        <v>6</v>
      </c>
      <c r="BF177" s="31">
        <v>13</v>
      </c>
      <c r="BG177" s="31">
        <v>20</v>
      </c>
      <c r="BH177" s="31">
        <v>22</v>
      </c>
      <c r="BI177" s="31">
        <v>31</v>
      </c>
      <c r="BJ177" s="31">
        <v>32</v>
      </c>
      <c r="BK177" s="31">
        <v>22</v>
      </c>
      <c r="BL177" s="31">
        <v>4</v>
      </c>
      <c r="BM177" s="31">
        <v>34</v>
      </c>
      <c r="BN177" s="31">
        <v>26</v>
      </c>
      <c r="BO177" s="31">
        <v>13</v>
      </c>
      <c r="BP177" s="31">
        <v>15</v>
      </c>
      <c r="BQ177" s="31" t="s">
        <v>566</v>
      </c>
      <c r="BR177" s="31">
        <v>2</v>
      </c>
      <c r="BS177" s="31">
        <v>13</v>
      </c>
      <c r="BT177" s="31">
        <v>12</v>
      </c>
      <c r="BU177" s="31">
        <v>1</v>
      </c>
      <c r="BV177" s="31">
        <v>7</v>
      </c>
      <c r="BW177" s="31">
        <v>27</v>
      </c>
      <c r="BX177" s="31">
        <v>10</v>
      </c>
      <c r="BY177" s="31">
        <v>15</v>
      </c>
      <c r="BZ177" s="31">
        <v>0</v>
      </c>
      <c r="CA177" s="31" t="s">
        <v>566</v>
      </c>
      <c r="CB177" s="31">
        <v>0</v>
      </c>
      <c r="CC177" s="31" t="s">
        <v>566</v>
      </c>
      <c r="CD177" s="31" t="s">
        <v>566</v>
      </c>
      <c r="CE177" s="31" t="s">
        <v>566</v>
      </c>
      <c r="CF177" s="31" t="s">
        <v>566</v>
      </c>
      <c r="CG177" s="31">
        <v>9</v>
      </c>
      <c r="CH177" s="31" t="s">
        <v>566</v>
      </c>
      <c r="CI177" s="31">
        <v>4</v>
      </c>
      <c r="CJ177" s="31">
        <v>18</v>
      </c>
      <c r="CK177" s="31">
        <v>5</v>
      </c>
      <c r="CL177" s="31">
        <v>12</v>
      </c>
      <c r="CM177" s="31">
        <v>13</v>
      </c>
      <c r="CN177" s="31">
        <v>26</v>
      </c>
      <c r="CO177" s="31">
        <v>10</v>
      </c>
      <c r="CP177" s="31">
        <v>20</v>
      </c>
      <c r="CQ177" s="31">
        <v>26</v>
      </c>
      <c r="CR177" s="31">
        <v>10</v>
      </c>
      <c r="CS177" s="31" t="s">
        <v>566</v>
      </c>
      <c r="CT177" s="31">
        <v>50</v>
      </c>
      <c r="CU177" s="31" t="s">
        <v>566</v>
      </c>
      <c r="CV177" s="31">
        <v>2</v>
      </c>
      <c r="CW177" s="31">
        <v>3</v>
      </c>
      <c r="CX177" s="31" t="s">
        <v>566</v>
      </c>
      <c r="CY177" s="31">
        <v>3</v>
      </c>
      <c r="CZ177" s="31">
        <v>1</v>
      </c>
      <c r="DA177" s="31" t="s">
        <v>566</v>
      </c>
      <c r="DB177" s="31" t="s">
        <v>566</v>
      </c>
      <c r="DC177" s="31" t="s">
        <v>566</v>
      </c>
      <c r="DD177" s="31">
        <v>4</v>
      </c>
      <c r="DE177" s="31">
        <v>19</v>
      </c>
      <c r="DF177" s="31">
        <v>17</v>
      </c>
      <c r="DG177" s="31">
        <v>27</v>
      </c>
      <c r="DH177" s="31">
        <v>26</v>
      </c>
      <c r="DI177" s="31">
        <v>28</v>
      </c>
      <c r="DJ177" s="31">
        <v>36</v>
      </c>
      <c r="DK177" s="31">
        <v>4</v>
      </c>
      <c r="DL177" s="31">
        <v>41</v>
      </c>
      <c r="DM177" s="31" t="s">
        <v>566</v>
      </c>
      <c r="DN177" s="31">
        <v>2</v>
      </c>
      <c r="DO177" s="31">
        <v>17</v>
      </c>
      <c r="DP177" s="31">
        <v>3</v>
      </c>
      <c r="DQ177" s="31">
        <v>4</v>
      </c>
      <c r="DR177" s="31">
        <v>2</v>
      </c>
      <c r="DS177" s="31" t="s">
        <v>566</v>
      </c>
      <c r="DT177" s="31">
        <v>1</v>
      </c>
      <c r="DU177" s="31">
        <v>4</v>
      </c>
      <c r="DV177" s="31">
        <v>3</v>
      </c>
      <c r="DW177" s="31">
        <v>5</v>
      </c>
      <c r="DX177" s="31">
        <v>12</v>
      </c>
      <c r="DY177" s="31" t="s">
        <v>566</v>
      </c>
      <c r="DZ177" s="31">
        <v>7</v>
      </c>
      <c r="EA177" s="31">
        <v>20</v>
      </c>
      <c r="EB177" s="31" t="s">
        <v>577</v>
      </c>
      <c r="EC177" s="31">
        <v>0</v>
      </c>
      <c r="ED177" s="31" t="s">
        <v>566</v>
      </c>
      <c r="EE177" s="31">
        <v>6</v>
      </c>
      <c r="EF177" s="31" t="s">
        <v>566</v>
      </c>
      <c r="EG177" s="31">
        <v>21</v>
      </c>
      <c r="EH177" s="31">
        <v>21</v>
      </c>
      <c r="EI177" s="31">
        <v>9</v>
      </c>
      <c r="EJ177" s="31" t="s">
        <v>577</v>
      </c>
      <c r="EK177" s="31" t="s">
        <v>577</v>
      </c>
      <c r="EL177" s="31">
        <v>10</v>
      </c>
      <c r="EM177" s="31">
        <v>15</v>
      </c>
      <c r="EN177" s="31">
        <v>19</v>
      </c>
      <c r="EO177" s="31">
        <v>2</v>
      </c>
      <c r="EP177" s="31">
        <v>7</v>
      </c>
      <c r="EQ177" s="31">
        <v>15</v>
      </c>
      <c r="ER177" s="31">
        <v>18</v>
      </c>
      <c r="ES177" s="31">
        <v>3</v>
      </c>
      <c r="ET177" s="31">
        <v>5</v>
      </c>
      <c r="EU177" s="31">
        <v>0</v>
      </c>
      <c r="EV177" s="31">
        <v>6</v>
      </c>
      <c r="EW177" s="31">
        <v>4</v>
      </c>
      <c r="EX177" s="31">
        <v>1</v>
      </c>
      <c r="EY177" s="31" t="s">
        <v>566</v>
      </c>
      <c r="EZ177" s="31">
        <v>3</v>
      </c>
      <c r="FA177" s="31">
        <v>10</v>
      </c>
      <c r="FB177" s="31" t="s">
        <v>566</v>
      </c>
      <c r="FC177" s="31" t="s">
        <v>566</v>
      </c>
      <c r="FD177" s="31">
        <v>3</v>
      </c>
      <c r="FE177" s="31">
        <v>5</v>
      </c>
      <c r="FF177" s="31">
        <v>6</v>
      </c>
      <c r="FG177" s="31">
        <v>20</v>
      </c>
      <c r="FH177" s="31">
        <v>5</v>
      </c>
      <c r="FI177" s="31">
        <v>6</v>
      </c>
      <c r="FJ177" t="str">
        <f t="shared" si="0"/>
        <v>1</v>
      </c>
    </row>
    <row r="178" spans="1:166" x14ac:dyDescent="0.25">
      <c r="A178" s="31">
        <f t="shared" si="1"/>
        <v>9</v>
      </c>
      <c r="B178" s="31" t="s">
        <v>600</v>
      </c>
      <c r="C178" s="31">
        <v>1</v>
      </c>
      <c r="D178" s="31">
        <v>1</v>
      </c>
      <c r="E178" s="31">
        <v>1</v>
      </c>
      <c r="F178" s="31">
        <v>1</v>
      </c>
      <c r="G178" s="31">
        <v>1</v>
      </c>
      <c r="H178" s="31">
        <v>1</v>
      </c>
      <c r="I178" s="31">
        <v>1</v>
      </c>
      <c r="J178" s="31">
        <v>1</v>
      </c>
      <c r="K178" s="31">
        <v>1</v>
      </c>
      <c r="L178" s="31">
        <v>1</v>
      </c>
      <c r="M178" s="31">
        <v>1</v>
      </c>
      <c r="N178" s="31" t="s">
        <v>578</v>
      </c>
      <c r="O178" s="31">
        <v>1</v>
      </c>
      <c r="P178" s="31" t="s">
        <v>577</v>
      </c>
      <c r="Q178" s="31" t="s">
        <v>577</v>
      </c>
      <c r="R178" s="31">
        <v>2</v>
      </c>
      <c r="S178" s="31" t="s">
        <v>566</v>
      </c>
      <c r="T178" s="31">
        <v>2</v>
      </c>
      <c r="U178" s="31" t="s">
        <v>577</v>
      </c>
      <c r="V178" s="31">
        <v>1</v>
      </c>
      <c r="W178" s="31">
        <v>1</v>
      </c>
      <c r="X178" s="31">
        <v>1</v>
      </c>
      <c r="Y178" s="31" t="s">
        <v>566</v>
      </c>
      <c r="Z178" s="31">
        <v>1</v>
      </c>
      <c r="AA178" s="31">
        <v>1</v>
      </c>
      <c r="AB178" s="31" t="s">
        <v>577</v>
      </c>
      <c r="AC178" s="31">
        <v>1</v>
      </c>
      <c r="AD178" s="31">
        <v>1</v>
      </c>
      <c r="AE178" s="31">
        <v>1</v>
      </c>
      <c r="AF178" s="31">
        <v>1</v>
      </c>
      <c r="AG178" s="31">
        <v>1</v>
      </c>
      <c r="AH178" s="31">
        <v>1</v>
      </c>
      <c r="AI178" s="31">
        <v>1</v>
      </c>
      <c r="AJ178" s="31" t="s">
        <v>566</v>
      </c>
      <c r="AK178" s="31" t="s">
        <v>566</v>
      </c>
      <c r="AL178" s="31">
        <v>1</v>
      </c>
      <c r="AM178" s="31" t="s">
        <v>577</v>
      </c>
      <c r="AN178" s="31">
        <v>2</v>
      </c>
      <c r="AO178" s="31">
        <v>1</v>
      </c>
      <c r="AP178" s="31">
        <v>1</v>
      </c>
      <c r="AQ178" s="31">
        <v>1</v>
      </c>
      <c r="AR178" s="31" t="s">
        <v>566</v>
      </c>
      <c r="AS178" s="31">
        <v>1</v>
      </c>
      <c r="AT178" s="31" t="s">
        <v>577</v>
      </c>
      <c r="AU178" s="31">
        <v>1</v>
      </c>
      <c r="AV178" s="31">
        <v>1</v>
      </c>
      <c r="AW178" s="31" t="s">
        <v>566</v>
      </c>
      <c r="AX178" s="31">
        <v>2</v>
      </c>
      <c r="AY178" s="31">
        <v>2</v>
      </c>
      <c r="AZ178" s="31" t="s">
        <v>566</v>
      </c>
      <c r="BA178" s="31">
        <v>2</v>
      </c>
      <c r="BB178" s="31" t="s">
        <v>566</v>
      </c>
      <c r="BC178" s="31">
        <v>2</v>
      </c>
      <c r="BD178" s="31">
        <v>1</v>
      </c>
      <c r="BE178" s="31">
        <v>1</v>
      </c>
      <c r="BF178" s="31">
        <v>1</v>
      </c>
      <c r="BG178" s="31">
        <v>1</v>
      </c>
      <c r="BH178" s="31" t="s">
        <v>566</v>
      </c>
      <c r="BI178" s="31" t="s">
        <v>577</v>
      </c>
      <c r="BJ178" s="31">
        <v>1</v>
      </c>
      <c r="BK178" s="31">
        <v>1</v>
      </c>
      <c r="BL178" s="31">
        <v>1</v>
      </c>
      <c r="BM178" s="31">
        <v>1</v>
      </c>
      <c r="BN178" s="31" t="s">
        <v>577</v>
      </c>
      <c r="BO178" s="31">
        <v>0</v>
      </c>
      <c r="BP178" s="31">
        <v>1</v>
      </c>
      <c r="BQ178" s="31" t="s">
        <v>566</v>
      </c>
      <c r="BR178" s="31">
        <v>1</v>
      </c>
      <c r="BS178" s="31" t="s">
        <v>577</v>
      </c>
      <c r="BT178" s="31">
        <v>1</v>
      </c>
      <c r="BU178" s="31">
        <v>1</v>
      </c>
      <c r="BV178" s="31">
        <v>2</v>
      </c>
      <c r="BW178" s="31" t="s">
        <v>577</v>
      </c>
      <c r="BX178" s="31">
        <v>1</v>
      </c>
      <c r="BY178" s="31">
        <v>1</v>
      </c>
      <c r="BZ178" s="31">
        <v>1</v>
      </c>
      <c r="CA178" s="31" t="s">
        <v>566</v>
      </c>
      <c r="CB178" s="31">
        <v>1</v>
      </c>
      <c r="CC178" s="31" t="s">
        <v>566</v>
      </c>
      <c r="CD178" s="31" t="s">
        <v>566</v>
      </c>
      <c r="CE178" s="31" t="s">
        <v>566</v>
      </c>
      <c r="CF178" s="31" t="s">
        <v>566</v>
      </c>
      <c r="CG178" s="31">
        <v>2</v>
      </c>
      <c r="CH178" s="31" t="s">
        <v>566</v>
      </c>
      <c r="CI178" s="31">
        <v>1</v>
      </c>
      <c r="CJ178" s="31" t="s">
        <v>566</v>
      </c>
      <c r="CK178" s="31">
        <v>0</v>
      </c>
      <c r="CL178" s="31" t="s">
        <v>566</v>
      </c>
      <c r="CM178" s="31">
        <v>0</v>
      </c>
      <c r="CN178" s="31">
        <v>1</v>
      </c>
      <c r="CO178" s="31">
        <v>1</v>
      </c>
      <c r="CP178" s="31">
        <v>1</v>
      </c>
      <c r="CQ178" s="31">
        <v>1</v>
      </c>
      <c r="CR178" s="31">
        <v>1</v>
      </c>
      <c r="CS178" s="31" t="s">
        <v>566</v>
      </c>
      <c r="CT178" s="31" t="s">
        <v>566</v>
      </c>
      <c r="CU178" s="31" t="s">
        <v>566</v>
      </c>
      <c r="CV178" s="31">
        <v>0</v>
      </c>
      <c r="CW178" s="31">
        <v>1</v>
      </c>
      <c r="CX178" s="31" t="s">
        <v>566</v>
      </c>
      <c r="CY178" s="31">
        <v>1</v>
      </c>
      <c r="CZ178" s="31">
        <v>1</v>
      </c>
      <c r="DA178" s="31" t="s">
        <v>566</v>
      </c>
      <c r="DB178" s="31" t="s">
        <v>566</v>
      </c>
      <c r="DC178" s="31" t="s">
        <v>566</v>
      </c>
      <c r="DD178" s="31">
        <v>1</v>
      </c>
      <c r="DE178" s="31" t="s">
        <v>566</v>
      </c>
      <c r="DF178" s="31">
        <v>1</v>
      </c>
      <c r="DG178" s="31">
        <v>1</v>
      </c>
      <c r="DH178" s="31" t="s">
        <v>577</v>
      </c>
      <c r="DI178" s="31" t="s">
        <v>566</v>
      </c>
      <c r="DJ178" s="31" t="s">
        <v>566</v>
      </c>
      <c r="DK178" s="31">
        <v>1</v>
      </c>
      <c r="DL178" s="31" t="s">
        <v>577</v>
      </c>
      <c r="DM178" s="31" t="s">
        <v>566</v>
      </c>
      <c r="DN178" s="31">
        <v>1</v>
      </c>
      <c r="DO178" s="31">
        <v>1</v>
      </c>
      <c r="DP178" s="31">
        <v>1</v>
      </c>
      <c r="DQ178" s="31">
        <v>0</v>
      </c>
      <c r="DR178" s="31">
        <v>0</v>
      </c>
      <c r="DS178" s="31" t="s">
        <v>566</v>
      </c>
      <c r="DT178" s="31">
        <v>3</v>
      </c>
      <c r="DU178" s="31">
        <v>1</v>
      </c>
      <c r="DV178" s="31">
        <v>0</v>
      </c>
      <c r="DW178" s="31">
        <v>3</v>
      </c>
      <c r="DX178" s="31" t="s">
        <v>577</v>
      </c>
      <c r="DY178" s="31" t="s">
        <v>566</v>
      </c>
      <c r="DZ178" s="31">
        <v>2</v>
      </c>
      <c r="EA178" s="31">
        <v>1</v>
      </c>
      <c r="EB178" s="31">
        <v>1</v>
      </c>
      <c r="EC178" s="31">
        <v>2</v>
      </c>
      <c r="ED178" s="31" t="s">
        <v>566</v>
      </c>
      <c r="EE178" s="31">
        <v>1</v>
      </c>
      <c r="EF178" s="31" t="s">
        <v>566</v>
      </c>
      <c r="EG178" s="31">
        <v>1</v>
      </c>
      <c r="EH178" s="31">
        <v>2</v>
      </c>
      <c r="EI178" s="31">
        <v>1</v>
      </c>
      <c r="EJ178" s="31">
        <v>1</v>
      </c>
      <c r="EK178" s="31">
        <v>2</v>
      </c>
      <c r="EL178" s="31" t="s">
        <v>577</v>
      </c>
      <c r="EM178" s="31">
        <v>1</v>
      </c>
      <c r="EN178" s="31" t="s">
        <v>566</v>
      </c>
      <c r="EO178" s="31">
        <v>1</v>
      </c>
      <c r="EP178" s="31">
        <v>1</v>
      </c>
      <c r="EQ178" s="31">
        <v>1</v>
      </c>
      <c r="ER178" s="31">
        <v>1</v>
      </c>
      <c r="ES178" s="31">
        <v>0</v>
      </c>
      <c r="ET178" s="31">
        <v>1</v>
      </c>
      <c r="EU178" s="31">
        <v>1</v>
      </c>
      <c r="EV178" s="31">
        <v>1</v>
      </c>
      <c r="EW178" s="31">
        <v>1</v>
      </c>
      <c r="EX178" s="31">
        <v>1</v>
      </c>
      <c r="EY178" s="31" t="s">
        <v>566</v>
      </c>
      <c r="EZ178" s="31">
        <v>1</v>
      </c>
      <c r="FA178" s="31">
        <v>1</v>
      </c>
      <c r="FB178" s="31" t="s">
        <v>566</v>
      </c>
      <c r="FC178" s="31" t="s">
        <v>566</v>
      </c>
      <c r="FD178" s="31">
        <v>1</v>
      </c>
      <c r="FE178" s="31">
        <v>1</v>
      </c>
      <c r="FF178" s="31">
        <v>1</v>
      </c>
      <c r="FG178" s="31">
        <v>1</v>
      </c>
      <c r="FH178" s="31" t="s">
        <v>577</v>
      </c>
      <c r="FI178" s="31">
        <v>1</v>
      </c>
      <c r="FJ178" t="str">
        <f t="shared" si="0"/>
        <v>1</v>
      </c>
    </row>
    <row r="179" spans="1:166" x14ac:dyDescent="0.25">
      <c r="A179" s="31">
        <f t="shared" si="1"/>
        <v>10</v>
      </c>
      <c r="B179" s="31" t="s">
        <v>603</v>
      </c>
      <c r="C179" s="31">
        <v>4</v>
      </c>
      <c r="D179" s="31">
        <v>1</v>
      </c>
      <c r="E179" s="31">
        <v>2</v>
      </c>
      <c r="F179" s="31">
        <v>4</v>
      </c>
      <c r="G179" s="31">
        <v>4</v>
      </c>
      <c r="H179" s="31">
        <v>4</v>
      </c>
      <c r="I179" s="31">
        <v>5</v>
      </c>
      <c r="J179" s="31">
        <v>4</v>
      </c>
      <c r="K179" s="31">
        <v>5</v>
      </c>
      <c r="L179" s="31">
        <v>5</v>
      </c>
      <c r="M179" s="31">
        <v>4</v>
      </c>
      <c r="N179" s="31" t="s">
        <v>578</v>
      </c>
      <c r="O179" s="31">
        <v>3</v>
      </c>
      <c r="P179" s="31">
        <v>3</v>
      </c>
      <c r="Q179" s="31">
        <v>1</v>
      </c>
      <c r="R179" s="31">
        <v>1</v>
      </c>
      <c r="S179" s="31">
        <v>2</v>
      </c>
      <c r="T179" s="31">
        <v>1</v>
      </c>
      <c r="U179" s="31">
        <v>1</v>
      </c>
      <c r="V179" s="31">
        <v>2</v>
      </c>
      <c r="W179" s="31">
        <v>2</v>
      </c>
      <c r="X179" s="31">
        <v>2</v>
      </c>
      <c r="Y179" s="31" t="s">
        <v>566</v>
      </c>
      <c r="Z179" s="31" t="s">
        <v>577</v>
      </c>
      <c r="AA179" s="31">
        <v>2</v>
      </c>
      <c r="AB179" s="31">
        <v>1</v>
      </c>
      <c r="AC179" s="31">
        <v>4</v>
      </c>
      <c r="AD179" s="31">
        <v>1</v>
      </c>
      <c r="AE179" s="31">
        <v>4</v>
      </c>
      <c r="AF179" s="31">
        <v>2</v>
      </c>
      <c r="AG179" s="31">
        <v>1</v>
      </c>
      <c r="AH179" s="31">
        <v>2</v>
      </c>
      <c r="AI179" s="31">
        <v>1</v>
      </c>
      <c r="AJ179" s="31">
        <v>1</v>
      </c>
      <c r="AK179" s="31">
        <v>3</v>
      </c>
      <c r="AL179" s="31">
        <v>4</v>
      </c>
      <c r="AM179" s="31">
        <v>2</v>
      </c>
      <c r="AN179" s="31">
        <v>2</v>
      </c>
      <c r="AO179" s="31">
        <v>2</v>
      </c>
      <c r="AP179" s="31">
        <v>1</v>
      </c>
      <c r="AQ179" s="31">
        <v>1</v>
      </c>
      <c r="AR179" s="31">
        <v>5</v>
      </c>
      <c r="AS179" s="31">
        <v>3</v>
      </c>
      <c r="AT179" s="31">
        <v>1</v>
      </c>
      <c r="AU179" s="31">
        <v>2</v>
      </c>
      <c r="AV179" s="31">
        <v>5</v>
      </c>
      <c r="AW179" s="31">
        <v>3</v>
      </c>
      <c r="AX179" s="31">
        <v>5</v>
      </c>
      <c r="AY179" s="31">
        <v>4</v>
      </c>
      <c r="AZ179" s="31">
        <v>5</v>
      </c>
      <c r="BA179" s="31">
        <v>4</v>
      </c>
      <c r="BB179" s="31">
        <v>6</v>
      </c>
      <c r="BC179" s="31">
        <v>3</v>
      </c>
      <c r="BD179" s="31">
        <v>5</v>
      </c>
      <c r="BE179" s="31">
        <v>5</v>
      </c>
      <c r="BF179" s="31">
        <v>4</v>
      </c>
      <c r="BG179" s="31">
        <v>4</v>
      </c>
      <c r="BH179" s="31">
        <v>4</v>
      </c>
      <c r="BI179" s="31">
        <v>3</v>
      </c>
      <c r="BJ179" s="31">
        <v>3</v>
      </c>
      <c r="BK179" s="31">
        <v>3</v>
      </c>
      <c r="BL179" s="31">
        <v>7</v>
      </c>
      <c r="BM179" s="31">
        <v>6</v>
      </c>
      <c r="BN179" s="31">
        <v>3</v>
      </c>
      <c r="BO179" s="31">
        <v>5</v>
      </c>
      <c r="BP179" s="31">
        <v>6</v>
      </c>
      <c r="BQ179" s="31">
        <v>5</v>
      </c>
      <c r="BR179" s="31">
        <v>7</v>
      </c>
      <c r="BS179" s="31">
        <v>6</v>
      </c>
      <c r="BT179" s="31">
        <v>4</v>
      </c>
      <c r="BU179" s="31">
        <v>3</v>
      </c>
      <c r="BV179" s="31">
        <v>3</v>
      </c>
      <c r="BW179" s="31">
        <v>2</v>
      </c>
      <c r="BX179" s="31">
        <v>5</v>
      </c>
      <c r="BY179" s="31">
        <v>4</v>
      </c>
      <c r="BZ179" s="31">
        <v>6</v>
      </c>
      <c r="CA179" s="31">
        <v>4</v>
      </c>
      <c r="CB179" s="31">
        <v>5</v>
      </c>
      <c r="CC179" s="31">
        <v>3</v>
      </c>
      <c r="CD179" s="31">
        <v>5</v>
      </c>
      <c r="CE179" s="31" t="s">
        <v>566</v>
      </c>
      <c r="CF179" s="31">
        <v>3</v>
      </c>
      <c r="CG179" s="31">
        <v>4</v>
      </c>
      <c r="CH179" s="31">
        <v>4</v>
      </c>
      <c r="CI179" s="31">
        <v>6</v>
      </c>
      <c r="CJ179" s="31">
        <v>4</v>
      </c>
      <c r="CK179" s="31">
        <v>4</v>
      </c>
      <c r="CL179" s="31">
        <v>3</v>
      </c>
      <c r="CM179" s="31">
        <v>5</v>
      </c>
      <c r="CN179" s="31">
        <v>2</v>
      </c>
      <c r="CO179" s="31">
        <v>2</v>
      </c>
      <c r="CP179" s="31">
        <v>3</v>
      </c>
      <c r="CQ179" s="31">
        <v>2</v>
      </c>
      <c r="CR179" s="31">
        <v>5</v>
      </c>
      <c r="CS179" s="31">
        <v>6</v>
      </c>
      <c r="CT179" s="31">
        <v>2</v>
      </c>
      <c r="CU179" s="31">
        <v>2</v>
      </c>
      <c r="CV179" s="31">
        <v>5</v>
      </c>
      <c r="CW179" s="31">
        <v>5</v>
      </c>
      <c r="CX179" s="31">
        <v>7</v>
      </c>
      <c r="CY179" s="31">
        <v>6</v>
      </c>
      <c r="CZ179" s="31">
        <v>7</v>
      </c>
      <c r="DA179" s="31">
        <v>4</v>
      </c>
      <c r="DB179" s="31">
        <v>7</v>
      </c>
      <c r="DC179" s="31">
        <v>5</v>
      </c>
      <c r="DD179" s="31">
        <v>4</v>
      </c>
      <c r="DE179" s="31">
        <v>6</v>
      </c>
      <c r="DF179" s="31">
        <v>3</v>
      </c>
      <c r="DG179" s="31">
        <v>4</v>
      </c>
      <c r="DH179" s="31">
        <v>5</v>
      </c>
      <c r="DI179" s="31">
        <v>4</v>
      </c>
      <c r="DJ179" s="31">
        <v>5</v>
      </c>
      <c r="DK179" s="31">
        <v>7</v>
      </c>
      <c r="DL179" s="31">
        <v>3</v>
      </c>
      <c r="DM179" s="31">
        <v>7</v>
      </c>
      <c r="DN179" s="31">
        <v>6</v>
      </c>
      <c r="DO179" s="31">
        <v>7</v>
      </c>
      <c r="DP179" s="31">
        <v>4</v>
      </c>
      <c r="DQ179" s="31">
        <v>5</v>
      </c>
      <c r="DR179" s="31">
        <v>5</v>
      </c>
      <c r="DS179" s="31">
        <v>8</v>
      </c>
      <c r="DT179" s="31">
        <v>7</v>
      </c>
      <c r="DU179" s="31">
        <v>4</v>
      </c>
      <c r="DV179" s="31">
        <v>2</v>
      </c>
      <c r="DW179" s="31">
        <v>5</v>
      </c>
      <c r="DX179" s="31">
        <v>6</v>
      </c>
      <c r="DY179" s="31">
        <v>3</v>
      </c>
      <c r="DZ179" s="31">
        <v>3</v>
      </c>
      <c r="EA179" s="31">
        <v>8</v>
      </c>
      <c r="EB179" s="31">
        <v>5</v>
      </c>
      <c r="EC179" s="31">
        <v>3</v>
      </c>
      <c r="ED179" s="31">
        <v>1</v>
      </c>
      <c r="EE179" s="31">
        <v>5</v>
      </c>
      <c r="EF179" s="31">
        <v>5</v>
      </c>
      <c r="EG179" s="31">
        <v>6</v>
      </c>
      <c r="EH179" s="31">
        <v>6</v>
      </c>
      <c r="EI179" s="31">
        <v>6</v>
      </c>
      <c r="EJ179" s="31">
        <v>4</v>
      </c>
      <c r="EK179" s="31">
        <v>3</v>
      </c>
      <c r="EL179" s="31">
        <v>5</v>
      </c>
      <c r="EM179" s="31">
        <v>3</v>
      </c>
      <c r="EN179" s="31">
        <v>6</v>
      </c>
      <c r="EO179" s="31">
        <v>5</v>
      </c>
      <c r="EP179" s="31">
        <v>5</v>
      </c>
      <c r="EQ179" s="31">
        <v>6</v>
      </c>
      <c r="ER179" s="31">
        <v>5</v>
      </c>
      <c r="ES179" s="31">
        <v>5</v>
      </c>
      <c r="ET179" s="31">
        <v>6</v>
      </c>
      <c r="EU179" s="31">
        <v>4</v>
      </c>
      <c r="EV179" s="31">
        <v>5</v>
      </c>
      <c r="EW179" s="31">
        <v>7</v>
      </c>
      <c r="EX179" s="31">
        <v>4</v>
      </c>
      <c r="EY179" s="31">
        <v>4</v>
      </c>
      <c r="EZ179" s="31">
        <v>4</v>
      </c>
      <c r="FA179" s="31">
        <v>6</v>
      </c>
      <c r="FB179" s="31">
        <v>5</v>
      </c>
      <c r="FC179" s="31">
        <v>4</v>
      </c>
      <c r="FD179" s="31">
        <v>7</v>
      </c>
      <c r="FE179" s="31">
        <v>3</v>
      </c>
      <c r="FF179" s="31">
        <v>4</v>
      </c>
      <c r="FG179" s="31">
        <v>6</v>
      </c>
      <c r="FH179" s="31">
        <v>6</v>
      </c>
      <c r="FI179" s="31">
        <v>6</v>
      </c>
      <c r="FJ179" t="str">
        <f t="shared" si="0"/>
        <v>1</v>
      </c>
    </row>
    <row r="180" spans="1:166" x14ac:dyDescent="0.25">
      <c r="A180" s="31">
        <f t="shared" si="1"/>
        <v>11</v>
      </c>
      <c r="B180" s="31" t="s">
        <v>606</v>
      </c>
      <c r="C180" s="31">
        <v>11</v>
      </c>
      <c r="D180" s="31">
        <v>7</v>
      </c>
      <c r="E180" s="31">
        <v>8</v>
      </c>
      <c r="F180" s="31">
        <v>14</v>
      </c>
      <c r="G180" s="31">
        <v>12</v>
      </c>
      <c r="H180" s="31">
        <v>13</v>
      </c>
      <c r="I180" s="31">
        <v>13</v>
      </c>
      <c r="J180" s="31">
        <v>11</v>
      </c>
      <c r="K180" s="31">
        <v>11</v>
      </c>
      <c r="L180" s="31">
        <v>11</v>
      </c>
      <c r="M180" s="31">
        <v>12</v>
      </c>
      <c r="N180" s="31" t="s">
        <v>578</v>
      </c>
      <c r="O180" s="31">
        <v>10</v>
      </c>
      <c r="P180" s="31">
        <v>7</v>
      </c>
      <c r="Q180" s="31">
        <v>7</v>
      </c>
      <c r="R180" s="31">
        <v>8</v>
      </c>
      <c r="S180" s="31">
        <v>7</v>
      </c>
      <c r="T180" s="31">
        <v>8</v>
      </c>
      <c r="U180" s="31">
        <v>8</v>
      </c>
      <c r="V180" s="31">
        <v>9</v>
      </c>
      <c r="W180" s="31">
        <v>7</v>
      </c>
      <c r="X180" s="31">
        <v>6</v>
      </c>
      <c r="Y180" s="31">
        <v>7</v>
      </c>
      <c r="Z180" s="31">
        <v>6</v>
      </c>
      <c r="AA180" s="31">
        <v>8</v>
      </c>
      <c r="AB180" s="31">
        <v>8</v>
      </c>
      <c r="AC180" s="31">
        <v>8</v>
      </c>
      <c r="AD180" s="31">
        <v>5</v>
      </c>
      <c r="AE180" s="31">
        <v>9</v>
      </c>
      <c r="AF180" s="31">
        <v>9</v>
      </c>
      <c r="AG180" s="31">
        <v>7</v>
      </c>
      <c r="AH180" s="31">
        <v>7</v>
      </c>
      <c r="AI180" s="31">
        <v>9</v>
      </c>
      <c r="AJ180" s="31">
        <v>7</v>
      </c>
      <c r="AK180" s="31">
        <v>11</v>
      </c>
      <c r="AL180" s="31">
        <v>10</v>
      </c>
      <c r="AM180" s="31">
        <v>7</v>
      </c>
      <c r="AN180" s="31">
        <v>11</v>
      </c>
      <c r="AO180" s="31">
        <v>10</v>
      </c>
      <c r="AP180" s="31">
        <v>6</v>
      </c>
      <c r="AQ180" s="31">
        <v>6</v>
      </c>
      <c r="AR180" s="31">
        <v>14</v>
      </c>
      <c r="AS180" s="31" t="s">
        <v>566</v>
      </c>
      <c r="AT180" s="31">
        <v>6</v>
      </c>
      <c r="AU180" s="31">
        <v>9</v>
      </c>
      <c r="AV180" s="31">
        <v>13</v>
      </c>
      <c r="AW180" s="31">
        <v>12</v>
      </c>
      <c r="AX180" s="31">
        <v>11</v>
      </c>
      <c r="AY180" s="31">
        <v>10</v>
      </c>
      <c r="AZ180" s="31">
        <v>12</v>
      </c>
      <c r="BA180" s="31">
        <v>11</v>
      </c>
      <c r="BB180" s="31">
        <v>13</v>
      </c>
      <c r="BC180" s="31">
        <v>11</v>
      </c>
      <c r="BD180" s="31">
        <v>12</v>
      </c>
      <c r="BE180" s="31">
        <v>13</v>
      </c>
      <c r="BF180" s="31">
        <v>10</v>
      </c>
      <c r="BG180" s="31">
        <v>14</v>
      </c>
      <c r="BH180" s="31">
        <v>11</v>
      </c>
      <c r="BI180" s="31">
        <v>12</v>
      </c>
      <c r="BJ180" s="31">
        <v>11</v>
      </c>
      <c r="BK180" s="31">
        <v>14</v>
      </c>
      <c r="BL180" s="31">
        <v>12</v>
      </c>
      <c r="BM180" s="31" t="s">
        <v>566</v>
      </c>
      <c r="BN180" s="31">
        <v>12</v>
      </c>
      <c r="BO180" s="31">
        <v>9</v>
      </c>
      <c r="BP180" s="31">
        <v>13</v>
      </c>
      <c r="BQ180" s="31">
        <v>13</v>
      </c>
      <c r="BR180" s="31">
        <v>15</v>
      </c>
      <c r="BS180" s="31" t="s">
        <v>566</v>
      </c>
      <c r="BT180" s="31">
        <v>14</v>
      </c>
      <c r="BU180" s="31">
        <v>14</v>
      </c>
      <c r="BV180" s="31" t="s">
        <v>566</v>
      </c>
      <c r="BW180" s="31">
        <v>11</v>
      </c>
      <c r="BX180" s="31">
        <v>14</v>
      </c>
      <c r="BY180" s="31">
        <v>16</v>
      </c>
      <c r="BZ180" s="31" t="s">
        <v>566</v>
      </c>
      <c r="CA180" s="31">
        <v>13</v>
      </c>
      <c r="CB180" s="31">
        <v>15</v>
      </c>
      <c r="CC180" s="31" t="s">
        <v>566</v>
      </c>
      <c r="CD180" s="31">
        <v>14</v>
      </c>
      <c r="CE180" s="31" t="s">
        <v>566</v>
      </c>
      <c r="CF180" s="31">
        <v>10</v>
      </c>
      <c r="CG180" s="31">
        <v>15</v>
      </c>
      <c r="CH180" s="31">
        <v>10</v>
      </c>
      <c r="CI180" s="31">
        <v>11</v>
      </c>
      <c r="CJ180" s="31" t="s">
        <v>566</v>
      </c>
      <c r="CK180" s="31">
        <v>11</v>
      </c>
      <c r="CL180" s="31" t="s">
        <v>566</v>
      </c>
      <c r="CM180" s="31">
        <v>14</v>
      </c>
      <c r="CN180" s="31">
        <v>14</v>
      </c>
      <c r="CO180" s="31">
        <v>10</v>
      </c>
      <c r="CP180" s="31">
        <v>17</v>
      </c>
      <c r="CQ180" s="31">
        <v>13</v>
      </c>
      <c r="CR180" s="31">
        <v>10</v>
      </c>
      <c r="CS180" s="31" t="s">
        <v>566</v>
      </c>
      <c r="CT180" s="31">
        <v>10</v>
      </c>
      <c r="CU180" s="31">
        <v>15</v>
      </c>
      <c r="CV180" s="31">
        <v>11</v>
      </c>
      <c r="CW180" s="31">
        <v>6</v>
      </c>
      <c r="CX180" s="31">
        <v>10</v>
      </c>
      <c r="CY180" s="31">
        <v>12</v>
      </c>
      <c r="CZ180" s="31">
        <v>15</v>
      </c>
      <c r="DA180" s="31">
        <v>8</v>
      </c>
      <c r="DB180" s="31" t="s">
        <v>566</v>
      </c>
      <c r="DC180" s="31" t="s">
        <v>566</v>
      </c>
      <c r="DD180" s="31">
        <v>15</v>
      </c>
      <c r="DE180" s="31" t="s">
        <v>566</v>
      </c>
      <c r="DF180" s="31">
        <v>12</v>
      </c>
      <c r="DG180" s="31">
        <v>11</v>
      </c>
      <c r="DH180" s="31">
        <v>11</v>
      </c>
      <c r="DI180" s="31">
        <v>14</v>
      </c>
      <c r="DJ180" s="31">
        <v>16</v>
      </c>
      <c r="DK180" s="31">
        <v>13</v>
      </c>
      <c r="DL180" s="31">
        <v>11</v>
      </c>
      <c r="DM180" s="31" t="s">
        <v>566</v>
      </c>
      <c r="DN180" s="31">
        <v>10</v>
      </c>
      <c r="DO180" s="31">
        <v>12</v>
      </c>
      <c r="DP180" s="31">
        <v>11</v>
      </c>
      <c r="DQ180" s="31">
        <v>12</v>
      </c>
      <c r="DR180" s="31" t="s">
        <v>566</v>
      </c>
      <c r="DS180" s="31">
        <v>9</v>
      </c>
      <c r="DT180" s="31" t="s">
        <v>566</v>
      </c>
      <c r="DU180" s="31" t="s">
        <v>566</v>
      </c>
      <c r="DV180" s="31">
        <v>6</v>
      </c>
      <c r="DW180" s="31" t="s">
        <v>566</v>
      </c>
      <c r="DX180" s="31">
        <v>12</v>
      </c>
      <c r="DY180" s="31">
        <v>10</v>
      </c>
      <c r="DZ180" s="31" t="s">
        <v>566</v>
      </c>
      <c r="EA180" s="31" t="s">
        <v>566</v>
      </c>
      <c r="EB180" s="31">
        <v>12</v>
      </c>
      <c r="EC180" s="31">
        <v>9</v>
      </c>
      <c r="ED180" s="31" t="s">
        <v>566</v>
      </c>
      <c r="EE180" s="31">
        <v>12</v>
      </c>
      <c r="EF180" s="31">
        <v>14</v>
      </c>
      <c r="EG180" s="31" t="s">
        <v>566</v>
      </c>
      <c r="EH180" s="31">
        <v>8</v>
      </c>
      <c r="EI180" s="31">
        <v>12</v>
      </c>
      <c r="EJ180" s="31">
        <v>13</v>
      </c>
      <c r="EK180" s="31">
        <v>13</v>
      </c>
      <c r="EL180" s="31">
        <v>13</v>
      </c>
      <c r="EM180" s="31">
        <v>8</v>
      </c>
      <c r="EN180" s="31">
        <v>17</v>
      </c>
      <c r="EO180" s="31">
        <v>13</v>
      </c>
      <c r="EP180" s="31">
        <v>18</v>
      </c>
      <c r="EQ180" s="31">
        <v>10</v>
      </c>
      <c r="ER180" s="31">
        <v>15</v>
      </c>
      <c r="ES180" s="31" t="s">
        <v>566</v>
      </c>
      <c r="ET180" s="31">
        <v>12</v>
      </c>
      <c r="EU180" s="31">
        <v>12</v>
      </c>
      <c r="EV180" s="31">
        <v>13</v>
      </c>
      <c r="EW180" s="31">
        <v>11</v>
      </c>
      <c r="EX180" s="31">
        <v>7</v>
      </c>
      <c r="EY180" s="31">
        <v>11</v>
      </c>
      <c r="EZ180" s="31">
        <v>10</v>
      </c>
      <c r="FA180" s="31">
        <v>12</v>
      </c>
      <c r="FB180" s="31">
        <v>14</v>
      </c>
      <c r="FC180" s="31">
        <v>15</v>
      </c>
      <c r="FD180" s="31">
        <v>10</v>
      </c>
      <c r="FE180" s="31">
        <v>12</v>
      </c>
      <c r="FF180" s="31">
        <v>10</v>
      </c>
      <c r="FG180" s="31">
        <v>12</v>
      </c>
      <c r="FH180" s="31">
        <v>12</v>
      </c>
      <c r="FI180" s="31">
        <v>12</v>
      </c>
      <c r="FJ180" t="str">
        <f t="shared" si="0"/>
        <v>1</v>
      </c>
    </row>
    <row r="181" spans="1:166" x14ac:dyDescent="0.25">
      <c r="A181" s="31">
        <f t="shared" si="1"/>
        <v>12</v>
      </c>
      <c r="B181" s="31" t="s">
        <v>609</v>
      </c>
      <c r="C181" s="31">
        <v>1</v>
      </c>
      <c r="D181" s="31">
        <v>2</v>
      </c>
      <c r="E181" s="31">
        <v>2</v>
      </c>
      <c r="F181" s="31">
        <v>1</v>
      </c>
      <c r="G181" s="31">
        <v>1</v>
      </c>
      <c r="H181" s="31">
        <v>1</v>
      </c>
      <c r="I181" s="31">
        <v>2</v>
      </c>
      <c r="J181" s="31">
        <v>1</v>
      </c>
      <c r="K181" s="31">
        <v>1</v>
      </c>
      <c r="L181" s="31">
        <v>1</v>
      </c>
      <c r="M181" s="31">
        <v>1</v>
      </c>
      <c r="N181" s="31" t="s">
        <v>578</v>
      </c>
      <c r="O181" s="31">
        <v>1</v>
      </c>
      <c r="P181" s="31">
        <v>1</v>
      </c>
      <c r="Q181" s="31">
        <v>3</v>
      </c>
      <c r="R181" s="31">
        <v>2</v>
      </c>
      <c r="S181" s="31">
        <v>1</v>
      </c>
      <c r="T181" s="31">
        <v>1</v>
      </c>
      <c r="U181" s="31">
        <v>1</v>
      </c>
      <c r="V181" s="31">
        <v>2</v>
      </c>
      <c r="W181" s="31">
        <v>2</v>
      </c>
      <c r="X181" s="31">
        <v>1</v>
      </c>
      <c r="Y181" s="31">
        <v>2</v>
      </c>
      <c r="Z181" s="31">
        <v>2</v>
      </c>
      <c r="AA181" s="31">
        <v>2</v>
      </c>
      <c r="AB181" s="31">
        <v>2</v>
      </c>
      <c r="AC181" s="31">
        <v>1</v>
      </c>
      <c r="AD181" s="31">
        <v>2</v>
      </c>
      <c r="AE181" s="31">
        <v>2</v>
      </c>
      <c r="AF181" s="31">
        <v>2</v>
      </c>
      <c r="AG181" s="31">
        <v>1</v>
      </c>
      <c r="AH181" s="31">
        <v>2</v>
      </c>
      <c r="AI181" s="31">
        <v>2</v>
      </c>
      <c r="AJ181" s="31">
        <v>1</v>
      </c>
      <c r="AK181" s="31">
        <v>2</v>
      </c>
      <c r="AL181" s="31">
        <v>4</v>
      </c>
      <c r="AM181" s="31">
        <v>2</v>
      </c>
      <c r="AN181" s="31">
        <v>2</v>
      </c>
      <c r="AO181" s="31">
        <v>1</v>
      </c>
      <c r="AP181" s="31">
        <v>2</v>
      </c>
      <c r="AQ181" s="31">
        <v>2</v>
      </c>
      <c r="AR181" s="31">
        <v>2</v>
      </c>
      <c r="AS181" s="31" t="s">
        <v>566</v>
      </c>
      <c r="AT181" s="31">
        <v>2</v>
      </c>
      <c r="AU181" s="31">
        <v>2</v>
      </c>
      <c r="AV181" s="31">
        <v>2</v>
      </c>
      <c r="AW181" s="31">
        <v>2</v>
      </c>
      <c r="AX181" s="31">
        <v>1</v>
      </c>
      <c r="AY181" s="31">
        <v>2</v>
      </c>
      <c r="AZ181" s="31">
        <v>1</v>
      </c>
      <c r="BA181" s="31">
        <v>2</v>
      </c>
      <c r="BB181" s="31">
        <v>2</v>
      </c>
      <c r="BC181" s="31">
        <v>1</v>
      </c>
      <c r="BD181" s="31">
        <v>1</v>
      </c>
      <c r="BE181" s="31">
        <v>2</v>
      </c>
      <c r="BF181" s="31" t="s">
        <v>577</v>
      </c>
      <c r="BG181" s="31">
        <v>1</v>
      </c>
      <c r="BH181" s="31">
        <v>1</v>
      </c>
      <c r="BI181" s="31">
        <v>1</v>
      </c>
      <c r="BJ181" s="31">
        <v>1</v>
      </c>
      <c r="BK181" s="31">
        <v>1</v>
      </c>
      <c r="BL181" s="31" t="s">
        <v>577</v>
      </c>
      <c r="BM181" s="31" t="s">
        <v>566</v>
      </c>
      <c r="BN181" s="31">
        <v>1</v>
      </c>
      <c r="BO181" s="31">
        <v>1</v>
      </c>
      <c r="BP181" s="31">
        <v>1</v>
      </c>
      <c r="BQ181" s="31">
        <v>1</v>
      </c>
      <c r="BR181" s="31">
        <v>1</v>
      </c>
      <c r="BS181" s="31" t="s">
        <v>566</v>
      </c>
      <c r="BT181" s="31">
        <v>1</v>
      </c>
      <c r="BU181" s="31">
        <v>2</v>
      </c>
      <c r="BV181" s="31" t="s">
        <v>566</v>
      </c>
      <c r="BW181" s="31">
        <v>1</v>
      </c>
      <c r="BX181" s="31">
        <v>1</v>
      </c>
      <c r="BY181" s="31">
        <v>1</v>
      </c>
      <c r="BZ181" s="31" t="s">
        <v>566</v>
      </c>
      <c r="CA181" s="31">
        <v>2</v>
      </c>
      <c r="CB181" s="31">
        <v>1</v>
      </c>
      <c r="CC181" s="31" t="s">
        <v>566</v>
      </c>
      <c r="CD181" s="31">
        <v>1</v>
      </c>
      <c r="CE181" s="31" t="s">
        <v>566</v>
      </c>
      <c r="CF181" s="31">
        <v>2</v>
      </c>
      <c r="CG181" s="31">
        <v>1</v>
      </c>
      <c r="CH181" s="31">
        <v>1</v>
      </c>
      <c r="CI181" s="31">
        <v>1</v>
      </c>
      <c r="CJ181" s="31" t="s">
        <v>566</v>
      </c>
      <c r="CK181" s="31">
        <v>1</v>
      </c>
      <c r="CL181" s="31" t="s">
        <v>566</v>
      </c>
      <c r="CM181" s="31">
        <v>1</v>
      </c>
      <c r="CN181" s="31">
        <v>1</v>
      </c>
      <c r="CO181" s="31" t="s">
        <v>577</v>
      </c>
      <c r="CP181" s="31">
        <v>1</v>
      </c>
      <c r="CQ181" s="31">
        <v>1</v>
      </c>
      <c r="CR181" s="31" t="s">
        <v>577</v>
      </c>
      <c r="CS181" s="31" t="s">
        <v>566</v>
      </c>
      <c r="CT181" s="31">
        <v>1</v>
      </c>
      <c r="CU181" s="31">
        <v>1</v>
      </c>
      <c r="CV181" s="31">
        <v>3</v>
      </c>
      <c r="CW181" s="31">
        <v>1</v>
      </c>
      <c r="CX181" s="31">
        <v>1</v>
      </c>
      <c r="CY181" s="31">
        <v>1</v>
      </c>
      <c r="CZ181" s="31">
        <v>1</v>
      </c>
      <c r="DA181" s="31" t="s">
        <v>577</v>
      </c>
      <c r="DB181" s="31" t="s">
        <v>566</v>
      </c>
      <c r="DC181" s="31" t="s">
        <v>566</v>
      </c>
      <c r="DD181" s="31" t="s">
        <v>577</v>
      </c>
      <c r="DE181" s="31" t="s">
        <v>566</v>
      </c>
      <c r="DF181" s="31" t="s">
        <v>577</v>
      </c>
      <c r="DG181" s="31">
        <v>1</v>
      </c>
      <c r="DH181" s="31">
        <v>1</v>
      </c>
      <c r="DI181" s="31">
        <v>1</v>
      </c>
      <c r="DJ181" s="31">
        <v>2</v>
      </c>
      <c r="DK181" s="31">
        <v>1</v>
      </c>
      <c r="DL181" s="31">
        <v>2</v>
      </c>
      <c r="DM181" s="31" t="s">
        <v>566</v>
      </c>
      <c r="DN181" s="31" t="s">
        <v>577</v>
      </c>
      <c r="DO181" s="31">
        <v>1</v>
      </c>
      <c r="DP181" s="31">
        <v>1</v>
      </c>
      <c r="DQ181" s="31">
        <v>1</v>
      </c>
      <c r="DR181" s="31" t="s">
        <v>566</v>
      </c>
      <c r="DS181" s="31">
        <v>3</v>
      </c>
      <c r="DT181" s="31" t="s">
        <v>566</v>
      </c>
      <c r="DU181" s="31" t="s">
        <v>566</v>
      </c>
      <c r="DV181" s="31">
        <v>1</v>
      </c>
      <c r="DW181" s="31" t="s">
        <v>566</v>
      </c>
      <c r="DX181" s="31">
        <v>1</v>
      </c>
      <c r="DY181" s="31">
        <v>1</v>
      </c>
      <c r="DZ181" s="31" t="s">
        <v>566</v>
      </c>
      <c r="EA181" s="31" t="s">
        <v>566</v>
      </c>
      <c r="EB181" s="31" t="s">
        <v>577</v>
      </c>
      <c r="EC181" s="31" t="s">
        <v>577</v>
      </c>
      <c r="ED181" s="31" t="s">
        <v>566</v>
      </c>
      <c r="EE181" s="31">
        <v>1</v>
      </c>
      <c r="EF181" s="31">
        <v>1</v>
      </c>
      <c r="EG181" s="31" t="s">
        <v>566</v>
      </c>
      <c r="EH181" s="31">
        <v>0</v>
      </c>
      <c r="EI181" s="31">
        <v>1</v>
      </c>
      <c r="EJ181" s="31">
        <v>2</v>
      </c>
      <c r="EK181" s="31">
        <v>2</v>
      </c>
      <c r="EL181" s="31">
        <v>1</v>
      </c>
      <c r="EM181" s="31">
        <v>1</v>
      </c>
      <c r="EN181" s="31">
        <v>1</v>
      </c>
      <c r="EO181" s="31">
        <v>2</v>
      </c>
      <c r="EP181" s="31">
        <v>2</v>
      </c>
      <c r="EQ181" s="31">
        <v>2</v>
      </c>
      <c r="ER181" s="31">
        <v>1</v>
      </c>
      <c r="ES181" s="31" t="s">
        <v>566</v>
      </c>
      <c r="ET181" s="31">
        <v>3</v>
      </c>
      <c r="EU181" s="31" t="s">
        <v>577</v>
      </c>
      <c r="EV181" s="31">
        <v>1</v>
      </c>
      <c r="EW181" s="31">
        <v>2</v>
      </c>
      <c r="EX181" s="31">
        <v>1</v>
      </c>
      <c r="EY181" s="31">
        <v>1</v>
      </c>
      <c r="EZ181" s="31">
        <v>1</v>
      </c>
      <c r="FA181" s="31">
        <v>1</v>
      </c>
      <c r="FB181" s="31">
        <v>1</v>
      </c>
      <c r="FC181" s="31">
        <v>1</v>
      </c>
      <c r="FD181" s="31">
        <v>2</v>
      </c>
      <c r="FE181" s="31">
        <v>1</v>
      </c>
      <c r="FF181" s="31">
        <v>1</v>
      </c>
      <c r="FG181" s="31">
        <v>2</v>
      </c>
      <c r="FH181" s="31">
        <v>2</v>
      </c>
      <c r="FI181" s="31">
        <v>2</v>
      </c>
      <c r="FJ181" t="str">
        <f t="shared" si="0"/>
        <v>1</v>
      </c>
    </row>
    <row r="182" spans="1:166" x14ac:dyDescent="0.25">
      <c r="A182" s="31">
        <v>1</v>
      </c>
      <c r="B182" s="31" t="s">
        <v>546</v>
      </c>
      <c r="C182" s="31" t="s">
        <v>111</v>
      </c>
      <c r="D182" s="31" t="s">
        <v>389</v>
      </c>
      <c r="E182" s="31" t="s">
        <v>404</v>
      </c>
      <c r="F182" s="31" t="s">
        <v>256</v>
      </c>
      <c r="G182" s="31" t="s">
        <v>268</v>
      </c>
      <c r="H182" s="31" t="s">
        <v>293</v>
      </c>
      <c r="I182" s="31" t="s">
        <v>310</v>
      </c>
      <c r="J182" s="31" t="s">
        <v>321</v>
      </c>
      <c r="K182" s="31" t="s">
        <v>337</v>
      </c>
      <c r="L182" s="31" t="s">
        <v>350</v>
      </c>
      <c r="M182" s="31" t="s">
        <v>371</v>
      </c>
      <c r="N182" s="31">
        <v>201</v>
      </c>
      <c r="O182" s="31">
        <v>202</v>
      </c>
      <c r="P182" s="31">
        <v>203</v>
      </c>
      <c r="Q182" s="31">
        <v>204</v>
      </c>
      <c r="R182" s="31">
        <v>205</v>
      </c>
      <c r="S182" s="31">
        <v>206</v>
      </c>
      <c r="T182" s="31">
        <v>207</v>
      </c>
      <c r="U182" s="31">
        <v>208</v>
      </c>
      <c r="V182" s="31">
        <v>209</v>
      </c>
      <c r="W182" s="31">
        <v>210</v>
      </c>
      <c r="X182" s="31">
        <v>211</v>
      </c>
      <c r="Y182" s="31">
        <v>212</v>
      </c>
      <c r="Z182" s="31">
        <v>213</v>
      </c>
      <c r="AA182" s="31">
        <v>301</v>
      </c>
      <c r="AB182" s="31">
        <v>302</v>
      </c>
      <c r="AC182" s="31">
        <v>303</v>
      </c>
      <c r="AD182" s="31">
        <v>304</v>
      </c>
      <c r="AE182" s="31">
        <v>305</v>
      </c>
      <c r="AF182" s="31">
        <v>306</v>
      </c>
      <c r="AG182" s="31">
        <v>307</v>
      </c>
      <c r="AH182" s="31">
        <v>308</v>
      </c>
      <c r="AI182" s="31">
        <v>309</v>
      </c>
      <c r="AJ182" s="31">
        <v>310</v>
      </c>
      <c r="AK182" s="31">
        <v>311</v>
      </c>
      <c r="AL182" s="31">
        <v>312</v>
      </c>
      <c r="AM182" s="31">
        <v>313</v>
      </c>
      <c r="AN182" s="31">
        <v>314</v>
      </c>
      <c r="AO182" s="31">
        <v>315</v>
      </c>
      <c r="AP182" s="31">
        <v>316</v>
      </c>
      <c r="AQ182" s="31">
        <v>317</v>
      </c>
      <c r="AR182" s="31">
        <v>318</v>
      </c>
      <c r="AS182" s="31">
        <v>319</v>
      </c>
      <c r="AT182" s="31">
        <v>320</v>
      </c>
      <c r="AU182" s="31">
        <v>330</v>
      </c>
      <c r="AV182" s="31">
        <v>331</v>
      </c>
      <c r="AW182" s="31">
        <v>332</v>
      </c>
      <c r="AX182" s="31">
        <v>333</v>
      </c>
      <c r="AY182" s="31">
        <v>334</v>
      </c>
      <c r="AZ182" s="31">
        <v>335</v>
      </c>
      <c r="BA182" s="31">
        <v>336</v>
      </c>
      <c r="BB182" s="31">
        <v>340</v>
      </c>
      <c r="BC182" s="31">
        <v>341</v>
      </c>
      <c r="BD182" s="31">
        <v>342</v>
      </c>
      <c r="BE182" s="31">
        <v>343</v>
      </c>
      <c r="BF182" s="31">
        <v>344</v>
      </c>
      <c r="BG182" s="31">
        <v>350</v>
      </c>
      <c r="BH182" s="31">
        <v>351</v>
      </c>
      <c r="BI182" s="31">
        <v>352</v>
      </c>
      <c r="BJ182" s="31">
        <v>353</v>
      </c>
      <c r="BK182" s="31">
        <v>354</v>
      </c>
      <c r="BL182" s="31">
        <v>355</v>
      </c>
      <c r="BM182" s="31">
        <v>356</v>
      </c>
      <c r="BN182" s="31">
        <v>357</v>
      </c>
      <c r="BO182" s="31">
        <v>358</v>
      </c>
      <c r="BP182" s="31">
        <v>359</v>
      </c>
      <c r="BQ182" s="31">
        <v>370</v>
      </c>
      <c r="BR182" s="31">
        <v>371</v>
      </c>
      <c r="BS182" s="31">
        <v>372</v>
      </c>
      <c r="BT182" s="31">
        <v>373</v>
      </c>
      <c r="BU182" s="31">
        <v>380</v>
      </c>
      <c r="BV182" s="31">
        <v>381</v>
      </c>
      <c r="BW182" s="31">
        <v>382</v>
      </c>
      <c r="BX182" s="31">
        <v>383</v>
      </c>
      <c r="BY182" s="31">
        <v>384</v>
      </c>
      <c r="BZ182" s="31">
        <v>390</v>
      </c>
      <c r="CA182" s="31">
        <v>391</v>
      </c>
      <c r="CB182" s="31">
        <v>392</v>
      </c>
      <c r="CC182" s="31">
        <v>393</v>
      </c>
      <c r="CD182" s="31">
        <v>394</v>
      </c>
      <c r="CE182" s="31">
        <v>420</v>
      </c>
      <c r="CF182" s="31">
        <v>800</v>
      </c>
      <c r="CG182" s="31">
        <v>801</v>
      </c>
      <c r="CH182" s="31">
        <v>802</v>
      </c>
      <c r="CI182" s="31">
        <v>803</v>
      </c>
      <c r="CJ182" s="31">
        <v>805</v>
      </c>
      <c r="CK182" s="31">
        <v>806</v>
      </c>
      <c r="CL182" s="31">
        <v>807</v>
      </c>
      <c r="CM182" s="31">
        <v>808</v>
      </c>
      <c r="CN182" s="31">
        <v>810</v>
      </c>
      <c r="CO182" s="31">
        <v>811</v>
      </c>
      <c r="CP182" s="31">
        <v>812</v>
      </c>
      <c r="CQ182" s="31">
        <v>813</v>
      </c>
      <c r="CR182" s="31">
        <v>815</v>
      </c>
      <c r="CS182" s="31">
        <v>816</v>
      </c>
      <c r="CT182" s="31">
        <v>821</v>
      </c>
      <c r="CU182" s="31">
        <v>822</v>
      </c>
      <c r="CV182" s="31">
        <v>823</v>
      </c>
      <c r="CW182" s="31">
        <v>825</v>
      </c>
      <c r="CX182" s="31">
        <v>826</v>
      </c>
      <c r="CY182" s="31">
        <v>830</v>
      </c>
      <c r="CZ182" s="31">
        <v>831</v>
      </c>
      <c r="DA182" s="31">
        <v>835</v>
      </c>
      <c r="DB182" s="31">
        <v>836</v>
      </c>
      <c r="DC182" s="31">
        <v>837</v>
      </c>
      <c r="DD182" s="31">
        <v>840</v>
      </c>
      <c r="DE182" s="31">
        <v>841</v>
      </c>
      <c r="DF182" s="31">
        <v>845</v>
      </c>
      <c r="DG182" s="31">
        <v>846</v>
      </c>
      <c r="DH182" s="31">
        <v>850</v>
      </c>
      <c r="DI182" s="31">
        <v>851</v>
      </c>
      <c r="DJ182" s="31">
        <v>852</v>
      </c>
      <c r="DK182" s="31">
        <v>855</v>
      </c>
      <c r="DL182" s="31">
        <v>856</v>
      </c>
      <c r="DM182" s="31">
        <v>857</v>
      </c>
      <c r="DN182" s="31">
        <v>860</v>
      </c>
      <c r="DO182" s="31">
        <v>861</v>
      </c>
      <c r="DP182" s="31">
        <v>865</v>
      </c>
      <c r="DQ182" s="31">
        <v>866</v>
      </c>
      <c r="DR182" s="31">
        <v>867</v>
      </c>
      <c r="DS182" s="31">
        <v>868</v>
      </c>
      <c r="DT182" s="31">
        <v>869</v>
      </c>
      <c r="DU182" s="31">
        <v>870</v>
      </c>
      <c r="DV182" s="31">
        <v>871</v>
      </c>
      <c r="DW182" s="31">
        <v>872</v>
      </c>
      <c r="DX182" s="31">
        <v>873</v>
      </c>
      <c r="DY182" s="31">
        <v>874</v>
      </c>
      <c r="DZ182" s="31">
        <v>876</v>
      </c>
      <c r="EA182" s="31">
        <v>877</v>
      </c>
      <c r="EB182" s="31">
        <v>878</v>
      </c>
      <c r="EC182" s="31">
        <v>879</v>
      </c>
      <c r="ED182" s="31">
        <v>880</v>
      </c>
      <c r="EE182" s="31">
        <v>881</v>
      </c>
      <c r="EF182" s="31">
        <v>882</v>
      </c>
      <c r="EG182" s="31">
        <v>883</v>
      </c>
      <c r="EH182" s="31">
        <v>884</v>
      </c>
      <c r="EI182" s="31">
        <v>885</v>
      </c>
      <c r="EJ182" s="31">
        <v>886</v>
      </c>
      <c r="EK182" s="31">
        <v>887</v>
      </c>
      <c r="EL182" s="31">
        <v>888</v>
      </c>
      <c r="EM182" s="31">
        <v>889</v>
      </c>
      <c r="EN182" s="31">
        <v>890</v>
      </c>
      <c r="EO182" s="31">
        <v>891</v>
      </c>
      <c r="EP182" s="31">
        <v>892</v>
      </c>
      <c r="EQ182" s="31">
        <v>893</v>
      </c>
      <c r="ER182" s="31">
        <v>894</v>
      </c>
      <c r="ES182" s="31">
        <v>895</v>
      </c>
      <c r="ET182" s="31">
        <v>896</v>
      </c>
      <c r="EU182" s="31">
        <v>908</v>
      </c>
      <c r="EV182" s="31">
        <v>909</v>
      </c>
      <c r="EW182" s="31">
        <v>916</v>
      </c>
      <c r="EX182" s="31">
        <v>919</v>
      </c>
      <c r="EY182" s="31">
        <v>921</v>
      </c>
      <c r="EZ182" s="31">
        <v>925</v>
      </c>
      <c r="FA182" s="31">
        <v>926</v>
      </c>
      <c r="FB182" s="31">
        <v>928</v>
      </c>
      <c r="FC182" s="31">
        <v>929</v>
      </c>
      <c r="FD182" s="31">
        <v>931</v>
      </c>
      <c r="FE182" s="31">
        <v>933</v>
      </c>
      <c r="FF182" s="31">
        <v>935</v>
      </c>
      <c r="FG182" s="31">
        <v>936</v>
      </c>
      <c r="FH182" s="31">
        <v>937</v>
      </c>
      <c r="FI182" s="31">
        <v>938</v>
      </c>
    </row>
    <row r="183" spans="1:166" x14ac:dyDescent="0.25">
      <c r="A183" s="31">
        <f>A182+1</f>
        <v>2</v>
      </c>
      <c r="B183" s="31" t="s">
        <v>580</v>
      </c>
      <c r="C183" s="31">
        <v>403700</v>
      </c>
      <c r="D183" s="31">
        <v>10480</v>
      </c>
      <c r="E183" s="31">
        <v>35070</v>
      </c>
      <c r="F183" s="31">
        <v>18410</v>
      </c>
      <c r="G183" s="31">
        <v>53705</v>
      </c>
      <c r="H183" s="31">
        <v>40865</v>
      </c>
      <c r="I183" s="31">
        <v>37270</v>
      </c>
      <c r="J183" s="31">
        <v>42925</v>
      </c>
      <c r="K183" s="31">
        <v>49630</v>
      </c>
      <c r="L183" s="31">
        <v>70365</v>
      </c>
      <c r="M183" s="31">
        <v>43150</v>
      </c>
      <c r="N183" s="31" t="s">
        <v>578</v>
      </c>
      <c r="O183" s="31">
        <v>595</v>
      </c>
      <c r="P183" s="31">
        <v>1045</v>
      </c>
      <c r="Q183" s="31">
        <v>825</v>
      </c>
      <c r="R183" s="31">
        <v>590</v>
      </c>
      <c r="S183" s="31">
        <v>450</v>
      </c>
      <c r="T183" s="31">
        <v>405</v>
      </c>
      <c r="U183" s="31">
        <v>820</v>
      </c>
      <c r="V183" s="31">
        <v>1170</v>
      </c>
      <c r="W183" s="31">
        <v>1100</v>
      </c>
      <c r="X183" s="31">
        <v>615</v>
      </c>
      <c r="Y183" s="31">
        <v>965</v>
      </c>
      <c r="Z183" s="31">
        <v>645</v>
      </c>
      <c r="AA183" s="31">
        <v>1225</v>
      </c>
      <c r="AB183" s="31">
        <v>2335</v>
      </c>
      <c r="AC183" s="31">
        <v>2500</v>
      </c>
      <c r="AD183" s="31">
        <v>1760</v>
      </c>
      <c r="AE183" s="31">
        <v>2650</v>
      </c>
      <c r="AF183" s="31">
        <v>2350</v>
      </c>
      <c r="AG183" s="31">
        <v>1740</v>
      </c>
      <c r="AH183" s="31">
        <v>2240</v>
      </c>
      <c r="AI183" s="31">
        <v>975</v>
      </c>
      <c r="AJ183" s="31">
        <v>1485</v>
      </c>
      <c r="AK183" s="31">
        <v>2415</v>
      </c>
      <c r="AL183" s="31">
        <v>2215</v>
      </c>
      <c r="AM183" s="31">
        <v>1725</v>
      </c>
      <c r="AN183" s="31">
        <v>1285</v>
      </c>
      <c r="AO183" s="31">
        <v>1055</v>
      </c>
      <c r="AP183" s="31">
        <v>1335</v>
      </c>
      <c r="AQ183" s="31">
        <v>2380</v>
      </c>
      <c r="AR183" s="31">
        <v>1015</v>
      </c>
      <c r="AS183" s="31">
        <v>2215</v>
      </c>
      <c r="AT183" s="31">
        <v>1445</v>
      </c>
      <c r="AU183" s="31">
        <v>6200</v>
      </c>
      <c r="AV183" s="31">
        <v>2260</v>
      </c>
      <c r="AW183" s="31">
        <v>2725</v>
      </c>
      <c r="AX183" s="31">
        <v>2160</v>
      </c>
      <c r="AY183" s="31">
        <v>2300</v>
      </c>
      <c r="AZ183" s="31">
        <v>2135</v>
      </c>
      <c r="BA183" s="31">
        <v>1510</v>
      </c>
      <c r="BB183" s="31">
        <v>570</v>
      </c>
      <c r="BC183" s="31">
        <v>2765</v>
      </c>
      <c r="BD183" s="31">
        <v>1245</v>
      </c>
      <c r="BE183" s="31">
        <v>2365</v>
      </c>
      <c r="BF183" s="31">
        <v>2380</v>
      </c>
      <c r="BG183" s="31">
        <v>2265</v>
      </c>
      <c r="BH183" s="31">
        <v>1590</v>
      </c>
      <c r="BI183" s="31">
        <v>1995</v>
      </c>
      <c r="BJ183" s="31">
        <v>1940</v>
      </c>
      <c r="BK183" s="31">
        <v>1455</v>
      </c>
      <c r="BL183" s="31">
        <v>1320</v>
      </c>
      <c r="BM183" s="31">
        <v>2185</v>
      </c>
      <c r="BN183" s="31">
        <v>1795</v>
      </c>
      <c r="BO183" s="31">
        <v>2315</v>
      </c>
      <c r="BP183" s="31">
        <v>2645</v>
      </c>
      <c r="BQ183" s="31">
        <v>1610</v>
      </c>
      <c r="BR183" s="31">
        <v>2320</v>
      </c>
      <c r="BS183" s="31">
        <v>2325</v>
      </c>
      <c r="BT183" s="31">
        <v>3800</v>
      </c>
      <c r="BU183" s="31">
        <v>3600</v>
      </c>
      <c r="BV183" s="31">
        <v>1945</v>
      </c>
      <c r="BW183" s="31">
        <v>3445</v>
      </c>
      <c r="BX183" s="31">
        <v>5190</v>
      </c>
      <c r="BY183" s="31">
        <v>2660</v>
      </c>
      <c r="BZ183" s="31">
        <v>1440</v>
      </c>
      <c r="CA183" s="31">
        <v>1440</v>
      </c>
      <c r="CB183" s="31">
        <v>1585</v>
      </c>
      <c r="CC183" s="31">
        <v>1010</v>
      </c>
      <c r="CD183" s="31">
        <v>2020</v>
      </c>
      <c r="CE183" s="31">
        <v>20</v>
      </c>
      <c r="CF183" s="31">
        <v>1750</v>
      </c>
      <c r="CG183" s="31">
        <v>1995</v>
      </c>
      <c r="CH183" s="31">
        <v>1710</v>
      </c>
      <c r="CI183" s="31">
        <v>2540</v>
      </c>
      <c r="CJ183" s="31">
        <v>670</v>
      </c>
      <c r="CK183" s="31">
        <v>760</v>
      </c>
      <c r="CL183" s="31">
        <v>1165</v>
      </c>
      <c r="CM183" s="31">
        <v>1445</v>
      </c>
      <c r="CN183" s="31">
        <v>1490</v>
      </c>
      <c r="CO183" s="31">
        <v>3105</v>
      </c>
      <c r="CP183" s="31">
        <v>1185</v>
      </c>
      <c r="CQ183" s="31">
        <v>1365</v>
      </c>
      <c r="CR183" s="31">
        <v>5440</v>
      </c>
      <c r="CS183" s="31">
        <v>1390</v>
      </c>
      <c r="CT183" s="31">
        <v>1610</v>
      </c>
      <c r="CU183" s="31">
        <v>1430</v>
      </c>
      <c r="CV183" s="31">
        <v>2290</v>
      </c>
      <c r="CW183" s="31">
        <v>4875</v>
      </c>
      <c r="CX183" s="31">
        <v>2060</v>
      </c>
      <c r="CY183" s="31">
        <v>6460</v>
      </c>
      <c r="CZ183" s="31">
        <v>1955</v>
      </c>
      <c r="DA183" s="31">
        <v>3625</v>
      </c>
      <c r="DB183" s="31">
        <v>1285</v>
      </c>
      <c r="DC183" s="31">
        <v>1280</v>
      </c>
      <c r="DD183" s="31">
        <v>3430</v>
      </c>
      <c r="DE183" s="31">
        <v>785</v>
      </c>
      <c r="DF183" s="31">
        <v>3965</v>
      </c>
      <c r="DG183" s="31">
        <v>1635</v>
      </c>
      <c r="DH183" s="31">
        <v>11120</v>
      </c>
      <c r="DI183" s="31">
        <v>1200</v>
      </c>
      <c r="DJ183" s="31">
        <v>1240</v>
      </c>
      <c r="DK183" s="31">
        <v>5970</v>
      </c>
      <c r="DL183" s="31">
        <v>2005</v>
      </c>
      <c r="DM183" s="31">
        <v>395</v>
      </c>
      <c r="DN183" s="31">
        <v>7230</v>
      </c>
      <c r="DO183" s="31">
        <v>1560</v>
      </c>
      <c r="DP183" s="31">
        <v>4315</v>
      </c>
      <c r="DQ183" s="31">
        <v>1730</v>
      </c>
      <c r="DR183" s="31">
        <v>985</v>
      </c>
      <c r="DS183" s="31">
        <v>1270</v>
      </c>
      <c r="DT183" s="31">
        <v>1605</v>
      </c>
      <c r="DU183" s="31">
        <v>770</v>
      </c>
      <c r="DV183" s="31">
        <v>1210</v>
      </c>
      <c r="DW183" s="31">
        <v>1450</v>
      </c>
      <c r="DX183" s="31">
        <v>4770</v>
      </c>
      <c r="DY183" s="31">
        <v>1540</v>
      </c>
      <c r="DZ183" s="31">
        <v>855</v>
      </c>
      <c r="EA183" s="31">
        <v>1900</v>
      </c>
      <c r="EB183" s="31">
        <v>5735</v>
      </c>
      <c r="EC183" s="31">
        <v>2005</v>
      </c>
      <c r="ED183" s="31">
        <v>1015</v>
      </c>
      <c r="EE183" s="31">
        <v>11960</v>
      </c>
      <c r="EF183" s="31">
        <v>1600</v>
      </c>
      <c r="EG183" s="31">
        <v>1260</v>
      </c>
      <c r="EH183" s="31">
        <v>1500</v>
      </c>
      <c r="EI183" s="31">
        <v>4670</v>
      </c>
      <c r="EJ183" s="31">
        <v>12760</v>
      </c>
      <c r="EK183" s="31">
        <v>2310</v>
      </c>
      <c r="EL183" s="31">
        <v>9640</v>
      </c>
      <c r="EM183" s="31">
        <v>1115</v>
      </c>
      <c r="EN183" s="31">
        <v>905</v>
      </c>
      <c r="EO183" s="31">
        <v>6450</v>
      </c>
      <c r="EP183" s="31">
        <v>1440</v>
      </c>
      <c r="EQ183" s="31">
        <v>2540</v>
      </c>
      <c r="ER183" s="31">
        <v>1425</v>
      </c>
      <c r="ES183" s="31">
        <v>3215</v>
      </c>
      <c r="ET183" s="31">
        <v>2870</v>
      </c>
      <c r="EU183" s="31">
        <v>4355</v>
      </c>
      <c r="EV183" s="31">
        <v>4370</v>
      </c>
      <c r="EW183" s="31">
        <v>5440</v>
      </c>
      <c r="EX183" s="31">
        <v>10705</v>
      </c>
      <c r="EY183" s="31">
        <v>1025</v>
      </c>
      <c r="EZ183" s="31">
        <v>6490</v>
      </c>
      <c r="FA183" s="31">
        <v>6640</v>
      </c>
      <c r="FB183" s="31">
        <v>6110</v>
      </c>
      <c r="FC183" s="31">
        <v>2660</v>
      </c>
      <c r="FD183" s="31">
        <v>4970</v>
      </c>
      <c r="FE183" s="31">
        <v>4355</v>
      </c>
      <c r="FF183" s="31">
        <v>5825</v>
      </c>
      <c r="FG183" s="31">
        <v>8975</v>
      </c>
      <c r="FH183" s="31">
        <v>4710</v>
      </c>
      <c r="FI183" s="31">
        <v>6935</v>
      </c>
      <c r="FJ183" t="str">
        <f t="shared" ref="FJ183:FJ193" si="2">RIGHT(B183,1)</f>
        <v>2</v>
      </c>
    </row>
    <row r="184" spans="1:166" x14ac:dyDescent="0.25">
      <c r="A184" s="31">
        <f t="shared" ref="A184:A193" si="3">A183+1</f>
        <v>3</v>
      </c>
      <c r="B184" s="31" t="s">
        <v>583</v>
      </c>
      <c r="C184" s="31">
        <v>96</v>
      </c>
      <c r="D184" s="31">
        <v>95</v>
      </c>
      <c r="E184" s="31">
        <v>97</v>
      </c>
      <c r="F184" s="31">
        <v>95</v>
      </c>
      <c r="G184" s="31">
        <v>96</v>
      </c>
      <c r="H184" s="31">
        <v>96</v>
      </c>
      <c r="I184" s="31">
        <v>96</v>
      </c>
      <c r="J184" s="31">
        <v>96</v>
      </c>
      <c r="K184" s="31">
        <v>96</v>
      </c>
      <c r="L184" s="31">
        <v>96</v>
      </c>
      <c r="M184" s="31">
        <v>96</v>
      </c>
      <c r="N184" s="31" t="s">
        <v>578</v>
      </c>
      <c r="O184" s="31">
        <v>95</v>
      </c>
      <c r="P184" s="31">
        <v>97</v>
      </c>
      <c r="Q184" s="31">
        <v>94</v>
      </c>
      <c r="R184" s="31">
        <v>96</v>
      </c>
      <c r="S184" s="31">
        <v>93</v>
      </c>
      <c r="T184" s="31">
        <v>95</v>
      </c>
      <c r="U184" s="31">
        <v>94</v>
      </c>
      <c r="V184" s="31">
        <v>95</v>
      </c>
      <c r="W184" s="31">
        <v>96</v>
      </c>
      <c r="X184" s="31">
        <v>94</v>
      </c>
      <c r="Y184" s="31">
        <v>96</v>
      </c>
      <c r="Z184" s="31">
        <v>95</v>
      </c>
      <c r="AA184" s="31">
        <v>95</v>
      </c>
      <c r="AB184" s="31">
        <v>97</v>
      </c>
      <c r="AC184" s="31">
        <v>97</v>
      </c>
      <c r="AD184" s="31">
        <v>97</v>
      </c>
      <c r="AE184" s="31">
        <v>98</v>
      </c>
      <c r="AF184" s="31">
        <v>96</v>
      </c>
      <c r="AG184" s="31">
        <v>97</v>
      </c>
      <c r="AH184" s="31">
        <v>96</v>
      </c>
      <c r="AI184" s="31">
        <v>94</v>
      </c>
      <c r="AJ184" s="31">
        <v>96</v>
      </c>
      <c r="AK184" s="31">
        <v>97</v>
      </c>
      <c r="AL184" s="31">
        <v>96</v>
      </c>
      <c r="AM184" s="31">
        <v>97</v>
      </c>
      <c r="AN184" s="31">
        <v>98</v>
      </c>
      <c r="AO184" s="31">
        <v>95</v>
      </c>
      <c r="AP184" s="31">
        <v>95</v>
      </c>
      <c r="AQ184" s="31">
        <v>98</v>
      </c>
      <c r="AR184" s="31">
        <v>94</v>
      </c>
      <c r="AS184" s="31">
        <v>98</v>
      </c>
      <c r="AT184" s="31">
        <v>96</v>
      </c>
      <c r="AU184" s="31">
        <v>96</v>
      </c>
      <c r="AV184" s="31">
        <v>95</v>
      </c>
      <c r="AW184" s="31">
        <v>96</v>
      </c>
      <c r="AX184" s="31">
        <v>96</v>
      </c>
      <c r="AY184" s="31">
        <v>97</v>
      </c>
      <c r="AZ184" s="31">
        <v>95</v>
      </c>
      <c r="BA184" s="31">
        <v>96</v>
      </c>
      <c r="BB184" s="31">
        <v>92</v>
      </c>
      <c r="BC184" s="31">
        <v>96</v>
      </c>
      <c r="BD184" s="31">
        <v>96</v>
      </c>
      <c r="BE184" s="31">
        <v>97</v>
      </c>
      <c r="BF184" s="31">
        <v>97</v>
      </c>
      <c r="BG184" s="31">
        <v>95</v>
      </c>
      <c r="BH184" s="31">
        <v>96</v>
      </c>
      <c r="BI184" s="31">
        <v>94</v>
      </c>
      <c r="BJ184" s="31">
        <v>95</v>
      </c>
      <c r="BK184" s="31">
        <v>96</v>
      </c>
      <c r="BL184" s="31">
        <v>94</v>
      </c>
      <c r="BM184" s="31">
        <v>96</v>
      </c>
      <c r="BN184" s="31">
        <v>95</v>
      </c>
      <c r="BO184" s="31">
        <v>97</v>
      </c>
      <c r="BP184" s="31">
        <v>95</v>
      </c>
      <c r="BQ184" s="31">
        <v>95</v>
      </c>
      <c r="BR184" s="31">
        <v>95</v>
      </c>
      <c r="BS184" s="31">
        <v>95</v>
      </c>
      <c r="BT184" s="31">
        <v>95</v>
      </c>
      <c r="BU184" s="31">
        <v>95</v>
      </c>
      <c r="BV184" s="31">
        <v>96</v>
      </c>
      <c r="BW184" s="31">
        <v>97</v>
      </c>
      <c r="BX184" s="31">
        <v>96</v>
      </c>
      <c r="BY184" s="31">
        <v>96</v>
      </c>
      <c r="BZ184" s="31">
        <v>96</v>
      </c>
      <c r="CA184" s="31">
        <v>96</v>
      </c>
      <c r="CB184" s="31">
        <v>94</v>
      </c>
      <c r="CC184" s="31">
        <v>95</v>
      </c>
      <c r="CD184" s="31">
        <v>94</v>
      </c>
      <c r="CE184" s="31" t="s">
        <v>566</v>
      </c>
      <c r="CF184" s="31">
        <v>97</v>
      </c>
      <c r="CG184" s="31">
        <v>95</v>
      </c>
      <c r="CH184" s="31">
        <v>97</v>
      </c>
      <c r="CI184" s="31">
        <v>96</v>
      </c>
      <c r="CJ184" s="31">
        <v>97</v>
      </c>
      <c r="CK184" s="31">
        <v>95</v>
      </c>
      <c r="CL184" s="31">
        <v>95</v>
      </c>
      <c r="CM184" s="31">
        <v>96</v>
      </c>
      <c r="CN184" s="31">
        <v>95</v>
      </c>
      <c r="CO184" s="31">
        <v>96</v>
      </c>
      <c r="CP184" s="31">
        <v>95</v>
      </c>
      <c r="CQ184" s="31">
        <v>96</v>
      </c>
      <c r="CR184" s="31">
        <v>97</v>
      </c>
      <c r="CS184" s="31">
        <v>98</v>
      </c>
      <c r="CT184" s="31">
        <v>95</v>
      </c>
      <c r="CU184" s="31">
        <v>96</v>
      </c>
      <c r="CV184" s="31">
        <v>96</v>
      </c>
      <c r="CW184" s="31">
        <v>98</v>
      </c>
      <c r="CX184" s="31">
        <v>96</v>
      </c>
      <c r="CY184" s="31">
        <v>96</v>
      </c>
      <c r="CZ184" s="31">
        <v>96</v>
      </c>
      <c r="DA184" s="31">
        <v>97</v>
      </c>
      <c r="DB184" s="31">
        <v>96</v>
      </c>
      <c r="DC184" s="31">
        <v>95</v>
      </c>
      <c r="DD184" s="31">
        <v>95</v>
      </c>
      <c r="DE184" s="31">
        <v>96</v>
      </c>
      <c r="DF184" s="31">
        <v>96</v>
      </c>
      <c r="DG184" s="31">
        <v>96</v>
      </c>
      <c r="DH184" s="31">
        <v>96</v>
      </c>
      <c r="DI184" s="31">
        <v>95</v>
      </c>
      <c r="DJ184" s="31">
        <v>94</v>
      </c>
      <c r="DK184" s="31">
        <v>96</v>
      </c>
      <c r="DL184" s="31">
        <v>93</v>
      </c>
      <c r="DM184" s="31">
        <v>96</v>
      </c>
      <c r="DN184" s="31">
        <v>97</v>
      </c>
      <c r="DO184" s="31">
        <v>95</v>
      </c>
      <c r="DP184" s="31">
        <v>96</v>
      </c>
      <c r="DQ184" s="31">
        <v>97</v>
      </c>
      <c r="DR184" s="31">
        <v>98</v>
      </c>
      <c r="DS184" s="31">
        <v>97</v>
      </c>
      <c r="DT184" s="31">
        <v>98</v>
      </c>
      <c r="DU184" s="31">
        <v>96</v>
      </c>
      <c r="DV184" s="31">
        <v>98</v>
      </c>
      <c r="DW184" s="31">
        <v>98</v>
      </c>
      <c r="DX184" s="31">
        <v>96</v>
      </c>
      <c r="DY184" s="31">
        <v>95</v>
      </c>
      <c r="DZ184" s="31">
        <v>96</v>
      </c>
      <c r="EA184" s="31">
        <v>96</v>
      </c>
      <c r="EB184" s="31">
        <v>97</v>
      </c>
      <c r="EC184" s="31">
        <v>97</v>
      </c>
      <c r="ED184" s="31">
        <v>97</v>
      </c>
      <c r="EE184" s="31">
        <v>96</v>
      </c>
      <c r="EF184" s="31">
        <v>97</v>
      </c>
      <c r="EG184" s="31">
        <v>97</v>
      </c>
      <c r="EH184" s="31">
        <v>96</v>
      </c>
      <c r="EI184" s="31">
        <v>96</v>
      </c>
      <c r="EJ184" s="31">
        <v>96</v>
      </c>
      <c r="EK184" s="31">
        <v>96</v>
      </c>
      <c r="EL184" s="31">
        <v>96</v>
      </c>
      <c r="EM184" s="31">
        <v>96</v>
      </c>
      <c r="EN184" s="31">
        <v>94</v>
      </c>
      <c r="EO184" s="31">
        <v>95</v>
      </c>
      <c r="EP184" s="31">
        <v>93</v>
      </c>
      <c r="EQ184" s="31">
        <v>94</v>
      </c>
      <c r="ER184" s="31">
        <v>96</v>
      </c>
      <c r="ES184" s="31">
        <v>98</v>
      </c>
      <c r="ET184" s="31">
        <v>96</v>
      </c>
      <c r="EU184" s="31">
        <v>96</v>
      </c>
      <c r="EV184" s="31">
        <v>97</v>
      </c>
      <c r="EW184" s="31">
        <v>96</v>
      </c>
      <c r="EX184" s="31">
        <v>98</v>
      </c>
      <c r="EY184" s="31">
        <v>96</v>
      </c>
      <c r="EZ184" s="31">
        <v>97</v>
      </c>
      <c r="FA184" s="31">
        <v>95</v>
      </c>
      <c r="FB184" s="31">
        <v>96</v>
      </c>
      <c r="FC184" s="31">
        <v>95</v>
      </c>
      <c r="FD184" s="31">
        <v>96</v>
      </c>
      <c r="FE184" s="31">
        <v>96</v>
      </c>
      <c r="FF184" s="31">
        <v>97</v>
      </c>
      <c r="FG184" s="31">
        <v>96</v>
      </c>
      <c r="FH184" s="31">
        <v>97</v>
      </c>
      <c r="FI184" s="31">
        <v>96</v>
      </c>
      <c r="FJ184" t="str">
        <f t="shared" si="2"/>
        <v>2</v>
      </c>
    </row>
    <row r="185" spans="1:166" x14ac:dyDescent="0.25">
      <c r="A185" s="31">
        <f t="shared" si="3"/>
        <v>4</v>
      </c>
      <c r="B185" s="31" t="s">
        <v>586</v>
      </c>
      <c r="C185" s="31">
        <v>6</v>
      </c>
      <c r="D185" s="31">
        <v>2</v>
      </c>
      <c r="E185" s="31">
        <v>3</v>
      </c>
      <c r="F185" s="31">
        <v>9</v>
      </c>
      <c r="G185" s="31">
        <v>8</v>
      </c>
      <c r="H185" s="31">
        <v>8</v>
      </c>
      <c r="I185" s="31">
        <v>8</v>
      </c>
      <c r="J185" s="31">
        <v>6</v>
      </c>
      <c r="K185" s="31">
        <v>6</v>
      </c>
      <c r="L185" s="31">
        <v>5</v>
      </c>
      <c r="M185" s="31">
        <v>7</v>
      </c>
      <c r="N185" s="31" t="s">
        <v>578</v>
      </c>
      <c r="O185" s="31">
        <v>1</v>
      </c>
      <c r="P185" s="31">
        <v>4</v>
      </c>
      <c r="Q185" s="31">
        <v>2</v>
      </c>
      <c r="R185" s="31">
        <v>1</v>
      </c>
      <c r="S185" s="31">
        <v>3</v>
      </c>
      <c r="T185" s="31">
        <v>2</v>
      </c>
      <c r="U185" s="31">
        <v>2</v>
      </c>
      <c r="V185" s="31">
        <v>3</v>
      </c>
      <c r="W185" s="31">
        <v>2</v>
      </c>
      <c r="X185" s="31">
        <v>3</v>
      </c>
      <c r="Y185" s="31">
        <v>1</v>
      </c>
      <c r="Z185" s="31">
        <v>2</v>
      </c>
      <c r="AA185" s="31">
        <v>4</v>
      </c>
      <c r="AB185" s="31">
        <v>2</v>
      </c>
      <c r="AC185" s="31">
        <v>5</v>
      </c>
      <c r="AD185" s="31">
        <v>1</v>
      </c>
      <c r="AE185" s="31">
        <v>4</v>
      </c>
      <c r="AF185" s="31">
        <v>3</v>
      </c>
      <c r="AG185" s="31">
        <v>2</v>
      </c>
      <c r="AH185" s="31">
        <v>2</v>
      </c>
      <c r="AI185" s="31">
        <v>1</v>
      </c>
      <c r="AJ185" s="31">
        <v>1</v>
      </c>
      <c r="AK185" s="31">
        <v>7</v>
      </c>
      <c r="AL185" s="31">
        <v>5</v>
      </c>
      <c r="AM185" s="31">
        <v>3</v>
      </c>
      <c r="AN185" s="31">
        <v>2</v>
      </c>
      <c r="AO185" s="31">
        <v>1</v>
      </c>
      <c r="AP185" s="31">
        <v>2</v>
      </c>
      <c r="AQ185" s="31">
        <v>2</v>
      </c>
      <c r="AR185" s="31">
        <v>3</v>
      </c>
      <c r="AS185" s="31">
        <v>4</v>
      </c>
      <c r="AT185" s="31">
        <v>2</v>
      </c>
      <c r="AU185" s="31">
        <v>4</v>
      </c>
      <c r="AV185" s="31">
        <v>7</v>
      </c>
      <c r="AW185" s="31">
        <v>8</v>
      </c>
      <c r="AX185" s="31">
        <v>8</v>
      </c>
      <c r="AY185" s="31">
        <v>6</v>
      </c>
      <c r="AZ185" s="31">
        <v>6</v>
      </c>
      <c r="BA185" s="31">
        <v>5</v>
      </c>
      <c r="BB185" s="31">
        <v>8</v>
      </c>
      <c r="BC185" s="31">
        <v>6</v>
      </c>
      <c r="BD185" s="31">
        <v>8</v>
      </c>
      <c r="BE185" s="31">
        <v>7</v>
      </c>
      <c r="BF185" s="31">
        <v>5</v>
      </c>
      <c r="BG185" s="31">
        <v>7</v>
      </c>
      <c r="BH185" s="31">
        <v>5</v>
      </c>
      <c r="BI185" s="31">
        <v>4</v>
      </c>
      <c r="BJ185" s="31">
        <v>6</v>
      </c>
      <c r="BK185" s="31">
        <v>7</v>
      </c>
      <c r="BL185" s="31">
        <v>10</v>
      </c>
      <c r="BM185" s="31">
        <v>7</v>
      </c>
      <c r="BN185" s="31">
        <v>8</v>
      </c>
      <c r="BO185" s="31">
        <v>5</v>
      </c>
      <c r="BP185" s="31">
        <v>11</v>
      </c>
      <c r="BQ185" s="31">
        <v>13</v>
      </c>
      <c r="BR185" s="31">
        <v>8</v>
      </c>
      <c r="BS185" s="31">
        <v>10</v>
      </c>
      <c r="BT185" s="31">
        <v>10</v>
      </c>
      <c r="BU185" s="31">
        <v>6</v>
      </c>
      <c r="BV185" s="31">
        <v>7</v>
      </c>
      <c r="BW185" s="31">
        <v>9</v>
      </c>
      <c r="BX185" s="31">
        <v>7</v>
      </c>
      <c r="BY185" s="31">
        <v>8</v>
      </c>
      <c r="BZ185" s="31">
        <v>10</v>
      </c>
      <c r="CA185" s="31">
        <v>7</v>
      </c>
      <c r="CB185" s="31">
        <v>7</v>
      </c>
      <c r="CC185" s="31">
        <v>13</v>
      </c>
      <c r="CD185" s="31">
        <v>13</v>
      </c>
      <c r="CE185" s="31" t="s">
        <v>566</v>
      </c>
      <c r="CF185" s="31">
        <v>7</v>
      </c>
      <c r="CG185" s="31">
        <v>7</v>
      </c>
      <c r="CH185" s="31">
        <v>7</v>
      </c>
      <c r="CI185" s="31">
        <v>10</v>
      </c>
      <c r="CJ185" s="31">
        <v>8</v>
      </c>
      <c r="CK185" s="31">
        <v>8</v>
      </c>
      <c r="CL185" s="31">
        <v>9</v>
      </c>
      <c r="CM185" s="31">
        <v>7</v>
      </c>
      <c r="CN185" s="31">
        <v>12</v>
      </c>
      <c r="CO185" s="31">
        <v>10</v>
      </c>
      <c r="CP185" s="31">
        <v>9</v>
      </c>
      <c r="CQ185" s="31">
        <v>11</v>
      </c>
      <c r="CR185" s="31">
        <v>7</v>
      </c>
      <c r="CS185" s="31">
        <v>7</v>
      </c>
      <c r="CT185" s="31">
        <v>4</v>
      </c>
      <c r="CU185" s="31">
        <v>5</v>
      </c>
      <c r="CV185" s="31">
        <v>6</v>
      </c>
      <c r="CW185" s="31">
        <v>4</v>
      </c>
      <c r="CX185" s="31">
        <v>5</v>
      </c>
      <c r="CY185" s="31">
        <v>10</v>
      </c>
      <c r="CZ185" s="31">
        <v>11</v>
      </c>
      <c r="DA185" s="31">
        <v>9</v>
      </c>
      <c r="DB185" s="31">
        <v>7</v>
      </c>
      <c r="DC185" s="31">
        <v>6</v>
      </c>
      <c r="DD185" s="31">
        <v>9</v>
      </c>
      <c r="DE185" s="31">
        <v>6</v>
      </c>
      <c r="DF185" s="31">
        <v>5</v>
      </c>
      <c r="DG185" s="31">
        <v>3</v>
      </c>
      <c r="DH185" s="31">
        <v>6</v>
      </c>
      <c r="DI185" s="31">
        <v>10</v>
      </c>
      <c r="DJ185" s="31">
        <v>6</v>
      </c>
      <c r="DK185" s="31">
        <v>8</v>
      </c>
      <c r="DL185" s="31">
        <v>3</v>
      </c>
      <c r="DM185" s="31">
        <v>5</v>
      </c>
      <c r="DN185" s="31">
        <v>8</v>
      </c>
      <c r="DO185" s="31">
        <v>9</v>
      </c>
      <c r="DP185" s="31">
        <v>4</v>
      </c>
      <c r="DQ185" s="31">
        <v>6</v>
      </c>
      <c r="DR185" s="31">
        <v>5</v>
      </c>
      <c r="DS185" s="31">
        <v>4</v>
      </c>
      <c r="DT185" s="31">
        <v>7</v>
      </c>
      <c r="DU185" s="31">
        <v>5</v>
      </c>
      <c r="DV185" s="31">
        <v>1</v>
      </c>
      <c r="DW185" s="31">
        <v>4</v>
      </c>
      <c r="DX185" s="31">
        <v>6</v>
      </c>
      <c r="DY185" s="31">
        <v>5</v>
      </c>
      <c r="DZ185" s="31">
        <v>8</v>
      </c>
      <c r="EA185" s="31">
        <v>6</v>
      </c>
      <c r="EB185" s="31">
        <v>8</v>
      </c>
      <c r="EC185" s="31">
        <v>9</v>
      </c>
      <c r="ED185" s="31">
        <v>4</v>
      </c>
      <c r="EE185" s="31">
        <v>7</v>
      </c>
      <c r="EF185" s="31">
        <v>4</v>
      </c>
      <c r="EG185" s="31">
        <v>7</v>
      </c>
      <c r="EH185" s="31">
        <v>7</v>
      </c>
      <c r="EI185" s="31">
        <v>6</v>
      </c>
      <c r="EJ185" s="31">
        <v>5</v>
      </c>
      <c r="EK185" s="31">
        <v>4</v>
      </c>
      <c r="EL185" s="31">
        <v>9</v>
      </c>
      <c r="EM185" s="31">
        <v>7</v>
      </c>
      <c r="EN185" s="31">
        <v>8</v>
      </c>
      <c r="EO185" s="31">
        <v>8</v>
      </c>
      <c r="EP185" s="31">
        <v>6</v>
      </c>
      <c r="EQ185" s="31">
        <v>7</v>
      </c>
      <c r="ER185" s="31">
        <v>7</v>
      </c>
      <c r="ES185" s="31">
        <v>7</v>
      </c>
      <c r="ET185" s="31">
        <v>6</v>
      </c>
      <c r="EU185" s="31">
        <v>7</v>
      </c>
      <c r="EV185" s="31">
        <v>13</v>
      </c>
      <c r="EW185" s="31">
        <v>6</v>
      </c>
      <c r="EX185" s="31">
        <v>3</v>
      </c>
      <c r="EY185" s="31">
        <v>5</v>
      </c>
      <c r="EZ185" s="31">
        <v>6</v>
      </c>
      <c r="FA185" s="31">
        <v>7</v>
      </c>
      <c r="FB185" s="31">
        <v>6</v>
      </c>
      <c r="FC185" s="31">
        <v>8</v>
      </c>
      <c r="FD185" s="31">
        <v>6</v>
      </c>
      <c r="FE185" s="31">
        <v>7</v>
      </c>
      <c r="FF185" s="31">
        <v>7</v>
      </c>
      <c r="FG185" s="31">
        <v>4</v>
      </c>
      <c r="FH185" s="31">
        <v>6</v>
      </c>
      <c r="FI185" s="31">
        <v>4</v>
      </c>
      <c r="FJ185" t="str">
        <f t="shared" si="2"/>
        <v>2</v>
      </c>
    </row>
    <row r="186" spans="1:166" x14ac:dyDescent="0.25">
      <c r="A186" s="31">
        <f t="shared" si="3"/>
        <v>5</v>
      </c>
      <c r="B186" s="31" t="s">
        <v>589</v>
      </c>
      <c r="C186" s="31">
        <v>93</v>
      </c>
      <c r="D186" s="31">
        <v>94</v>
      </c>
      <c r="E186" s="31">
        <v>95</v>
      </c>
      <c r="F186" s="31">
        <v>92</v>
      </c>
      <c r="G186" s="31">
        <v>93</v>
      </c>
      <c r="H186" s="31">
        <v>93</v>
      </c>
      <c r="I186" s="31">
        <v>92</v>
      </c>
      <c r="J186" s="31">
        <v>93</v>
      </c>
      <c r="K186" s="31">
        <v>93</v>
      </c>
      <c r="L186" s="31">
        <v>93</v>
      </c>
      <c r="M186" s="31">
        <v>93</v>
      </c>
      <c r="N186" s="31" t="s">
        <v>578</v>
      </c>
      <c r="O186" s="31">
        <v>94</v>
      </c>
      <c r="P186" s="31">
        <v>95</v>
      </c>
      <c r="Q186" s="31">
        <v>94</v>
      </c>
      <c r="R186" s="31">
        <v>95</v>
      </c>
      <c r="S186" s="31">
        <v>92</v>
      </c>
      <c r="T186" s="31">
        <v>93</v>
      </c>
      <c r="U186" s="31">
        <v>92</v>
      </c>
      <c r="V186" s="31">
        <v>94</v>
      </c>
      <c r="W186" s="31">
        <v>95</v>
      </c>
      <c r="X186" s="31">
        <v>93</v>
      </c>
      <c r="Y186" s="31" t="s">
        <v>566</v>
      </c>
      <c r="Z186" s="31">
        <v>94</v>
      </c>
      <c r="AA186" s="31">
        <v>93</v>
      </c>
      <c r="AB186" s="31">
        <v>96</v>
      </c>
      <c r="AC186" s="31">
        <v>95</v>
      </c>
      <c r="AD186" s="31">
        <v>96</v>
      </c>
      <c r="AE186" s="31">
        <v>95</v>
      </c>
      <c r="AF186" s="31">
        <v>94</v>
      </c>
      <c r="AG186" s="31">
        <v>95</v>
      </c>
      <c r="AH186" s="31">
        <v>95</v>
      </c>
      <c r="AI186" s="31">
        <v>93</v>
      </c>
      <c r="AJ186" s="31">
        <v>95</v>
      </c>
      <c r="AK186" s="31">
        <v>94</v>
      </c>
      <c r="AL186" s="31">
        <v>93</v>
      </c>
      <c r="AM186" s="31">
        <v>96</v>
      </c>
      <c r="AN186" s="31">
        <v>96</v>
      </c>
      <c r="AO186" s="31">
        <v>94</v>
      </c>
      <c r="AP186" s="31">
        <v>94</v>
      </c>
      <c r="AQ186" s="31">
        <v>97</v>
      </c>
      <c r="AR186" s="31">
        <v>92</v>
      </c>
      <c r="AS186" s="31">
        <v>97</v>
      </c>
      <c r="AT186" s="31">
        <v>95</v>
      </c>
      <c r="AU186" s="31">
        <v>94</v>
      </c>
      <c r="AV186" s="31">
        <v>93</v>
      </c>
      <c r="AW186" s="31">
        <v>93</v>
      </c>
      <c r="AX186" s="31">
        <v>91</v>
      </c>
      <c r="AY186" s="31">
        <v>94</v>
      </c>
      <c r="AZ186" s="31">
        <v>93</v>
      </c>
      <c r="BA186" s="31">
        <v>95</v>
      </c>
      <c r="BB186" s="31">
        <v>89</v>
      </c>
      <c r="BC186" s="31">
        <v>94</v>
      </c>
      <c r="BD186" s="31">
        <v>94</v>
      </c>
      <c r="BE186" s="31">
        <v>94</v>
      </c>
      <c r="BF186" s="31">
        <v>96</v>
      </c>
      <c r="BG186" s="31">
        <v>92</v>
      </c>
      <c r="BH186" s="31">
        <v>94</v>
      </c>
      <c r="BI186" s="31">
        <v>92</v>
      </c>
      <c r="BJ186" s="31">
        <v>92</v>
      </c>
      <c r="BK186" s="31">
        <v>92</v>
      </c>
      <c r="BL186" s="31">
        <v>90</v>
      </c>
      <c r="BM186" s="31">
        <v>94</v>
      </c>
      <c r="BN186" s="31">
        <v>91</v>
      </c>
      <c r="BO186" s="31">
        <v>96</v>
      </c>
      <c r="BP186" s="31">
        <v>91</v>
      </c>
      <c r="BQ186" s="31">
        <v>90</v>
      </c>
      <c r="BR186" s="31">
        <v>91</v>
      </c>
      <c r="BS186" s="31">
        <v>91</v>
      </c>
      <c r="BT186" s="31">
        <v>92</v>
      </c>
      <c r="BU186" s="31">
        <v>93</v>
      </c>
      <c r="BV186" s="31">
        <v>94</v>
      </c>
      <c r="BW186" s="31">
        <v>94</v>
      </c>
      <c r="BX186" s="31">
        <v>92</v>
      </c>
      <c r="BY186" s="31">
        <v>93</v>
      </c>
      <c r="BZ186" s="31">
        <v>92</v>
      </c>
      <c r="CA186" s="31">
        <v>93</v>
      </c>
      <c r="CB186" s="31">
        <v>91</v>
      </c>
      <c r="CC186" s="31">
        <v>91</v>
      </c>
      <c r="CD186" s="31">
        <v>90</v>
      </c>
      <c r="CE186" s="31" t="s">
        <v>566</v>
      </c>
      <c r="CF186" s="31">
        <v>94</v>
      </c>
      <c r="CG186" s="31">
        <v>92</v>
      </c>
      <c r="CH186" s="31">
        <v>94</v>
      </c>
      <c r="CI186" s="31">
        <v>93</v>
      </c>
      <c r="CJ186" s="31">
        <v>94</v>
      </c>
      <c r="CK186" s="31">
        <v>91</v>
      </c>
      <c r="CL186" s="31">
        <v>92</v>
      </c>
      <c r="CM186" s="31">
        <v>93</v>
      </c>
      <c r="CN186" s="31">
        <v>91</v>
      </c>
      <c r="CO186" s="31">
        <v>94</v>
      </c>
      <c r="CP186" s="31">
        <v>92</v>
      </c>
      <c r="CQ186" s="31">
        <v>93</v>
      </c>
      <c r="CR186" s="31">
        <v>95</v>
      </c>
      <c r="CS186" s="31">
        <v>94</v>
      </c>
      <c r="CT186" s="31">
        <v>93</v>
      </c>
      <c r="CU186" s="31">
        <v>94</v>
      </c>
      <c r="CV186" s="31">
        <v>93</v>
      </c>
      <c r="CW186" s="31">
        <v>96</v>
      </c>
      <c r="CX186" s="31">
        <v>92</v>
      </c>
      <c r="CY186" s="31">
        <v>93</v>
      </c>
      <c r="CZ186" s="31">
        <v>92</v>
      </c>
      <c r="DA186" s="31">
        <v>94</v>
      </c>
      <c r="DB186" s="31">
        <v>92</v>
      </c>
      <c r="DC186" s="31">
        <v>93</v>
      </c>
      <c r="DD186" s="31">
        <v>92</v>
      </c>
      <c r="DE186" s="31">
        <v>94</v>
      </c>
      <c r="DF186" s="31">
        <v>93</v>
      </c>
      <c r="DG186" s="31">
        <v>94</v>
      </c>
      <c r="DH186" s="31">
        <v>93</v>
      </c>
      <c r="DI186" s="31">
        <v>90</v>
      </c>
      <c r="DJ186" s="31">
        <v>90</v>
      </c>
      <c r="DK186" s="31">
        <v>92</v>
      </c>
      <c r="DL186" s="31">
        <v>90</v>
      </c>
      <c r="DM186" s="31">
        <v>94</v>
      </c>
      <c r="DN186" s="31">
        <v>94</v>
      </c>
      <c r="DO186" s="31">
        <v>92</v>
      </c>
      <c r="DP186" s="31">
        <v>94</v>
      </c>
      <c r="DQ186" s="31">
        <v>94</v>
      </c>
      <c r="DR186" s="31">
        <v>94</v>
      </c>
      <c r="DS186" s="31">
        <v>94</v>
      </c>
      <c r="DT186" s="31">
        <v>95</v>
      </c>
      <c r="DU186" s="31">
        <v>93</v>
      </c>
      <c r="DV186" s="31">
        <v>97</v>
      </c>
      <c r="DW186" s="31">
        <v>96</v>
      </c>
      <c r="DX186" s="31">
        <v>93</v>
      </c>
      <c r="DY186" s="31">
        <v>93</v>
      </c>
      <c r="DZ186" s="31">
        <v>94</v>
      </c>
      <c r="EA186" s="31">
        <v>93</v>
      </c>
      <c r="EB186" s="31">
        <v>94</v>
      </c>
      <c r="EC186" s="31">
        <v>95</v>
      </c>
      <c r="ED186" s="31">
        <v>96</v>
      </c>
      <c r="EE186" s="31">
        <v>92</v>
      </c>
      <c r="EF186" s="31">
        <v>94</v>
      </c>
      <c r="EG186" s="31">
        <v>93</v>
      </c>
      <c r="EH186" s="31">
        <v>92</v>
      </c>
      <c r="EI186" s="31">
        <v>94</v>
      </c>
      <c r="EJ186" s="31">
        <v>94</v>
      </c>
      <c r="EK186" s="31">
        <v>94</v>
      </c>
      <c r="EL186" s="31">
        <v>93</v>
      </c>
      <c r="EM186" s="31">
        <v>94</v>
      </c>
      <c r="EN186" s="31">
        <v>91</v>
      </c>
      <c r="EO186" s="31">
        <v>91</v>
      </c>
      <c r="EP186" s="31">
        <v>89</v>
      </c>
      <c r="EQ186" s="31">
        <v>90</v>
      </c>
      <c r="ER186" s="31">
        <v>92</v>
      </c>
      <c r="ES186" s="31">
        <v>95</v>
      </c>
      <c r="ET186" s="31">
        <v>94</v>
      </c>
      <c r="EU186" s="31">
        <v>93</v>
      </c>
      <c r="EV186" s="31">
        <v>93</v>
      </c>
      <c r="EW186" s="31">
        <v>93</v>
      </c>
      <c r="EX186" s="31">
        <v>95</v>
      </c>
      <c r="EY186" s="31">
        <v>93</v>
      </c>
      <c r="EZ186" s="31">
        <v>94</v>
      </c>
      <c r="FA186" s="31">
        <v>92</v>
      </c>
      <c r="FB186" s="31">
        <v>93</v>
      </c>
      <c r="FC186" s="31">
        <v>93</v>
      </c>
      <c r="FD186" s="31">
        <v>93</v>
      </c>
      <c r="FE186" s="31">
        <v>94</v>
      </c>
      <c r="FF186" s="31">
        <v>94</v>
      </c>
      <c r="FG186" s="31">
        <v>93</v>
      </c>
      <c r="FH186" s="31">
        <v>94</v>
      </c>
      <c r="FI186" s="31">
        <v>93</v>
      </c>
      <c r="FJ186" t="str">
        <f t="shared" si="2"/>
        <v>2</v>
      </c>
    </row>
    <row r="187" spans="1:166" x14ac:dyDescent="0.25">
      <c r="A187" s="31">
        <f t="shared" si="3"/>
        <v>6</v>
      </c>
      <c r="B187" s="31" t="s">
        <v>592</v>
      </c>
      <c r="C187" s="31">
        <v>35</v>
      </c>
      <c r="D187" s="31">
        <v>21</v>
      </c>
      <c r="E187" s="31">
        <v>22</v>
      </c>
      <c r="F187" s="31">
        <v>42</v>
      </c>
      <c r="G187" s="31">
        <v>38</v>
      </c>
      <c r="H187" s="31">
        <v>35</v>
      </c>
      <c r="I187" s="31">
        <v>37</v>
      </c>
      <c r="J187" s="31">
        <v>38</v>
      </c>
      <c r="K187" s="31">
        <v>34</v>
      </c>
      <c r="L187" s="31">
        <v>31</v>
      </c>
      <c r="M187" s="31">
        <v>43</v>
      </c>
      <c r="N187" s="31" t="s">
        <v>578</v>
      </c>
      <c r="O187" s="31">
        <v>12</v>
      </c>
      <c r="P187" s="31">
        <v>18</v>
      </c>
      <c r="Q187" s="31">
        <v>25</v>
      </c>
      <c r="R187" s="31">
        <v>17</v>
      </c>
      <c r="S187" s="31">
        <v>37</v>
      </c>
      <c r="T187" s="31">
        <v>13</v>
      </c>
      <c r="U187" s="31">
        <v>20</v>
      </c>
      <c r="V187" s="31">
        <v>19</v>
      </c>
      <c r="W187" s="31">
        <v>20</v>
      </c>
      <c r="X187" s="31">
        <v>29</v>
      </c>
      <c r="Y187" s="31">
        <v>16</v>
      </c>
      <c r="Z187" s="31">
        <v>16</v>
      </c>
      <c r="AA187" s="31">
        <v>27</v>
      </c>
      <c r="AB187" s="31">
        <v>18</v>
      </c>
      <c r="AC187" s="31">
        <v>25</v>
      </c>
      <c r="AD187" s="31">
        <v>23</v>
      </c>
      <c r="AE187" s="31">
        <v>20</v>
      </c>
      <c r="AF187" s="31">
        <v>19</v>
      </c>
      <c r="AG187" s="31">
        <v>23</v>
      </c>
      <c r="AH187" s="31">
        <v>22</v>
      </c>
      <c r="AI187" s="31">
        <v>24</v>
      </c>
      <c r="AJ187" s="31">
        <v>29</v>
      </c>
      <c r="AK187" s="31">
        <v>29</v>
      </c>
      <c r="AL187" s="31">
        <v>24</v>
      </c>
      <c r="AM187" s="31">
        <v>22</v>
      </c>
      <c r="AN187" s="31">
        <v>16</v>
      </c>
      <c r="AO187" s="31">
        <v>24</v>
      </c>
      <c r="AP187" s="31">
        <v>27</v>
      </c>
      <c r="AQ187" s="31">
        <v>15</v>
      </c>
      <c r="AR187" s="31">
        <v>21</v>
      </c>
      <c r="AS187" s="31">
        <v>18</v>
      </c>
      <c r="AT187" s="31">
        <v>30</v>
      </c>
      <c r="AU187" s="31">
        <v>31</v>
      </c>
      <c r="AV187" s="31">
        <v>34</v>
      </c>
      <c r="AW187" s="31">
        <v>59</v>
      </c>
      <c r="AX187" s="31">
        <v>45</v>
      </c>
      <c r="AY187" s="31">
        <v>34</v>
      </c>
      <c r="AZ187" s="31">
        <v>34</v>
      </c>
      <c r="BA187" s="31">
        <v>32</v>
      </c>
      <c r="BB187" s="31">
        <v>57</v>
      </c>
      <c r="BC187" s="31">
        <v>24</v>
      </c>
      <c r="BD187" s="31">
        <v>30</v>
      </c>
      <c r="BE187" s="31">
        <v>33</v>
      </c>
      <c r="BF187" s="31">
        <v>15</v>
      </c>
      <c r="BG187" s="31">
        <v>44</v>
      </c>
      <c r="BH187" s="31">
        <v>49</v>
      </c>
      <c r="BI187" s="31">
        <v>28</v>
      </c>
      <c r="BJ187" s="31">
        <v>34</v>
      </c>
      <c r="BK187" s="31">
        <v>46</v>
      </c>
      <c r="BL187" s="31">
        <v>72</v>
      </c>
      <c r="BM187" s="31">
        <v>22</v>
      </c>
      <c r="BN187" s="31">
        <v>35</v>
      </c>
      <c r="BO187" s="31">
        <v>29</v>
      </c>
      <c r="BP187" s="31">
        <v>42</v>
      </c>
      <c r="BQ187" s="31">
        <v>71</v>
      </c>
      <c r="BR187" s="31">
        <v>32</v>
      </c>
      <c r="BS187" s="31">
        <v>31</v>
      </c>
      <c r="BT187" s="31">
        <v>42</v>
      </c>
      <c r="BU187" s="31">
        <v>30</v>
      </c>
      <c r="BV187" s="31">
        <v>23</v>
      </c>
      <c r="BW187" s="31">
        <v>31</v>
      </c>
      <c r="BX187" s="31">
        <v>28</v>
      </c>
      <c r="BY187" s="31">
        <v>38</v>
      </c>
      <c r="BZ187" s="31">
        <v>31</v>
      </c>
      <c r="CA187" s="31">
        <v>25</v>
      </c>
      <c r="CB187" s="31">
        <v>38</v>
      </c>
      <c r="CC187" s="31">
        <v>50</v>
      </c>
      <c r="CD187" s="31">
        <v>61</v>
      </c>
      <c r="CE187" s="31" t="s">
        <v>566</v>
      </c>
      <c r="CF187" s="31">
        <v>28</v>
      </c>
      <c r="CG187" s="31">
        <v>29</v>
      </c>
      <c r="CH187" s="31">
        <v>47</v>
      </c>
      <c r="CI187" s="31">
        <v>36</v>
      </c>
      <c r="CJ187" s="31">
        <v>40</v>
      </c>
      <c r="CK187" s="31">
        <v>49</v>
      </c>
      <c r="CL187" s="31">
        <v>57</v>
      </c>
      <c r="CM187" s="31">
        <v>53</v>
      </c>
      <c r="CN187" s="31">
        <v>33</v>
      </c>
      <c r="CO187" s="31">
        <v>37</v>
      </c>
      <c r="CP187" s="31">
        <v>40</v>
      </c>
      <c r="CQ187" s="31">
        <v>39</v>
      </c>
      <c r="CR187" s="31">
        <v>33</v>
      </c>
      <c r="CS187" s="31">
        <v>44</v>
      </c>
      <c r="CT187" s="31">
        <v>25</v>
      </c>
      <c r="CU187" s="31">
        <v>33</v>
      </c>
      <c r="CV187" s="31">
        <v>33</v>
      </c>
      <c r="CW187" s="31">
        <v>22</v>
      </c>
      <c r="CX187" s="31">
        <v>28</v>
      </c>
      <c r="CY187" s="31">
        <v>43</v>
      </c>
      <c r="CZ187" s="31">
        <v>46</v>
      </c>
      <c r="DA187" s="31">
        <v>36</v>
      </c>
      <c r="DB187" s="31">
        <v>30</v>
      </c>
      <c r="DC187" s="31">
        <v>37</v>
      </c>
      <c r="DD187" s="31">
        <v>39</v>
      </c>
      <c r="DE187" s="31">
        <v>37</v>
      </c>
      <c r="DF187" s="31">
        <v>49</v>
      </c>
      <c r="DG187" s="31">
        <v>22</v>
      </c>
      <c r="DH187" s="31">
        <v>36</v>
      </c>
      <c r="DI187" s="31">
        <v>48</v>
      </c>
      <c r="DJ187" s="31">
        <v>24</v>
      </c>
      <c r="DK187" s="31">
        <v>33</v>
      </c>
      <c r="DL187" s="31">
        <v>23</v>
      </c>
      <c r="DM187" s="31">
        <v>37</v>
      </c>
      <c r="DN187" s="31">
        <v>43</v>
      </c>
      <c r="DO187" s="31">
        <v>52</v>
      </c>
      <c r="DP187" s="31">
        <v>37</v>
      </c>
      <c r="DQ187" s="31">
        <v>63</v>
      </c>
      <c r="DR187" s="31">
        <v>27</v>
      </c>
      <c r="DS187" s="31">
        <v>27</v>
      </c>
      <c r="DT187" s="31">
        <v>25</v>
      </c>
      <c r="DU187" s="31">
        <v>20</v>
      </c>
      <c r="DV187" s="31">
        <v>21</v>
      </c>
      <c r="DW187" s="31">
        <v>22</v>
      </c>
      <c r="DX187" s="31">
        <v>32</v>
      </c>
      <c r="DY187" s="31">
        <v>30</v>
      </c>
      <c r="DZ187" s="31">
        <v>52</v>
      </c>
      <c r="EA187" s="31">
        <v>21</v>
      </c>
      <c r="EB187" s="31">
        <v>56</v>
      </c>
      <c r="EC187" s="31">
        <v>23</v>
      </c>
      <c r="ED187" s="31">
        <v>36</v>
      </c>
      <c r="EE187" s="31">
        <v>40</v>
      </c>
      <c r="EF187" s="31">
        <v>31</v>
      </c>
      <c r="EG187" s="31">
        <v>34</v>
      </c>
      <c r="EH187" s="31">
        <v>36</v>
      </c>
      <c r="EI187" s="31">
        <v>34</v>
      </c>
      <c r="EJ187" s="31">
        <v>26</v>
      </c>
      <c r="EK187" s="31">
        <v>30</v>
      </c>
      <c r="EL187" s="31">
        <v>49</v>
      </c>
      <c r="EM187" s="31">
        <v>55</v>
      </c>
      <c r="EN187" s="31">
        <v>42</v>
      </c>
      <c r="EO187" s="31">
        <v>39</v>
      </c>
      <c r="EP187" s="31">
        <v>38</v>
      </c>
      <c r="EQ187" s="31">
        <v>40</v>
      </c>
      <c r="ER187" s="31">
        <v>28</v>
      </c>
      <c r="ES187" s="31">
        <v>41</v>
      </c>
      <c r="ET187" s="31">
        <v>32</v>
      </c>
      <c r="EU187" s="31">
        <v>64</v>
      </c>
      <c r="EV187" s="31">
        <v>39</v>
      </c>
      <c r="EW187" s="31">
        <v>31</v>
      </c>
      <c r="EX187" s="31">
        <v>27</v>
      </c>
      <c r="EY187" s="31">
        <v>45</v>
      </c>
      <c r="EZ187" s="31">
        <v>35</v>
      </c>
      <c r="FA187" s="31">
        <v>41</v>
      </c>
      <c r="FB187" s="31">
        <v>39</v>
      </c>
      <c r="FC187" s="31">
        <v>31</v>
      </c>
      <c r="FD187" s="31">
        <v>32</v>
      </c>
      <c r="FE187" s="31">
        <v>55</v>
      </c>
      <c r="FF187" s="31">
        <v>35</v>
      </c>
      <c r="FG187" s="31">
        <v>23</v>
      </c>
      <c r="FH187" s="31">
        <v>36</v>
      </c>
      <c r="FI187" s="31">
        <v>42</v>
      </c>
      <c r="FJ187" t="str">
        <f t="shared" si="2"/>
        <v>2</v>
      </c>
    </row>
    <row r="188" spans="1:166" x14ac:dyDescent="0.25">
      <c r="A188" s="31">
        <f t="shared" si="3"/>
        <v>7</v>
      </c>
      <c r="B188" s="31" t="s">
        <v>595</v>
      </c>
      <c r="C188" s="31">
        <v>44</v>
      </c>
      <c r="D188" s="31">
        <v>57</v>
      </c>
      <c r="E188" s="31">
        <v>62</v>
      </c>
      <c r="F188" s="31">
        <v>41</v>
      </c>
      <c r="G188" s="31">
        <v>31</v>
      </c>
      <c r="H188" s="31">
        <v>40</v>
      </c>
      <c r="I188" s="31">
        <v>47</v>
      </c>
      <c r="J188" s="31">
        <v>41</v>
      </c>
      <c r="K188" s="31">
        <v>47</v>
      </c>
      <c r="L188" s="31">
        <v>43</v>
      </c>
      <c r="M188" s="31">
        <v>44</v>
      </c>
      <c r="N188" s="31" t="s">
        <v>578</v>
      </c>
      <c r="O188" s="31">
        <v>75</v>
      </c>
      <c r="P188" s="31">
        <v>64</v>
      </c>
      <c r="Q188" s="31">
        <v>58</v>
      </c>
      <c r="R188" s="31">
        <v>72</v>
      </c>
      <c r="S188" s="31">
        <v>40</v>
      </c>
      <c r="T188" s="31">
        <v>64</v>
      </c>
      <c r="U188" s="31">
        <v>58</v>
      </c>
      <c r="V188" s="31">
        <v>54</v>
      </c>
      <c r="W188" s="31">
        <v>53</v>
      </c>
      <c r="X188" s="31">
        <v>57</v>
      </c>
      <c r="Y188" s="31">
        <v>76</v>
      </c>
      <c r="Z188" s="31">
        <v>72</v>
      </c>
      <c r="AA188" s="31">
        <v>58</v>
      </c>
      <c r="AB188" s="31">
        <v>69</v>
      </c>
      <c r="AC188" s="31">
        <v>65</v>
      </c>
      <c r="AD188" s="31">
        <v>63</v>
      </c>
      <c r="AE188" s="31">
        <v>74</v>
      </c>
      <c r="AF188" s="31">
        <v>57</v>
      </c>
      <c r="AG188" s="31">
        <v>68</v>
      </c>
      <c r="AH188" s="31">
        <v>64</v>
      </c>
      <c r="AI188" s="31">
        <v>53</v>
      </c>
      <c r="AJ188" s="31">
        <v>47</v>
      </c>
      <c r="AK188" s="31" t="s">
        <v>566</v>
      </c>
      <c r="AL188" s="31">
        <v>67</v>
      </c>
      <c r="AM188" s="31">
        <v>69</v>
      </c>
      <c r="AN188" s="31">
        <v>66</v>
      </c>
      <c r="AO188" s="31">
        <v>62</v>
      </c>
      <c r="AP188" s="31">
        <v>32</v>
      </c>
      <c r="AQ188" s="31">
        <v>79</v>
      </c>
      <c r="AR188" s="31">
        <v>41</v>
      </c>
      <c r="AS188" s="31">
        <v>75</v>
      </c>
      <c r="AT188" s="31">
        <v>39</v>
      </c>
      <c r="AU188" s="31">
        <v>48</v>
      </c>
      <c r="AV188" s="31">
        <v>58</v>
      </c>
      <c r="AW188" s="31" t="s">
        <v>566</v>
      </c>
      <c r="AX188" s="31">
        <v>41</v>
      </c>
      <c r="AY188" s="31">
        <v>39</v>
      </c>
      <c r="AZ188" s="31">
        <v>58</v>
      </c>
      <c r="BA188" s="31">
        <v>60</v>
      </c>
      <c r="BB188" s="31" t="s">
        <v>566</v>
      </c>
      <c r="BC188" s="31">
        <v>65</v>
      </c>
      <c r="BD188" s="31">
        <v>31</v>
      </c>
      <c r="BE188" s="31">
        <v>47</v>
      </c>
      <c r="BF188" s="31">
        <v>66</v>
      </c>
      <c r="BG188" s="31">
        <v>26</v>
      </c>
      <c r="BH188" s="31" t="s">
        <v>566</v>
      </c>
      <c r="BI188" s="31">
        <v>19</v>
      </c>
      <c r="BJ188" s="31">
        <v>20</v>
      </c>
      <c r="BK188" s="31">
        <v>7</v>
      </c>
      <c r="BL188" s="31">
        <v>4</v>
      </c>
      <c r="BM188" s="31">
        <v>10</v>
      </c>
      <c r="BN188" s="31">
        <v>10</v>
      </c>
      <c r="BO188" s="31">
        <v>51</v>
      </c>
      <c r="BP188" s="31">
        <v>10</v>
      </c>
      <c r="BQ188" s="31">
        <v>13</v>
      </c>
      <c r="BR188" s="31">
        <v>54</v>
      </c>
      <c r="BS188" s="31">
        <v>42</v>
      </c>
      <c r="BT188" s="31">
        <v>41</v>
      </c>
      <c r="BU188" s="31">
        <v>60</v>
      </c>
      <c r="BV188" s="31">
        <v>55</v>
      </c>
      <c r="BW188" s="31">
        <v>22</v>
      </c>
      <c r="BX188" s="31">
        <v>52</v>
      </c>
      <c r="BY188" s="31">
        <v>26</v>
      </c>
      <c r="BZ188" s="31">
        <v>60</v>
      </c>
      <c r="CA188" s="31">
        <v>68</v>
      </c>
      <c r="CB188" s="31">
        <v>52</v>
      </c>
      <c r="CC188" s="31">
        <v>40</v>
      </c>
      <c r="CD188" s="31">
        <v>29</v>
      </c>
      <c r="CE188" s="31" t="s">
        <v>566</v>
      </c>
      <c r="CF188" s="31">
        <v>57</v>
      </c>
      <c r="CG188" s="31">
        <v>47</v>
      </c>
      <c r="CH188" s="31">
        <v>46</v>
      </c>
      <c r="CI188" s="31">
        <v>46</v>
      </c>
      <c r="CJ188" s="31" t="s">
        <v>566</v>
      </c>
      <c r="CK188" s="31">
        <v>34</v>
      </c>
      <c r="CL188" s="31" t="s">
        <v>566</v>
      </c>
      <c r="CM188" s="31">
        <v>20</v>
      </c>
      <c r="CN188" s="31">
        <v>15</v>
      </c>
      <c r="CO188" s="31">
        <v>40</v>
      </c>
      <c r="CP188" s="31">
        <v>16</v>
      </c>
      <c r="CQ188" s="31">
        <v>8</v>
      </c>
      <c r="CR188" s="31">
        <v>48</v>
      </c>
      <c r="CS188" s="31">
        <v>49</v>
      </c>
      <c r="CT188" s="31" t="s">
        <v>566</v>
      </c>
      <c r="CU188" s="31">
        <v>60</v>
      </c>
      <c r="CV188" s="31">
        <v>58</v>
      </c>
      <c r="CW188" s="31">
        <v>69</v>
      </c>
      <c r="CX188" s="31">
        <v>63</v>
      </c>
      <c r="CY188" s="31">
        <v>43</v>
      </c>
      <c r="CZ188" s="31">
        <v>41</v>
      </c>
      <c r="DA188" s="31">
        <v>57</v>
      </c>
      <c r="DB188" s="31">
        <v>60</v>
      </c>
      <c r="DC188" s="31">
        <v>54</v>
      </c>
      <c r="DD188" s="31">
        <v>44</v>
      </c>
      <c r="DE188" s="31" t="s">
        <v>566</v>
      </c>
      <c r="DF188" s="31">
        <v>21</v>
      </c>
      <c r="DG188" s="31">
        <v>23</v>
      </c>
      <c r="DH188" s="31">
        <v>8</v>
      </c>
      <c r="DI188" s="31" t="s">
        <v>566</v>
      </c>
      <c r="DJ188" s="31" t="s">
        <v>566</v>
      </c>
      <c r="DK188" s="31">
        <v>53</v>
      </c>
      <c r="DL188" s="31">
        <v>19</v>
      </c>
      <c r="DM188" s="31">
        <v>47</v>
      </c>
      <c r="DN188" s="31">
        <v>46</v>
      </c>
      <c r="DO188" s="31">
        <v>18</v>
      </c>
      <c r="DP188" s="31">
        <v>51</v>
      </c>
      <c r="DQ188" s="31">
        <v>19</v>
      </c>
      <c r="DR188" s="31">
        <v>56</v>
      </c>
      <c r="DS188" s="31">
        <v>60</v>
      </c>
      <c r="DT188" s="31">
        <v>63</v>
      </c>
      <c r="DU188" s="31">
        <v>64</v>
      </c>
      <c r="DV188" s="31">
        <v>71</v>
      </c>
      <c r="DW188" s="31">
        <v>65</v>
      </c>
      <c r="DX188" s="31">
        <v>29</v>
      </c>
      <c r="DY188" s="31">
        <v>62</v>
      </c>
      <c r="DZ188" s="31">
        <v>21</v>
      </c>
      <c r="EA188" s="31">
        <v>29</v>
      </c>
      <c r="EB188" s="31">
        <v>36</v>
      </c>
      <c r="EC188" s="31">
        <v>70</v>
      </c>
      <c r="ED188" s="31">
        <v>59</v>
      </c>
      <c r="EE188" s="31">
        <v>41</v>
      </c>
      <c r="EF188" s="31">
        <v>62</v>
      </c>
      <c r="EG188" s="31">
        <v>25</v>
      </c>
      <c r="EH188" s="31">
        <v>14</v>
      </c>
      <c r="EI188" s="31">
        <v>42</v>
      </c>
      <c r="EJ188" s="31">
        <v>66</v>
      </c>
      <c r="EK188" s="31">
        <v>63</v>
      </c>
      <c r="EL188" s="31">
        <v>21</v>
      </c>
      <c r="EM188" s="31">
        <v>24</v>
      </c>
      <c r="EN188" s="31" t="s">
        <v>566</v>
      </c>
      <c r="EO188" s="31">
        <v>46</v>
      </c>
      <c r="EP188" s="31">
        <v>33</v>
      </c>
      <c r="EQ188" s="31">
        <v>20</v>
      </c>
      <c r="ER188" s="31">
        <v>37</v>
      </c>
      <c r="ES188" s="31">
        <v>47</v>
      </c>
      <c r="ET188" s="31">
        <v>45</v>
      </c>
      <c r="EU188" s="31">
        <v>28</v>
      </c>
      <c r="EV188" s="31">
        <v>48</v>
      </c>
      <c r="EW188" s="31">
        <v>53</v>
      </c>
      <c r="EX188" s="31">
        <v>66</v>
      </c>
      <c r="EY188" s="31">
        <v>46</v>
      </c>
      <c r="EZ188" s="31">
        <v>56</v>
      </c>
      <c r="FA188" s="31">
        <v>39</v>
      </c>
      <c r="FB188" s="31">
        <v>53</v>
      </c>
      <c r="FC188" s="31">
        <v>60</v>
      </c>
      <c r="FD188" s="31">
        <v>54</v>
      </c>
      <c r="FE188" s="31">
        <v>23</v>
      </c>
      <c r="FF188" s="31">
        <v>50</v>
      </c>
      <c r="FG188" s="31">
        <v>35</v>
      </c>
      <c r="FH188" s="31">
        <v>49</v>
      </c>
      <c r="FI188" s="31">
        <v>32</v>
      </c>
      <c r="FJ188" t="str">
        <f t="shared" si="2"/>
        <v>2</v>
      </c>
    </row>
    <row r="189" spans="1:166" x14ac:dyDescent="0.25">
      <c r="A189" s="31">
        <f t="shared" si="3"/>
        <v>8</v>
      </c>
      <c r="B189" s="31" t="s">
        <v>598</v>
      </c>
      <c r="C189" s="31">
        <v>14</v>
      </c>
      <c r="D189" s="31">
        <v>15</v>
      </c>
      <c r="E189" s="31">
        <v>10</v>
      </c>
      <c r="F189" s="31">
        <v>8</v>
      </c>
      <c r="G189" s="31">
        <v>24</v>
      </c>
      <c r="H189" s="31">
        <v>17</v>
      </c>
      <c r="I189" s="31">
        <v>7</v>
      </c>
      <c r="J189" s="31">
        <v>13</v>
      </c>
      <c r="K189" s="31">
        <v>11</v>
      </c>
      <c r="L189" s="31">
        <v>19</v>
      </c>
      <c r="M189" s="31">
        <v>5</v>
      </c>
      <c r="N189" s="31" t="s">
        <v>578</v>
      </c>
      <c r="O189" s="31">
        <v>5</v>
      </c>
      <c r="P189" s="31">
        <v>15</v>
      </c>
      <c r="Q189" s="31">
        <v>10</v>
      </c>
      <c r="R189" s="31">
        <v>4</v>
      </c>
      <c r="S189" s="31" t="s">
        <v>566</v>
      </c>
      <c r="T189" s="31">
        <v>13</v>
      </c>
      <c r="U189" s="31">
        <v>13</v>
      </c>
      <c r="V189" s="31">
        <v>21</v>
      </c>
      <c r="W189" s="31">
        <v>21</v>
      </c>
      <c r="X189" s="31">
        <v>7</v>
      </c>
      <c r="Y189" s="31" t="s">
        <v>566</v>
      </c>
      <c r="Z189" s="31">
        <v>5</v>
      </c>
      <c r="AA189" s="31">
        <v>8</v>
      </c>
      <c r="AB189" s="31">
        <v>7</v>
      </c>
      <c r="AC189" s="31">
        <v>6</v>
      </c>
      <c r="AD189" s="31">
        <v>8</v>
      </c>
      <c r="AE189" s="31">
        <v>1</v>
      </c>
      <c r="AF189" s="31">
        <v>17</v>
      </c>
      <c r="AG189" s="31">
        <v>2</v>
      </c>
      <c r="AH189" s="31">
        <v>9</v>
      </c>
      <c r="AI189" s="31">
        <v>15</v>
      </c>
      <c r="AJ189" s="31" t="s">
        <v>566</v>
      </c>
      <c r="AK189" s="31">
        <v>33</v>
      </c>
      <c r="AL189" s="31">
        <v>2</v>
      </c>
      <c r="AM189" s="31">
        <v>3</v>
      </c>
      <c r="AN189" s="31">
        <v>11</v>
      </c>
      <c r="AO189" s="31">
        <v>7</v>
      </c>
      <c r="AP189" s="31">
        <v>34</v>
      </c>
      <c r="AQ189" s="31">
        <v>2</v>
      </c>
      <c r="AR189" s="31" t="s">
        <v>566</v>
      </c>
      <c r="AS189" s="31">
        <v>2</v>
      </c>
      <c r="AT189" s="31">
        <v>26</v>
      </c>
      <c r="AU189" s="31">
        <v>14</v>
      </c>
      <c r="AV189" s="31">
        <v>1</v>
      </c>
      <c r="AW189" s="31">
        <v>17</v>
      </c>
      <c r="AX189" s="31">
        <v>4</v>
      </c>
      <c r="AY189" s="31">
        <v>20</v>
      </c>
      <c r="AZ189" s="31" t="s">
        <v>566</v>
      </c>
      <c r="BA189" s="31">
        <v>2</v>
      </c>
      <c r="BB189" s="31">
        <v>19</v>
      </c>
      <c r="BC189" s="31">
        <v>4</v>
      </c>
      <c r="BD189" s="31">
        <v>31</v>
      </c>
      <c r="BE189" s="31">
        <v>14</v>
      </c>
      <c r="BF189" s="31">
        <v>13</v>
      </c>
      <c r="BG189" s="31">
        <v>21</v>
      </c>
      <c r="BH189" s="31">
        <v>40</v>
      </c>
      <c r="BI189" s="31">
        <v>44</v>
      </c>
      <c r="BJ189" s="31">
        <v>38</v>
      </c>
      <c r="BK189" s="31">
        <v>39</v>
      </c>
      <c r="BL189" s="31">
        <v>13</v>
      </c>
      <c r="BM189" s="31">
        <v>61</v>
      </c>
      <c r="BN189" s="31">
        <v>46</v>
      </c>
      <c r="BO189" s="31">
        <v>15</v>
      </c>
      <c r="BP189" s="31">
        <v>39</v>
      </c>
      <c r="BQ189" s="31" t="s">
        <v>566</v>
      </c>
      <c r="BR189" s="31">
        <v>4</v>
      </c>
      <c r="BS189" s="31">
        <v>18</v>
      </c>
      <c r="BT189" s="31">
        <v>8</v>
      </c>
      <c r="BU189" s="31">
        <v>1</v>
      </c>
      <c r="BV189" s="31">
        <v>15</v>
      </c>
      <c r="BW189" s="31">
        <v>41</v>
      </c>
      <c r="BX189" s="31">
        <v>11</v>
      </c>
      <c r="BY189" s="31">
        <v>29</v>
      </c>
      <c r="BZ189" s="31">
        <v>0</v>
      </c>
      <c r="CA189" s="31" t="s">
        <v>566</v>
      </c>
      <c r="CB189" s="31">
        <v>0</v>
      </c>
      <c r="CC189" s="31" t="s">
        <v>566</v>
      </c>
      <c r="CD189" s="31" t="s">
        <v>566</v>
      </c>
      <c r="CE189" s="31" t="s">
        <v>566</v>
      </c>
      <c r="CF189" s="31" t="s">
        <v>566</v>
      </c>
      <c r="CG189" s="31">
        <v>13</v>
      </c>
      <c r="CH189" s="31" t="s">
        <v>566</v>
      </c>
      <c r="CI189" s="31">
        <v>10</v>
      </c>
      <c r="CJ189" s="31">
        <v>34</v>
      </c>
      <c r="CK189" s="31">
        <v>7</v>
      </c>
      <c r="CL189" s="31">
        <v>24</v>
      </c>
      <c r="CM189" s="31">
        <v>20</v>
      </c>
      <c r="CN189" s="31">
        <v>43</v>
      </c>
      <c r="CO189" s="31">
        <v>15</v>
      </c>
      <c r="CP189" s="31">
        <v>36</v>
      </c>
      <c r="CQ189" s="31">
        <v>45</v>
      </c>
      <c r="CR189" s="31">
        <v>12</v>
      </c>
      <c r="CS189" s="31" t="s">
        <v>566</v>
      </c>
      <c r="CT189" s="31">
        <v>54</v>
      </c>
      <c r="CU189" s="31" t="s">
        <v>566</v>
      </c>
      <c r="CV189" s="31">
        <v>1</v>
      </c>
      <c r="CW189" s="31">
        <v>4</v>
      </c>
      <c r="CX189" s="31" t="s">
        <v>566</v>
      </c>
      <c r="CY189" s="31">
        <v>6</v>
      </c>
      <c r="CZ189" s="31">
        <v>4</v>
      </c>
      <c r="DA189" s="31" t="s">
        <v>566</v>
      </c>
      <c r="DB189" s="31" t="s">
        <v>566</v>
      </c>
      <c r="DC189" s="31" t="s">
        <v>566</v>
      </c>
      <c r="DD189" s="31">
        <v>8</v>
      </c>
      <c r="DE189" s="31">
        <v>43</v>
      </c>
      <c r="DF189" s="31">
        <v>22</v>
      </c>
      <c r="DG189" s="31">
        <v>49</v>
      </c>
      <c r="DH189" s="31">
        <v>48</v>
      </c>
      <c r="DI189" s="31">
        <v>40</v>
      </c>
      <c r="DJ189" s="31">
        <v>59</v>
      </c>
      <c r="DK189" s="31">
        <v>5</v>
      </c>
      <c r="DL189" s="31">
        <v>48</v>
      </c>
      <c r="DM189" s="31" t="s">
        <v>566</v>
      </c>
      <c r="DN189" s="31">
        <v>3</v>
      </c>
      <c r="DO189" s="31">
        <v>22</v>
      </c>
      <c r="DP189" s="31">
        <v>4</v>
      </c>
      <c r="DQ189" s="31">
        <v>11</v>
      </c>
      <c r="DR189" s="31">
        <v>11</v>
      </c>
      <c r="DS189" s="31" t="s">
        <v>566</v>
      </c>
      <c r="DT189" s="31">
        <v>5</v>
      </c>
      <c r="DU189" s="31">
        <v>7</v>
      </c>
      <c r="DV189" s="31">
        <v>3</v>
      </c>
      <c r="DW189" s="31">
        <v>9</v>
      </c>
      <c r="DX189" s="31">
        <v>32</v>
      </c>
      <c r="DY189" s="31" t="s">
        <v>566</v>
      </c>
      <c r="DZ189" s="31">
        <v>19</v>
      </c>
      <c r="EA189" s="31">
        <v>42</v>
      </c>
      <c r="EB189" s="31">
        <v>1</v>
      </c>
      <c r="EC189" s="31">
        <v>0</v>
      </c>
      <c r="ED189" s="31" t="s">
        <v>566</v>
      </c>
      <c r="EE189" s="31">
        <v>11</v>
      </c>
      <c r="EF189" s="31" t="s">
        <v>566</v>
      </c>
      <c r="EG189" s="31">
        <v>33</v>
      </c>
      <c r="EH189" s="31">
        <v>40</v>
      </c>
      <c r="EI189" s="31">
        <v>17</v>
      </c>
      <c r="EJ189" s="31" t="s">
        <v>577</v>
      </c>
      <c r="EK189" s="31" t="s">
        <v>577</v>
      </c>
      <c r="EL189" s="31">
        <v>23</v>
      </c>
      <c r="EM189" s="31">
        <v>14</v>
      </c>
      <c r="EN189" s="31">
        <v>42</v>
      </c>
      <c r="EO189" s="31">
        <v>5</v>
      </c>
      <c r="EP189" s="31">
        <v>17</v>
      </c>
      <c r="EQ189" s="31">
        <v>29</v>
      </c>
      <c r="ER189" s="31">
        <v>27</v>
      </c>
      <c r="ES189" s="31">
        <v>6</v>
      </c>
      <c r="ET189" s="31">
        <v>16</v>
      </c>
      <c r="EU189" s="31" t="s">
        <v>577</v>
      </c>
      <c r="EV189" s="31">
        <v>4</v>
      </c>
      <c r="EW189" s="31">
        <v>8</v>
      </c>
      <c r="EX189" s="31">
        <v>1</v>
      </c>
      <c r="EY189" s="31" t="s">
        <v>566</v>
      </c>
      <c r="EZ189" s="31">
        <v>2</v>
      </c>
      <c r="FA189" s="31">
        <v>12</v>
      </c>
      <c r="FB189" s="31" t="s">
        <v>566</v>
      </c>
      <c r="FC189" s="31" t="s">
        <v>566</v>
      </c>
      <c r="FD189" s="31">
        <v>6</v>
      </c>
      <c r="FE189" s="31">
        <v>14</v>
      </c>
      <c r="FF189" s="31">
        <v>8</v>
      </c>
      <c r="FG189" s="31">
        <v>34</v>
      </c>
      <c r="FH189" s="31">
        <v>9</v>
      </c>
      <c r="FI189" s="31">
        <v>18</v>
      </c>
      <c r="FJ189" t="str">
        <f t="shared" si="2"/>
        <v>2</v>
      </c>
    </row>
    <row r="190" spans="1:166" x14ac:dyDescent="0.25">
      <c r="A190" s="31">
        <f t="shared" si="3"/>
        <v>9</v>
      </c>
      <c r="B190" s="31" t="s">
        <v>601</v>
      </c>
      <c r="C190" s="31">
        <v>1</v>
      </c>
      <c r="D190" s="31">
        <v>1</v>
      </c>
      <c r="E190" s="31">
        <v>1</v>
      </c>
      <c r="F190" s="31">
        <v>1</v>
      </c>
      <c r="G190" s="31">
        <v>1</v>
      </c>
      <c r="H190" s="31">
        <v>1</v>
      </c>
      <c r="I190" s="31">
        <v>1</v>
      </c>
      <c r="J190" s="31">
        <v>1</v>
      </c>
      <c r="K190" s="31">
        <v>1</v>
      </c>
      <c r="L190" s="31">
        <v>1</v>
      </c>
      <c r="M190" s="31">
        <v>1</v>
      </c>
      <c r="N190" s="31" t="s">
        <v>578</v>
      </c>
      <c r="O190" s="31">
        <v>1</v>
      </c>
      <c r="P190" s="31">
        <v>1</v>
      </c>
      <c r="Q190" s="31">
        <v>1</v>
      </c>
      <c r="R190" s="31">
        <v>2</v>
      </c>
      <c r="S190" s="31" t="s">
        <v>566</v>
      </c>
      <c r="T190" s="31">
        <v>3</v>
      </c>
      <c r="U190" s="31">
        <v>1</v>
      </c>
      <c r="V190" s="31">
        <v>1</v>
      </c>
      <c r="W190" s="31">
        <v>1</v>
      </c>
      <c r="X190" s="31" t="s">
        <v>577</v>
      </c>
      <c r="Y190" s="31" t="s">
        <v>566</v>
      </c>
      <c r="Z190" s="31">
        <v>1</v>
      </c>
      <c r="AA190" s="31" t="s">
        <v>577</v>
      </c>
      <c r="AB190" s="31">
        <v>1</v>
      </c>
      <c r="AC190" s="31">
        <v>1</v>
      </c>
      <c r="AD190" s="31">
        <v>1</v>
      </c>
      <c r="AE190" s="31">
        <v>1</v>
      </c>
      <c r="AF190" s="31">
        <v>1</v>
      </c>
      <c r="AG190" s="31">
        <v>1</v>
      </c>
      <c r="AH190" s="31">
        <v>1</v>
      </c>
      <c r="AI190" s="31">
        <v>1</v>
      </c>
      <c r="AJ190" s="31" t="s">
        <v>566</v>
      </c>
      <c r="AK190" s="31" t="s">
        <v>566</v>
      </c>
      <c r="AL190" s="31">
        <v>1</v>
      </c>
      <c r="AM190" s="31">
        <v>1</v>
      </c>
      <c r="AN190" s="31">
        <v>2</v>
      </c>
      <c r="AO190" s="31">
        <v>1</v>
      </c>
      <c r="AP190" s="31">
        <v>1</v>
      </c>
      <c r="AQ190" s="31">
        <v>1</v>
      </c>
      <c r="AR190" s="31" t="s">
        <v>566</v>
      </c>
      <c r="AS190" s="31">
        <v>1</v>
      </c>
      <c r="AT190" s="31">
        <v>1</v>
      </c>
      <c r="AU190" s="31">
        <v>1</v>
      </c>
      <c r="AV190" s="31">
        <v>1</v>
      </c>
      <c r="AW190" s="31" t="s">
        <v>566</v>
      </c>
      <c r="AX190" s="31">
        <v>1</v>
      </c>
      <c r="AY190" s="31">
        <v>2</v>
      </c>
      <c r="AZ190" s="31" t="s">
        <v>566</v>
      </c>
      <c r="BA190" s="31">
        <v>1</v>
      </c>
      <c r="BB190" s="31" t="s">
        <v>566</v>
      </c>
      <c r="BC190" s="31">
        <v>1</v>
      </c>
      <c r="BD190" s="31">
        <v>1</v>
      </c>
      <c r="BE190" s="31">
        <v>1</v>
      </c>
      <c r="BF190" s="31">
        <v>1</v>
      </c>
      <c r="BG190" s="31">
        <v>1</v>
      </c>
      <c r="BH190" s="31" t="s">
        <v>566</v>
      </c>
      <c r="BI190" s="31">
        <v>1</v>
      </c>
      <c r="BJ190" s="31">
        <v>1</v>
      </c>
      <c r="BK190" s="31" t="s">
        <v>577</v>
      </c>
      <c r="BL190" s="31" t="s">
        <v>577</v>
      </c>
      <c r="BM190" s="31">
        <v>1</v>
      </c>
      <c r="BN190" s="31" t="s">
        <v>577</v>
      </c>
      <c r="BO190" s="31">
        <v>1</v>
      </c>
      <c r="BP190" s="31">
        <v>1</v>
      </c>
      <c r="BQ190" s="31" t="s">
        <v>566</v>
      </c>
      <c r="BR190" s="31">
        <v>1</v>
      </c>
      <c r="BS190" s="31">
        <v>1</v>
      </c>
      <c r="BT190" s="31">
        <v>1</v>
      </c>
      <c r="BU190" s="31">
        <v>1</v>
      </c>
      <c r="BV190" s="31">
        <v>1</v>
      </c>
      <c r="BW190" s="31">
        <v>1</v>
      </c>
      <c r="BX190" s="31">
        <v>1</v>
      </c>
      <c r="BY190" s="31" t="s">
        <v>577</v>
      </c>
      <c r="BZ190" s="31">
        <v>1</v>
      </c>
      <c r="CA190" s="31" t="s">
        <v>566</v>
      </c>
      <c r="CB190" s="31">
        <v>1</v>
      </c>
      <c r="CC190" s="31" t="s">
        <v>566</v>
      </c>
      <c r="CD190" s="31" t="s">
        <v>566</v>
      </c>
      <c r="CE190" s="31" t="s">
        <v>566</v>
      </c>
      <c r="CF190" s="31" t="s">
        <v>566</v>
      </c>
      <c r="CG190" s="31">
        <v>2</v>
      </c>
      <c r="CH190" s="31" t="s">
        <v>566</v>
      </c>
      <c r="CI190" s="31">
        <v>1</v>
      </c>
      <c r="CJ190" s="31" t="s">
        <v>566</v>
      </c>
      <c r="CK190" s="31">
        <v>1</v>
      </c>
      <c r="CL190" s="31" t="s">
        <v>566</v>
      </c>
      <c r="CM190" s="31">
        <v>1</v>
      </c>
      <c r="CN190" s="31">
        <v>1</v>
      </c>
      <c r="CO190" s="31">
        <v>1</v>
      </c>
      <c r="CP190" s="31">
        <v>1</v>
      </c>
      <c r="CQ190" s="31" t="s">
        <v>577</v>
      </c>
      <c r="CR190" s="31">
        <v>1</v>
      </c>
      <c r="CS190" s="31" t="s">
        <v>566</v>
      </c>
      <c r="CT190" s="31" t="s">
        <v>566</v>
      </c>
      <c r="CU190" s="31" t="s">
        <v>566</v>
      </c>
      <c r="CV190" s="31">
        <v>1</v>
      </c>
      <c r="CW190" s="31">
        <v>1</v>
      </c>
      <c r="CX190" s="31" t="s">
        <v>566</v>
      </c>
      <c r="CY190" s="31">
        <v>1</v>
      </c>
      <c r="CZ190" s="31">
        <v>1</v>
      </c>
      <c r="DA190" s="31" t="s">
        <v>566</v>
      </c>
      <c r="DB190" s="31" t="s">
        <v>566</v>
      </c>
      <c r="DC190" s="31" t="s">
        <v>566</v>
      </c>
      <c r="DD190" s="31">
        <v>1</v>
      </c>
      <c r="DE190" s="31" t="s">
        <v>566</v>
      </c>
      <c r="DF190" s="31">
        <v>2</v>
      </c>
      <c r="DG190" s="31">
        <v>1</v>
      </c>
      <c r="DH190" s="31" t="s">
        <v>577</v>
      </c>
      <c r="DI190" s="31" t="s">
        <v>566</v>
      </c>
      <c r="DJ190" s="31" t="s">
        <v>566</v>
      </c>
      <c r="DK190" s="31">
        <v>1</v>
      </c>
      <c r="DL190" s="31" t="s">
        <v>577</v>
      </c>
      <c r="DM190" s="31" t="s">
        <v>566</v>
      </c>
      <c r="DN190" s="31">
        <v>1</v>
      </c>
      <c r="DO190" s="31">
        <v>1</v>
      </c>
      <c r="DP190" s="31">
        <v>2</v>
      </c>
      <c r="DQ190" s="31">
        <v>1</v>
      </c>
      <c r="DR190" s="31">
        <v>1</v>
      </c>
      <c r="DS190" s="31" t="s">
        <v>566</v>
      </c>
      <c r="DT190" s="31">
        <v>2</v>
      </c>
      <c r="DU190" s="31">
        <v>2</v>
      </c>
      <c r="DV190" s="31">
        <v>1</v>
      </c>
      <c r="DW190" s="31">
        <v>1</v>
      </c>
      <c r="DX190" s="31">
        <v>1</v>
      </c>
      <c r="DY190" s="31" t="s">
        <v>566</v>
      </c>
      <c r="DZ190" s="31">
        <v>1</v>
      </c>
      <c r="EA190" s="31">
        <v>1</v>
      </c>
      <c r="EB190" s="31">
        <v>1</v>
      </c>
      <c r="EC190" s="31">
        <v>2</v>
      </c>
      <c r="ED190" s="31" t="s">
        <v>566</v>
      </c>
      <c r="EE190" s="31">
        <v>1</v>
      </c>
      <c r="EF190" s="31" t="s">
        <v>566</v>
      </c>
      <c r="EG190" s="31">
        <v>1</v>
      </c>
      <c r="EH190" s="31">
        <v>2</v>
      </c>
      <c r="EI190" s="31">
        <v>1</v>
      </c>
      <c r="EJ190" s="31">
        <v>1</v>
      </c>
      <c r="EK190" s="31">
        <v>1</v>
      </c>
      <c r="EL190" s="31" t="s">
        <v>577</v>
      </c>
      <c r="EM190" s="31">
        <v>1</v>
      </c>
      <c r="EN190" s="31" t="s">
        <v>566</v>
      </c>
      <c r="EO190" s="31">
        <v>1</v>
      </c>
      <c r="EP190" s="31">
        <v>1</v>
      </c>
      <c r="EQ190" s="31">
        <v>1</v>
      </c>
      <c r="ER190" s="31" t="s">
        <v>577</v>
      </c>
      <c r="ES190" s="31">
        <v>1</v>
      </c>
      <c r="ET190" s="31">
        <v>1</v>
      </c>
      <c r="EU190" s="31">
        <v>1</v>
      </c>
      <c r="EV190" s="31">
        <v>1</v>
      </c>
      <c r="EW190" s="31">
        <v>1</v>
      </c>
      <c r="EX190" s="31">
        <v>1</v>
      </c>
      <c r="EY190" s="31" t="s">
        <v>566</v>
      </c>
      <c r="EZ190" s="31">
        <v>1</v>
      </c>
      <c r="FA190" s="31">
        <v>1</v>
      </c>
      <c r="FB190" s="31" t="s">
        <v>566</v>
      </c>
      <c r="FC190" s="31" t="s">
        <v>566</v>
      </c>
      <c r="FD190" s="31">
        <v>1</v>
      </c>
      <c r="FE190" s="31">
        <v>1</v>
      </c>
      <c r="FF190" s="31">
        <v>1</v>
      </c>
      <c r="FG190" s="31">
        <v>1</v>
      </c>
      <c r="FH190" s="31">
        <v>1</v>
      </c>
      <c r="FI190" s="31">
        <v>1</v>
      </c>
      <c r="FJ190" t="str">
        <f t="shared" si="2"/>
        <v>2</v>
      </c>
    </row>
    <row r="191" spans="1:166" x14ac:dyDescent="0.25">
      <c r="A191" s="31">
        <f t="shared" si="3"/>
        <v>10</v>
      </c>
      <c r="B191" s="31" t="s">
        <v>604</v>
      </c>
      <c r="C191" s="31">
        <v>3</v>
      </c>
      <c r="D191" s="31">
        <v>1</v>
      </c>
      <c r="E191" s="31">
        <v>2</v>
      </c>
      <c r="F191" s="31">
        <v>3</v>
      </c>
      <c r="G191" s="31">
        <v>3</v>
      </c>
      <c r="H191" s="31">
        <v>3</v>
      </c>
      <c r="I191" s="31">
        <v>3</v>
      </c>
      <c r="J191" s="31">
        <v>3</v>
      </c>
      <c r="K191" s="31">
        <v>3</v>
      </c>
      <c r="L191" s="31">
        <v>3</v>
      </c>
      <c r="M191" s="31">
        <v>3</v>
      </c>
      <c r="N191" s="31" t="s">
        <v>578</v>
      </c>
      <c r="O191" s="31">
        <v>1</v>
      </c>
      <c r="P191" s="31">
        <v>2</v>
      </c>
      <c r="Q191" s="31" t="s">
        <v>577</v>
      </c>
      <c r="R191" s="31">
        <v>1</v>
      </c>
      <c r="S191" s="31">
        <v>1</v>
      </c>
      <c r="T191" s="31">
        <v>2</v>
      </c>
      <c r="U191" s="31">
        <v>2</v>
      </c>
      <c r="V191" s="31">
        <v>1</v>
      </c>
      <c r="W191" s="31">
        <v>1</v>
      </c>
      <c r="X191" s="31">
        <v>1</v>
      </c>
      <c r="Y191" s="31" t="s">
        <v>566</v>
      </c>
      <c r="Z191" s="31">
        <v>2</v>
      </c>
      <c r="AA191" s="31">
        <v>2</v>
      </c>
      <c r="AB191" s="31">
        <v>1</v>
      </c>
      <c r="AC191" s="31">
        <v>2</v>
      </c>
      <c r="AD191" s="31">
        <v>1</v>
      </c>
      <c r="AE191" s="31">
        <v>2</v>
      </c>
      <c r="AF191" s="31">
        <v>1</v>
      </c>
      <c r="AG191" s="31">
        <v>1</v>
      </c>
      <c r="AH191" s="31">
        <v>1</v>
      </c>
      <c r="AI191" s="31">
        <v>1</v>
      </c>
      <c r="AJ191" s="31">
        <v>1</v>
      </c>
      <c r="AK191" s="31">
        <v>2</v>
      </c>
      <c r="AL191" s="31">
        <v>3</v>
      </c>
      <c r="AM191" s="31">
        <v>1</v>
      </c>
      <c r="AN191" s="31">
        <v>2</v>
      </c>
      <c r="AO191" s="31">
        <v>2</v>
      </c>
      <c r="AP191" s="31">
        <v>1</v>
      </c>
      <c r="AQ191" s="31">
        <v>1</v>
      </c>
      <c r="AR191" s="31">
        <v>2</v>
      </c>
      <c r="AS191" s="31">
        <v>1</v>
      </c>
      <c r="AT191" s="31">
        <v>1</v>
      </c>
      <c r="AU191" s="31">
        <v>2</v>
      </c>
      <c r="AV191" s="31">
        <v>2</v>
      </c>
      <c r="AW191" s="31">
        <v>3</v>
      </c>
      <c r="AX191" s="31">
        <v>4</v>
      </c>
      <c r="AY191" s="31">
        <v>3</v>
      </c>
      <c r="AZ191" s="31">
        <v>3</v>
      </c>
      <c r="BA191" s="31">
        <v>2</v>
      </c>
      <c r="BB191" s="31">
        <v>3</v>
      </c>
      <c r="BC191" s="31">
        <v>2</v>
      </c>
      <c r="BD191" s="31">
        <v>2</v>
      </c>
      <c r="BE191" s="31">
        <v>2</v>
      </c>
      <c r="BF191" s="31">
        <v>1</v>
      </c>
      <c r="BG191" s="31">
        <v>3</v>
      </c>
      <c r="BH191" s="31">
        <v>2</v>
      </c>
      <c r="BI191" s="31">
        <v>2</v>
      </c>
      <c r="BJ191" s="31">
        <v>3</v>
      </c>
      <c r="BK191" s="31">
        <v>3</v>
      </c>
      <c r="BL191" s="31">
        <v>3</v>
      </c>
      <c r="BM191" s="31">
        <v>3</v>
      </c>
      <c r="BN191" s="31">
        <v>4</v>
      </c>
      <c r="BO191" s="31">
        <v>2</v>
      </c>
      <c r="BP191" s="31">
        <v>4</v>
      </c>
      <c r="BQ191" s="31">
        <v>5</v>
      </c>
      <c r="BR191" s="31">
        <v>4</v>
      </c>
      <c r="BS191" s="31">
        <v>3</v>
      </c>
      <c r="BT191" s="31">
        <v>3</v>
      </c>
      <c r="BU191" s="31">
        <v>2</v>
      </c>
      <c r="BV191" s="31">
        <v>2</v>
      </c>
      <c r="BW191" s="31">
        <v>2</v>
      </c>
      <c r="BX191" s="31">
        <v>3</v>
      </c>
      <c r="BY191" s="31">
        <v>3</v>
      </c>
      <c r="BZ191" s="31">
        <v>4</v>
      </c>
      <c r="CA191" s="31">
        <v>3</v>
      </c>
      <c r="CB191" s="31">
        <v>3</v>
      </c>
      <c r="CC191" s="31">
        <v>4</v>
      </c>
      <c r="CD191" s="31">
        <v>4</v>
      </c>
      <c r="CE191" s="31" t="s">
        <v>566</v>
      </c>
      <c r="CF191" s="31">
        <v>3</v>
      </c>
      <c r="CG191" s="31">
        <v>3</v>
      </c>
      <c r="CH191" s="31">
        <v>3</v>
      </c>
      <c r="CI191" s="31">
        <v>3</v>
      </c>
      <c r="CJ191" s="31">
        <v>3</v>
      </c>
      <c r="CK191" s="31">
        <v>4</v>
      </c>
      <c r="CL191" s="31">
        <v>3</v>
      </c>
      <c r="CM191" s="31">
        <v>3</v>
      </c>
      <c r="CN191" s="31">
        <v>3</v>
      </c>
      <c r="CO191" s="31">
        <v>2</v>
      </c>
      <c r="CP191" s="31">
        <v>3</v>
      </c>
      <c r="CQ191" s="31">
        <v>3</v>
      </c>
      <c r="CR191" s="31">
        <v>3</v>
      </c>
      <c r="CS191" s="31">
        <v>4</v>
      </c>
      <c r="CT191" s="31">
        <v>2</v>
      </c>
      <c r="CU191" s="31">
        <v>2</v>
      </c>
      <c r="CV191" s="31">
        <v>3</v>
      </c>
      <c r="CW191" s="31">
        <v>2</v>
      </c>
      <c r="CX191" s="31">
        <v>4</v>
      </c>
      <c r="CY191" s="31">
        <v>4</v>
      </c>
      <c r="CZ191" s="31">
        <v>4</v>
      </c>
      <c r="DA191" s="31">
        <v>3</v>
      </c>
      <c r="DB191" s="31">
        <v>4</v>
      </c>
      <c r="DC191" s="31">
        <v>3</v>
      </c>
      <c r="DD191" s="31">
        <v>3</v>
      </c>
      <c r="DE191" s="31">
        <v>2</v>
      </c>
      <c r="DF191" s="31">
        <v>3</v>
      </c>
      <c r="DG191" s="31">
        <v>2</v>
      </c>
      <c r="DH191" s="31">
        <v>3</v>
      </c>
      <c r="DI191" s="31">
        <v>4</v>
      </c>
      <c r="DJ191" s="31">
        <v>4</v>
      </c>
      <c r="DK191" s="31">
        <v>4</v>
      </c>
      <c r="DL191" s="31">
        <v>2</v>
      </c>
      <c r="DM191" s="31">
        <v>2</v>
      </c>
      <c r="DN191" s="31">
        <v>4</v>
      </c>
      <c r="DO191" s="31">
        <v>3</v>
      </c>
      <c r="DP191" s="31">
        <v>3</v>
      </c>
      <c r="DQ191" s="31">
        <v>3</v>
      </c>
      <c r="DR191" s="31">
        <v>3</v>
      </c>
      <c r="DS191" s="31">
        <v>3</v>
      </c>
      <c r="DT191" s="31">
        <v>3</v>
      </c>
      <c r="DU191" s="31">
        <v>3</v>
      </c>
      <c r="DV191" s="31">
        <v>1</v>
      </c>
      <c r="DW191" s="31">
        <v>2</v>
      </c>
      <c r="DX191" s="31">
        <v>3</v>
      </c>
      <c r="DY191" s="31">
        <v>2</v>
      </c>
      <c r="DZ191" s="31">
        <v>3</v>
      </c>
      <c r="EA191" s="31">
        <v>3</v>
      </c>
      <c r="EB191" s="31">
        <v>3</v>
      </c>
      <c r="EC191" s="31">
        <v>2</v>
      </c>
      <c r="ED191" s="31">
        <v>2</v>
      </c>
      <c r="EE191" s="31">
        <v>3</v>
      </c>
      <c r="EF191" s="31">
        <v>2</v>
      </c>
      <c r="EG191" s="31">
        <v>4</v>
      </c>
      <c r="EH191" s="31">
        <v>4</v>
      </c>
      <c r="EI191" s="31">
        <v>3</v>
      </c>
      <c r="EJ191" s="31">
        <v>2</v>
      </c>
      <c r="EK191" s="31">
        <v>2</v>
      </c>
      <c r="EL191" s="31">
        <v>3</v>
      </c>
      <c r="EM191" s="31">
        <v>2</v>
      </c>
      <c r="EN191" s="31">
        <v>3</v>
      </c>
      <c r="EO191" s="31">
        <v>4</v>
      </c>
      <c r="EP191" s="31">
        <v>3</v>
      </c>
      <c r="EQ191" s="31">
        <v>4</v>
      </c>
      <c r="ER191" s="31">
        <v>4</v>
      </c>
      <c r="ES191" s="31">
        <v>2</v>
      </c>
      <c r="ET191" s="31">
        <v>2</v>
      </c>
      <c r="EU191" s="31">
        <v>3</v>
      </c>
      <c r="EV191" s="31">
        <v>4</v>
      </c>
      <c r="EW191" s="31">
        <v>3</v>
      </c>
      <c r="EX191" s="31">
        <v>2</v>
      </c>
      <c r="EY191" s="31">
        <v>3</v>
      </c>
      <c r="EZ191" s="31">
        <v>2</v>
      </c>
      <c r="FA191" s="31">
        <v>3</v>
      </c>
      <c r="FB191" s="31">
        <v>3</v>
      </c>
      <c r="FC191" s="31">
        <v>3</v>
      </c>
      <c r="FD191" s="31">
        <v>4</v>
      </c>
      <c r="FE191" s="31">
        <v>3</v>
      </c>
      <c r="FF191" s="31">
        <v>3</v>
      </c>
      <c r="FG191" s="31">
        <v>3</v>
      </c>
      <c r="FH191" s="31">
        <v>3</v>
      </c>
      <c r="FI191" s="31">
        <v>3</v>
      </c>
      <c r="FJ191" t="str">
        <f t="shared" si="2"/>
        <v>2</v>
      </c>
    </row>
    <row r="192" spans="1:166" x14ac:dyDescent="0.25">
      <c r="A192" s="31">
        <f t="shared" si="3"/>
        <v>11</v>
      </c>
      <c r="B192" s="31" t="s">
        <v>607</v>
      </c>
      <c r="C192" s="31">
        <v>3</v>
      </c>
      <c r="D192" s="31">
        <v>4</v>
      </c>
      <c r="E192" s="31">
        <v>3</v>
      </c>
      <c r="F192" s="31">
        <v>4</v>
      </c>
      <c r="G192" s="31">
        <v>4</v>
      </c>
      <c r="H192" s="31">
        <v>4</v>
      </c>
      <c r="I192" s="31">
        <v>4</v>
      </c>
      <c r="J192" s="31">
        <v>3</v>
      </c>
      <c r="K192" s="31">
        <v>3</v>
      </c>
      <c r="L192" s="31">
        <v>3</v>
      </c>
      <c r="M192" s="31">
        <v>3</v>
      </c>
      <c r="N192" s="31" t="s">
        <v>578</v>
      </c>
      <c r="O192" s="31">
        <v>4</v>
      </c>
      <c r="P192" s="31">
        <v>2</v>
      </c>
      <c r="Q192" s="31">
        <v>4</v>
      </c>
      <c r="R192" s="31">
        <v>3</v>
      </c>
      <c r="S192" s="31">
        <v>5</v>
      </c>
      <c r="T192" s="31">
        <v>4</v>
      </c>
      <c r="U192" s="31">
        <v>5</v>
      </c>
      <c r="V192" s="31">
        <v>3</v>
      </c>
      <c r="W192" s="31">
        <v>3</v>
      </c>
      <c r="X192" s="31">
        <v>5</v>
      </c>
      <c r="Y192" s="31">
        <v>3</v>
      </c>
      <c r="Z192" s="31">
        <v>3</v>
      </c>
      <c r="AA192" s="31">
        <v>4</v>
      </c>
      <c r="AB192" s="31">
        <v>2</v>
      </c>
      <c r="AC192" s="31">
        <v>3</v>
      </c>
      <c r="AD192" s="31">
        <v>2</v>
      </c>
      <c r="AE192" s="31">
        <v>2</v>
      </c>
      <c r="AF192" s="31">
        <v>3</v>
      </c>
      <c r="AG192" s="31">
        <v>3</v>
      </c>
      <c r="AH192" s="31">
        <v>3</v>
      </c>
      <c r="AI192" s="31">
        <v>4</v>
      </c>
      <c r="AJ192" s="31">
        <v>3</v>
      </c>
      <c r="AK192" s="31">
        <v>3</v>
      </c>
      <c r="AL192" s="31">
        <v>3</v>
      </c>
      <c r="AM192" s="31">
        <v>3</v>
      </c>
      <c r="AN192" s="31">
        <v>2</v>
      </c>
      <c r="AO192" s="31">
        <v>4</v>
      </c>
      <c r="AP192" s="31">
        <v>4</v>
      </c>
      <c r="AQ192" s="31">
        <v>2</v>
      </c>
      <c r="AR192" s="31">
        <v>5</v>
      </c>
      <c r="AS192" s="31" t="s">
        <v>566</v>
      </c>
      <c r="AT192" s="31">
        <v>3</v>
      </c>
      <c r="AU192" s="31">
        <v>3</v>
      </c>
      <c r="AV192" s="31">
        <v>4</v>
      </c>
      <c r="AW192" s="31">
        <v>4</v>
      </c>
      <c r="AX192" s="31">
        <v>4</v>
      </c>
      <c r="AY192" s="31">
        <v>3</v>
      </c>
      <c r="AZ192" s="31">
        <v>4</v>
      </c>
      <c r="BA192" s="31">
        <v>4</v>
      </c>
      <c r="BB192" s="31">
        <v>7</v>
      </c>
      <c r="BC192" s="31">
        <v>3</v>
      </c>
      <c r="BD192" s="31">
        <v>4</v>
      </c>
      <c r="BE192" s="31">
        <v>3</v>
      </c>
      <c r="BF192" s="31">
        <v>3</v>
      </c>
      <c r="BG192" s="31">
        <v>5</v>
      </c>
      <c r="BH192" s="31">
        <v>3</v>
      </c>
      <c r="BI192" s="31">
        <v>5</v>
      </c>
      <c r="BJ192" s="31">
        <v>5</v>
      </c>
      <c r="BK192" s="31">
        <v>4</v>
      </c>
      <c r="BL192" s="31">
        <v>5</v>
      </c>
      <c r="BM192" s="31" t="s">
        <v>566</v>
      </c>
      <c r="BN192" s="31">
        <v>5</v>
      </c>
      <c r="BO192" s="31">
        <v>2</v>
      </c>
      <c r="BP192" s="31">
        <v>4</v>
      </c>
      <c r="BQ192" s="31">
        <v>4</v>
      </c>
      <c r="BR192" s="31">
        <v>4</v>
      </c>
      <c r="BS192" s="31" t="s">
        <v>566</v>
      </c>
      <c r="BT192" s="31">
        <v>5</v>
      </c>
      <c r="BU192" s="31">
        <v>5</v>
      </c>
      <c r="BV192" s="31" t="s">
        <v>566</v>
      </c>
      <c r="BW192" s="31">
        <v>3</v>
      </c>
      <c r="BX192" s="31">
        <v>4</v>
      </c>
      <c r="BY192" s="31">
        <v>4</v>
      </c>
      <c r="BZ192" s="31" t="s">
        <v>566</v>
      </c>
      <c r="CA192" s="31">
        <v>4</v>
      </c>
      <c r="CB192" s="31">
        <v>5</v>
      </c>
      <c r="CC192" s="31" t="s">
        <v>566</v>
      </c>
      <c r="CD192" s="31">
        <v>5</v>
      </c>
      <c r="CE192" s="31" t="s">
        <v>566</v>
      </c>
      <c r="CF192" s="31">
        <v>3</v>
      </c>
      <c r="CG192" s="31">
        <v>4</v>
      </c>
      <c r="CH192" s="31">
        <v>2</v>
      </c>
      <c r="CI192" s="31">
        <v>3</v>
      </c>
      <c r="CJ192" s="31" t="s">
        <v>566</v>
      </c>
      <c r="CK192" s="31">
        <v>5</v>
      </c>
      <c r="CL192" s="31" t="s">
        <v>566</v>
      </c>
      <c r="CM192" s="31">
        <v>3</v>
      </c>
      <c r="CN192" s="31">
        <v>5</v>
      </c>
      <c r="CO192" s="31">
        <v>3</v>
      </c>
      <c r="CP192" s="31">
        <v>5</v>
      </c>
      <c r="CQ192" s="31">
        <v>4</v>
      </c>
      <c r="CR192" s="31">
        <v>2</v>
      </c>
      <c r="CS192" s="31" t="s">
        <v>566</v>
      </c>
      <c r="CT192" s="31">
        <v>4</v>
      </c>
      <c r="CU192" s="31">
        <v>4</v>
      </c>
      <c r="CV192" s="31">
        <v>3</v>
      </c>
      <c r="CW192" s="31">
        <v>1</v>
      </c>
      <c r="CX192" s="31">
        <v>3</v>
      </c>
      <c r="CY192" s="31">
        <v>3</v>
      </c>
      <c r="CZ192" s="31">
        <v>4</v>
      </c>
      <c r="DA192" s="31">
        <v>3</v>
      </c>
      <c r="DB192" s="31" t="s">
        <v>566</v>
      </c>
      <c r="DC192" s="31" t="s">
        <v>566</v>
      </c>
      <c r="DD192" s="31">
        <v>5</v>
      </c>
      <c r="DE192" s="31" t="s">
        <v>566</v>
      </c>
      <c r="DF192" s="31">
        <v>4</v>
      </c>
      <c r="DG192" s="31">
        <v>3</v>
      </c>
      <c r="DH192" s="31">
        <v>3</v>
      </c>
      <c r="DI192" s="31">
        <v>5</v>
      </c>
      <c r="DJ192" s="31">
        <v>5</v>
      </c>
      <c r="DK192" s="31">
        <v>4</v>
      </c>
      <c r="DL192" s="31">
        <v>6</v>
      </c>
      <c r="DM192" s="31" t="s">
        <v>566</v>
      </c>
      <c r="DN192" s="31">
        <v>3</v>
      </c>
      <c r="DO192" s="31">
        <v>4</v>
      </c>
      <c r="DP192" s="31">
        <v>3</v>
      </c>
      <c r="DQ192" s="31">
        <v>3</v>
      </c>
      <c r="DR192" s="31" t="s">
        <v>566</v>
      </c>
      <c r="DS192" s="31">
        <v>2</v>
      </c>
      <c r="DT192" s="31" t="s">
        <v>566</v>
      </c>
      <c r="DU192" s="31" t="s">
        <v>566</v>
      </c>
      <c r="DV192" s="31">
        <v>2</v>
      </c>
      <c r="DW192" s="31" t="s">
        <v>566</v>
      </c>
      <c r="DX192" s="31">
        <v>3</v>
      </c>
      <c r="DY192" s="31">
        <v>4</v>
      </c>
      <c r="DZ192" s="31" t="s">
        <v>566</v>
      </c>
      <c r="EA192" s="31" t="s">
        <v>566</v>
      </c>
      <c r="EB192" s="31">
        <v>3</v>
      </c>
      <c r="EC192" s="31">
        <v>3</v>
      </c>
      <c r="ED192" s="31" t="s">
        <v>566</v>
      </c>
      <c r="EE192" s="31">
        <v>4</v>
      </c>
      <c r="EF192" s="31">
        <v>3</v>
      </c>
      <c r="EG192" s="31" t="s">
        <v>566</v>
      </c>
      <c r="EH192" s="31">
        <v>3</v>
      </c>
      <c r="EI192" s="31">
        <v>3</v>
      </c>
      <c r="EJ192" s="31">
        <v>3</v>
      </c>
      <c r="EK192" s="31">
        <v>4</v>
      </c>
      <c r="EL192" s="31">
        <v>3</v>
      </c>
      <c r="EM192" s="31">
        <v>4</v>
      </c>
      <c r="EN192" s="31">
        <v>5</v>
      </c>
      <c r="EO192" s="31">
        <v>4</v>
      </c>
      <c r="EP192" s="31">
        <v>6</v>
      </c>
      <c r="EQ192" s="31">
        <v>4</v>
      </c>
      <c r="ER192" s="31">
        <v>4</v>
      </c>
      <c r="ES192" s="31" t="s">
        <v>566</v>
      </c>
      <c r="ET192" s="31">
        <v>3</v>
      </c>
      <c r="EU192" s="31">
        <v>4</v>
      </c>
      <c r="EV192" s="31">
        <v>3</v>
      </c>
      <c r="EW192" s="31">
        <v>3</v>
      </c>
      <c r="EX192" s="31">
        <v>2</v>
      </c>
      <c r="EY192" s="31">
        <v>3</v>
      </c>
      <c r="EZ192" s="31">
        <v>3</v>
      </c>
      <c r="FA192" s="31">
        <v>4</v>
      </c>
      <c r="FB192" s="31">
        <v>3</v>
      </c>
      <c r="FC192" s="31">
        <v>4</v>
      </c>
      <c r="FD192" s="31">
        <v>3</v>
      </c>
      <c r="FE192" s="31">
        <v>3</v>
      </c>
      <c r="FF192" s="31">
        <v>3</v>
      </c>
      <c r="FG192" s="31">
        <v>3</v>
      </c>
      <c r="FH192" s="31">
        <v>3</v>
      </c>
      <c r="FI192" s="31">
        <v>4</v>
      </c>
      <c r="FJ192" t="str">
        <f t="shared" si="2"/>
        <v>2</v>
      </c>
    </row>
    <row r="193" spans="1:166" x14ac:dyDescent="0.25">
      <c r="A193" s="31">
        <f t="shared" si="3"/>
        <v>12</v>
      </c>
      <c r="B193" s="31" t="s">
        <v>610</v>
      </c>
      <c r="C193" s="31">
        <v>1</v>
      </c>
      <c r="D193" s="31">
        <v>1</v>
      </c>
      <c r="E193" s="31">
        <v>1</v>
      </c>
      <c r="F193" s="31" t="s">
        <v>577</v>
      </c>
      <c r="G193" s="31" t="s">
        <v>577</v>
      </c>
      <c r="H193" s="31" t="s">
        <v>577</v>
      </c>
      <c r="I193" s="31">
        <v>1</v>
      </c>
      <c r="J193" s="31">
        <v>1</v>
      </c>
      <c r="K193" s="31">
        <v>1</v>
      </c>
      <c r="L193" s="31">
        <v>1</v>
      </c>
      <c r="M193" s="31">
        <v>1</v>
      </c>
      <c r="N193" s="31" t="s">
        <v>578</v>
      </c>
      <c r="O193" s="31">
        <v>1</v>
      </c>
      <c r="P193" s="31">
        <v>1</v>
      </c>
      <c r="Q193" s="31">
        <v>2</v>
      </c>
      <c r="R193" s="31">
        <v>1</v>
      </c>
      <c r="S193" s="31">
        <v>2</v>
      </c>
      <c r="T193" s="31">
        <v>1</v>
      </c>
      <c r="U193" s="31">
        <v>1</v>
      </c>
      <c r="V193" s="31">
        <v>2</v>
      </c>
      <c r="W193" s="31">
        <v>1</v>
      </c>
      <c r="X193" s="31">
        <v>1</v>
      </c>
      <c r="Y193" s="31">
        <v>1</v>
      </c>
      <c r="Z193" s="31">
        <v>1</v>
      </c>
      <c r="AA193" s="31">
        <v>1</v>
      </c>
      <c r="AB193" s="31">
        <v>1</v>
      </c>
      <c r="AC193" s="31" t="s">
        <v>577</v>
      </c>
      <c r="AD193" s="31">
        <v>1</v>
      </c>
      <c r="AE193" s="31" t="s">
        <v>577</v>
      </c>
      <c r="AF193" s="31">
        <v>1</v>
      </c>
      <c r="AG193" s="31">
        <v>1</v>
      </c>
      <c r="AH193" s="31">
        <v>1</v>
      </c>
      <c r="AI193" s="31">
        <v>2</v>
      </c>
      <c r="AJ193" s="31">
        <v>1</v>
      </c>
      <c r="AK193" s="31" t="s">
        <v>577</v>
      </c>
      <c r="AL193" s="31">
        <v>1</v>
      </c>
      <c r="AM193" s="31" t="s">
        <v>577</v>
      </c>
      <c r="AN193" s="31">
        <v>1</v>
      </c>
      <c r="AO193" s="31">
        <v>1</v>
      </c>
      <c r="AP193" s="31">
        <v>1</v>
      </c>
      <c r="AQ193" s="31">
        <v>1</v>
      </c>
      <c r="AR193" s="31">
        <v>1</v>
      </c>
      <c r="AS193" s="31" t="s">
        <v>566</v>
      </c>
      <c r="AT193" s="31">
        <v>1</v>
      </c>
      <c r="AU193" s="31">
        <v>1</v>
      </c>
      <c r="AV193" s="31" t="s">
        <v>577</v>
      </c>
      <c r="AW193" s="31">
        <v>1</v>
      </c>
      <c r="AX193" s="31" t="s">
        <v>577</v>
      </c>
      <c r="AY193" s="31">
        <v>1</v>
      </c>
      <c r="AZ193" s="31">
        <v>1</v>
      </c>
      <c r="BA193" s="31" t="s">
        <v>577</v>
      </c>
      <c r="BB193" s="31">
        <v>1</v>
      </c>
      <c r="BC193" s="31" t="s">
        <v>577</v>
      </c>
      <c r="BD193" s="31">
        <v>0</v>
      </c>
      <c r="BE193" s="31" t="s">
        <v>577</v>
      </c>
      <c r="BF193" s="31" t="s">
        <v>577</v>
      </c>
      <c r="BG193" s="31">
        <v>1</v>
      </c>
      <c r="BH193" s="31">
        <v>1</v>
      </c>
      <c r="BI193" s="31">
        <v>1</v>
      </c>
      <c r="BJ193" s="31" t="s">
        <v>577</v>
      </c>
      <c r="BK193" s="31" t="s">
        <v>577</v>
      </c>
      <c r="BL193" s="31">
        <v>2</v>
      </c>
      <c r="BM193" s="31" t="s">
        <v>566</v>
      </c>
      <c r="BN193" s="31" t="s">
        <v>577</v>
      </c>
      <c r="BO193" s="31" t="s">
        <v>577</v>
      </c>
      <c r="BP193" s="31" t="s">
        <v>577</v>
      </c>
      <c r="BQ193" s="31" t="s">
        <v>577</v>
      </c>
      <c r="BR193" s="31" t="s">
        <v>577</v>
      </c>
      <c r="BS193" s="31" t="s">
        <v>566</v>
      </c>
      <c r="BT193" s="31" t="s">
        <v>577</v>
      </c>
      <c r="BU193" s="31">
        <v>1</v>
      </c>
      <c r="BV193" s="31" t="s">
        <v>566</v>
      </c>
      <c r="BW193" s="31" t="s">
        <v>577</v>
      </c>
      <c r="BX193" s="31">
        <v>1</v>
      </c>
      <c r="BY193" s="31" t="s">
        <v>577</v>
      </c>
      <c r="BZ193" s="31" t="s">
        <v>566</v>
      </c>
      <c r="CA193" s="31" t="s">
        <v>577</v>
      </c>
      <c r="CB193" s="31">
        <v>1</v>
      </c>
      <c r="CC193" s="31" t="s">
        <v>566</v>
      </c>
      <c r="CD193" s="31" t="s">
        <v>577</v>
      </c>
      <c r="CE193" s="31" t="s">
        <v>566</v>
      </c>
      <c r="CF193" s="31" t="s">
        <v>577</v>
      </c>
      <c r="CG193" s="31">
        <v>1</v>
      </c>
      <c r="CH193" s="31">
        <v>1</v>
      </c>
      <c r="CI193" s="31">
        <v>1</v>
      </c>
      <c r="CJ193" s="31" t="s">
        <v>566</v>
      </c>
      <c r="CK193" s="31">
        <v>1</v>
      </c>
      <c r="CL193" s="31" t="s">
        <v>566</v>
      </c>
      <c r="CM193" s="31" t="s">
        <v>577</v>
      </c>
      <c r="CN193" s="31" t="s">
        <v>577</v>
      </c>
      <c r="CO193" s="31" t="s">
        <v>577</v>
      </c>
      <c r="CP193" s="31" t="s">
        <v>577</v>
      </c>
      <c r="CQ193" s="31" t="s">
        <v>577</v>
      </c>
      <c r="CR193" s="31" t="s">
        <v>577</v>
      </c>
      <c r="CS193" s="31" t="s">
        <v>566</v>
      </c>
      <c r="CT193" s="31">
        <v>1</v>
      </c>
      <c r="CU193" s="31">
        <v>1</v>
      </c>
      <c r="CV193" s="31">
        <v>1</v>
      </c>
      <c r="CW193" s="31" t="s">
        <v>577</v>
      </c>
      <c r="CX193" s="31">
        <v>1</v>
      </c>
      <c r="CY193" s="31" t="s">
        <v>577</v>
      </c>
      <c r="CZ193" s="31" t="s">
        <v>577</v>
      </c>
      <c r="DA193" s="31" t="s">
        <v>577</v>
      </c>
      <c r="DB193" s="31" t="s">
        <v>566</v>
      </c>
      <c r="DC193" s="31" t="s">
        <v>566</v>
      </c>
      <c r="DD193" s="31" t="s">
        <v>577</v>
      </c>
      <c r="DE193" s="31" t="s">
        <v>566</v>
      </c>
      <c r="DF193" s="31" t="s">
        <v>577</v>
      </c>
      <c r="DG193" s="31">
        <v>1</v>
      </c>
      <c r="DH193" s="31" t="s">
        <v>577</v>
      </c>
      <c r="DI193" s="31">
        <v>1</v>
      </c>
      <c r="DJ193" s="31">
        <v>1</v>
      </c>
      <c r="DK193" s="31" t="s">
        <v>577</v>
      </c>
      <c r="DL193" s="31">
        <v>2</v>
      </c>
      <c r="DM193" s="31" t="s">
        <v>566</v>
      </c>
      <c r="DN193" s="31" t="s">
        <v>577</v>
      </c>
      <c r="DO193" s="31" t="s">
        <v>577</v>
      </c>
      <c r="DP193" s="31">
        <v>1</v>
      </c>
      <c r="DQ193" s="31" t="s">
        <v>577</v>
      </c>
      <c r="DR193" s="31" t="s">
        <v>566</v>
      </c>
      <c r="DS193" s="31">
        <v>1</v>
      </c>
      <c r="DT193" s="31" t="s">
        <v>566</v>
      </c>
      <c r="DU193" s="31" t="s">
        <v>566</v>
      </c>
      <c r="DV193" s="31" t="s">
        <v>577</v>
      </c>
      <c r="DW193" s="31" t="s">
        <v>566</v>
      </c>
      <c r="DX193" s="31">
        <v>1</v>
      </c>
      <c r="DY193" s="31">
        <v>1</v>
      </c>
      <c r="DZ193" s="31" t="s">
        <v>566</v>
      </c>
      <c r="EA193" s="31" t="s">
        <v>566</v>
      </c>
      <c r="EB193" s="31" t="s">
        <v>577</v>
      </c>
      <c r="EC193" s="31" t="s">
        <v>577</v>
      </c>
      <c r="ED193" s="31" t="s">
        <v>566</v>
      </c>
      <c r="EE193" s="31">
        <v>1</v>
      </c>
      <c r="EF193" s="31">
        <v>1</v>
      </c>
      <c r="EG193" s="31" t="s">
        <v>566</v>
      </c>
      <c r="EH193" s="31">
        <v>1</v>
      </c>
      <c r="EI193" s="31" t="s">
        <v>577</v>
      </c>
      <c r="EJ193" s="31">
        <v>1</v>
      </c>
      <c r="EK193" s="31">
        <v>1</v>
      </c>
      <c r="EL193" s="31">
        <v>1</v>
      </c>
      <c r="EM193" s="31">
        <v>1</v>
      </c>
      <c r="EN193" s="31">
        <v>1</v>
      </c>
      <c r="EO193" s="31">
        <v>1</v>
      </c>
      <c r="EP193" s="31">
        <v>2</v>
      </c>
      <c r="EQ193" s="31">
        <v>2</v>
      </c>
      <c r="ER193" s="31" t="s">
        <v>577</v>
      </c>
      <c r="ES193" s="31" t="s">
        <v>566</v>
      </c>
      <c r="ET193" s="31">
        <v>1</v>
      </c>
      <c r="EU193" s="31" t="s">
        <v>577</v>
      </c>
      <c r="EV193" s="31" t="s">
        <v>577</v>
      </c>
      <c r="EW193" s="31">
        <v>1</v>
      </c>
      <c r="EX193" s="31" t="s">
        <v>577</v>
      </c>
      <c r="EY193" s="31" t="s">
        <v>577</v>
      </c>
      <c r="EZ193" s="31">
        <v>1</v>
      </c>
      <c r="FA193" s="31">
        <v>1</v>
      </c>
      <c r="FB193" s="31">
        <v>1</v>
      </c>
      <c r="FC193" s="31" t="s">
        <v>577</v>
      </c>
      <c r="FD193" s="31">
        <v>1</v>
      </c>
      <c r="FE193" s="31" t="s">
        <v>577</v>
      </c>
      <c r="FF193" s="31" t="s">
        <v>577</v>
      </c>
      <c r="FG193" s="31">
        <v>1</v>
      </c>
      <c r="FH193" s="31" t="s">
        <v>577</v>
      </c>
      <c r="FI193" s="31">
        <v>1</v>
      </c>
      <c r="FJ193" t="str">
        <f t="shared" si="2"/>
        <v>2</v>
      </c>
    </row>
  </sheetData>
  <sortState ref="A171:FJ203">
    <sortCondition ref="FJ171:FJ203"/>
    <sortCondition ref="A171:A203"/>
  </sortState>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FJ193"/>
  <sheetViews>
    <sheetView workbookViewId="0"/>
  </sheetViews>
  <sheetFormatPr defaultRowHeight="15" x14ac:dyDescent="0.25"/>
  <sheetData>
    <row r="1" spans="1:103" x14ac:dyDescent="0.25">
      <c r="A1" s="31">
        <v>1</v>
      </c>
      <c r="B1" s="31">
        <v>2</v>
      </c>
      <c r="C1" s="31">
        <v>3</v>
      </c>
      <c r="D1" s="31">
        <v>4</v>
      </c>
      <c r="E1" s="31">
        <v>5</v>
      </c>
      <c r="F1" s="31">
        <v>6</v>
      </c>
      <c r="G1" s="31">
        <v>7</v>
      </c>
      <c r="H1" s="31">
        <v>8</v>
      </c>
      <c r="I1" s="31">
        <v>9</v>
      </c>
      <c r="J1" s="31">
        <v>10</v>
      </c>
      <c r="K1" s="31">
        <v>11</v>
      </c>
      <c r="L1" s="31">
        <v>12</v>
      </c>
      <c r="M1" s="31">
        <v>13</v>
      </c>
      <c r="N1" s="31">
        <v>14</v>
      </c>
      <c r="O1" s="31">
        <v>15</v>
      </c>
      <c r="P1" s="31">
        <v>16</v>
      </c>
      <c r="Q1" s="31">
        <v>17</v>
      </c>
      <c r="R1" s="31">
        <v>18</v>
      </c>
      <c r="S1" s="31">
        <v>19</v>
      </c>
      <c r="T1" s="31">
        <v>20</v>
      </c>
      <c r="U1" s="31">
        <v>21</v>
      </c>
      <c r="V1" s="31">
        <v>22</v>
      </c>
      <c r="W1" s="31">
        <v>23</v>
      </c>
      <c r="X1" s="31">
        <v>24</v>
      </c>
      <c r="Y1" s="31">
        <v>25</v>
      </c>
      <c r="Z1" s="31">
        <v>26</v>
      </c>
      <c r="AA1" s="31">
        <v>27</v>
      </c>
      <c r="AB1" s="31">
        <v>28</v>
      </c>
      <c r="AC1" s="31">
        <v>29</v>
      </c>
      <c r="AD1" s="31">
        <v>30</v>
      </c>
      <c r="AE1" s="31">
        <v>31</v>
      </c>
      <c r="AF1" s="31">
        <v>32</v>
      </c>
      <c r="AG1" s="31">
        <v>33</v>
      </c>
      <c r="AH1" s="31">
        <v>34</v>
      </c>
    </row>
    <row r="2" spans="1:103" x14ac:dyDescent="0.2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row>
    <row r="3" spans="1:103" x14ac:dyDescent="0.25">
      <c r="A3" s="31" t="s">
        <v>546</v>
      </c>
      <c r="B3" s="31" t="s">
        <v>579</v>
      </c>
      <c r="C3" s="31" t="s">
        <v>580</v>
      </c>
      <c r="D3" s="31" t="s">
        <v>581</v>
      </c>
      <c r="E3" s="31" t="s">
        <v>582</v>
      </c>
      <c r="F3" s="31" t="s">
        <v>583</v>
      </c>
      <c r="G3" s="31" t="s">
        <v>584</v>
      </c>
      <c r="H3" s="31" t="s">
        <v>585</v>
      </c>
      <c r="I3" s="31" t="s">
        <v>586</v>
      </c>
      <c r="J3" s="31" t="s">
        <v>587</v>
      </c>
      <c r="K3" s="31" t="s">
        <v>588</v>
      </c>
      <c r="L3" s="31" t="s">
        <v>589</v>
      </c>
      <c r="M3" s="31" t="s">
        <v>590</v>
      </c>
      <c r="N3" s="31" t="s">
        <v>591</v>
      </c>
      <c r="O3" s="31" t="s">
        <v>592</v>
      </c>
      <c r="P3" s="31" t="s">
        <v>593</v>
      </c>
      <c r="Q3" s="31" t="s">
        <v>594</v>
      </c>
      <c r="R3" s="31" t="s">
        <v>595</v>
      </c>
      <c r="S3" s="31" t="s">
        <v>596</v>
      </c>
      <c r="T3" s="31" t="s">
        <v>597</v>
      </c>
      <c r="U3" s="31" t="s">
        <v>598</v>
      </c>
      <c r="V3" s="31" t="s">
        <v>599</v>
      </c>
      <c r="W3" s="31" t="s">
        <v>600</v>
      </c>
      <c r="X3" s="31" t="s">
        <v>601</v>
      </c>
      <c r="Y3" s="31" t="s">
        <v>602</v>
      </c>
      <c r="Z3" s="31" t="s">
        <v>603</v>
      </c>
      <c r="AA3" s="31" t="s">
        <v>604</v>
      </c>
      <c r="AB3" s="31" t="s">
        <v>605</v>
      </c>
      <c r="AC3" s="31" t="s">
        <v>606</v>
      </c>
      <c r="AD3" s="31" t="s">
        <v>607</v>
      </c>
      <c r="AE3" s="31" t="s">
        <v>608</v>
      </c>
      <c r="AF3" s="31" t="s">
        <v>609</v>
      </c>
      <c r="AG3" s="31" t="s">
        <v>610</v>
      </c>
      <c r="AH3" s="31" t="s">
        <v>611</v>
      </c>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row>
    <row r="4" spans="1:103" x14ac:dyDescent="0.25">
      <c r="A4" s="31" t="s">
        <v>111</v>
      </c>
      <c r="B4" s="31">
        <v>6145</v>
      </c>
      <c r="C4" s="31">
        <v>4570</v>
      </c>
      <c r="D4" s="31">
        <v>10715</v>
      </c>
      <c r="E4" s="31">
        <v>84</v>
      </c>
      <c r="F4" s="31">
        <v>95</v>
      </c>
      <c r="G4" s="31">
        <v>89</v>
      </c>
      <c r="H4" s="31">
        <v>1</v>
      </c>
      <c r="I4" s="31">
        <v>1</v>
      </c>
      <c r="J4" s="31">
        <v>1</v>
      </c>
      <c r="K4" s="31">
        <v>82</v>
      </c>
      <c r="L4" s="31">
        <v>94</v>
      </c>
      <c r="M4" s="31">
        <v>87</v>
      </c>
      <c r="N4" s="31">
        <v>34</v>
      </c>
      <c r="O4" s="31">
        <v>27</v>
      </c>
      <c r="P4" s="31">
        <v>31</v>
      </c>
      <c r="Q4" s="31">
        <v>2</v>
      </c>
      <c r="R4" s="31">
        <v>2</v>
      </c>
      <c r="S4" s="31">
        <v>2</v>
      </c>
      <c r="T4" s="31">
        <v>1</v>
      </c>
      <c r="U4" s="31">
        <v>2</v>
      </c>
      <c r="V4" s="31">
        <v>2</v>
      </c>
      <c r="W4" s="31">
        <v>45</v>
      </c>
      <c r="X4" s="31">
        <v>62</v>
      </c>
      <c r="Y4" s="31">
        <v>52</v>
      </c>
      <c r="Z4" s="31">
        <v>2</v>
      </c>
      <c r="AA4" s="31">
        <v>2</v>
      </c>
      <c r="AB4" s="31">
        <v>2</v>
      </c>
      <c r="AC4" s="31">
        <v>14</v>
      </c>
      <c r="AD4" s="31">
        <v>4</v>
      </c>
      <c r="AE4" s="31">
        <v>10</v>
      </c>
      <c r="AF4" s="31">
        <v>2</v>
      </c>
      <c r="AG4" s="31">
        <v>1</v>
      </c>
      <c r="AH4" s="31">
        <v>1</v>
      </c>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row>
    <row r="5" spans="1:103" x14ac:dyDescent="0.25">
      <c r="A5" s="31" t="s">
        <v>389</v>
      </c>
      <c r="B5" s="31">
        <v>375</v>
      </c>
      <c r="C5" s="31">
        <v>145</v>
      </c>
      <c r="D5" s="31">
        <v>520</v>
      </c>
      <c r="E5" s="31">
        <v>89</v>
      </c>
      <c r="F5" s="31">
        <v>95</v>
      </c>
      <c r="G5" s="31">
        <v>91</v>
      </c>
      <c r="H5" s="31" t="s">
        <v>566</v>
      </c>
      <c r="I5" s="31" t="s">
        <v>566</v>
      </c>
      <c r="J5" s="31" t="s">
        <v>566</v>
      </c>
      <c r="K5" s="31" t="s">
        <v>566</v>
      </c>
      <c r="L5" s="31" t="s">
        <v>566</v>
      </c>
      <c r="M5" s="31">
        <v>89</v>
      </c>
      <c r="N5" s="31">
        <v>33</v>
      </c>
      <c r="O5" s="31">
        <v>32</v>
      </c>
      <c r="P5" s="31">
        <v>33</v>
      </c>
      <c r="Q5" s="31" t="s">
        <v>566</v>
      </c>
      <c r="R5" s="31" t="s">
        <v>566</v>
      </c>
      <c r="S5" s="31">
        <v>5</v>
      </c>
      <c r="T5" s="31" t="s">
        <v>566</v>
      </c>
      <c r="U5" s="31" t="s">
        <v>566</v>
      </c>
      <c r="V5" s="31">
        <v>1</v>
      </c>
      <c r="W5" s="31">
        <v>49</v>
      </c>
      <c r="X5" s="31">
        <v>56</v>
      </c>
      <c r="Y5" s="31">
        <v>51</v>
      </c>
      <c r="Z5" s="31" t="s">
        <v>566</v>
      </c>
      <c r="AA5" s="31" t="s">
        <v>566</v>
      </c>
      <c r="AB5" s="31">
        <v>2</v>
      </c>
      <c r="AC5" s="31" t="s">
        <v>566</v>
      </c>
      <c r="AD5" s="31" t="s">
        <v>566</v>
      </c>
      <c r="AE5" s="31">
        <v>7</v>
      </c>
      <c r="AF5" s="31" t="s">
        <v>566</v>
      </c>
      <c r="AG5" s="31" t="s">
        <v>566</v>
      </c>
      <c r="AH5" s="31">
        <v>3</v>
      </c>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row>
    <row r="6" spans="1:103" x14ac:dyDescent="0.25">
      <c r="A6" s="31" t="s">
        <v>404</v>
      </c>
      <c r="B6" s="31">
        <v>450</v>
      </c>
      <c r="C6" s="31">
        <v>350</v>
      </c>
      <c r="D6" s="31">
        <v>800</v>
      </c>
      <c r="E6" s="31">
        <v>90</v>
      </c>
      <c r="F6" s="31">
        <v>95</v>
      </c>
      <c r="G6" s="31">
        <v>92</v>
      </c>
      <c r="H6" s="31" t="s">
        <v>566</v>
      </c>
      <c r="I6" s="31" t="s">
        <v>566</v>
      </c>
      <c r="J6" s="31">
        <v>1</v>
      </c>
      <c r="K6" s="31" t="s">
        <v>566</v>
      </c>
      <c r="L6" s="31" t="s">
        <v>566</v>
      </c>
      <c r="M6" s="31">
        <v>91</v>
      </c>
      <c r="N6" s="31">
        <v>31</v>
      </c>
      <c r="O6" s="31">
        <v>24</v>
      </c>
      <c r="P6" s="31">
        <v>28</v>
      </c>
      <c r="Q6" s="31" t="s">
        <v>566</v>
      </c>
      <c r="R6" s="31" t="s">
        <v>566</v>
      </c>
      <c r="S6" s="31" t="s">
        <v>566</v>
      </c>
      <c r="T6" s="31" t="s">
        <v>566</v>
      </c>
      <c r="U6" s="31" t="s">
        <v>566</v>
      </c>
      <c r="V6" s="31" t="s">
        <v>566</v>
      </c>
      <c r="W6" s="31">
        <v>55</v>
      </c>
      <c r="X6" s="31">
        <v>68</v>
      </c>
      <c r="Y6" s="31">
        <v>61</v>
      </c>
      <c r="Z6" s="31" t="s">
        <v>566</v>
      </c>
      <c r="AA6" s="31" t="s">
        <v>566</v>
      </c>
      <c r="AB6" s="31">
        <v>1</v>
      </c>
      <c r="AC6" s="31">
        <v>8</v>
      </c>
      <c r="AD6" s="31">
        <v>3</v>
      </c>
      <c r="AE6" s="31">
        <v>6</v>
      </c>
      <c r="AF6" s="31">
        <v>2</v>
      </c>
      <c r="AG6" s="31">
        <v>1</v>
      </c>
      <c r="AH6" s="31">
        <v>2</v>
      </c>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row>
    <row r="7" spans="1:103" x14ac:dyDescent="0.25">
      <c r="A7" s="31" t="s">
        <v>256</v>
      </c>
      <c r="B7" s="31">
        <v>510</v>
      </c>
      <c r="C7" s="31">
        <v>250</v>
      </c>
      <c r="D7" s="31">
        <v>765</v>
      </c>
      <c r="E7" s="31">
        <v>80</v>
      </c>
      <c r="F7" s="31">
        <v>94</v>
      </c>
      <c r="G7" s="31">
        <v>85</v>
      </c>
      <c r="H7" s="31">
        <v>1</v>
      </c>
      <c r="I7" s="31">
        <v>3</v>
      </c>
      <c r="J7" s="31">
        <v>2</v>
      </c>
      <c r="K7" s="31">
        <v>76</v>
      </c>
      <c r="L7" s="31">
        <v>91</v>
      </c>
      <c r="M7" s="31">
        <v>81</v>
      </c>
      <c r="N7" s="31">
        <v>36</v>
      </c>
      <c r="O7" s="31">
        <v>26</v>
      </c>
      <c r="P7" s="31">
        <v>33</v>
      </c>
      <c r="Q7" s="31" t="s">
        <v>566</v>
      </c>
      <c r="R7" s="31" t="s">
        <v>566</v>
      </c>
      <c r="S7" s="31">
        <v>1</v>
      </c>
      <c r="T7" s="31" t="s">
        <v>566</v>
      </c>
      <c r="U7" s="31" t="s">
        <v>566</v>
      </c>
      <c r="V7" s="31">
        <v>0</v>
      </c>
      <c r="W7" s="31">
        <v>39</v>
      </c>
      <c r="X7" s="31">
        <v>65</v>
      </c>
      <c r="Y7" s="31">
        <v>48</v>
      </c>
      <c r="Z7" s="31">
        <v>5</v>
      </c>
      <c r="AA7" s="31">
        <v>3</v>
      </c>
      <c r="AB7" s="31">
        <v>4</v>
      </c>
      <c r="AC7" s="31">
        <v>18</v>
      </c>
      <c r="AD7" s="31">
        <v>6</v>
      </c>
      <c r="AE7" s="31">
        <v>14</v>
      </c>
      <c r="AF7" s="31">
        <v>2</v>
      </c>
      <c r="AG7" s="31">
        <v>0</v>
      </c>
      <c r="AH7" s="31">
        <v>1</v>
      </c>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row>
    <row r="8" spans="1:103" x14ac:dyDescent="0.25">
      <c r="A8" s="31" t="s">
        <v>268</v>
      </c>
      <c r="B8" s="31">
        <v>950</v>
      </c>
      <c r="C8" s="31">
        <v>585</v>
      </c>
      <c r="D8" s="31">
        <v>1535</v>
      </c>
      <c r="E8" s="31">
        <v>79</v>
      </c>
      <c r="F8" s="31">
        <v>95</v>
      </c>
      <c r="G8" s="31">
        <v>85</v>
      </c>
      <c r="H8" s="31">
        <v>1</v>
      </c>
      <c r="I8" s="31">
        <v>1</v>
      </c>
      <c r="J8" s="31">
        <v>1</v>
      </c>
      <c r="K8" s="31">
        <v>76</v>
      </c>
      <c r="L8" s="31">
        <v>92</v>
      </c>
      <c r="M8" s="31">
        <v>82</v>
      </c>
      <c r="N8" s="31">
        <v>30</v>
      </c>
      <c r="O8" s="31">
        <v>22</v>
      </c>
      <c r="P8" s="31">
        <v>27</v>
      </c>
      <c r="Q8" s="31">
        <v>1</v>
      </c>
      <c r="R8" s="31">
        <v>1</v>
      </c>
      <c r="S8" s="31">
        <v>1</v>
      </c>
      <c r="T8" s="31">
        <v>1</v>
      </c>
      <c r="U8" s="31">
        <v>4</v>
      </c>
      <c r="V8" s="31">
        <v>2</v>
      </c>
      <c r="W8" s="31">
        <v>43</v>
      </c>
      <c r="X8" s="31">
        <v>66</v>
      </c>
      <c r="Y8" s="31">
        <v>52</v>
      </c>
      <c r="Z8" s="31">
        <v>3</v>
      </c>
      <c r="AA8" s="31">
        <v>2</v>
      </c>
      <c r="AB8" s="31">
        <v>3</v>
      </c>
      <c r="AC8" s="31">
        <v>20</v>
      </c>
      <c r="AD8" s="31">
        <v>4</v>
      </c>
      <c r="AE8" s="31">
        <v>14</v>
      </c>
      <c r="AF8" s="31">
        <v>1</v>
      </c>
      <c r="AG8" s="31">
        <v>1</v>
      </c>
      <c r="AH8" s="31">
        <v>1</v>
      </c>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row>
    <row r="9" spans="1:103" x14ac:dyDescent="0.25">
      <c r="A9" s="31" t="s">
        <v>293</v>
      </c>
      <c r="B9" s="31">
        <v>535</v>
      </c>
      <c r="C9" s="31">
        <v>375</v>
      </c>
      <c r="D9" s="31">
        <v>915</v>
      </c>
      <c r="E9" s="31">
        <v>88</v>
      </c>
      <c r="F9" s="31">
        <v>97</v>
      </c>
      <c r="G9" s="31">
        <v>92</v>
      </c>
      <c r="H9" s="31" t="s">
        <v>566</v>
      </c>
      <c r="I9" s="31" t="s">
        <v>566</v>
      </c>
      <c r="J9" s="31">
        <v>1</v>
      </c>
      <c r="K9" s="31">
        <v>87</v>
      </c>
      <c r="L9" s="31">
        <v>95</v>
      </c>
      <c r="M9" s="31">
        <v>90</v>
      </c>
      <c r="N9" s="31">
        <v>37</v>
      </c>
      <c r="O9" s="31">
        <v>24</v>
      </c>
      <c r="P9" s="31">
        <v>32</v>
      </c>
      <c r="Q9" s="31" t="s">
        <v>566</v>
      </c>
      <c r="R9" s="31" t="s">
        <v>566</v>
      </c>
      <c r="S9" s="31">
        <v>1</v>
      </c>
      <c r="T9" s="31" t="s">
        <v>566</v>
      </c>
      <c r="U9" s="31" t="s">
        <v>566</v>
      </c>
      <c r="V9" s="31">
        <v>1</v>
      </c>
      <c r="W9" s="31">
        <v>47</v>
      </c>
      <c r="X9" s="31">
        <v>69</v>
      </c>
      <c r="Y9" s="31">
        <v>56</v>
      </c>
      <c r="Z9" s="31">
        <v>1</v>
      </c>
      <c r="AA9" s="31">
        <v>2</v>
      </c>
      <c r="AB9" s="31">
        <v>1</v>
      </c>
      <c r="AC9" s="31">
        <v>11</v>
      </c>
      <c r="AD9" s="31">
        <v>3</v>
      </c>
      <c r="AE9" s="31">
        <v>8</v>
      </c>
      <c r="AF9" s="31">
        <v>1</v>
      </c>
      <c r="AG9" s="31">
        <v>0</v>
      </c>
      <c r="AH9" s="31" t="s">
        <v>577</v>
      </c>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row>
    <row r="10" spans="1:103" x14ac:dyDescent="0.25">
      <c r="A10" s="31" t="s">
        <v>310</v>
      </c>
      <c r="B10" s="31">
        <v>430</v>
      </c>
      <c r="C10" s="31">
        <v>365</v>
      </c>
      <c r="D10" s="31">
        <v>790</v>
      </c>
      <c r="E10" s="31">
        <v>88</v>
      </c>
      <c r="F10" s="31">
        <v>96</v>
      </c>
      <c r="G10" s="31">
        <v>92</v>
      </c>
      <c r="H10" s="31" t="s">
        <v>566</v>
      </c>
      <c r="I10" s="31" t="s">
        <v>566</v>
      </c>
      <c r="J10" s="31">
        <v>1</v>
      </c>
      <c r="K10" s="31" t="s">
        <v>566</v>
      </c>
      <c r="L10" s="31" t="s">
        <v>566</v>
      </c>
      <c r="M10" s="31">
        <v>90</v>
      </c>
      <c r="N10" s="31">
        <v>29</v>
      </c>
      <c r="O10" s="31">
        <v>18</v>
      </c>
      <c r="P10" s="31">
        <v>24</v>
      </c>
      <c r="Q10" s="31">
        <v>3</v>
      </c>
      <c r="R10" s="31">
        <v>3</v>
      </c>
      <c r="S10" s="31">
        <v>3</v>
      </c>
      <c r="T10" s="31" t="s">
        <v>566</v>
      </c>
      <c r="U10" s="31" t="s">
        <v>566</v>
      </c>
      <c r="V10" s="31" t="s">
        <v>577</v>
      </c>
      <c r="W10" s="31">
        <v>53</v>
      </c>
      <c r="X10" s="31">
        <v>73</v>
      </c>
      <c r="Y10" s="31">
        <v>62</v>
      </c>
      <c r="Z10" s="31" t="s">
        <v>566</v>
      </c>
      <c r="AA10" s="31" t="s">
        <v>566</v>
      </c>
      <c r="AB10" s="31">
        <v>2</v>
      </c>
      <c r="AC10" s="31">
        <v>10</v>
      </c>
      <c r="AD10" s="31">
        <v>3</v>
      </c>
      <c r="AE10" s="31">
        <v>7</v>
      </c>
      <c r="AF10" s="31">
        <v>2</v>
      </c>
      <c r="AG10" s="31">
        <v>1</v>
      </c>
      <c r="AH10" s="31">
        <v>1</v>
      </c>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row>
    <row r="11" spans="1:103" x14ac:dyDescent="0.25">
      <c r="A11" s="31" t="s">
        <v>321</v>
      </c>
      <c r="B11" s="31">
        <v>840</v>
      </c>
      <c r="C11" s="31">
        <v>515</v>
      </c>
      <c r="D11" s="31">
        <v>1355</v>
      </c>
      <c r="E11" s="31">
        <v>85</v>
      </c>
      <c r="F11" s="31">
        <v>97</v>
      </c>
      <c r="G11" s="31">
        <v>90</v>
      </c>
      <c r="H11" s="31" t="s">
        <v>566</v>
      </c>
      <c r="I11" s="31" t="s">
        <v>566</v>
      </c>
      <c r="J11" s="31">
        <v>1</v>
      </c>
      <c r="K11" s="31">
        <v>82</v>
      </c>
      <c r="L11" s="31">
        <v>96</v>
      </c>
      <c r="M11" s="31">
        <v>87</v>
      </c>
      <c r="N11" s="31">
        <v>33</v>
      </c>
      <c r="O11" s="31">
        <v>21</v>
      </c>
      <c r="P11" s="31">
        <v>28</v>
      </c>
      <c r="Q11" s="31" t="s">
        <v>566</v>
      </c>
      <c r="R11" s="31" t="s">
        <v>566</v>
      </c>
      <c r="S11" s="31" t="s">
        <v>577</v>
      </c>
      <c r="T11" s="31" t="s">
        <v>566</v>
      </c>
      <c r="U11" s="31" t="s">
        <v>566</v>
      </c>
      <c r="V11" s="31" t="s">
        <v>577</v>
      </c>
      <c r="W11" s="31">
        <v>49</v>
      </c>
      <c r="X11" s="31">
        <v>74</v>
      </c>
      <c r="Y11" s="31">
        <v>59</v>
      </c>
      <c r="Z11" s="31">
        <v>3</v>
      </c>
      <c r="AA11" s="31">
        <v>1</v>
      </c>
      <c r="AB11" s="31">
        <v>2</v>
      </c>
      <c r="AC11" s="31" t="s">
        <v>566</v>
      </c>
      <c r="AD11" s="31" t="s">
        <v>566</v>
      </c>
      <c r="AE11" s="31">
        <v>10</v>
      </c>
      <c r="AF11" s="31" t="s">
        <v>566</v>
      </c>
      <c r="AG11" s="31" t="s">
        <v>566</v>
      </c>
      <c r="AH11" s="31">
        <v>1</v>
      </c>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row>
    <row r="12" spans="1:103" x14ac:dyDescent="0.25">
      <c r="A12" s="31" t="s">
        <v>337</v>
      </c>
      <c r="B12" s="31">
        <v>520</v>
      </c>
      <c r="C12" s="31">
        <v>545</v>
      </c>
      <c r="D12" s="31">
        <v>1065</v>
      </c>
      <c r="E12" s="31">
        <v>86</v>
      </c>
      <c r="F12" s="31">
        <v>95</v>
      </c>
      <c r="G12" s="31">
        <v>91</v>
      </c>
      <c r="H12" s="31" t="s">
        <v>566</v>
      </c>
      <c r="I12" s="31" t="s">
        <v>566</v>
      </c>
      <c r="J12" s="31" t="s">
        <v>577</v>
      </c>
      <c r="K12" s="31">
        <v>84</v>
      </c>
      <c r="L12" s="31">
        <v>93</v>
      </c>
      <c r="M12" s="31">
        <v>89</v>
      </c>
      <c r="N12" s="31">
        <v>43</v>
      </c>
      <c r="O12" s="31">
        <v>41</v>
      </c>
      <c r="P12" s="31">
        <v>42</v>
      </c>
      <c r="Q12" s="31" t="s">
        <v>566</v>
      </c>
      <c r="R12" s="31" t="s">
        <v>566</v>
      </c>
      <c r="S12" s="31" t="s">
        <v>566</v>
      </c>
      <c r="T12" s="31" t="s">
        <v>566</v>
      </c>
      <c r="U12" s="31" t="s">
        <v>566</v>
      </c>
      <c r="V12" s="31" t="s">
        <v>566</v>
      </c>
      <c r="W12" s="31">
        <v>37</v>
      </c>
      <c r="X12" s="31">
        <v>49</v>
      </c>
      <c r="Y12" s="31">
        <v>43</v>
      </c>
      <c r="Z12" s="31">
        <v>2</v>
      </c>
      <c r="AA12" s="31">
        <v>2</v>
      </c>
      <c r="AB12" s="31">
        <v>2</v>
      </c>
      <c r="AC12" s="31">
        <v>13</v>
      </c>
      <c r="AD12" s="31">
        <v>4</v>
      </c>
      <c r="AE12" s="31">
        <v>8</v>
      </c>
      <c r="AF12" s="31">
        <v>1</v>
      </c>
      <c r="AG12" s="31">
        <v>1</v>
      </c>
      <c r="AH12" s="31">
        <v>1</v>
      </c>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row>
    <row r="13" spans="1:103" x14ac:dyDescent="0.25">
      <c r="A13" s="31" t="s">
        <v>350</v>
      </c>
      <c r="B13" s="31">
        <v>1035</v>
      </c>
      <c r="C13" s="31">
        <v>980</v>
      </c>
      <c r="D13" s="31">
        <v>2015</v>
      </c>
      <c r="E13" s="31">
        <v>83</v>
      </c>
      <c r="F13" s="31">
        <v>94</v>
      </c>
      <c r="G13" s="31">
        <v>88</v>
      </c>
      <c r="H13" s="31" t="s">
        <v>577</v>
      </c>
      <c r="I13" s="31">
        <v>1</v>
      </c>
      <c r="J13" s="31">
        <v>1</v>
      </c>
      <c r="K13" s="31">
        <v>81</v>
      </c>
      <c r="L13" s="31">
        <v>93</v>
      </c>
      <c r="M13" s="31">
        <v>87</v>
      </c>
      <c r="N13" s="31">
        <v>33</v>
      </c>
      <c r="O13" s="31">
        <v>29</v>
      </c>
      <c r="P13" s="31">
        <v>31</v>
      </c>
      <c r="Q13" s="31">
        <v>1</v>
      </c>
      <c r="R13" s="31">
        <v>1</v>
      </c>
      <c r="S13" s="31">
        <v>1</v>
      </c>
      <c r="T13" s="31">
        <v>3</v>
      </c>
      <c r="U13" s="31">
        <v>7</v>
      </c>
      <c r="V13" s="31">
        <v>5</v>
      </c>
      <c r="W13" s="31">
        <v>44</v>
      </c>
      <c r="X13" s="31">
        <v>56</v>
      </c>
      <c r="Y13" s="31">
        <v>49</v>
      </c>
      <c r="Z13" s="31">
        <v>2</v>
      </c>
      <c r="AA13" s="31">
        <v>1</v>
      </c>
      <c r="AB13" s="31">
        <v>2</v>
      </c>
      <c r="AC13" s="31">
        <v>15</v>
      </c>
      <c r="AD13" s="31">
        <v>5</v>
      </c>
      <c r="AE13" s="31">
        <v>10</v>
      </c>
      <c r="AF13" s="31">
        <v>2</v>
      </c>
      <c r="AG13" s="31">
        <v>1</v>
      </c>
      <c r="AH13" s="31">
        <v>1</v>
      </c>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row>
    <row r="14" spans="1:103" x14ac:dyDescent="0.25">
      <c r="A14" s="31" t="s">
        <v>371</v>
      </c>
      <c r="B14" s="31">
        <v>500</v>
      </c>
      <c r="C14" s="31">
        <v>460</v>
      </c>
      <c r="D14" s="31">
        <v>960</v>
      </c>
      <c r="E14" s="31">
        <v>84</v>
      </c>
      <c r="F14" s="31">
        <v>94</v>
      </c>
      <c r="G14" s="31">
        <v>89</v>
      </c>
      <c r="H14" s="31">
        <v>1</v>
      </c>
      <c r="I14" s="31">
        <v>2</v>
      </c>
      <c r="J14" s="31">
        <v>1</v>
      </c>
      <c r="K14" s="31">
        <v>82</v>
      </c>
      <c r="L14" s="31">
        <v>92</v>
      </c>
      <c r="M14" s="31">
        <v>87</v>
      </c>
      <c r="N14" s="31">
        <v>42</v>
      </c>
      <c r="O14" s="31">
        <v>35</v>
      </c>
      <c r="P14" s="31">
        <v>39</v>
      </c>
      <c r="Q14" s="31" t="s">
        <v>566</v>
      </c>
      <c r="R14" s="31" t="s">
        <v>566</v>
      </c>
      <c r="S14" s="31" t="s">
        <v>566</v>
      </c>
      <c r="T14" s="31" t="s">
        <v>566</v>
      </c>
      <c r="U14" s="31" t="s">
        <v>566</v>
      </c>
      <c r="V14" s="31" t="s">
        <v>566</v>
      </c>
      <c r="W14" s="31">
        <v>38</v>
      </c>
      <c r="X14" s="31">
        <v>56</v>
      </c>
      <c r="Y14" s="31">
        <v>47</v>
      </c>
      <c r="Z14" s="31">
        <v>2</v>
      </c>
      <c r="AA14" s="31">
        <v>2</v>
      </c>
      <c r="AB14" s="31">
        <v>2</v>
      </c>
      <c r="AC14" s="31">
        <v>15</v>
      </c>
      <c r="AD14" s="31">
        <v>5</v>
      </c>
      <c r="AE14" s="31">
        <v>10</v>
      </c>
      <c r="AF14" s="31">
        <v>2</v>
      </c>
      <c r="AG14" s="31">
        <v>1</v>
      </c>
      <c r="AH14" s="31">
        <v>1</v>
      </c>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row>
    <row r="15" spans="1:103" x14ac:dyDescent="0.25">
      <c r="A15" s="31">
        <v>201</v>
      </c>
      <c r="B15" s="31" t="s">
        <v>578</v>
      </c>
      <c r="C15" s="31" t="s">
        <v>578</v>
      </c>
      <c r="D15" s="31" t="s">
        <v>578</v>
      </c>
      <c r="E15" s="31" t="s">
        <v>578</v>
      </c>
      <c r="F15" s="31" t="s">
        <v>578</v>
      </c>
      <c r="G15" s="31" t="s">
        <v>578</v>
      </c>
      <c r="H15" s="31" t="s">
        <v>578</v>
      </c>
      <c r="I15" s="31" t="s">
        <v>578</v>
      </c>
      <c r="J15" s="31" t="s">
        <v>578</v>
      </c>
      <c r="K15" s="31" t="s">
        <v>578</v>
      </c>
      <c r="L15" s="31" t="s">
        <v>578</v>
      </c>
      <c r="M15" s="31" t="s">
        <v>578</v>
      </c>
      <c r="N15" s="31" t="s">
        <v>578</v>
      </c>
      <c r="O15" s="31" t="s">
        <v>578</v>
      </c>
      <c r="P15" s="31" t="s">
        <v>578</v>
      </c>
      <c r="Q15" s="31" t="s">
        <v>578</v>
      </c>
      <c r="R15" s="31" t="s">
        <v>578</v>
      </c>
      <c r="S15" s="31" t="s">
        <v>578</v>
      </c>
      <c r="T15" s="31" t="s">
        <v>578</v>
      </c>
      <c r="U15" s="31" t="s">
        <v>578</v>
      </c>
      <c r="V15" s="31" t="s">
        <v>578</v>
      </c>
      <c r="W15" s="31" t="s">
        <v>578</v>
      </c>
      <c r="X15" s="31" t="s">
        <v>578</v>
      </c>
      <c r="Y15" s="31" t="s">
        <v>578</v>
      </c>
      <c r="Z15" s="31" t="s">
        <v>578</v>
      </c>
      <c r="AA15" s="31" t="s">
        <v>578</v>
      </c>
      <c r="AB15" s="31" t="s">
        <v>578</v>
      </c>
      <c r="AC15" s="31" t="s">
        <v>578</v>
      </c>
      <c r="AD15" s="31" t="s">
        <v>578</v>
      </c>
      <c r="AE15" s="31" t="s">
        <v>578</v>
      </c>
      <c r="AF15" s="31" t="s">
        <v>578</v>
      </c>
      <c r="AG15" s="31" t="s">
        <v>578</v>
      </c>
      <c r="AH15" s="31" t="s">
        <v>578</v>
      </c>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row>
    <row r="16" spans="1:103" x14ac:dyDescent="0.25">
      <c r="A16" s="31">
        <v>202</v>
      </c>
      <c r="B16" s="31">
        <v>30</v>
      </c>
      <c r="C16" s="31">
        <v>5</v>
      </c>
      <c r="D16" s="31">
        <v>40</v>
      </c>
      <c r="E16" s="31" t="s">
        <v>566</v>
      </c>
      <c r="F16" s="31" t="s">
        <v>566</v>
      </c>
      <c r="G16" s="31">
        <v>62</v>
      </c>
      <c r="H16" s="31" t="s">
        <v>566</v>
      </c>
      <c r="I16" s="31" t="s">
        <v>566</v>
      </c>
      <c r="J16" s="31" t="s">
        <v>566</v>
      </c>
      <c r="K16" s="31" t="s">
        <v>566</v>
      </c>
      <c r="L16" s="31" t="s">
        <v>566</v>
      </c>
      <c r="M16" s="31" t="s">
        <v>566</v>
      </c>
      <c r="N16" s="31" t="s">
        <v>566</v>
      </c>
      <c r="O16" s="31" t="s">
        <v>566</v>
      </c>
      <c r="P16" s="31">
        <v>44</v>
      </c>
      <c r="Q16" s="31" t="s">
        <v>566</v>
      </c>
      <c r="R16" s="31" t="s">
        <v>566</v>
      </c>
      <c r="S16" s="31" t="s">
        <v>566</v>
      </c>
      <c r="T16" s="31" t="s">
        <v>566</v>
      </c>
      <c r="U16" s="31" t="s">
        <v>566</v>
      </c>
      <c r="V16" s="31" t="s">
        <v>566</v>
      </c>
      <c r="W16" s="31" t="s">
        <v>566</v>
      </c>
      <c r="X16" s="31" t="s">
        <v>566</v>
      </c>
      <c r="Y16" s="31">
        <v>13</v>
      </c>
      <c r="Z16" s="31" t="s">
        <v>566</v>
      </c>
      <c r="AA16" s="31" t="s">
        <v>566</v>
      </c>
      <c r="AB16" s="31" t="s">
        <v>566</v>
      </c>
      <c r="AC16" s="31" t="s">
        <v>566</v>
      </c>
      <c r="AD16" s="31" t="s">
        <v>566</v>
      </c>
      <c r="AE16" s="31" t="s">
        <v>566</v>
      </c>
      <c r="AF16" s="31" t="s">
        <v>566</v>
      </c>
      <c r="AG16" s="31" t="s">
        <v>566</v>
      </c>
      <c r="AH16" s="31" t="s">
        <v>566</v>
      </c>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row>
    <row r="17" spans="1:103" x14ac:dyDescent="0.25">
      <c r="A17" s="31">
        <v>203</v>
      </c>
      <c r="B17" s="31">
        <v>25</v>
      </c>
      <c r="C17" s="31">
        <v>15</v>
      </c>
      <c r="D17" s="31">
        <v>40</v>
      </c>
      <c r="E17" s="31">
        <v>83</v>
      </c>
      <c r="F17" s="31">
        <v>93</v>
      </c>
      <c r="G17" s="31">
        <v>87</v>
      </c>
      <c r="H17" s="31">
        <v>0</v>
      </c>
      <c r="I17" s="31">
        <v>0</v>
      </c>
      <c r="J17" s="31">
        <v>0</v>
      </c>
      <c r="K17" s="31" t="s">
        <v>566</v>
      </c>
      <c r="L17" s="31" t="s">
        <v>566</v>
      </c>
      <c r="M17" s="31" t="s">
        <v>566</v>
      </c>
      <c r="N17" s="31" t="s">
        <v>566</v>
      </c>
      <c r="O17" s="31" t="s">
        <v>566</v>
      </c>
      <c r="P17" s="31">
        <v>13</v>
      </c>
      <c r="Q17" s="31" t="s">
        <v>566</v>
      </c>
      <c r="R17" s="31" t="s">
        <v>566</v>
      </c>
      <c r="S17" s="31" t="s">
        <v>566</v>
      </c>
      <c r="T17" s="31" t="s">
        <v>566</v>
      </c>
      <c r="U17" s="31" t="s">
        <v>566</v>
      </c>
      <c r="V17" s="31" t="s">
        <v>566</v>
      </c>
      <c r="W17" s="31">
        <v>61</v>
      </c>
      <c r="X17" s="31">
        <v>87</v>
      </c>
      <c r="Y17" s="31">
        <v>71</v>
      </c>
      <c r="Z17" s="31" t="s">
        <v>566</v>
      </c>
      <c r="AA17" s="31" t="s">
        <v>566</v>
      </c>
      <c r="AB17" s="31" t="s">
        <v>566</v>
      </c>
      <c r="AC17" s="31" t="s">
        <v>566</v>
      </c>
      <c r="AD17" s="31" t="s">
        <v>566</v>
      </c>
      <c r="AE17" s="31" t="s">
        <v>566</v>
      </c>
      <c r="AF17" s="31" t="s">
        <v>566</v>
      </c>
      <c r="AG17" s="31" t="s">
        <v>566</v>
      </c>
      <c r="AH17" s="31" t="s">
        <v>566</v>
      </c>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row>
    <row r="18" spans="1:103" x14ac:dyDescent="0.25">
      <c r="A18" s="31">
        <v>204</v>
      </c>
      <c r="B18" s="31">
        <v>30</v>
      </c>
      <c r="C18" s="31">
        <v>10</v>
      </c>
      <c r="D18" s="31">
        <v>40</v>
      </c>
      <c r="E18" s="31">
        <v>89</v>
      </c>
      <c r="F18" s="31">
        <v>91</v>
      </c>
      <c r="G18" s="31">
        <v>90</v>
      </c>
      <c r="H18" s="31" t="s">
        <v>566</v>
      </c>
      <c r="I18" s="31" t="s">
        <v>566</v>
      </c>
      <c r="J18" s="31" t="s">
        <v>566</v>
      </c>
      <c r="K18" s="31" t="s">
        <v>566</v>
      </c>
      <c r="L18" s="31" t="s">
        <v>566</v>
      </c>
      <c r="M18" s="31" t="s">
        <v>566</v>
      </c>
      <c r="N18" s="31">
        <v>36</v>
      </c>
      <c r="O18" s="31">
        <v>55</v>
      </c>
      <c r="P18" s="31">
        <v>41</v>
      </c>
      <c r="Q18" s="31" t="s">
        <v>566</v>
      </c>
      <c r="R18" s="31" t="s">
        <v>566</v>
      </c>
      <c r="S18" s="31" t="s">
        <v>566</v>
      </c>
      <c r="T18" s="31" t="s">
        <v>566</v>
      </c>
      <c r="U18" s="31" t="s">
        <v>566</v>
      </c>
      <c r="V18" s="31" t="s">
        <v>566</v>
      </c>
      <c r="W18" s="31" t="s">
        <v>566</v>
      </c>
      <c r="X18" s="31" t="s">
        <v>566</v>
      </c>
      <c r="Y18" s="31">
        <v>44</v>
      </c>
      <c r="Z18" s="31" t="s">
        <v>566</v>
      </c>
      <c r="AA18" s="31" t="s">
        <v>566</v>
      </c>
      <c r="AB18" s="31" t="s">
        <v>566</v>
      </c>
      <c r="AC18" s="31" t="s">
        <v>566</v>
      </c>
      <c r="AD18" s="31" t="s">
        <v>566</v>
      </c>
      <c r="AE18" s="31">
        <v>10</v>
      </c>
      <c r="AF18" s="31" t="s">
        <v>566</v>
      </c>
      <c r="AG18" s="31" t="s">
        <v>566</v>
      </c>
      <c r="AH18" s="31">
        <v>0</v>
      </c>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row>
    <row r="19" spans="1:103" x14ac:dyDescent="0.25">
      <c r="A19" s="31">
        <v>205</v>
      </c>
      <c r="B19" s="31">
        <v>40</v>
      </c>
      <c r="C19" s="31">
        <v>15</v>
      </c>
      <c r="D19" s="31">
        <v>60</v>
      </c>
      <c r="E19" s="31">
        <v>98</v>
      </c>
      <c r="F19" s="31">
        <v>100</v>
      </c>
      <c r="G19" s="31">
        <v>98</v>
      </c>
      <c r="H19" s="31">
        <v>0</v>
      </c>
      <c r="I19" s="31">
        <v>0</v>
      </c>
      <c r="J19" s="31">
        <v>0</v>
      </c>
      <c r="K19" s="31" t="s">
        <v>566</v>
      </c>
      <c r="L19" s="31" t="s">
        <v>566</v>
      </c>
      <c r="M19" s="31" t="s">
        <v>566</v>
      </c>
      <c r="N19" s="31">
        <v>46</v>
      </c>
      <c r="O19" s="31">
        <v>35</v>
      </c>
      <c r="P19" s="31">
        <v>43</v>
      </c>
      <c r="Q19" s="31" t="s">
        <v>566</v>
      </c>
      <c r="R19" s="31" t="s">
        <v>566</v>
      </c>
      <c r="S19" s="31" t="s">
        <v>566</v>
      </c>
      <c r="T19" s="31" t="s">
        <v>566</v>
      </c>
      <c r="U19" s="31" t="s">
        <v>566</v>
      </c>
      <c r="V19" s="31" t="s">
        <v>566</v>
      </c>
      <c r="W19" s="31">
        <v>24</v>
      </c>
      <c r="X19" s="31">
        <v>35</v>
      </c>
      <c r="Y19" s="31">
        <v>28</v>
      </c>
      <c r="Z19" s="31" t="s">
        <v>566</v>
      </c>
      <c r="AA19" s="31" t="s">
        <v>566</v>
      </c>
      <c r="AB19" s="31" t="s">
        <v>566</v>
      </c>
      <c r="AC19" s="31" t="s">
        <v>566</v>
      </c>
      <c r="AD19" s="31" t="s">
        <v>566</v>
      </c>
      <c r="AE19" s="31" t="s">
        <v>566</v>
      </c>
      <c r="AF19" s="31" t="s">
        <v>566</v>
      </c>
      <c r="AG19" s="31" t="s">
        <v>566</v>
      </c>
      <c r="AH19" s="31" t="s">
        <v>566</v>
      </c>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row>
    <row r="20" spans="1:103" x14ac:dyDescent="0.25">
      <c r="A20" s="31">
        <v>206</v>
      </c>
      <c r="B20" s="31">
        <v>25</v>
      </c>
      <c r="C20" s="31">
        <v>5</v>
      </c>
      <c r="D20" s="31">
        <v>30</v>
      </c>
      <c r="E20" s="31" t="s">
        <v>566</v>
      </c>
      <c r="F20" s="31" t="s">
        <v>566</v>
      </c>
      <c r="G20" s="31">
        <v>100</v>
      </c>
      <c r="H20" s="31" t="s">
        <v>566</v>
      </c>
      <c r="I20" s="31" t="s">
        <v>566</v>
      </c>
      <c r="J20" s="31">
        <v>0</v>
      </c>
      <c r="K20" s="31" t="s">
        <v>566</v>
      </c>
      <c r="L20" s="31" t="s">
        <v>566</v>
      </c>
      <c r="M20" s="31">
        <v>100</v>
      </c>
      <c r="N20" s="31" t="s">
        <v>566</v>
      </c>
      <c r="O20" s="31" t="s">
        <v>566</v>
      </c>
      <c r="P20" s="31">
        <v>13</v>
      </c>
      <c r="Q20" s="31" t="s">
        <v>566</v>
      </c>
      <c r="R20" s="31" t="s">
        <v>566</v>
      </c>
      <c r="S20" s="31">
        <v>0</v>
      </c>
      <c r="T20" s="31" t="s">
        <v>566</v>
      </c>
      <c r="U20" s="31" t="s">
        <v>566</v>
      </c>
      <c r="V20" s="31">
        <v>0</v>
      </c>
      <c r="W20" s="31" t="s">
        <v>566</v>
      </c>
      <c r="X20" s="31" t="s">
        <v>566</v>
      </c>
      <c r="Y20" s="31">
        <v>87</v>
      </c>
      <c r="Z20" s="31" t="s">
        <v>566</v>
      </c>
      <c r="AA20" s="31" t="s">
        <v>566</v>
      </c>
      <c r="AB20" s="31">
        <v>0</v>
      </c>
      <c r="AC20" s="31" t="s">
        <v>566</v>
      </c>
      <c r="AD20" s="31" t="s">
        <v>566</v>
      </c>
      <c r="AE20" s="31">
        <v>0</v>
      </c>
      <c r="AF20" s="31" t="s">
        <v>566</v>
      </c>
      <c r="AG20" s="31" t="s">
        <v>566</v>
      </c>
      <c r="AH20" s="31">
        <v>0</v>
      </c>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row>
    <row r="21" spans="1:103" x14ac:dyDescent="0.25">
      <c r="A21" s="31">
        <v>207</v>
      </c>
      <c r="B21" s="31">
        <v>5</v>
      </c>
      <c r="C21" s="31" t="s">
        <v>578</v>
      </c>
      <c r="D21" s="31">
        <v>5</v>
      </c>
      <c r="E21" s="31" t="s">
        <v>566</v>
      </c>
      <c r="F21" s="31" t="s">
        <v>566</v>
      </c>
      <c r="G21" s="31" t="s">
        <v>566</v>
      </c>
      <c r="H21" s="31" t="s">
        <v>566</v>
      </c>
      <c r="I21" s="31" t="s">
        <v>566</v>
      </c>
      <c r="J21" s="31" t="s">
        <v>566</v>
      </c>
      <c r="K21" s="31" t="s">
        <v>566</v>
      </c>
      <c r="L21" s="31" t="s">
        <v>566</v>
      </c>
      <c r="M21" s="31" t="s">
        <v>566</v>
      </c>
      <c r="N21" s="31" t="s">
        <v>566</v>
      </c>
      <c r="O21" s="31" t="s">
        <v>566</v>
      </c>
      <c r="P21" s="31" t="s">
        <v>566</v>
      </c>
      <c r="Q21" s="31" t="s">
        <v>566</v>
      </c>
      <c r="R21" s="31" t="s">
        <v>566</v>
      </c>
      <c r="S21" s="31" t="s">
        <v>566</v>
      </c>
      <c r="T21" s="31" t="s">
        <v>566</v>
      </c>
      <c r="U21" s="31" t="s">
        <v>566</v>
      </c>
      <c r="V21" s="31" t="s">
        <v>566</v>
      </c>
      <c r="W21" s="31" t="s">
        <v>566</v>
      </c>
      <c r="X21" s="31" t="s">
        <v>566</v>
      </c>
      <c r="Y21" s="31" t="s">
        <v>566</v>
      </c>
      <c r="Z21" s="31" t="s">
        <v>566</v>
      </c>
      <c r="AA21" s="31" t="s">
        <v>566</v>
      </c>
      <c r="AB21" s="31" t="s">
        <v>566</v>
      </c>
      <c r="AC21" s="31" t="s">
        <v>566</v>
      </c>
      <c r="AD21" s="31" t="s">
        <v>566</v>
      </c>
      <c r="AE21" s="31" t="s">
        <v>566</v>
      </c>
      <c r="AF21" s="31" t="s">
        <v>566</v>
      </c>
      <c r="AG21" s="31" t="s">
        <v>566</v>
      </c>
      <c r="AH21" s="31" t="s">
        <v>566</v>
      </c>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row>
    <row r="22" spans="1:103" x14ac:dyDescent="0.25">
      <c r="A22" s="31">
        <v>208</v>
      </c>
      <c r="B22" s="31">
        <v>50</v>
      </c>
      <c r="C22" s="31">
        <v>10</v>
      </c>
      <c r="D22" s="31">
        <v>60</v>
      </c>
      <c r="E22" s="31">
        <v>81</v>
      </c>
      <c r="F22" s="31">
        <v>100</v>
      </c>
      <c r="G22" s="31">
        <v>85</v>
      </c>
      <c r="H22" s="31">
        <v>0</v>
      </c>
      <c r="I22" s="31">
        <v>0</v>
      </c>
      <c r="J22" s="31">
        <v>0</v>
      </c>
      <c r="K22" s="31" t="s">
        <v>566</v>
      </c>
      <c r="L22" s="31" t="s">
        <v>566</v>
      </c>
      <c r="M22" s="31" t="s">
        <v>566</v>
      </c>
      <c r="N22" s="31">
        <v>63</v>
      </c>
      <c r="O22" s="31">
        <v>58</v>
      </c>
      <c r="P22" s="31">
        <v>62</v>
      </c>
      <c r="Q22" s="31" t="s">
        <v>566</v>
      </c>
      <c r="R22" s="31" t="s">
        <v>566</v>
      </c>
      <c r="S22" s="31" t="s">
        <v>566</v>
      </c>
      <c r="T22" s="31" t="s">
        <v>566</v>
      </c>
      <c r="U22" s="31" t="s">
        <v>566</v>
      </c>
      <c r="V22" s="31" t="s">
        <v>566</v>
      </c>
      <c r="W22" s="31" t="s">
        <v>566</v>
      </c>
      <c r="X22" s="31" t="s">
        <v>566</v>
      </c>
      <c r="Y22" s="31">
        <v>22</v>
      </c>
      <c r="Z22" s="31" t="s">
        <v>566</v>
      </c>
      <c r="AA22" s="31" t="s">
        <v>566</v>
      </c>
      <c r="AB22" s="31" t="s">
        <v>566</v>
      </c>
      <c r="AC22" s="31">
        <v>10</v>
      </c>
      <c r="AD22" s="31">
        <v>0</v>
      </c>
      <c r="AE22" s="31">
        <v>8</v>
      </c>
      <c r="AF22" s="31">
        <v>8</v>
      </c>
      <c r="AG22" s="31">
        <v>0</v>
      </c>
      <c r="AH22" s="31">
        <v>7</v>
      </c>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row>
    <row r="23" spans="1:103" x14ac:dyDescent="0.25">
      <c r="A23" s="31">
        <v>209</v>
      </c>
      <c r="B23" s="31">
        <v>30</v>
      </c>
      <c r="C23" s="31">
        <v>15</v>
      </c>
      <c r="D23" s="31">
        <v>45</v>
      </c>
      <c r="E23" s="31">
        <v>97</v>
      </c>
      <c r="F23" s="31">
        <v>100</v>
      </c>
      <c r="G23" s="31">
        <v>98</v>
      </c>
      <c r="H23" s="31">
        <v>0</v>
      </c>
      <c r="I23" s="31">
        <v>0</v>
      </c>
      <c r="J23" s="31">
        <v>0</v>
      </c>
      <c r="K23" s="31" t="s">
        <v>566</v>
      </c>
      <c r="L23" s="31" t="s">
        <v>566</v>
      </c>
      <c r="M23" s="31" t="s">
        <v>566</v>
      </c>
      <c r="N23" s="31">
        <v>34</v>
      </c>
      <c r="O23" s="31">
        <v>43</v>
      </c>
      <c r="P23" s="31">
        <v>37</v>
      </c>
      <c r="Q23" s="31" t="s">
        <v>566</v>
      </c>
      <c r="R23" s="31" t="s">
        <v>566</v>
      </c>
      <c r="S23" s="31" t="s">
        <v>566</v>
      </c>
      <c r="T23" s="31" t="s">
        <v>566</v>
      </c>
      <c r="U23" s="31" t="s">
        <v>566</v>
      </c>
      <c r="V23" s="31" t="s">
        <v>566</v>
      </c>
      <c r="W23" s="31">
        <v>50</v>
      </c>
      <c r="X23" s="31">
        <v>50</v>
      </c>
      <c r="Y23" s="31">
        <v>50</v>
      </c>
      <c r="Z23" s="31" t="s">
        <v>566</v>
      </c>
      <c r="AA23" s="31" t="s">
        <v>566</v>
      </c>
      <c r="AB23" s="31" t="s">
        <v>566</v>
      </c>
      <c r="AC23" s="31" t="s">
        <v>566</v>
      </c>
      <c r="AD23" s="31" t="s">
        <v>566</v>
      </c>
      <c r="AE23" s="31" t="s">
        <v>566</v>
      </c>
      <c r="AF23" s="31" t="s">
        <v>566</v>
      </c>
      <c r="AG23" s="31" t="s">
        <v>566</v>
      </c>
      <c r="AH23" s="31" t="s">
        <v>566</v>
      </c>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row>
    <row r="24" spans="1:103" x14ac:dyDescent="0.25">
      <c r="A24" s="31">
        <v>210</v>
      </c>
      <c r="B24" s="31">
        <v>35</v>
      </c>
      <c r="C24" s="31">
        <v>15</v>
      </c>
      <c r="D24" s="31">
        <v>50</v>
      </c>
      <c r="E24" s="31">
        <v>86</v>
      </c>
      <c r="F24" s="31">
        <v>73</v>
      </c>
      <c r="G24" s="31">
        <v>82</v>
      </c>
      <c r="H24" s="31">
        <v>0</v>
      </c>
      <c r="I24" s="31">
        <v>0</v>
      </c>
      <c r="J24" s="31">
        <v>0</v>
      </c>
      <c r="K24" s="31" t="s">
        <v>566</v>
      </c>
      <c r="L24" s="31" t="s">
        <v>566</v>
      </c>
      <c r="M24" s="31">
        <v>72</v>
      </c>
      <c r="N24" s="31" t="s">
        <v>566</v>
      </c>
      <c r="O24" s="31" t="s">
        <v>566</v>
      </c>
      <c r="P24" s="31">
        <v>8</v>
      </c>
      <c r="Q24" s="31" t="s">
        <v>566</v>
      </c>
      <c r="R24" s="31" t="s">
        <v>566</v>
      </c>
      <c r="S24" s="31" t="s">
        <v>566</v>
      </c>
      <c r="T24" s="31" t="s">
        <v>566</v>
      </c>
      <c r="U24" s="31" t="s">
        <v>566</v>
      </c>
      <c r="V24" s="31" t="s">
        <v>566</v>
      </c>
      <c r="W24" s="31">
        <v>63</v>
      </c>
      <c r="X24" s="31">
        <v>60</v>
      </c>
      <c r="Y24" s="31">
        <v>62</v>
      </c>
      <c r="Z24" s="31" t="s">
        <v>566</v>
      </c>
      <c r="AA24" s="31" t="s">
        <v>566</v>
      </c>
      <c r="AB24" s="31">
        <v>10</v>
      </c>
      <c r="AC24" s="31" t="s">
        <v>566</v>
      </c>
      <c r="AD24" s="31" t="s">
        <v>566</v>
      </c>
      <c r="AE24" s="31" t="s">
        <v>566</v>
      </c>
      <c r="AF24" s="31" t="s">
        <v>566</v>
      </c>
      <c r="AG24" s="31" t="s">
        <v>566</v>
      </c>
      <c r="AH24" s="31" t="s">
        <v>566</v>
      </c>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row>
    <row r="25" spans="1:103" x14ac:dyDescent="0.25">
      <c r="A25" s="31">
        <v>211</v>
      </c>
      <c r="B25" s="31">
        <v>25</v>
      </c>
      <c r="C25" s="31">
        <v>5</v>
      </c>
      <c r="D25" s="31">
        <v>30</v>
      </c>
      <c r="E25" s="31" t="s">
        <v>566</v>
      </c>
      <c r="F25" s="31" t="s">
        <v>566</v>
      </c>
      <c r="G25" s="31">
        <v>83</v>
      </c>
      <c r="H25" s="31" t="s">
        <v>566</v>
      </c>
      <c r="I25" s="31" t="s">
        <v>566</v>
      </c>
      <c r="J25" s="31">
        <v>0</v>
      </c>
      <c r="K25" s="31" t="s">
        <v>566</v>
      </c>
      <c r="L25" s="31" t="s">
        <v>566</v>
      </c>
      <c r="M25" s="31" t="s">
        <v>566</v>
      </c>
      <c r="N25" s="31" t="s">
        <v>566</v>
      </c>
      <c r="O25" s="31" t="s">
        <v>566</v>
      </c>
      <c r="P25" s="31" t="s">
        <v>566</v>
      </c>
      <c r="Q25" s="31" t="s">
        <v>566</v>
      </c>
      <c r="R25" s="31" t="s">
        <v>566</v>
      </c>
      <c r="S25" s="31" t="s">
        <v>566</v>
      </c>
      <c r="T25" s="31" t="s">
        <v>566</v>
      </c>
      <c r="U25" s="31" t="s">
        <v>566</v>
      </c>
      <c r="V25" s="31">
        <v>0</v>
      </c>
      <c r="W25" s="31" t="s">
        <v>566</v>
      </c>
      <c r="X25" s="31" t="s">
        <v>566</v>
      </c>
      <c r="Y25" s="31">
        <v>73</v>
      </c>
      <c r="Z25" s="31" t="s">
        <v>566</v>
      </c>
      <c r="AA25" s="31" t="s">
        <v>566</v>
      </c>
      <c r="AB25" s="31" t="s">
        <v>566</v>
      </c>
      <c r="AC25" s="31" t="s">
        <v>566</v>
      </c>
      <c r="AD25" s="31" t="s">
        <v>566</v>
      </c>
      <c r="AE25" s="31" t="s">
        <v>566</v>
      </c>
      <c r="AF25" s="31" t="s">
        <v>566</v>
      </c>
      <c r="AG25" s="31" t="s">
        <v>566</v>
      </c>
      <c r="AH25" s="31" t="s">
        <v>566</v>
      </c>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row>
    <row r="26" spans="1:103" x14ac:dyDescent="0.25">
      <c r="A26" s="31">
        <v>212</v>
      </c>
      <c r="B26" s="31">
        <v>55</v>
      </c>
      <c r="C26" s="31">
        <v>30</v>
      </c>
      <c r="D26" s="31">
        <v>85</v>
      </c>
      <c r="E26" s="31">
        <v>100</v>
      </c>
      <c r="F26" s="31">
        <v>100</v>
      </c>
      <c r="G26" s="31">
        <v>100</v>
      </c>
      <c r="H26" s="31">
        <v>0</v>
      </c>
      <c r="I26" s="31">
        <v>0</v>
      </c>
      <c r="J26" s="31">
        <v>0</v>
      </c>
      <c r="K26" s="31">
        <v>100</v>
      </c>
      <c r="L26" s="31">
        <v>100</v>
      </c>
      <c r="M26" s="31">
        <v>100</v>
      </c>
      <c r="N26" s="31">
        <v>9</v>
      </c>
      <c r="O26" s="31">
        <v>0</v>
      </c>
      <c r="P26" s="31">
        <v>6</v>
      </c>
      <c r="Q26" s="31">
        <v>0</v>
      </c>
      <c r="R26" s="31">
        <v>0</v>
      </c>
      <c r="S26" s="31">
        <v>0</v>
      </c>
      <c r="T26" s="31">
        <v>0</v>
      </c>
      <c r="U26" s="31">
        <v>0</v>
      </c>
      <c r="V26" s="31">
        <v>0</v>
      </c>
      <c r="W26" s="31">
        <v>91</v>
      </c>
      <c r="X26" s="31">
        <v>100</v>
      </c>
      <c r="Y26" s="31">
        <v>94</v>
      </c>
      <c r="Z26" s="31">
        <v>0</v>
      </c>
      <c r="AA26" s="31">
        <v>0</v>
      </c>
      <c r="AB26" s="31">
        <v>0</v>
      </c>
      <c r="AC26" s="31">
        <v>0</v>
      </c>
      <c r="AD26" s="31">
        <v>0</v>
      </c>
      <c r="AE26" s="31">
        <v>0</v>
      </c>
      <c r="AF26" s="31">
        <v>0</v>
      </c>
      <c r="AG26" s="31">
        <v>0</v>
      </c>
      <c r="AH26" s="31">
        <v>0</v>
      </c>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row>
    <row r="27" spans="1:103" x14ac:dyDescent="0.25">
      <c r="A27" s="31">
        <v>213</v>
      </c>
      <c r="B27" s="31">
        <v>5</v>
      </c>
      <c r="C27" s="31">
        <v>5</v>
      </c>
      <c r="D27" s="31">
        <v>10</v>
      </c>
      <c r="E27" s="31" t="s">
        <v>566</v>
      </c>
      <c r="F27" s="31" t="s">
        <v>566</v>
      </c>
      <c r="G27" s="31">
        <v>91</v>
      </c>
      <c r="H27" s="31" t="s">
        <v>566</v>
      </c>
      <c r="I27" s="31" t="s">
        <v>566</v>
      </c>
      <c r="J27" s="31">
        <v>0</v>
      </c>
      <c r="K27" s="31" t="s">
        <v>566</v>
      </c>
      <c r="L27" s="31" t="s">
        <v>566</v>
      </c>
      <c r="M27" s="31" t="s">
        <v>566</v>
      </c>
      <c r="N27" s="31" t="s">
        <v>566</v>
      </c>
      <c r="O27" s="31" t="s">
        <v>566</v>
      </c>
      <c r="P27" s="31" t="s">
        <v>566</v>
      </c>
      <c r="Q27" s="31" t="s">
        <v>566</v>
      </c>
      <c r="R27" s="31" t="s">
        <v>566</v>
      </c>
      <c r="S27" s="31" t="s">
        <v>566</v>
      </c>
      <c r="T27" s="31" t="s">
        <v>566</v>
      </c>
      <c r="U27" s="31" t="s">
        <v>566</v>
      </c>
      <c r="V27" s="31">
        <v>0</v>
      </c>
      <c r="W27" s="31" t="s">
        <v>566</v>
      </c>
      <c r="X27" s="31" t="s">
        <v>566</v>
      </c>
      <c r="Y27" s="31">
        <v>55</v>
      </c>
      <c r="Z27" s="31" t="s">
        <v>566</v>
      </c>
      <c r="AA27" s="31" t="s">
        <v>566</v>
      </c>
      <c r="AB27" s="31" t="s">
        <v>566</v>
      </c>
      <c r="AC27" s="31" t="s">
        <v>566</v>
      </c>
      <c r="AD27" s="31" t="s">
        <v>566</v>
      </c>
      <c r="AE27" s="31" t="s">
        <v>566</v>
      </c>
      <c r="AF27" s="31" t="s">
        <v>566</v>
      </c>
      <c r="AG27" s="31" t="s">
        <v>566</v>
      </c>
      <c r="AH27" s="31" t="s">
        <v>566</v>
      </c>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row>
    <row r="28" spans="1:103" x14ac:dyDescent="0.25">
      <c r="A28" s="31">
        <v>301</v>
      </c>
      <c r="B28" s="31">
        <v>10</v>
      </c>
      <c r="C28" s="31">
        <v>5</v>
      </c>
      <c r="D28" s="31">
        <v>10</v>
      </c>
      <c r="E28" s="31" t="s">
        <v>566</v>
      </c>
      <c r="F28" s="31" t="s">
        <v>566</v>
      </c>
      <c r="G28" s="31">
        <v>100</v>
      </c>
      <c r="H28" s="31" t="s">
        <v>566</v>
      </c>
      <c r="I28" s="31" t="s">
        <v>566</v>
      </c>
      <c r="J28" s="31">
        <v>0</v>
      </c>
      <c r="K28" s="31" t="s">
        <v>566</v>
      </c>
      <c r="L28" s="31" t="s">
        <v>566</v>
      </c>
      <c r="M28" s="31">
        <v>100</v>
      </c>
      <c r="N28" s="31" t="s">
        <v>566</v>
      </c>
      <c r="O28" s="31" t="s">
        <v>566</v>
      </c>
      <c r="P28" s="31" t="s">
        <v>566</v>
      </c>
      <c r="Q28" s="31" t="s">
        <v>566</v>
      </c>
      <c r="R28" s="31" t="s">
        <v>566</v>
      </c>
      <c r="S28" s="31" t="s">
        <v>566</v>
      </c>
      <c r="T28" s="31" t="s">
        <v>566</v>
      </c>
      <c r="U28" s="31" t="s">
        <v>566</v>
      </c>
      <c r="V28" s="31">
        <v>0</v>
      </c>
      <c r="W28" s="31" t="s">
        <v>566</v>
      </c>
      <c r="X28" s="31" t="s">
        <v>566</v>
      </c>
      <c r="Y28" s="31">
        <v>92</v>
      </c>
      <c r="Z28" s="31" t="s">
        <v>566</v>
      </c>
      <c r="AA28" s="31" t="s">
        <v>566</v>
      </c>
      <c r="AB28" s="31">
        <v>0</v>
      </c>
      <c r="AC28" s="31" t="s">
        <v>566</v>
      </c>
      <c r="AD28" s="31" t="s">
        <v>566</v>
      </c>
      <c r="AE28" s="31">
        <v>0</v>
      </c>
      <c r="AF28" s="31" t="s">
        <v>566</v>
      </c>
      <c r="AG28" s="31" t="s">
        <v>566</v>
      </c>
      <c r="AH28" s="31">
        <v>0</v>
      </c>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row>
    <row r="29" spans="1:103" x14ac:dyDescent="0.25">
      <c r="A29" s="31">
        <v>302</v>
      </c>
      <c r="B29" s="31">
        <v>15</v>
      </c>
      <c r="C29" s="31">
        <v>10</v>
      </c>
      <c r="D29" s="31">
        <v>25</v>
      </c>
      <c r="E29" s="31" t="s">
        <v>566</v>
      </c>
      <c r="F29" s="31" t="s">
        <v>566</v>
      </c>
      <c r="G29" s="31">
        <v>100</v>
      </c>
      <c r="H29" s="31" t="s">
        <v>566</v>
      </c>
      <c r="I29" s="31" t="s">
        <v>566</v>
      </c>
      <c r="J29" s="31">
        <v>0</v>
      </c>
      <c r="K29" s="31" t="s">
        <v>566</v>
      </c>
      <c r="L29" s="31" t="s">
        <v>566</v>
      </c>
      <c r="M29" s="31">
        <v>100</v>
      </c>
      <c r="N29" s="31" t="s">
        <v>566</v>
      </c>
      <c r="O29" s="31" t="s">
        <v>566</v>
      </c>
      <c r="P29" s="31">
        <v>12</v>
      </c>
      <c r="Q29" s="31" t="s">
        <v>566</v>
      </c>
      <c r="R29" s="31" t="s">
        <v>566</v>
      </c>
      <c r="S29" s="31">
        <v>0</v>
      </c>
      <c r="T29" s="31" t="s">
        <v>566</v>
      </c>
      <c r="U29" s="31" t="s">
        <v>566</v>
      </c>
      <c r="V29" s="31">
        <v>0</v>
      </c>
      <c r="W29" s="31" t="s">
        <v>566</v>
      </c>
      <c r="X29" s="31" t="s">
        <v>566</v>
      </c>
      <c r="Y29" s="31">
        <v>88</v>
      </c>
      <c r="Z29" s="31" t="s">
        <v>566</v>
      </c>
      <c r="AA29" s="31" t="s">
        <v>566</v>
      </c>
      <c r="AB29" s="31">
        <v>0</v>
      </c>
      <c r="AC29" s="31" t="s">
        <v>566</v>
      </c>
      <c r="AD29" s="31" t="s">
        <v>566</v>
      </c>
      <c r="AE29" s="31">
        <v>0</v>
      </c>
      <c r="AF29" s="31" t="s">
        <v>566</v>
      </c>
      <c r="AG29" s="31" t="s">
        <v>566</v>
      </c>
      <c r="AH29" s="31">
        <v>0</v>
      </c>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row>
    <row r="30" spans="1:103" x14ac:dyDescent="0.25">
      <c r="A30" s="31">
        <v>303</v>
      </c>
      <c r="B30" s="31">
        <v>30</v>
      </c>
      <c r="C30" s="31">
        <v>30</v>
      </c>
      <c r="D30" s="31">
        <v>55</v>
      </c>
      <c r="E30" s="31">
        <v>79</v>
      </c>
      <c r="F30" s="31">
        <v>86</v>
      </c>
      <c r="G30" s="31">
        <v>82</v>
      </c>
      <c r="H30" s="31" t="s">
        <v>566</v>
      </c>
      <c r="I30" s="31" t="s">
        <v>566</v>
      </c>
      <c r="J30" s="31" t="s">
        <v>566</v>
      </c>
      <c r="K30" s="31" t="s">
        <v>566</v>
      </c>
      <c r="L30" s="31" t="s">
        <v>566</v>
      </c>
      <c r="M30" s="31" t="s">
        <v>566</v>
      </c>
      <c r="N30" s="31">
        <v>32</v>
      </c>
      <c r="O30" s="31">
        <v>31</v>
      </c>
      <c r="P30" s="31">
        <v>32</v>
      </c>
      <c r="Q30" s="31" t="s">
        <v>566</v>
      </c>
      <c r="R30" s="31" t="s">
        <v>566</v>
      </c>
      <c r="S30" s="31" t="s">
        <v>566</v>
      </c>
      <c r="T30" s="31" t="s">
        <v>566</v>
      </c>
      <c r="U30" s="31" t="s">
        <v>566</v>
      </c>
      <c r="V30" s="31" t="s">
        <v>566</v>
      </c>
      <c r="W30" s="31">
        <v>36</v>
      </c>
      <c r="X30" s="31">
        <v>48</v>
      </c>
      <c r="Y30" s="31">
        <v>42</v>
      </c>
      <c r="Z30" s="31" t="s">
        <v>566</v>
      </c>
      <c r="AA30" s="31" t="s">
        <v>566</v>
      </c>
      <c r="AB30" s="31" t="s">
        <v>566</v>
      </c>
      <c r="AC30" s="31" t="s">
        <v>566</v>
      </c>
      <c r="AD30" s="31" t="s">
        <v>566</v>
      </c>
      <c r="AE30" s="31">
        <v>12</v>
      </c>
      <c r="AF30" s="31" t="s">
        <v>566</v>
      </c>
      <c r="AG30" s="31" t="s">
        <v>566</v>
      </c>
      <c r="AH30" s="31">
        <v>5</v>
      </c>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row>
    <row r="31" spans="1:103" x14ac:dyDescent="0.25">
      <c r="A31" s="31">
        <v>304</v>
      </c>
      <c r="B31" s="31">
        <v>20</v>
      </c>
      <c r="C31" s="31">
        <v>15</v>
      </c>
      <c r="D31" s="31">
        <v>35</v>
      </c>
      <c r="E31" s="31">
        <v>100</v>
      </c>
      <c r="F31" s="31">
        <v>100</v>
      </c>
      <c r="G31" s="31">
        <v>100</v>
      </c>
      <c r="H31" s="31">
        <v>0</v>
      </c>
      <c r="I31" s="31">
        <v>0</v>
      </c>
      <c r="J31" s="31">
        <v>0</v>
      </c>
      <c r="K31" s="31">
        <v>100</v>
      </c>
      <c r="L31" s="31">
        <v>100</v>
      </c>
      <c r="M31" s="31">
        <v>100</v>
      </c>
      <c r="N31" s="31">
        <v>0</v>
      </c>
      <c r="O31" s="31">
        <v>0</v>
      </c>
      <c r="P31" s="31">
        <v>0</v>
      </c>
      <c r="Q31" s="31">
        <v>0</v>
      </c>
      <c r="R31" s="31">
        <v>0</v>
      </c>
      <c r="S31" s="31">
        <v>0</v>
      </c>
      <c r="T31" s="31">
        <v>0</v>
      </c>
      <c r="U31" s="31">
        <v>0</v>
      </c>
      <c r="V31" s="31">
        <v>0</v>
      </c>
      <c r="W31" s="31">
        <v>100</v>
      </c>
      <c r="X31" s="31">
        <v>100</v>
      </c>
      <c r="Y31" s="31">
        <v>100</v>
      </c>
      <c r="Z31" s="31">
        <v>0</v>
      </c>
      <c r="AA31" s="31">
        <v>0</v>
      </c>
      <c r="AB31" s="31">
        <v>0</v>
      </c>
      <c r="AC31" s="31">
        <v>0</v>
      </c>
      <c r="AD31" s="31">
        <v>0</v>
      </c>
      <c r="AE31" s="31">
        <v>0</v>
      </c>
      <c r="AF31" s="31">
        <v>0</v>
      </c>
      <c r="AG31" s="31">
        <v>0</v>
      </c>
      <c r="AH31" s="31">
        <v>0</v>
      </c>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row>
    <row r="32" spans="1:103" x14ac:dyDescent="0.25">
      <c r="A32" s="31">
        <v>305</v>
      </c>
      <c r="B32" s="31">
        <v>25</v>
      </c>
      <c r="C32" s="31">
        <v>20</v>
      </c>
      <c r="D32" s="31">
        <v>45</v>
      </c>
      <c r="E32" s="31">
        <v>92</v>
      </c>
      <c r="F32" s="31">
        <v>100</v>
      </c>
      <c r="G32" s="31">
        <v>95</v>
      </c>
      <c r="H32" s="31">
        <v>0</v>
      </c>
      <c r="I32" s="31">
        <v>0</v>
      </c>
      <c r="J32" s="31">
        <v>0</v>
      </c>
      <c r="K32" s="31" t="s">
        <v>566</v>
      </c>
      <c r="L32" s="31" t="s">
        <v>566</v>
      </c>
      <c r="M32" s="31" t="s">
        <v>566</v>
      </c>
      <c r="N32" s="31">
        <v>75</v>
      </c>
      <c r="O32" s="31">
        <v>32</v>
      </c>
      <c r="P32" s="31">
        <v>56</v>
      </c>
      <c r="Q32" s="31" t="s">
        <v>566</v>
      </c>
      <c r="R32" s="31" t="s">
        <v>566</v>
      </c>
      <c r="S32" s="31" t="s">
        <v>566</v>
      </c>
      <c r="T32" s="31">
        <v>0</v>
      </c>
      <c r="U32" s="31">
        <v>0</v>
      </c>
      <c r="V32" s="31">
        <v>0</v>
      </c>
      <c r="W32" s="31" t="s">
        <v>566</v>
      </c>
      <c r="X32" s="31" t="s">
        <v>566</v>
      </c>
      <c r="Y32" s="31" t="s">
        <v>566</v>
      </c>
      <c r="Z32" s="31" t="s">
        <v>566</v>
      </c>
      <c r="AA32" s="31" t="s">
        <v>566</v>
      </c>
      <c r="AB32" s="31" t="s">
        <v>566</v>
      </c>
      <c r="AC32" s="31" t="s">
        <v>566</v>
      </c>
      <c r="AD32" s="31" t="s">
        <v>566</v>
      </c>
      <c r="AE32" s="31" t="s">
        <v>566</v>
      </c>
      <c r="AF32" s="31" t="s">
        <v>566</v>
      </c>
      <c r="AG32" s="31" t="s">
        <v>566</v>
      </c>
      <c r="AH32" s="31" t="s">
        <v>566</v>
      </c>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row>
    <row r="33" spans="1:103" x14ac:dyDescent="0.25">
      <c r="A33" s="31">
        <v>306</v>
      </c>
      <c r="B33" s="31">
        <v>40</v>
      </c>
      <c r="C33" s="31">
        <v>25</v>
      </c>
      <c r="D33" s="31">
        <v>70</v>
      </c>
      <c r="E33" s="31">
        <v>98</v>
      </c>
      <c r="F33" s="31">
        <v>89</v>
      </c>
      <c r="G33" s="31">
        <v>94</v>
      </c>
      <c r="H33" s="31">
        <v>0</v>
      </c>
      <c r="I33" s="31">
        <v>0</v>
      </c>
      <c r="J33" s="31">
        <v>0</v>
      </c>
      <c r="K33" s="31" t="s">
        <v>566</v>
      </c>
      <c r="L33" s="31" t="s">
        <v>566</v>
      </c>
      <c r="M33" s="31" t="s">
        <v>566</v>
      </c>
      <c r="N33" s="31">
        <v>60</v>
      </c>
      <c r="O33" s="31">
        <v>44</v>
      </c>
      <c r="P33" s="31">
        <v>54</v>
      </c>
      <c r="Q33" s="31" t="s">
        <v>566</v>
      </c>
      <c r="R33" s="31" t="s">
        <v>566</v>
      </c>
      <c r="S33" s="31" t="s">
        <v>566</v>
      </c>
      <c r="T33" s="31" t="s">
        <v>566</v>
      </c>
      <c r="U33" s="31" t="s">
        <v>566</v>
      </c>
      <c r="V33" s="31" t="s">
        <v>566</v>
      </c>
      <c r="W33" s="31" t="s">
        <v>566</v>
      </c>
      <c r="X33" s="31" t="s">
        <v>566</v>
      </c>
      <c r="Y33" s="31">
        <v>38</v>
      </c>
      <c r="Z33" s="31" t="s">
        <v>566</v>
      </c>
      <c r="AA33" s="31" t="s">
        <v>566</v>
      </c>
      <c r="AB33" s="31" t="s">
        <v>566</v>
      </c>
      <c r="AC33" s="31" t="s">
        <v>566</v>
      </c>
      <c r="AD33" s="31" t="s">
        <v>566</v>
      </c>
      <c r="AE33" s="31" t="s">
        <v>566</v>
      </c>
      <c r="AF33" s="31" t="s">
        <v>566</v>
      </c>
      <c r="AG33" s="31" t="s">
        <v>566</v>
      </c>
      <c r="AH33" s="31" t="s">
        <v>566</v>
      </c>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row>
    <row r="34" spans="1:103" x14ac:dyDescent="0.25">
      <c r="A34" s="31">
        <v>307</v>
      </c>
      <c r="B34" s="31">
        <v>25</v>
      </c>
      <c r="C34" s="31">
        <v>20</v>
      </c>
      <c r="D34" s="31">
        <v>50</v>
      </c>
      <c r="E34" s="31">
        <v>100</v>
      </c>
      <c r="F34" s="31">
        <v>100</v>
      </c>
      <c r="G34" s="31">
        <v>100</v>
      </c>
      <c r="H34" s="31">
        <v>0</v>
      </c>
      <c r="I34" s="31">
        <v>0</v>
      </c>
      <c r="J34" s="31">
        <v>0</v>
      </c>
      <c r="K34" s="31">
        <v>100</v>
      </c>
      <c r="L34" s="31">
        <v>100</v>
      </c>
      <c r="M34" s="31">
        <v>100</v>
      </c>
      <c r="N34" s="31">
        <v>19</v>
      </c>
      <c r="O34" s="31">
        <v>38</v>
      </c>
      <c r="P34" s="31">
        <v>27</v>
      </c>
      <c r="Q34" s="31">
        <v>0</v>
      </c>
      <c r="R34" s="31">
        <v>0</v>
      </c>
      <c r="S34" s="31">
        <v>0</v>
      </c>
      <c r="T34" s="31">
        <v>0</v>
      </c>
      <c r="U34" s="31">
        <v>0</v>
      </c>
      <c r="V34" s="31">
        <v>0</v>
      </c>
      <c r="W34" s="31">
        <v>81</v>
      </c>
      <c r="X34" s="31">
        <v>62</v>
      </c>
      <c r="Y34" s="31">
        <v>73</v>
      </c>
      <c r="Z34" s="31">
        <v>0</v>
      </c>
      <c r="AA34" s="31">
        <v>0</v>
      </c>
      <c r="AB34" s="31">
        <v>0</v>
      </c>
      <c r="AC34" s="31">
        <v>0</v>
      </c>
      <c r="AD34" s="31">
        <v>0</v>
      </c>
      <c r="AE34" s="31">
        <v>0</v>
      </c>
      <c r="AF34" s="31">
        <v>0</v>
      </c>
      <c r="AG34" s="31">
        <v>0</v>
      </c>
      <c r="AH34" s="31">
        <v>0</v>
      </c>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row>
    <row r="35" spans="1:103" x14ac:dyDescent="0.25">
      <c r="A35" s="31">
        <v>308</v>
      </c>
      <c r="B35" s="31">
        <v>30</v>
      </c>
      <c r="C35" s="31">
        <v>20</v>
      </c>
      <c r="D35" s="31">
        <v>50</v>
      </c>
      <c r="E35" s="31">
        <v>96</v>
      </c>
      <c r="F35" s="31">
        <v>100</v>
      </c>
      <c r="G35" s="31">
        <v>98</v>
      </c>
      <c r="H35" s="31" t="s">
        <v>566</v>
      </c>
      <c r="I35" s="31" t="s">
        <v>566</v>
      </c>
      <c r="J35" s="31" t="s">
        <v>566</v>
      </c>
      <c r="K35" s="31" t="s">
        <v>566</v>
      </c>
      <c r="L35" s="31" t="s">
        <v>566</v>
      </c>
      <c r="M35" s="31" t="s">
        <v>566</v>
      </c>
      <c r="N35" s="31" t="s">
        <v>566</v>
      </c>
      <c r="O35" s="31" t="s">
        <v>566</v>
      </c>
      <c r="P35" s="31" t="s">
        <v>566</v>
      </c>
      <c r="Q35" s="31" t="s">
        <v>566</v>
      </c>
      <c r="R35" s="31" t="s">
        <v>566</v>
      </c>
      <c r="S35" s="31" t="s">
        <v>566</v>
      </c>
      <c r="T35" s="31">
        <v>0</v>
      </c>
      <c r="U35" s="31">
        <v>0</v>
      </c>
      <c r="V35" s="31">
        <v>0</v>
      </c>
      <c r="W35" s="31">
        <v>68</v>
      </c>
      <c r="X35" s="31">
        <v>80</v>
      </c>
      <c r="Y35" s="31">
        <v>73</v>
      </c>
      <c r="Z35" s="31" t="s">
        <v>566</v>
      </c>
      <c r="AA35" s="31" t="s">
        <v>566</v>
      </c>
      <c r="AB35" s="31" t="s">
        <v>566</v>
      </c>
      <c r="AC35" s="31" t="s">
        <v>566</v>
      </c>
      <c r="AD35" s="31" t="s">
        <v>566</v>
      </c>
      <c r="AE35" s="31" t="s">
        <v>566</v>
      </c>
      <c r="AF35" s="31" t="s">
        <v>566</v>
      </c>
      <c r="AG35" s="31" t="s">
        <v>566</v>
      </c>
      <c r="AH35" s="31" t="s">
        <v>566</v>
      </c>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row>
    <row r="36" spans="1:103" x14ac:dyDescent="0.25">
      <c r="A36" s="31">
        <v>309</v>
      </c>
      <c r="B36" s="31">
        <v>35</v>
      </c>
      <c r="C36" s="31">
        <v>20</v>
      </c>
      <c r="D36" s="31">
        <v>55</v>
      </c>
      <c r="E36" s="31">
        <v>91</v>
      </c>
      <c r="F36" s="31">
        <v>95</v>
      </c>
      <c r="G36" s="31">
        <v>93</v>
      </c>
      <c r="H36" s="31">
        <v>0</v>
      </c>
      <c r="I36" s="31">
        <v>0</v>
      </c>
      <c r="J36" s="31">
        <v>0</v>
      </c>
      <c r="K36" s="31" t="s">
        <v>566</v>
      </c>
      <c r="L36" s="31" t="s">
        <v>566</v>
      </c>
      <c r="M36" s="31" t="s">
        <v>566</v>
      </c>
      <c r="N36" s="31">
        <v>71</v>
      </c>
      <c r="O36" s="31">
        <v>62</v>
      </c>
      <c r="P36" s="31">
        <v>68</v>
      </c>
      <c r="Q36" s="31" t="s">
        <v>566</v>
      </c>
      <c r="R36" s="31" t="s">
        <v>566</v>
      </c>
      <c r="S36" s="31" t="s">
        <v>566</v>
      </c>
      <c r="T36" s="31" t="s">
        <v>566</v>
      </c>
      <c r="U36" s="31" t="s">
        <v>566</v>
      </c>
      <c r="V36" s="31" t="s">
        <v>566</v>
      </c>
      <c r="W36" s="31">
        <v>17</v>
      </c>
      <c r="X36" s="31">
        <v>29</v>
      </c>
      <c r="Y36" s="31">
        <v>21</v>
      </c>
      <c r="Z36" s="31" t="s">
        <v>566</v>
      </c>
      <c r="AA36" s="31" t="s">
        <v>566</v>
      </c>
      <c r="AB36" s="31" t="s">
        <v>566</v>
      </c>
      <c r="AC36" s="31" t="s">
        <v>566</v>
      </c>
      <c r="AD36" s="31" t="s">
        <v>566</v>
      </c>
      <c r="AE36" s="31" t="s">
        <v>566</v>
      </c>
      <c r="AF36" s="31" t="s">
        <v>566</v>
      </c>
      <c r="AG36" s="31" t="s">
        <v>566</v>
      </c>
      <c r="AH36" s="31" t="s">
        <v>566</v>
      </c>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row>
    <row r="37" spans="1:103" x14ac:dyDescent="0.25">
      <c r="A37" s="31">
        <v>310</v>
      </c>
      <c r="B37" s="31">
        <v>20</v>
      </c>
      <c r="C37" s="31">
        <v>20</v>
      </c>
      <c r="D37" s="31">
        <v>40</v>
      </c>
      <c r="E37" s="31">
        <v>85</v>
      </c>
      <c r="F37" s="31">
        <v>90</v>
      </c>
      <c r="G37" s="31">
        <v>88</v>
      </c>
      <c r="H37" s="31">
        <v>0</v>
      </c>
      <c r="I37" s="31">
        <v>0</v>
      </c>
      <c r="J37" s="31">
        <v>0</v>
      </c>
      <c r="K37" s="31" t="s">
        <v>566</v>
      </c>
      <c r="L37" s="31" t="s">
        <v>566</v>
      </c>
      <c r="M37" s="31" t="s">
        <v>566</v>
      </c>
      <c r="N37" s="31" t="s">
        <v>566</v>
      </c>
      <c r="O37" s="31" t="s">
        <v>566</v>
      </c>
      <c r="P37" s="31" t="s">
        <v>566</v>
      </c>
      <c r="Q37" s="31" t="s">
        <v>566</v>
      </c>
      <c r="R37" s="31" t="s">
        <v>566</v>
      </c>
      <c r="S37" s="31" t="s">
        <v>566</v>
      </c>
      <c r="T37" s="31">
        <v>0</v>
      </c>
      <c r="U37" s="31">
        <v>0</v>
      </c>
      <c r="V37" s="31">
        <v>0</v>
      </c>
      <c r="W37" s="31">
        <v>50</v>
      </c>
      <c r="X37" s="31">
        <v>86</v>
      </c>
      <c r="Y37" s="31">
        <v>68</v>
      </c>
      <c r="Z37" s="31" t="s">
        <v>566</v>
      </c>
      <c r="AA37" s="31" t="s">
        <v>566</v>
      </c>
      <c r="AB37" s="31" t="s">
        <v>566</v>
      </c>
      <c r="AC37" s="31" t="s">
        <v>566</v>
      </c>
      <c r="AD37" s="31" t="s">
        <v>566</v>
      </c>
      <c r="AE37" s="31" t="s">
        <v>566</v>
      </c>
      <c r="AF37" s="31" t="s">
        <v>566</v>
      </c>
      <c r="AG37" s="31" t="s">
        <v>566</v>
      </c>
      <c r="AH37" s="31" t="s">
        <v>566</v>
      </c>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row>
    <row r="38" spans="1:103" x14ac:dyDescent="0.25">
      <c r="A38" s="31">
        <v>311</v>
      </c>
      <c r="B38" s="31">
        <v>15</v>
      </c>
      <c r="C38" s="31">
        <v>10</v>
      </c>
      <c r="D38" s="31">
        <v>25</v>
      </c>
      <c r="E38" s="31">
        <v>85</v>
      </c>
      <c r="F38" s="31">
        <v>92</v>
      </c>
      <c r="G38" s="31">
        <v>88</v>
      </c>
      <c r="H38" s="31">
        <v>0</v>
      </c>
      <c r="I38" s="31">
        <v>0</v>
      </c>
      <c r="J38" s="31">
        <v>0</v>
      </c>
      <c r="K38" s="31" t="s">
        <v>566</v>
      </c>
      <c r="L38" s="31" t="s">
        <v>566</v>
      </c>
      <c r="M38" s="31" t="s">
        <v>566</v>
      </c>
      <c r="N38" s="31">
        <v>54</v>
      </c>
      <c r="O38" s="31">
        <v>50</v>
      </c>
      <c r="P38" s="31">
        <v>52</v>
      </c>
      <c r="Q38" s="31" t="s">
        <v>566</v>
      </c>
      <c r="R38" s="31" t="s">
        <v>566</v>
      </c>
      <c r="S38" s="31" t="s">
        <v>566</v>
      </c>
      <c r="T38" s="31">
        <v>0</v>
      </c>
      <c r="U38" s="31">
        <v>0</v>
      </c>
      <c r="V38" s="31">
        <v>0</v>
      </c>
      <c r="W38" s="31" t="s">
        <v>566</v>
      </c>
      <c r="X38" s="31" t="s">
        <v>566</v>
      </c>
      <c r="Y38" s="31" t="s">
        <v>566</v>
      </c>
      <c r="Z38" s="31" t="s">
        <v>566</v>
      </c>
      <c r="AA38" s="31" t="s">
        <v>566</v>
      </c>
      <c r="AB38" s="31" t="s">
        <v>566</v>
      </c>
      <c r="AC38" s="31" t="s">
        <v>566</v>
      </c>
      <c r="AD38" s="31" t="s">
        <v>566</v>
      </c>
      <c r="AE38" s="31">
        <v>12</v>
      </c>
      <c r="AF38" s="31" t="s">
        <v>566</v>
      </c>
      <c r="AG38" s="31" t="s">
        <v>566</v>
      </c>
      <c r="AH38" s="31">
        <v>0</v>
      </c>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row>
    <row r="39" spans="1:103" x14ac:dyDescent="0.25">
      <c r="A39" s="31">
        <v>312</v>
      </c>
      <c r="B39" s="31">
        <v>30</v>
      </c>
      <c r="C39" s="31">
        <v>35</v>
      </c>
      <c r="D39" s="31">
        <v>65</v>
      </c>
      <c r="E39" s="31">
        <v>77</v>
      </c>
      <c r="F39" s="31">
        <v>100</v>
      </c>
      <c r="G39" s="31">
        <v>89</v>
      </c>
      <c r="H39" s="31" t="s">
        <v>566</v>
      </c>
      <c r="I39" s="31" t="s">
        <v>566</v>
      </c>
      <c r="J39" s="31" t="s">
        <v>566</v>
      </c>
      <c r="K39" s="31" t="s">
        <v>566</v>
      </c>
      <c r="L39" s="31" t="s">
        <v>566</v>
      </c>
      <c r="M39" s="31">
        <v>84</v>
      </c>
      <c r="N39" s="31" t="s">
        <v>566</v>
      </c>
      <c r="O39" s="31" t="s">
        <v>566</v>
      </c>
      <c r="P39" s="31">
        <v>6</v>
      </c>
      <c r="Q39" s="31" t="s">
        <v>566</v>
      </c>
      <c r="R39" s="31" t="s">
        <v>566</v>
      </c>
      <c r="S39" s="31">
        <v>0</v>
      </c>
      <c r="T39" s="31">
        <v>0</v>
      </c>
      <c r="U39" s="31">
        <v>0</v>
      </c>
      <c r="V39" s="31">
        <v>0</v>
      </c>
      <c r="W39" s="31">
        <v>61</v>
      </c>
      <c r="X39" s="31">
        <v>94</v>
      </c>
      <c r="Y39" s="31">
        <v>78</v>
      </c>
      <c r="Z39" s="31" t="s">
        <v>566</v>
      </c>
      <c r="AA39" s="31" t="s">
        <v>566</v>
      </c>
      <c r="AB39" s="31">
        <v>5</v>
      </c>
      <c r="AC39" s="31" t="s">
        <v>566</v>
      </c>
      <c r="AD39" s="31" t="s">
        <v>566</v>
      </c>
      <c r="AE39" s="31" t="s">
        <v>566</v>
      </c>
      <c r="AF39" s="31" t="s">
        <v>566</v>
      </c>
      <c r="AG39" s="31" t="s">
        <v>566</v>
      </c>
      <c r="AH39" s="31" t="s">
        <v>566</v>
      </c>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row>
    <row r="40" spans="1:103" x14ac:dyDescent="0.25">
      <c r="A40" s="31">
        <v>313</v>
      </c>
      <c r="B40" s="31">
        <v>15</v>
      </c>
      <c r="C40" s="31">
        <v>15</v>
      </c>
      <c r="D40" s="31">
        <v>30</v>
      </c>
      <c r="E40" s="31">
        <v>93</v>
      </c>
      <c r="F40" s="31">
        <v>100</v>
      </c>
      <c r="G40" s="31">
        <v>97</v>
      </c>
      <c r="H40" s="31">
        <v>0</v>
      </c>
      <c r="I40" s="31">
        <v>0</v>
      </c>
      <c r="J40" s="31">
        <v>0</v>
      </c>
      <c r="K40" s="31" t="s">
        <v>566</v>
      </c>
      <c r="L40" s="31" t="s">
        <v>566</v>
      </c>
      <c r="M40" s="31" t="s">
        <v>566</v>
      </c>
      <c r="N40" s="31" t="s">
        <v>566</v>
      </c>
      <c r="O40" s="31" t="s">
        <v>566</v>
      </c>
      <c r="P40" s="31" t="s">
        <v>566</v>
      </c>
      <c r="Q40" s="31" t="s">
        <v>566</v>
      </c>
      <c r="R40" s="31" t="s">
        <v>566</v>
      </c>
      <c r="S40" s="31" t="s">
        <v>566</v>
      </c>
      <c r="T40" s="31">
        <v>0</v>
      </c>
      <c r="U40" s="31">
        <v>0</v>
      </c>
      <c r="V40" s="31">
        <v>0</v>
      </c>
      <c r="W40" s="31">
        <v>71</v>
      </c>
      <c r="X40" s="31">
        <v>67</v>
      </c>
      <c r="Y40" s="31">
        <v>69</v>
      </c>
      <c r="Z40" s="31" t="s">
        <v>566</v>
      </c>
      <c r="AA40" s="31" t="s">
        <v>566</v>
      </c>
      <c r="AB40" s="31" t="s">
        <v>566</v>
      </c>
      <c r="AC40" s="31" t="s">
        <v>566</v>
      </c>
      <c r="AD40" s="31" t="s">
        <v>566</v>
      </c>
      <c r="AE40" s="31" t="s">
        <v>566</v>
      </c>
      <c r="AF40" s="31" t="s">
        <v>566</v>
      </c>
      <c r="AG40" s="31" t="s">
        <v>566</v>
      </c>
      <c r="AH40" s="31" t="s">
        <v>566</v>
      </c>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row>
    <row r="41" spans="1:103" x14ac:dyDescent="0.25">
      <c r="A41" s="31">
        <v>314</v>
      </c>
      <c r="B41" s="31">
        <v>20</v>
      </c>
      <c r="C41" s="31">
        <v>25</v>
      </c>
      <c r="D41" s="31">
        <v>45</v>
      </c>
      <c r="E41" s="31">
        <v>95</v>
      </c>
      <c r="F41" s="31">
        <v>96</v>
      </c>
      <c r="G41" s="31">
        <v>95</v>
      </c>
      <c r="H41" s="31" t="s">
        <v>566</v>
      </c>
      <c r="I41" s="31" t="s">
        <v>566</v>
      </c>
      <c r="J41" s="31" t="s">
        <v>566</v>
      </c>
      <c r="K41" s="31" t="s">
        <v>566</v>
      </c>
      <c r="L41" s="31" t="s">
        <v>566</v>
      </c>
      <c r="M41" s="31" t="s">
        <v>566</v>
      </c>
      <c r="N41" s="31">
        <v>21</v>
      </c>
      <c r="O41" s="31">
        <v>32</v>
      </c>
      <c r="P41" s="31">
        <v>27</v>
      </c>
      <c r="Q41" s="31" t="s">
        <v>566</v>
      </c>
      <c r="R41" s="31" t="s">
        <v>566</v>
      </c>
      <c r="S41" s="31" t="s">
        <v>566</v>
      </c>
      <c r="T41" s="31" t="s">
        <v>566</v>
      </c>
      <c r="U41" s="31" t="s">
        <v>566</v>
      </c>
      <c r="V41" s="31" t="s">
        <v>566</v>
      </c>
      <c r="W41" s="31">
        <v>63</v>
      </c>
      <c r="X41" s="31">
        <v>56</v>
      </c>
      <c r="Y41" s="31">
        <v>59</v>
      </c>
      <c r="Z41" s="31" t="s">
        <v>566</v>
      </c>
      <c r="AA41" s="31" t="s">
        <v>566</v>
      </c>
      <c r="AB41" s="31" t="s">
        <v>566</v>
      </c>
      <c r="AC41" s="31" t="s">
        <v>566</v>
      </c>
      <c r="AD41" s="31" t="s">
        <v>566</v>
      </c>
      <c r="AE41" s="31" t="s">
        <v>566</v>
      </c>
      <c r="AF41" s="31" t="s">
        <v>566</v>
      </c>
      <c r="AG41" s="31" t="s">
        <v>566</v>
      </c>
      <c r="AH41" s="31" t="s">
        <v>566</v>
      </c>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row>
    <row r="42" spans="1:103" x14ac:dyDescent="0.25">
      <c r="A42" s="31">
        <v>315</v>
      </c>
      <c r="B42" s="31">
        <v>20</v>
      </c>
      <c r="C42" s="31">
        <v>20</v>
      </c>
      <c r="D42" s="31">
        <v>40</v>
      </c>
      <c r="E42" s="31">
        <v>75</v>
      </c>
      <c r="F42" s="31">
        <v>90</v>
      </c>
      <c r="G42" s="31">
        <v>83</v>
      </c>
      <c r="H42" s="31">
        <v>0</v>
      </c>
      <c r="I42" s="31">
        <v>0</v>
      </c>
      <c r="J42" s="31">
        <v>0</v>
      </c>
      <c r="K42" s="31" t="s">
        <v>566</v>
      </c>
      <c r="L42" s="31" t="s">
        <v>566</v>
      </c>
      <c r="M42" s="31" t="s">
        <v>566</v>
      </c>
      <c r="N42" s="31" t="s">
        <v>566</v>
      </c>
      <c r="O42" s="31" t="s">
        <v>566</v>
      </c>
      <c r="P42" s="31" t="s">
        <v>566</v>
      </c>
      <c r="Q42" s="31" t="s">
        <v>566</v>
      </c>
      <c r="R42" s="31" t="s">
        <v>566</v>
      </c>
      <c r="S42" s="31" t="s">
        <v>566</v>
      </c>
      <c r="T42" s="31">
        <v>0</v>
      </c>
      <c r="U42" s="31">
        <v>0</v>
      </c>
      <c r="V42" s="31">
        <v>0</v>
      </c>
      <c r="W42" s="31">
        <v>40</v>
      </c>
      <c r="X42" s="31">
        <v>62</v>
      </c>
      <c r="Y42" s="31">
        <v>51</v>
      </c>
      <c r="Z42" s="31" t="s">
        <v>566</v>
      </c>
      <c r="AA42" s="31" t="s">
        <v>566</v>
      </c>
      <c r="AB42" s="31" t="s">
        <v>566</v>
      </c>
      <c r="AC42" s="31" t="s">
        <v>566</v>
      </c>
      <c r="AD42" s="31" t="s">
        <v>566</v>
      </c>
      <c r="AE42" s="31">
        <v>17</v>
      </c>
      <c r="AF42" s="31" t="s">
        <v>566</v>
      </c>
      <c r="AG42" s="31" t="s">
        <v>566</v>
      </c>
      <c r="AH42" s="31">
        <v>0</v>
      </c>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row>
    <row r="43" spans="1:103" x14ac:dyDescent="0.25">
      <c r="A43" s="31">
        <v>316</v>
      </c>
      <c r="B43" s="31">
        <v>5</v>
      </c>
      <c r="C43" s="31">
        <v>5</v>
      </c>
      <c r="D43" s="31">
        <v>10</v>
      </c>
      <c r="E43" s="31" t="s">
        <v>566</v>
      </c>
      <c r="F43" s="31" t="s">
        <v>566</v>
      </c>
      <c r="G43" s="31" t="s">
        <v>566</v>
      </c>
      <c r="H43" s="31" t="s">
        <v>566</v>
      </c>
      <c r="I43" s="31" t="s">
        <v>566</v>
      </c>
      <c r="J43" s="31" t="s">
        <v>566</v>
      </c>
      <c r="K43" s="31" t="s">
        <v>566</v>
      </c>
      <c r="L43" s="31" t="s">
        <v>566</v>
      </c>
      <c r="M43" s="31" t="s">
        <v>566</v>
      </c>
      <c r="N43" s="31" t="s">
        <v>566</v>
      </c>
      <c r="O43" s="31" t="s">
        <v>566</v>
      </c>
      <c r="P43" s="31" t="s">
        <v>566</v>
      </c>
      <c r="Q43" s="31" t="s">
        <v>566</v>
      </c>
      <c r="R43" s="31" t="s">
        <v>566</v>
      </c>
      <c r="S43" s="31" t="s">
        <v>566</v>
      </c>
      <c r="T43" s="31" t="s">
        <v>566</v>
      </c>
      <c r="U43" s="31" t="s">
        <v>566</v>
      </c>
      <c r="V43" s="31" t="s">
        <v>566</v>
      </c>
      <c r="W43" s="31" t="s">
        <v>566</v>
      </c>
      <c r="X43" s="31" t="s">
        <v>566</v>
      </c>
      <c r="Y43" s="31" t="s">
        <v>566</v>
      </c>
      <c r="Z43" s="31" t="s">
        <v>566</v>
      </c>
      <c r="AA43" s="31" t="s">
        <v>566</v>
      </c>
      <c r="AB43" s="31" t="s">
        <v>566</v>
      </c>
      <c r="AC43" s="31" t="s">
        <v>566</v>
      </c>
      <c r="AD43" s="31" t="s">
        <v>566</v>
      </c>
      <c r="AE43" s="31" t="s">
        <v>566</v>
      </c>
      <c r="AF43" s="31" t="s">
        <v>566</v>
      </c>
      <c r="AG43" s="31" t="s">
        <v>566</v>
      </c>
      <c r="AH43" s="31" t="s">
        <v>566</v>
      </c>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row>
    <row r="44" spans="1:103" x14ac:dyDescent="0.25">
      <c r="A44" s="31">
        <v>317</v>
      </c>
      <c r="B44" s="31">
        <v>20</v>
      </c>
      <c r="C44" s="31">
        <v>20</v>
      </c>
      <c r="D44" s="31">
        <v>40</v>
      </c>
      <c r="E44" s="31">
        <v>94</v>
      </c>
      <c r="F44" s="31">
        <v>100</v>
      </c>
      <c r="G44" s="31">
        <v>97</v>
      </c>
      <c r="H44" s="31">
        <v>0</v>
      </c>
      <c r="I44" s="31">
        <v>0</v>
      </c>
      <c r="J44" s="31">
        <v>0</v>
      </c>
      <c r="K44" s="31" t="s">
        <v>566</v>
      </c>
      <c r="L44" s="31" t="s">
        <v>566</v>
      </c>
      <c r="M44" s="31" t="s">
        <v>566</v>
      </c>
      <c r="N44" s="31" t="s">
        <v>566</v>
      </c>
      <c r="O44" s="31" t="s">
        <v>566</v>
      </c>
      <c r="P44" s="31">
        <v>18</v>
      </c>
      <c r="Q44" s="31" t="s">
        <v>566</v>
      </c>
      <c r="R44" s="31" t="s">
        <v>566</v>
      </c>
      <c r="S44" s="31" t="s">
        <v>566</v>
      </c>
      <c r="T44" s="31" t="s">
        <v>566</v>
      </c>
      <c r="U44" s="31" t="s">
        <v>566</v>
      </c>
      <c r="V44" s="31" t="s">
        <v>566</v>
      </c>
      <c r="W44" s="31">
        <v>50</v>
      </c>
      <c r="X44" s="31">
        <v>81</v>
      </c>
      <c r="Y44" s="31">
        <v>67</v>
      </c>
      <c r="Z44" s="31" t="s">
        <v>566</v>
      </c>
      <c r="AA44" s="31" t="s">
        <v>566</v>
      </c>
      <c r="AB44" s="31" t="s">
        <v>566</v>
      </c>
      <c r="AC44" s="31" t="s">
        <v>566</v>
      </c>
      <c r="AD44" s="31" t="s">
        <v>566</v>
      </c>
      <c r="AE44" s="31" t="s">
        <v>566</v>
      </c>
      <c r="AF44" s="31" t="s">
        <v>566</v>
      </c>
      <c r="AG44" s="31" t="s">
        <v>566</v>
      </c>
      <c r="AH44" s="31" t="s">
        <v>566</v>
      </c>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row>
    <row r="45" spans="1:103" x14ac:dyDescent="0.25">
      <c r="A45" s="31">
        <v>318</v>
      </c>
      <c r="B45" s="31">
        <v>5</v>
      </c>
      <c r="C45" s="31">
        <v>10</v>
      </c>
      <c r="D45" s="31">
        <v>20</v>
      </c>
      <c r="E45" s="31" t="s">
        <v>566</v>
      </c>
      <c r="F45" s="31" t="s">
        <v>566</v>
      </c>
      <c r="G45" s="31">
        <v>100</v>
      </c>
      <c r="H45" s="31" t="s">
        <v>566</v>
      </c>
      <c r="I45" s="31" t="s">
        <v>566</v>
      </c>
      <c r="J45" s="31">
        <v>0</v>
      </c>
      <c r="K45" s="31" t="s">
        <v>566</v>
      </c>
      <c r="L45" s="31" t="s">
        <v>566</v>
      </c>
      <c r="M45" s="31">
        <v>100</v>
      </c>
      <c r="N45" s="31" t="s">
        <v>566</v>
      </c>
      <c r="O45" s="31" t="s">
        <v>566</v>
      </c>
      <c r="P45" s="31">
        <v>83</v>
      </c>
      <c r="Q45" s="31" t="s">
        <v>566</v>
      </c>
      <c r="R45" s="31" t="s">
        <v>566</v>
      </c>
      <c r="S45" s="31" t="s">
        <v>566</v>
      </c>
      <c r="T45" s="31" t="s">
        <v>566</v>
      </c>
      <c r="U45" s="31" t="s">
        <v>566</v>
      </c>
      <c r="V45" s="31">
        <v>0</v>
      </c>
      <c r="W45" s="31" t="s">
        <v>566</v>
      </c>
      <c r="X45" s="31" t="s">
        <v>566</v>
      </c>
      <c r="Y45" s="31" t="s">
        <v>566</v>
      </c>
      <c r="Z45" s="31" t="s">
        <v>566</v>
      </c>
      <c r="AA45" s="31" t="s">
        <v>566</v>
      </c>
      <c r="AB45" s="31">
        <v>0</v>
      </c>
      <c r="AC45" s="31" t="s">
        <v>566</v>
      </c>
      <c r="AD45" s="31" t="s">
        <v>566</v>
      </c>
      <c r="AE45" s="31">
        <v>0</v>
      </c>
      <c r="AF45" s="31" t="s">
        <v>566</v>
      </c>
      <c r="AG45" s="31" t="s">
        <v>566</v>
      </c>
      <c r="AH45" s="31">
        <v>0</v>
      </c>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row>
    <row r="46" spans="1:103" x14ac:dyDescent="0.25">
      <c r="A46" s="31">
        <v>319</v>
      </c>
      <c r="B46" s="31">
        <v>35</v>
      </c>
      <c r="C46" s="31">
        <v>15</v>
      </c>
      <c r="D46" s="31">
        <v>50</v>
      </c>
      <c r="E46" s="31">
        <v>79</v>
      </c>
      <c r="F46" s="31">
        <v>94</v>
      </c>
      <c r="G46" s="31">
        <v>84</v>
      </c>
      <c r="H46" s="31" t="s">
        <v>566</v>
      </c>
      <c r="I46" s="31" t="s">
        <v>566</v>
      </c>
      <c r="J46" s="31" t="s">
        <v>566</v>
      </c>
      <c r="K46" s="31" t="s">
        <v>566</v>
      </c>
      <c r="L46" s="31" t="s">
        <v>566</v>
      </c>
      <c r="M46" s="31" t="s">
        <v>566</v>
      </c>
      <c r="N46" s="31">
        <v>55</v>
      </c>
      <c r="O46" s="31">
        <v>31</v>
      </c>
      <c r="P46" s="31">
        <v>47</v>
      </c>
      <c r="Q46" s="31" t="s">
        <v>566</v>
      </c>
      <c r="R46" s="31" t="s">
        <v>566</v>
      </c>
      <c r="S46" s="31" t="s">
        <v>566</v>
      </c>
      <c r="T46" s="31" t="s">
        <v>566</v>
      </c>
      <c r="U46" s="31" t="s">
        <v>566</v>
      </c>
      <c r="V46" s="31" t="s">
        <v>566</v>
      </c>
      <c r="W46" s="31" t="s">
        <v>566</v>
      </c>
      <c r="X46" s="31" t="s">
        <v>566</v>
      </c>
      <c r="Y46" s="31">
        <v>27</v>
      </c>
      <c r="Z46" s="31" t="s">
        <v>566</v>
      </c>
      <c r="AA46" s="31" t="s">
        <v>566</v>
      </c>
      <c r="AB46" s="31" t="s">
        <v>566</v>
      </c>
      <c r="AC46" s="31" t="s">
        <v>566</v>
      </c>
      <c r="AD46" s="31" t="s">
        <v>566</v>
      </c>
      <c r="AE46" s="31" t="s">
        <v>566</v>
      </c>
      <c r="AF46" s="31" t="s">
        <v>566</v>
      </c>
      <c r="AG46" s="31" t="s">
        <v>566</v>
      </c>
      <c r="AH46" s="31" t="s">
        <v>566</v>
      </c>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row>
    <row r="47" spans="1:103" x14ac:dyDescent="0.25">
      <c r="A47" s="31">
        <v>320</v>
      </c>
      <c r="B47" s="31">
        <v>60</v>
      </c>
      <c r="C47" s="31">
        <v>15</v>
      </c>
      <c r="D47" s="31">
        <v>75</v>
      </c>
      <c r="E47" s="31">
        <v>90</v>
      </c>
      <c r="F47" s="31">
        <v>94</v>
      </c>
      <c r="G47" s="31">
        <v>91</v>
      </c>
      <c r="H47" s="31">
        <v>0</v>
      </c>
      <c r="I47" s="31">
        <v>0</v>
      </c>
      <c r="J47" s="31">
        <v>0</v>
      </c>
      <c r="K47" s="31" t="s">
        <v>566</v>
      </c>
      <c r="L47" s="31" t="s">
        <v>566</v>
      </c>
      <c r="M47" s="31" t="s">
        <v>566</v>
      </c>
      <c r="N47" s="31" t="s">
        <v>566</v>
      </c>
      <c r="O47" s="31" t="s">
        <v>566</v>
      </c>
      <c r="P47" s="31">
        <v>11</v>
      </c>
      <c r="Q47" s="31" t="s">
        <v>566</v>
      </c>
      <c r="R47" s="31" t="s">
        <v>566</v>
      </c>
      <c r="S47" s="31" t="s">
        <v>566</v>
      </c>
      <c r="T47" s="31" t="s">
        <v>566</v>
      </c>
      <c r="U47" s="31" t="s">
        <v>566</v>
      </c>
      <c r="V47" s="31" t="s">
        <v>566</v>
      </c>
      <c r="W47" s="31">
        <v>76</v>
      </c>
      <c r="X47" s="31">
        <v>88</v>
      </c>
      <c r="Y47" s="31">
        <v>78</v>
      </c>
      <c r="Z47" s="31" t="s">
        <v>566</v>
      </c>
      <c r="AA47" s="31" t="s">
        <v>566</v>
      </c>
      <c r="AB47" s="31" t="s">
        <v>566</v>
      </c>
      <c r="AC47" s="31" t="s">
        <v>566</v>
      </c>
      <c r="AD47" s="31" t="s">
        <v>566</v>
      </c>
      <c r="AE47" s="31">
        <v>5</v>
      </c>
      <c r="AF47" s="31" t="s">
        <v>566</v>
      </c>
      <c r="AG47" s="31" t="s">
        <v>566</v>
      </c>
      <c r="AH47" s="31">
        <v>4</v>
      </c>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row>
    <row r="48" spans="1:103" x14ac:dyDescent="0.25">
      <c r="A48" s="31">
        <v>330</v>
      </c>
      <c r="B48" s="31">
        <v>240</v>
      </c>
      <c r="C48" s="31">
        <v>95</v>
      </c>
      <c r="D48" s="31">
        <v>335</v>
      </c>
      <c r="E48" s="31">
        <v>85</v>
      </c>
      <c r="F48" s="31">
        <v>98</v>
      </c>
      <c r="G48" s="31">
        <v>88</v>
      </c>
      <c r="H48" s="31" t="s">
        <v>566</v>
      </c>
      <c r="I48" s="31" t="s">
        <v>566</v>
      </c>
      <c r="J48" s="31" t="s">
        <v>566</v>
      </c>
      <c r="K48" s="31" t="s">
        <v>566</v>
      </c>
      <c r="L48" s="31" t="s">
        <v>566</v>
      </c>
      <c r="M48" s="31">
        <v>87</v>
      </c>
      <c r="N48" s="31">
        <v>22</v>
      </c>
      <c r="O48" s="31">
        <v>12</v>
      </c>
      <c r="P48" s="31">
        <v>19</v>
      </c>
      <c r="Q48" s="31" t="s">
        <v>566</v>
      </c>
      <c r="R48" s="31" t="s">
        <v>566</v>
      </c>
      <c r="S48" s="31" t="s">
        <v>566</v>
      </c>
      <c r="T48" s="31" t="s">
        <v>566</v>
      </c>
      <c r="U48" s="31" t="s">
        <v>566</v>
      </c>
      <c r="V48" s="31" t="s">
        <v>566</v>
      </c>
      <c r="W48" s="31">
        <v>60</v>
      </c>
      <c r="X48" s="31">
        <v>82</v>
      </c>
      <c r="Y48" s="31">
        <v>66</v>
      </c>
      <c r="Z48" s="31" t="s">
        <v>566</v>
      </c>
      <c r="AA48" s="31" t="s">
        <v>566</v>
      </c>
      <c r="AB48" s="31">
        <v>2</v>
      </c>
      <c r="AC48" s="31" t="s">
        <v>566</v>
      </c>
      <c r="AD48" s="31" t="s">
        <v>566</v>
      </c>
      <c r="AE48" s="31">
        <v>11</v>
      </c>
      <c r="AF48" s="31" t="s">
        <v>566</v>
      </c>
      <c r="AG48" s="31" t="s">
        <v>566</v>
      </c>
      <c r="AH48" s="31">
        <v>1</v>
      </c>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row>
    <row r="49" spans="1:103" x14ac:dyDescent="0.25">
      <c r="A49" s="31">
        <v>331</v>
      </c>
      <c r="B49" s="31">
        <v>65</v>
      </c>
      <c r="C49" s="31">
        <v>30</v>
      </c>
      <c r="D49" s="31">
        <v>95</v>
      </c>
      <c r="E49" s="31">
        <v>73</v>
      </c>
      <c r="F49" s="31">
        <v>88</v>
      </c>
      <c r="G49" s="31">
        <v>78</v>
      </c>
      <c r="H49" s="31">
        <v>0</v>
      </c>
      <c r="I49" s="31">
        <v>0</v>
      </c>
      <c r="J49" s="31">
        <v>0</v>
      </c>
      <c r="K49" s="31" t="s">
        <v>566</v>
      </c>
      <c r="L49" s="31" t="s">
        <v>566</v>
      </c>
      <c r="M49" s="31" t="s">
        <v>566</v>
      </c>
      <c r="N49" s="31" t="s">
        <v>566</v>
      </c>
      <c r="O49" s="31" t="s">
        <v>566</v>
      </c>
      <c r="P49" s="31">
        <v>33</v>
      </c>
      <c r="Q49" s="31" t="s">
        <v>566</v>
      </c>
      <c r="R49" s="31" t="s">
        <v>566</v>
      </c>
      <c r="S49" s="31" t="s">
        <v>566</v>
      </c>
      <c r="T49" s="31" t="s">
        <v>566</v>
      </c>
      <c r="U49" s="31" t="s">
        <v>566</v>
      </c>
      <c r="V49" s="31" t="s">
        <v>566</v>
      </c>
      <c r="W49" s="31">
        <v>38</v>
      </c>
      <c r="X49" s="31">
        <v>56</v>
      </c>
      <c r="Y49" s="31">
        <v>44</v>
      </c>
      <c r="Z49" s="31" t="s">
        <v>566</v>
      </c>
      <c r="AA49" s="31" t="s">
        <v>566</v>
      </c>
      <c r="AB49" s="31" t="s">
        <v>566</v>
      </c>
      <c r="AC49" s="31">
        <v>27</v>
      </c>
      <c r="AD49" s="31">
        <v>13</v>
      </c>
      <c r="AE49" s="31">
        <v>22</v>
      </c>
      <c r="AF49" s="31">
        <v>0</v>
      </c>
      <c r="AG49" s="31">
        <v>0</v>
      </c>
      <c r="AH49" s="31">
        <v>0</v>
      </c>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row>
    <row r="50" spans="1:103" x14ac:dyDescent="0.25">
      <c r="A50" s="31">
        <v>332</v>
      </c>
      <c r="B50" s="31">
        <v>45</v>
      </c>
      <c r="C50" s="31">
        <v>30</v>
      </c>
      <c r="D50" s="31">
        <v>80</v>
      </c>
      <c r="E50" s="31">
        <v>79</v>
      </c>
      <c r="F50" s="31">
        <v>100</v>
      </c>
      <c r="G50" s="31">
        <v>87</v>
      </c>
      <c r="H50" s="31">
        <v>0</v>
      </c>
      <c r="I50" s="31">
        <v>0</v>
      </c>
      <c r="J50" s="31">
        <v>0</v>
      </c>
      <c r="K50" s="31" t="s">
        <v>566</v>
      </c>
      <c r="L50" s="31" t="s">
        <v>566</v>
      </c>
      <c r="M50" s="31">
        <v>82</v>
      </c>
      <c r="N50" s="31">
        <v>66</v>
      </c>
      <c r="O50" s="31">
        <v>69</v>
      </c>
      <c r="P50" s="31">
        <v>67</v>
      </c>
      <c r="Q50" s="31" t="s">
        <v>566</v>
      </c>
      <c r="R50" s="31" t="s">
        <v>566</v>
      </c>
      <c r="S50" s="31" t="s">
        <v>566</v>
      </c>
      <c r="T50" s="31" t="s">
        <v>566</v>
      </c>
      <c r="U50" s="31" t="s">
        <v>566</v>
      </c>
      <c r="V50" s="31" t="s">
        <v>566</v>
      </c>
      <c r="W50" s="31">
        <v>6</v>
      </c>
      <c r="X50" s="31">
        <v>25</v>
      </c>
      <c r="Y50" s="31">
        <v>14</v>
      </c>
      <c r="Z50" s="31" t="s">
        <v>566</v>
      </c>
      <c r="AA50" s="31" t="s">
        <v>566</v>
      </c>
      <c r="AB50" s="31">
        <v>5</v>
      </c>
      <c r="AC50" s="31" t="s">
        <v>566</v>
      </c>
      <c r="AD50" s="31" t="s">
        <v>566</v>
      </c>
      <c r="AE50" s="31" t="s">
        <v>566</v>
      </c>
      <c r="AF50" s="31" t="s">
        <v>566</v>
      </c>
      <c r="AG50" s="31" t="s">
        <v>566</v>
      </c>
      <c r="AH50" s="31" t="s">
        <v>566</v>
      </c>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row>
    <row r="51" spans="1:103" x14ac:dyDescent="0.25">
      <c r="A51" s="31">
        <v>333</v>
      </c>
      <c r="B51" s="31">
        <v>30</v>
      </c>
      <c r="C51" s="31">
        <v>10</v>
      </c>
      <c r="D51" s="31">
        <v>40</v>
      </c>
      <c r="E51" s="31">
        <v>90</v>
      </c>
      <c r="F51" s="31">
        <v>92</v>
      </c>
      <c r="G51" s="31">
        <v>90</v>
      </c>
      <c r="H51" s="31">
        <v>0</v>
      </c>
      <c r="I51" s="31">
        <v>0</v>
      </c>
      <c r="J51" s="31">
        <v>0</v>
      </c>
      <c r="K51" s="31" t="s">
        <v>566</v>
      </c>
      <c r="L51" s="31" t="s">
        <v>566</v>
      </c>
      <c r="M51" s="31">
        <v>81</v>
      </c>
      <c r="N51" s="31" t="s">
        <v>566</v>
      </c>
      <c r="O51" s="31" t="s">
        <v>566</v>
      </c>
      <c r="P51" s="31">
        <v>24</v>
      </c>
      <c r="Q51" s="31" t="s">
        <v>566</v>
      </c>
      <c r="R51" s="31" t="s">
        <v>566</v>
      </c>
      <c r="S51" s="31">
        <v>0</v>
      </c>
      <c r="T51" s="31">
        <v>0</v>
      </c>
      <c r="U51" s="31">
        <v>0</v>
      </c>
      <c r="V51" s="31">
        <v>0</v>
      </c>
      <c r="W51" s="31">
        <v>50</v>
      </c>
      <c r="X51" s="31">
        <v>75</v>
      </c>
      <c r="Y51" s="31">
        <v>57</v>
      </c>
      <c r="Z51" s="31" t="s">
        <v>566</v>
      </c>
      <c r="AA51" s="31" t="s">
        <v>566</v>
      </c>
      <c r="AB51" s="31">
        <v>10</v>
      </c>
      <c r="AC51" s="31" t="s">
        <v>566</v>
      </c>
      <c r="AD51" s="31" t="s">
        <v>566</v>
      </c>
      <c r="AE51" s="31">
        <v>10</v>
      </c>
      <c r="AF51" s="31" t="s">
        <v>566</v>
      </c>
      <c r="AG51" s="31" t="s">
        <v>566</v>
      </c>
      <c r="AH51" s="31">
        <v>0</v>
      </c>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row>
    <row r="52" spans="1:103" x14ac:dyDescent="0.25">
      <c r="A52" s="31">
        <v>334</v>
      </c>
      <c r="B52" s="31">
        <v>25</v>
      </c>
      <c r="C52" s="31">
        <v>25</v>
      </c>
      <c r="D52" s="31">
        <v>50</v>
      </c>
      <c r="E52" s="31">
        <v>72</v>
      </c>
      <c r="F52" s="31">
        <v>88</v>
      </c>
      <c r="G52" s="31">
        <v>80</v>
      </c>
      <c r="H52" s="31" t="s">
        <v>566</v>
      </c>
      <c r="I52" s="31" t="s">
        <v>566</v>
      </c>
      <c r="J52" s="31" t="s">
        <v>566</v>
      </c>
      <c r="K52" s="31" t="s">
        <v>566</v>
      </c>
      <c r="L52" s="31" t="s">
        <v>566</v>
      </c>
      <c r="M52" s="31" t="s">
        <v>566</v>
      </c>
      <c r="N52" s="31" t="s">
        <v>566</v>
      </c>
      <c r="O52" s="31" t="s">
        <v>566</v>
      </c>
      <c r="P52" s="31" t="s">
        <v>566</v>
      </c>
      <c r="Q52" s="31" t="s">
        <v>566</v>
      </c>
      <c r="R52" s="31" t="s">
        <v>566</v>
      </c>
      <c r="S52" s="31" t="s">
        <v>566</v>
      </c>
      <c r="T52" s="31">
        <v>0</v>
      </c>
      <c r="U52" s="31">
        <v>0</v>
      </c>
      <c r="V52" s="31">
        <v>0</v>
      </c>
      <c r="W52" s="31" t="s">
        <v>566</v>
      </c>
      <c r="X52" s="31" t="s">
        <v>566</v>
      </c>
      <c r="Y52" s="31">
        <v>51</v>
      </c>
      <c r="Z52" s="31" t="s">
        <v>566</v>
      </c>
      <c r="AA52" s="31" t="s">
        <v>566</v>
      </c>
      <c r="AB52" s="31" t="s">
        <v>566</v>
      </c>
      <c r="AC52" s="31">
        <v>28</v>
      </c>
      <c r="AD52" s="31">
        <v>12</v>
      </c>
      <c r="AE52" s="31">
        <v>20</v>
      </c>
      <c r="AF52" s="31">
        <v>0</v>
      </c>
      <c r="AG52" s="31">
        <v>0</v>
      </c>
      <c r="AH52" s="31">
        <v>0</v>
      </c>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row>
    <row r="53" spans="1:103" x14ac:dyDescent="0.25">
      <c r="A53" s="31">
        <v>335</v>
      </c>
      <c r="B53" s="31">
        <v>35</v>
      </c>
      <c r="C53" s="31">
        <v>25</v>
      </c>
      <c r="D53" s="31">
        <v>60</v>
      </c>
      <c r="E53" s="31">
        <v>91</v>
      </c>
      <c r="F53" s="31">
        <v>96</v>
      </c>
      <c r="G53" s="31">
        <v>93</v>
      </c>
      <c r="H53" s="31">
        <v>0</v>
      </c>
      <c r="I53" s="31">
        <v>0</v>
      </c>
      <c r="J53" s="31">
        <v>0</v>
      </c>
      <c r="K53" s="31" t="s">
        <v>566</v>
      </c>
      <c r="L53" s="31" t="s">
        <v>566</v>
      </c>
      <c r="M53" s="31" t="s">
        <v>566</v>
      </c>
      <c r="N53" s="31" t="s">
        <v>566</v>
      </c>
      <c r="O53" s="31" t="s">
        <v>566</v>
      </c>
      <c r="P53" s="31" t="s">
        <v>566</v>
      </c>
      <c r="Q53" s="31" t="s">
        <v>566</v>
      </c>
      <c r="R53" s="31" t="s">
        <v>566</v>
      </c>
      <c r="S53" s="31" t="s">
        <v>566</v>
      </c>
      <c r="T53" s="31">
        <v>0</v>
      </c>
      <c r="U53" s="31">
        <v>0</v>
      </c>
      <c r="V53" s="31">
        <v>0</v>
      </c>
      <c r="W53" s="31">
        <v>56</v>
      </c>
      <c r="X53" s="31">
        <v>89</v>
      </c>
      <c r="Y53" s="31">
        <v>70</v>
      </c>
      <c r="Z53" s="31" t="s">
        <v>566</v>
      </c>
      <c r="AA53" s="31" t="s">
        <v>566</v>
      </c>
      <c r="AB53" s="31" t="s">
        <v>566</v>
      </c>
      <c r="AC53" s="31" t="s">
        <v>566</v>
      </c>
      <c r="AD53" s="31" t="s">
        <v>566</v>
      </c>
      <c r="AE53" s="31" t="s">
        <v>566</v>
      </c>
      <c r="AF53" s="31" t="s">
        <v>566</v>
      </c>
      <c r="AG53" s="31" t="s">
        <v>566</v>
      </c>
      <c r="AH53" s="31" t="s">
        <v>566</v>
      </c>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row>
    <row r="54" spans="1:103" x14ac:dyDescent="0.25">
      <c r="A54" s="31">
        <v>336</v>
      </c>
      <c r="B54" s="31">
        <v>55</v>
      </c>
      <c r="C54" s="31">
        <v>30</v>
      </c>
      <c r="D54" s="31">
        <v>85</v>
      </c>
      <c r="E54" s="31">
        <v>88</v>
      </c>
      <c r="F54" s="31">
        <v>100</v>
      </c>
      <c r="G54" s="31">
        <v>92</v>
      </c>
      <c r="H54" s="31">
        <v>0</v>
      </c>
      <c r="I54" s="31">
        <v>0</v>
      </c>
      <c r="J54" s="31">
        <v>0</v>
      </c>
      <c r="K54" s="31" t="s">
        <v>566</v>
      </c>
      <c r="L54" s="31" t="s">
        <v>566</v>
      </c>
      <c r="M54" s="31" t="s">
        <v>566</v>
      </c>
      <c r="N54" s="31" t="s">
        <v>566</v>
      </c>
      <c r="O54" s="31" t="s">
        <v>566</v>
      </c>
      <c r="P54" s="31" t="s">
        <v>566</v>
      </c>
      <c r="Q54" s="31" t="s">
        <v>566</v>
      </c>
      <c r="R54" s="31" t="s">
        <v>566</v>
      </c>
      <c r="S54" s="31" t="s">
        <v>566</v>
      </c>
      <c r="T54" s="31">
        <v>0</v>
      </c>
      <c r="U54" s="31">
        <v>0</v>
      </c>
      <c r="V54" s="31">
        <v>0</v>
      </c>
      <c r="W54" s="31">
        <v>45</v>
      </c>
      <c r="X54" s="31">
        <v>69</v>
      </c>
      <c r="Y54" s="31">
        <v>53</v>
      </c>
      <c r="Z54" s="31" t="s">
        <v>566</v>
      </c>
      <c r="AA54" s="31" t="s">
        <v>566</v>
      </c>
      <c r="AB54" s="31" t="s">
        <v>566</v>
      </c>
      <c r="AC54" s="31">
        <v>13</v>
      </c>
      <c r="AD54" s="31">
        <v>0</v>
      </c>
      <c r="AE54" s="31">
        <v>8</v>
      </c>
      <c r="AF54" s="31">
        <v>0</v>
      </c>
      <c r="AG54" s="31">
        <v>0</v>
      </c>
      <c r="AH54" s="31">
        <v>0</v>
      </c>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row>
    <row r="55" spans="1:103" x14ac:dyDescent="0.25">
      <c r="A55" s="31">
        <v>340</v>
      </c>
      <c r="B55" s="31">
        <v>30</v>
      </c>
      <c r="C55" s="31">
        <v>10</v>
      </c>
      <c r="D55" s="31">
        <v>40</v>
      </c>
      <c r="E55" s="31" t="s">
        <v>566</v>
      </c>
      <c r="F55" s="31" t="s">
        <v>566</v>
      </c>
      <c r="G55" s="31">
        <v>76</v>
      </c>
      <c r="H55" s="31" t="s">
        <v>566</v>
      </c>
      <c r="I55" s="31" t="s">
        <v>566</v>
      </c>
      <c r="J55" s="31">
        <v>0</v>
      </c>
      <c r="K55" s="31" t="s">
        <v>566</v>
      </c>
      <c r="L55" s="31" t="s">
        <v>566</v>
      </c>
      <c r="M55" s="31" t="s">
        <v>566</v>
      </c>
      <c r="N55" s="31" t="s">
        <v>566</v>
      </c>
      <c r="O55" s="31" t="s">
        <v>566</v>
      </c>
      <c r="P55" s="31">
        <v>47</v>
      </c>
      <c r="Q55" s="31" t="s">
        <v>566</v>
      </c>
      <c r="R55" s="31" t="s">
        <v>566</v>
      </c>
      <c r="S55" s="31" t="s">
        <v>566</v>
      </c>
      <c r="T55" s="31" t="s">
        <v>566</v>
      </c>
      <c r="U55" s="31" t="s">
        <v>566</v>
      </c>
      <c r="V55" s="31" t="s">
        <v>566</v>
      </c>
      <c r="W55" s="31" t="s">
        <v>566</v>
      </c>
      <c r="X55" s="31" t="s">
        <v>566</v>
      </c>
      <c r="Y55" s="31">
        <v>24</v>
      </c>
      <c r="Z55" s="31" t="s">
        <v>566</v>
      </c>
      <c r="AA55" s="31" t="s">
        <v>566</v>
      </c>
      <c r="AB55" s="31" t="s">
        <v>566</v>
      </c>
      <c r="AC55" s="31" t="s">
        <v>566</v>
      </c>
      <c r="AD55" s="31" t="s">
        <v>566</v>
      </c>
      <c r="AE55" s="31" t="s">
        <v>566</v>
      </c>
      <c r="AF55" s="31" t="s">
        <v>566</v>
      </c>
      <c r="AG55" s="31" t="s">
        <v>566</v>
      </c>
      <c r="AH55" s="31" t="s">
        <v>566</v>
      </c>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row>
    <row r="56" spans="1:103" x14ac:dyDescent="0.25">
      <c r="A56" s="31">
        <v>341</v>
      </c>
      <c r="B56" s="31">
        <v>100</v>
      </c>
      <c r="C56" s="31">
        <v>40</v>
      </c>
      <c r="D56" s="31">
        <v>140</v>
      </c>
      <c r="E56" s="31">
        <v>75</v>
      </c>
      <c r="F56" s="31">
        <v>92</v>
      </c>
      <c r="G56" s="31">
        <v>80</v>
      </c>
      <c r="H56" s="31" t="s">
        <v>566</v>
      </c>
      <c r="I56" s="31" t="s">
        <v>566</v>
      </c>
      <c r="J56" s="31" t="s">
        <v>566</v>
      </c>
      <c r="K56" s="31" t="s">
        <v>566</v>
      </c>
      <c r="L56" s="31" t="s">
        <v>566</v>
      </c>
      <c r="M56" s="31" t="s">
        <v>566</v>
      </c>
      <c r="N56" s="31" t="s">
        <v>566</v>
      </c>
      <c r="O56" s="31" t="s">
        <v>566</v>
      </c>
      <c r="P56" s="31">
        <v>21</v>
      </c>
      <c r="Q56" s="31" t="s">
        <v>566</v>
      </c>
      <c r="R56" s="31" t="s">
        <v>566</v>
      </c>
      <c r="S56" s="31" t="s">
        <v>566</v>
      </c>
      <c r="T56" s="31">
        <v>0</v>
      </c>
      <c r="U56" s="31">
        <v>0</v>
      </c>
      <c r="V56" s="31" t="s">
        <v>566</v>
      </c>
      <c r="W56" s="31">
        <v>48</v>
      </c>
      <c r="X56" s="31">
        <v>85</v>
      </c>
      <c r="Y56" s="31">
        <v>58</v>
      </c>
      <c r="Z56" s="31" t="s">
        <v>566</v>
      </c>
      <c r="AA56" s="31" t="s">
        <v>566</v>
      </c>
      <c r="AB56" s="31" t="s">
        <v>566</v>
      </c>
      <c r="AC56" s="31" t="s">
        <v>566</v>
      </c>
      <c r="AD56" s="31" t="s">
        <v>566</v>
      </c>
      <c r="AE56" s="31">
        <v>17</v>
      </c>
      <c r="AF56" s="31" t="s">
        <v>566</v>
      </c>
      <c r="AG56" s="31" t="s">
        <v>566</v>
      </c>
      <c r="AH56" s="31">
        <v>3</v>
      </c>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row>
    <row r="57" spans="1:103" x14ac:dyDescent="0.25">
      <c r="A57" s="31">
        <v>342</v>
      </c>
      <c r="B57" s="31">
        <v>25</v>
      </c>
      <c r="C57" s="31">
        <v>20</v>
      </c>
      <c r="D57" s="31">
        <v>45</v>
      </c>
      <c r="E57" s="31">
        <v>92</v>
      </c>
      <c r="F57" s="31">
        <v>100</v>
      </c>
      <c r="G57" s="31">
        <v>96</v>
      </c>
      <c r="H57" s="31">
        <v>0</v>
      </c>
      <c r="I57" s="31">
        <v>0</v>
      </c>
      <c r="J57" s="31">
        <v>0</v>
      </c>
      <c r="K57" s="31" t="s">
        <v>566</v>
      </c>
      <c r="L57" s="31" t="s">
        <v>566</v>
      </c>
      <c r="M57" s="31" t="s">
        <v>566</v>
      </c>
      <c r="N57" s="31" t="s">
        <v>566</v>
      </c>
      <c r="O57" s="31" t="s">
        <v>566</v>
      </c>
      <c r="P57" s="31" t="s">
        <v>566</v>
      </c>
      <c r="Q57" s="31" t="s">
        <v>566</v>
      </c>
      <c r="R57" s="31" t="s">
        <v>566</v>
      </c>
      <c r="S57" s="31" t="s">
        <v>566</v>
      </c>
      <c r="T57" s="31">
        <v>19</v>
      </c>
      <c r="U57" s="31">
        <v>43</v>
      </c>
      <c r="V57" s="31">
        <v>30</v>
      </c>
      <c r="W57" s="31">
        <v>54</v>
      </c>
      <c r="X57" s="31">
        <v>57</v>
      </c>
      <c r="Y57" s="31">
        <v>55</v>
      </c>
      <c r="Z57" s="31" t="s">
        <v>566</v>
      </c>
      <c r="AA57" s="31" t="s">
        <v>566</v>
      </c>
      <c r="AB57" s="31" t="s">
        <v>566</v>
      </c>
      <c r="AC57" s="31" t="s">
        <v>566</v>
      </c>
      <c r="AD57" s="31" t="s">
        <v>566</v>
      </c>
      <c r="AE57" s="31" t="s">
        <v>566</v>
      </c>
      <c r="AF57" s="31" t="s">
        <v>566</v>
      </c>
      <c r="AG57" s="31" t="s">
        <v>566</v>
      </c>
      <c r="AH57" s="31" t="s">
        <v>566</v>
      </c>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row>
    <row r="58" spans="1:103" x14ac:dyDescent="0.25">
      <c r="A58" s="31">
        <v>343</v>
      </c>
      <c r="B58" s="31">
        <v>35</v>
      </c>
      <c r="C58" s="31">
        <v>35</v>
      </c>
      <c r="D58" s="31">
        <v>75</v>
      </c>
      <c r="E58" s="31">
        <v>73</v>
      </c>
      <c r="F58" s="31">
        <v>95</v>
      </c>
      <c r="G58" s="31">
        <v>84</v>
      </c>
      <c r="H58" s="31">
        <v>0</v>
      </c>
      <c r="I58" s="31">
        <v>0</v>
      </c>
      <c r="J58" s="31">
        <v>0</v>
      </c>
      <c r="K58" s="31" t="s">
        <v>566</v>
      </c>
      <c r="L58" s="31" t="s">
        <v>566</v>
      </c>
      <c r="M58" s="31" t="s">
        <v>566</v>
      </c>
      <c r="N58" s="31">
        <v>46</v>
      </c>
      <c r="O58" s="31">
        <v>51</v>
      </c>
      <c r="P58" s="31">
        <v>49</v>
      </c>
      <c r="Q58" s="31" t="s">
        <v>566</v>
      </c>
      <c r="R58" s="31" t="s">
        <v>566</v>
      </c>
      <c r="S58" s="31" t="s">
        <v>566</v>
      </c>
      <c r="T58" s="31">
        <v>0</v>
      </c>
      <c r="U58" s="31">
        <v>0</v>
      </c>
      <c r="V58" s="31">
        <v>0</v>
      </c>
      <c r="W58" s="31" t="s">
        <v>566</v>
      </c>
      <c r="X58" s="31" t="s">
        <v>566</v>
      </c>
      <c r="Y58" s="31" t="s">
        <v>566</v>
      </c>
      <c r="Z58" s="31" t="s">
        <v>566</v>
      </c>
      <c r="AA58" s="31" t="s">
        <v>566</v>
      </c>
      <c r="AB58" s="31" t="s">
        <v>566</v>
      </c>
      <c r="AC58" s="31" t="s">
        <v>566</v>
      </c>
      <c r="AD58" s="31" t="s">
        <v>566</v>
      </c>
      <c r="AE58" s="31" t="s">
        <v>566</v>
      </c>
      <c r="AF58" s="31" t="s">
        <v>566</v>
      </c>
      <c r="AG58" s="31" t="s">
        <v>566</v>
      </c>
      <c r="AH58" s="31" t="s">
        <v>566</v>
      </c>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row>
    <row r="59" spans="1:103" x14ac:dyDescent="0.25">
      <c r="A59" s="31">
        <v>344</v>
      </c>
      <c r="B59" s="31">
        <v>50</v>
      </c>
      <c r="C59" s="31">
        <v>35</v>
      </c>
      <c r="D59" s="31">
        <v>85</v>
      </c>
      <c r="E59" s="31">
        <v>75</v>
      </c>
      <c r="F59" s="31">
        <v>97</v>
      </c>
      <c r="G59" s="31">
        <v>84</v>
      </c>
      <c r="H59" s="31">
        <v>0</v>
      </c>
      <c r="I59" s="31">
        <v>0</v>
      </c>
      <c r="J59" s="31">
        <v>0</v>
      </c>
      <c r="K59" s="31" t="s">
        <v>566</v>
      </c>
      <c r="L59" s="31" t="s">
        <v>566</v>
      </c>
      <c r="M59" s="31" t="s">
        <v>566</v>
      </c>
      <c r="N59" s="31" t="s">
        <v>566</v>
      </c>
      <c r="O59" s="31" t="s">
        <v>566</v>
      </c>
      <c r="P59" s="31">
        <v>19</v>
      </c>
      <c r="Q59" s="31" t="s">
        <v>566</v>
      </c>
      <c r="R59" s="31" t="s">
        <v>566</v>
      </c>
      <c r="S59" s="31" t="s">
        <v>566</v>
      </c>
      <c r="T59" s="31" t="s">
        <v>566</v>
      </c>
      <c r="U59" s="31" t="s">
        <v>566</v>
      </c>
      <c r="V59" s="31" t="s">
        <v>566</v>
      </c>
      <c r="W59" s="31">
        <v>45</v>
      </c>
      <c r="X59" s="31">
        <v>86</v>
      </c>
      <c r="Y59" s="31">
        <v>62</v>
      </c>
      <c r="Z59" s="31" t="s">
        <v>566</v>
      </c>
      <c r="AA59" s="31" t="s">
        <v>566</v>
      </c>
      <c r="AB59" s="31" t="s">
        <v>566</v>
      </c>
      <c r="AC59" s="31" t="s">
        <v>566</v>
      </c>
      <c r="AD59" s="31" t="s">
        <v>566</v>
      </c>
      <c r="AE59" s="31" t="s">
        <v>566</v>
      </c>
      <c r="AF59" s="31" t="s">
        <v>566</v>
      </c>
      <c r="AG59" s="31" t="s">
        <v>566</v>
      </c>
      <c r="AH59" s="31" t="s">
        <v>566</v>
      </c>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row>
    <row r="60" spans="1:103" x14ac:dyDescent="0.25">
      <c r="A60" s="31">
        <v>350</v>
      </c>
      <c r="B60" s="31">
        <v>35</v>
      </c>
      <c r="C60" s="31">
        <v>10</v>
      </c>
      <c r="D60" s="31">
        <v>50</v>
      </c>
      <c r="E60" s="31">
        <v>70</v>
      </c>
      <c r="F60" s="31">
        <v>100</v>
      </c>
      <c r="G60" s="31">
        <v>78</v>
      </c>
      <c r="H60" s="31">
        <v>0</v>
      </c>
      <c r="I60" s="31">
        <v>0</v>
      </c>
      <c r="J60" s="31">
        <v>0</v>
      </c>
      <c r="K60" s="31" t="s">
        <v>566</v>
      </c>
      <c r="L60" s="31" t="s">
        <v>566</v>
      </c>
      <c r="M60" s="31" t="s">
        <v>566</v>
      </c>
      <c r="N60" s="31" t="s">
        <v>566</v>
      </c>
      <c r="O60" s="31" t="s">
        <v>566</v>
      </c>
      <c r="P60" s="31" t="s">
        <v>566</v>
      </c>
      <c r="Q60" s="31" t="s">
        <v>566</v>
      </c>
      <c r="R60" s="31" t="s">
        <v>566</v>
      </c>
      <c r="S60" s="31" t="s">
        <v>566</v>
      </c>
      <c r="T60" s="31">
        <v>0</v>
      </c>
      <c r="U60" s="31">
        <v>0</v>
      </c>
      <c r="V60" s="31">
        <v>0</v>
      </c>
      <c r="W60" s="31">
        <v>62</v>
      </c>
      <c r="X60" s="31">
        <v>92</v>
      </c>
      <c r="Y60" s="31">
        <v>69</v>
      </c>
      <c r="Z60" s="31" t="s">
        <v>566</v>
      </c>
      <c r="AA60" s="31" t="s">
        <v>566</v>
      </c>
      <c r="AB60" s="31" t="s">
        <v>566</v>
      </c>
      <c r="AC60" s="31" t="s">
        <v>566</v>
      </c>
      <c r="AD60" s="31" t="s">
        <v>566</v>
      </c>
      <c r="AE60" s="31" t="s">
        <v>566</v>
      </c>
      <c r="AF60" s="31" t="s">
        <v>566</v>
      </c>
      <c r="AG60" s="31" t="s">
        <v>566</v>
      </c>
      <c r="AH60" s="31" t="s">
        <v>566</v>
      </c>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row>
    <row r="61" spans="1:103" x14ac:dyDescent="0.25">
      <c r="A61" s="31">
        <v>351</v>
      </c>
      <c r="B61" s="31">
        <v>10</v>
      </c>
      <c r="C61" s="31">
        <v>15</v>
      </c>
      <c r="D61" s="31">
        <v>25</v>
      </c>
      <c r="E61" s="31" t="s">
        <v>566</v>
      </c>
      <c r="F61" s="31" t="s">
        <v>566</v>
      </c>
      <c r="G61" s="31">
        <v>92</v>
      </c>
      <c r="H61" s="31" t="s">
        <v>566</v>
      </c>
      <c r="I61" s="31" t="s">
        <v>566</v>
      </c>
      <c r="J61" s="31">
        <v>0</v>
      </c>
      <c r="K61" s="31" t="s">
        <v>566</v>
      </c>
      <c r="L61" s="31" t="s">
        <v>566</v>
      </c>
      <c r="M61" s="31" t="s">
        <v>566</v>
      </c>
      <c r="N61" s="31" t="s">
        <v>566</v>
      </c>
      <c r="O61" s="31" t="s">
        <v>566</v>
      </c>
      <c r="P61" s="31" t="s">
        <v>566</v>
      </c>
      <c r="Q61" s="31" t="s">
        <v>566</v>
      </c>
      <c r="R61" s="31" t="s">
        <v>566</v>
      </c>
      <c r="S61" s="31" t="s">
        <v>566</v>
      </c>
      <c r="T61" s="31" t="s">
        <v>566</v>
      </c>
      <c r="U61" s="31" t="s">
        <v>566</v>
      </c>
      <c r="V61" s="31">
        <v>0</v>
      </c>
      <c r="W61" s="31" t="s">
        <v>566</v>
      </c>
      <c r="X61" s="31" t="s">
        <v>566</v>
      </c>
      <c r="Y61" s="31">
        <v>63</v>
      </c>
      <c r="Z61" s="31" t="s">
        <v>566</v>
      </c>
      <c r="AA61" s="31" t="s">
        <v>566</v>
      </c>
      <c r="AB61" s="31" t="s">
        <v>566</v>
      </c>
      <c r="AC61" s="31" t="s">
        <v>566</v>
      </c>
      <c r="AD61" s="31" t="s">
        <v>566</v>
      </c>
      <c r="AE61" s="31" t="s">
        <v>566</v>
      </c>
      <c r="AF61" s="31" t="s">
        <v>566</v>
      </c>
      <c r="AG61" s="31" t="s">
        <v>566</v>
      </c>
      <c r="AH61" s="31" t="s">
        <v>566</v>
      </c>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row>
    <row r="62" spans="1:103" x14ac:dyDescent="0.25">
      <c r="A62" s="31">
        <v>352</v>
      </c>
      <c r="B62" s="31">
        <v>90</v>
      </c>
      <c r="C62" s="31">
        <v>20</v>
      </c>
      <c r="D62" s="31">
        <v>110</v>
      </c>
      <c r="E62" s="31">
        <v>74</v>
      </c>
      <c r="F62" s="31">
        <v>95</v>
      </c>
      <c r="G62" s="31">
        <v>78</v>
      </c>
      <c r="H62" s="31" t="s">
        <v>566</v>
      </c>
      <c r="I62" s="31" t="s">
        <v>566</v>
      </c>
      <c r="J62" s="31" t="s">
        <v>566</v>
      </c>
      <c r="K62" s="31" t="s">
        <v>566</v>
      </c>
      <c r="L62" s="31" t="s">
        <v>566</v>
      </c>
      <c r="M62" s="31">
        <v>73</v>
      </c>
      <c r="N62" s="31" t="s">
        <v>566</v>
      </c>
      <c r="O62" s="31" t="s">
        <v>566</v>
      </c>
      <c r="P62" s="31">
        <v>21</v>
      </c>
      <c r="Q62" s="31" t="s">
        <v>566</v>
      </c>
      <c r="R62" s="31" t="s">
        <v>566</v>
      </c>
      <c r="S62" s="31">
        <v>0</v>
      </c>
      <c r="T62" s="31">
        <v>3</v>
      </c>
      <c r="U62" s="31">
        <v>19</v>
      </c>
      <c r="V62" s="31">
        <v>6</v>
      </c>
      <c r="W62" s="31">
        <v>42</v>
      </c>
      <c r="X62" s="31">
        <v>62</v>
      </c>
      <c r="Y62" s="31">
        <v>46</v>
      </c>
      <c r="Z62" s="31" t="s">
        <v>566</v>
      </c>
      <c r="AA62" s="31" t="s">
        <v>566</v>
      </c>
      <c r="AB62" s="31">
        <v>4</v>
      </c>
      <c r="AC62" s="31" t="s">
        <v>566</v>
      </c>
      <c r="AD62" s="31" t="s">
        <v>566</v>
      </c>
      <c r="AE62" s="31">
        <v>22</v>
      </c>
      <c r="AF62" s="31" t="s">
        <v>566</v>
      </c>
      <c r="AG62" s="31" t="s">
        <v>566</v>
      </c>
      <c r="AH62" s="31">
        <v>0</v>
      </c>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row>
    <row r="63" spans="1:103" x14ac:dyDescent="0.25">
      <c r="A63" s="31">
        <v>353</v>
      </c>
      <c r="B63" s="31">
        <v>40</v>
      </c>
      <c r="C63" s="31">
        <v>25</v>
      </c>
      <c r="D63" s="31">
        <v>60</v>
      </c>
      <c r="E63" s="31">
        <v>82</v>
      </c>
      <c r="F63" s="31">
        <v>96</v>
      </c>
      <c r="G63" s="31">
        <v>87</v>
      </c>
      <c r="H63" s="31">
        <v>0</v>
      </c>
      <c r="I63" s="31">
        <v>0</v>
      </c>
      <c r="J63" s="31">
        <v>0</v>
      </c>
      <c r="K63" s="31" t="s">
        <v>566</v>
      </c>
      <c r="L63" s="31" t="s">
        <v>566</v>
      </c>
      <c r="M63" s="31" t="s">
        <v>566</v>
      </c>
      <c r="N63" s="31" t="s">
        <v>566</v>
      </c>
      <c r="O63" s="31" t="s">
        <v>566</v>
      </c>
      <c r="P63" s="31" t="s">
        <v>566</v>
      </c>
      <c r="Q63" s="31" t="s">
        <v>566</v>
      </c>
      <c r="R63" s="31" t="s">
        <v>566</v>
      </c>
      <c r="S63" s="31" t="s">
        <v>566</v>
      </c>
      <c r="T63" s="31">
        <v>0</v>
      </c>
      <c r="U63" s="31">
        <v>0</v>
      </c>
      <c r="V63" s="31">
        <v>0</v>
      </c>
      <c r="W63" s="31">
        <v>74</v>
      </c>
      <c r="X63" s="31">
        <v>87</v>
      </c>
      <c r="Y63" s="31">
        <v>79</v>
      </c>
      <c r="Z63" s="31" t="s">
        <v>566</v>
      </c>
      <c r="AA63" s="31" t="s">
        <v>566</v>
      </c>
      <c r="AB63" s="31" t="s">
        <v>566</v>
      </c>
      <c r="AC63" s="31" t="s">
        <v>566</v>
      </c>
      <c r="AD63" s="31" t="s">
        <v>566</v>
      </c>
      <c r="AE63" s="31">
        <v>13</v>
      </c>
      <c r="AF63" s="31" t="s">
        <v>566</v>
      </c>
      <c r="AG63" s="31" t="s">
        <v>566</v>
      </c>
      <c r="AH63" s="31">
        <v>0</v>
      </c>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row>
    <row r="64" spans="1:103" x14ac:dyDescent="0.25">
      <c r="A64" s="31">
        <v>354</v>
      </c>
      <c r="B64" s="31">
        <v>30</v>
      </c>
      <c r="C64" s="31">
        <v>15</v>
      </c>
      <c r="D64" s="31">
        <v>45</v>
      </c>
      <c r="E64" s="31">
        <v>73</v>
      </c>
      <c r="F64" s="31">
        <v>100</v>
      </c>
      <c r="G64" s="31">
        <v>82</v>
      </c>
      <c r="H64" s="31">
        <v>0</v>
      </c>
      <c r="I64" s="31">
        <v>0</v>
      </c>
      <c r="J64" s="31">
        <v>0</v>
      </c>
      <c r="K64" s="31" t="s">
        <v>566</v>
      </c>
      <c r="L64" s="31" t="s">
        <v>566</v>
      </c>
      <c r="M64" s="31" t="s">
        <v>566</v>
      </c>
      <c r="N64" s="31" t="s">
        <v>566</v>
      </c>
      <c r="O64" s="31" t="s">
        <v>566</v>
      </c>
      <c r="P64" s="31" t="s">
        <v>566</v>
      </c>
      <c r="Q64" s="31" t="s">
        <v>566</v>
      </c>
      <c r="R64" s="31" t="s">
        <v>566</v>
      </c>
      <c r="S64" s="31" t="s">
        <v>566</v>
      </c>
      <c r="T64" s="31">
        <v>0</v>
      </c>
      <c r="U64" s="31">
        <v>0</v>
      </c>
      <c r="V64" s="31">
        <v>0</v>
      </c>
      <c r="W64" s="31">
        <v>53</v>
      </c>
      <c r="X64" s="31">
        <v>93</v>
      </c>
      <c r="Y64" s="31">
        <v>67</v>
      </c>
      <c r="Z64" s="31" t="s">
        <v>566</v>
      </c>
      <c r="AA64" s="31" t="s">
        <v>566</v>
      </c>
      <c r="AB64" s="31" t="s">
        <v>566</v>
      </c>
      <c r="AC64" s="31" t="s">
        <v>566</v>
      </c>
      <c r="AD64" s="31" t="s">
        <v>566</v>
      </c>
      <c r="AE64" s="31" t="s">
        <v>566</v>
      </c>
      <c r="AF64" s="31" t="s">
        <v>566</v>
      </c>
      <c r="AG64" s="31" t="s">
        <v>566</v>
      </c>
      <c r="AH64" s="31" t="s">
        <v>566</v>
      </c>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c r="CW64" s="33"/>
      <c r="CX64" s="33"/>
      <c r="CY64" s="33"/>
    </row>
    <row r="65" spans="1:103" x14ac:dyDescent="0.25">
      <c r="A65" s="31">
        <v>355</v>
      </c>
      <c r="B65" s="31">
        <v>50</v>
      </c>
      <c r="C65" s="31">
        <v>25</v>
      </c>
      <c r="D65" s="31">
        <v>70</v>
      </c>
      <c r="E65" s="31">
        <v>61</v>
      </c>
      <c r="F65" s="31">
        <v>100</v>
      </c>
      <c r="G65" s="31">
        <v>74</v>
      </c>
      <c r="H65" s="31" t="s">
        <v>566</v>
      </c>
      <c r="I65" s="31" t="s">
        <v>566</v>
      </c>
      <c r="J65" s="31" t="s">
        <v>566</v>
      </c>
      <c r="K65" s="31" t="s">
        <v>566</v>
      </c>
      <c r="L65" s="31" t="s">
        <v>566</v>
      </c>
      <c r="M65" s="31">
        <v>65</v>
      </c>
      <c r="N65" s="31" t="s">
        <v>566</v>
      </c>
      <c r="O65" s="31" t="s">
        <v>566</v>
      </c>
      <c r="P65" s="31">
        <v>15</v>
      </c>
      <c r="Q65" s="31" t="s">
        <v>566</v>
      </c>
      <c r="R65" s="31" t="s">
        <v>566</v>
      </c>
      <c r="S65" s="31">
        <v>0</v>
      </c>
      <c r="T65" s="31">
        <v>0</v>
      </c>
      <c r="U65" s="31">
        <v>0</v>
      </c>
      <c r="V65" s="31">
        <v>0</v>
      </c>
      <c r="W65" s="31">
        <v>35</v>
      </c>
      <c r="X65" s="31">
        <v>83</v>
      </c>
      <c r="Y65" s="31">
        <v>50</v>
      </c>
      <c r="Z65" s="31" t="s">
        <v>566</v>
      </c>
      <c r="AA65" s="31" t="s">
        <v>566</v>
      </c>
      <c r="AB65" s="31">
        <v>8</v>
      </c>
      <c r="AC65" s="31">
        <v>39</v>
      </c>
      <c r="AD65" s="31">
        <v>0</v>
      </c>
      <c r="AE65" s="31">
        <v>26</v>
      </c>
      <c r="AF65" s="31">
        <v>0</v>
      </c>
      <c r="AG65" s="31">
        <v>0</v>
      </c>
      <c r="AH65" s="31">
        <v>0</v>
      </c>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c r="CW65" s="33"/>
      <c r="CX65" s="33"/>
      <c r="CY65" s="33"/>
    </row>
    <row r="66" spans="1:103" x14ac:dyDescent="0.25">
      <c r="A66" s="31">
        <v>356</v>
      </c>
      <c r="B66" s="31">
        <v>45</v>
      </c>
      <c r="C66" s="31">
        <v>40</v>
      </c>
      <c r="D66" s="31">
        <v>80</v>
      </c>
      <c r="E66" s="31">
        <v>86</v>
      </c>
      <c r="F66" s="31">
        <v>90</v>
      </c>
      <c r="G66" s="31">
        <v>88</v>
      </c>
      <c r="H66" s="31" t="s">
        <v>566</v>
      </c>
      <c r="I66" s="31" t="s">
        <v>566</v>
      </c>
      <c r="J66" s="31" t="s">
        <v>566</v>
      </c>
      <c r="K66" s="31" t="s">
        <v>566</v>
      </c>
      <c r="L66" s="31" t="s">
        <v>566</v>
      </c>
      <c r="M66" s="31">
        <v>83</v>
      </c>
      <c r="N66" s="31" t="s">
        <v>566</v>
      </c>
      <c r="O66" s="31" t="s">
        <v>566</v>
      </c>
      <c r="P66" s="31">
        <v>34</v>
      </c>
      <c r="Q66" s="31" t="s">
        <v>566</v>
      </c>
      <c r="R66" s="31" t="s">
        <v>566</v>
      </c>
      <c r="S66" s="31" t="s">
        <v>566</v>
      </c>
      <c r="T66" s="31" t="s">
        <v>566</v>
      </c>
      <c r="U66" s="31" t="s">
        <v>566</v>
      </c>
      <c r="V66" s="31" t="s">
        <v>566</v>
      </c>
      <c r="W66" s="31">
        <v>40</v>
      </c>
      <c r="X66" s="31">
        <v>56</v>
      </c>
      <c r="Y66" s="31">
        <v>48</v>
      </c>
      <c r="Z66" s="31" t="s">
        <v>566</v>
      </c>
      <c r="AA66" s="31" t="s">
        <v>566</v>
      </c>
      <c r="AB66" s="31">
        <v>5</v>
      </c>
      <c r="AC66" s="31">
        <v>14</v>
      </c>
      <c r="AD66" s="31">
        <v>10</v>
      </c>
      <c r="AE66" s="31">
        <v>12</v>
      </c>
      <c r="AF66" s="31">
        <v>0</v>
      </c>
      <c r="AG66" s="31">
        <v>0</v>
      </c>
      <c r="AH66" s="31">
        <v>0</v>
      </c>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c r="CW66" s="33"/>
      <c r="CX66" s="33"/>
      <c r="CY66" s="33"/>
    </row>
    <row r="67" spans="1:103" x14ac:dyDescent="0.25">
      <c r="A67" s="31">
        <v>357</v>
      </c>
      <c r="B67" s="31">
        <v>20</v>
      </c>
      <c r="C67" s="31">
        <v>15</v>
      </c>
      <c r="D67" s="31">
        <v>35</v>
      </c>
      <c r="E67" s="31">
        <v>84</v>
      </c>
      <c r="F67" s="31">
        <v>100</v>
      </c>
      <c r="G67" s="31">
        <v>91</v>
      </c>
      <c r="H67" s="31">
        <v>0</v>
      </c>
      <c r="I67" s="31">
        <v>0</v>
      </c>
      <c r="J67" s="31">
        <v>0</v>
      </c>
      <c r="K67" s="31" t="s">
        <v>566</v>
      </c>
      <c r="L67" s="31" t="s">
        <v>566</v>
      </c>
      <c r="M67" s="31" t="s">
        <v>566</v>
      </c>
      <c r="N67" s="31">
        <v>79</v>
      </c>
      <c r="O67" s="31">
        <v>73</v>
      </c>
      <c r="P67" s="31">
        <v>76</v>
      </c>
      <c r="Q67" s="31" t="s">
        <v>566</v>
      </c>
      <c r="R67" s="31" t="s">
        <v>566</v>
      </c>
      <c r="S67" s="31" t="s">
        <v>566</v>
      </c>
      <c r="T67" s="31" t="s">
        <v>566</v>
      </c>
      <c r="U67" s="31" t="s">
        <v>566</v>
      </c>
      <c r="V67" s="31" t="s">
        <v>566</v>
      </c>
      <c r="W67" s="31" t="s">
        <v>566</v>
      </c>
      <c r="X67" s="31" t="s">
        <v>566</v>
      </c>
      <c r="Y67" s="31">
        <v>9</v>
      </c>
      <c r="Z67" s="31" t="s">
        <v>566</v>
      </c>
      <c r="AA67" s="31" t="s">
        <v>566</v>
      </c>
      <c r="AB67" s="31" t="s">
        <v>566</v>
      </c>
      <c r="AC67" s="31" t="s">
        <v>566</v>
      </c>
      <c r="AD67" s="31" t="s">
        <v>566</v>
      </c>
      <c r="AE67" s="31" t="s">
        <v>566</v>
      </c>
      <c r="AF67" s="31" t="s">
        <v>566</v>
      </c>
      <c r="AG67" s="31" t="s">
        <v>566</v>
      </c>
      <c r="AH67" s="31" t="s">
        <v>566</v>
      </c>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c r="CW67" s="33"/>
      <c r="CX67" s="33"/>
      <c r="CY67" s="33"/>
    </row>
    <row r="68" spans="1:103" x14ac:dyDescent="0.25">
      <c r="A68" s="31">
        <v>358</v>
      </c>
      <c r="B68" s="31">
        <v>30</v>
      </c>
      <c r="C68" s="31">
        <v>25</v>
      </c>
      <c r="D68" s="31">
        <v>55</v>
      </c>
      <c r="E68" s="31">
        <v>79</v>
      </c>
      <c r="F68" s="31">
        <v>96</v>
      </c>
      <c r="G68" s="31">
        <v>87</v>
      </c>
      <c r="H68" s="31" t="s">
        <v>566</v>
      </c>
      <c r="I68" s="31" t="s">
        <v>566</v>
      </c>
      <c r="J68" s="31" t="s">
        <v>566</v>
      </c>
      <c r="K68" s="31" t="s">
        <v>566</v>
      </c>
      <c r="L68" s="31" t="s">
        <v>566</v>
      </c>
      <c r="M68" s="31" t="s">
        <v>566</v>
      </c>
      <c r="N68" s="31" t="s">
        <v>566</v>
      </c>
      <c r="O68" s="31" t="s">
        <v>566</v>
      </c>
      <c r="P68" s="31" t="s">
        <v>566</v>
      </c>
      <c r="Q68" s="31" t="s">
        <v>566</v>
      </c>
      <c r="R68" s="31" t="s">
        <v>566</v>
      </c>
      <c r="S68" s="31" t="s">
        <v>566</v>
      </c>
      <c r="T68" s="31">
        <v>0</v>
      </c>
      <c r="U68" s="31">
        <v>0</v>
      </c>
      <c r="V68" s="31">
        <v>0</v>
      </c>
      <c r="W68" s="31">
        <v>55</v>
      </c>
      <c r="X68" s="31">
        <v>81</v>
      </c>
      <c r="Y68" s="31">
        <v>67</v>
      </c>
      <c r="Z68" s="31" t="s">
        <v>566</v>
      </c>
      <c r="AA68" s="31" t="s">
        <v>566</v>
      </c>
      <c r="AB68" s="31" t="s">
        <v>566</v>
      </c>
      <c r="AC68" s="31" t="s">
        <v>566</v>
      </c>
      <c r="AD68" s="31" t="s">
        <v>566</v>
      </c>
      <c r="AE68" s="31">
        <v>13</v>
      </c>
      <c r="AF68" s="31" t="s">
        <v>566</v>
      </c>
      <c r="AG68" s="31" t="s">
        <v>566</v>
      </c>
      <c r="AH68" s="31">
        <v>0</v>
      </c>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c r="CW68" s="33"/>
      <c r="CX68" s="33"/>
      <c r="CY68" s="33"/>
    </row>
    <row r="69" spans="1:103" x14ac:dyDescent="0.25">
      <c r="A69" s="31">
        <v>359</v>
      </c>
      <c r="B69" s="31">
        <v>40</v>
      </c>
      <c r="C69" s="31">
        <v>20</v>
      </c>
      <c r="D69" s="31">
        <v>60</v>
      </c>
      <c r="E69" s="31">
        <v>82</v>
      </c>
      <c r="F69" s="31">
        <v>95</v>
      </c>
      <c r="G69" s="31">
        <v>87</v>
      </c>
      <c r="H69" s="31" t="s">
        <v>566</v>
      </c>
      <c r="I69" s="31" t="s">
        <v>566</v>
      </c>
      <c r="J69" s="31" t="s">
        <v>566</v>
      </c>
      <c r="K69" s="31" t="s">
        <v>566</v>
      </c>
      <c r="L69" s="31" t="s">
        <v>566</v>
      </c>
      <c r="M69" s="31" t="s">
        <v>566</v>
      </c>
      <c r="N69" s="31" t="s">
        <v>566</v>
      </c>
      <c r="O69" s="31" t="s">
        <v>566</v>
      </c>
      <c r="P69" s="31" t="s">
        <v>566</v>
      </c>
      <c r="Q69" s="31" t="s">
        <v>566</v>
      </c>
      <c r="R69" s="31" t="s">
        <v>566</v>
      </c>
      <c r="S69" s="31" t="s">
        <v>566</v>
      </c>
      <c r="T69" s="31">
        <v>0</v>
      </c>
      <c r="U69" s="31">
        <v>0</v>
      </c>
      <c r="V69" s="31">
        <v>0</v>
      </c>
      <c r="W69" s="31">
        <v>56</v>
      </c>
      <c r="X69" s="31">
        <v>82</v>
      </c>
      <c r="Y69" s="31">
        <v>66</v>
      </c>
      <c r="Z69" s="31" t="s">
        <v>566</v>
      </c>
      <c r="AA69" s="31" t="s">
        <v>566</v>
      </c>
      <c r="AB69" s="31" t="s">
        <v>566</v>
      </c>
      <c r="AC69" s="31" t="s">
        <v>566</v>
      </c>
      <c r="AD69" s="31" t="s">
        <v>566</v>
      </c>
      <c r="AE69" s="31">
        <v>13</v>
      </c>
      <c r="AF69" s="31" t="s">
        <v>566</v>
      </c>
      <c r="AG69" s="31" t="s">
        <v>566</v>
      </c>
      <c r="AH69" s="31">
        <v>0</v>
      </c>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c r="CW69" s="33"/>
      <c r="CX69" s="33"/>
      <c r="CY69" s="33"/>
    </row>
    <row r="70" spans="1:103" x14ac:dyDescent="0.25">
      <c r="A70" s="31">
        <v>370</v>
      </c>
      <c r="B70" s="31">
        <v>25</v>
      </c>
      <c r="C70" s="31">
        <v>10</v>
      </c>
      <c r="D70" s="31">
        <v>35</v>
      </c>
      <c r="E70" s="31" t="s">
        <v>566</v>
      </c>
      <c r="F70" s="31" t="s">
        <v>566</v>
      </c>
      <c r="G70" s="31">
        <v>86</v>
      </c>
      <c r="H70" s="31" t="s">
        <v>566</v>
      </c>
      <c r="I70" s="31" t="s">
        <v>566</v>
      </c>
      <c r="J70" s="31">
        <v>0</v>
      </c>
      <c r="K70" s="31" t="s">
        <v>566</v>
      </c>
      <c r="L70" s="31" t="s">
        <v>566</v>
      </c>
      <c r="M70" s="31" t="s">
        <v>566</v>
      </c>
      <c r="N70" s="31" t="s">
        <v>566</v>
      </c>
      <c r="O70" s="31" t="s">
        <v>566</v>
      </c>
      <c r="P70" s="31" t="s">
        <v>566</v>
      </c>
      <c r="Q70" s="31" t="s">
        <v>566</v>
      </c>
      <c r="R70" s="31" t="s">
        <v>566</v>
      </c>
      <c r="S70" s="31" t="s">
        <v>566</v>
      </c>
      <c r="T70" s="31" t="s">
        <v>566</v>
      </c>
      <c r="U70" s="31" t="s">
        <v>566</v>
      </c>
      <c r="V70" s="31">
        <v>0</v>
      </c>
      <c r="W70" s="31" t="s">
        <v>566</v>
      </c>
      <c r="X70" s="31" t="s">
        <v>566</v>
      </c>
      <c r="Y70" s="31">
        <v>69</v>
      </c>
      <c r="Z70" s="31" t="s">
        <v>566</v>
      </c>
      <c r="AA70" s="31" t="s">
        <v>566</v>
      </c>
      <c r="AB70" s="31" t="s">
        <v>566</v>
      </c>
      <c r="AC70" s="31" t="s">
        <v>566</v>
      </c>
      <c r="AD70" s="31" t="s">
        <v>566</v>
      </c>
      <c r="AE70" s="31" t="s">
        <v>566</v>
      </c>
      <c r="AF70" s="31" t="s">
        <v>566</v>
      </c>
      <c r="AG70" s="31" t="s">
        <v>566</v>
      </c>
      <c r="AH70" s="31" t="s">
        <v>566</v>
      </c>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c r="CW70" s="33"/>
      <c r="CX70" s="33"/>
      <c r="CY70" s="33"/>
    </row>
    <row r="71" spans="1:103" x14ac:dyDescent="0.25">
      <c r="A71" s="31">
        <v>371</v>
      </c>
      <c r="B71" s="31">
        <v>30</v>
      </c>
      <c r="C71" s="31">
        <v>25</v>
      </c>
      <c r="D71" s="31">
        <v>55</v>
      </c>
      <c r="E71" s="31">
        <v>90</v>
      </c>
      <c r="F71" s="31">
        <v>100</v>
      </c>
      <c r="G71" s="31">
        <v>95</v>
      </c>
      <c r="H71" s="31">
        <v>0</v>
      </c>
      <c r="I71" s="31">
        <v>0</v>
      </c>
      <c r="J71" s="31">
        <v>0</v>
      </c>
      <c r="K71" s="31" t="s">
        <v>566</v>
      </c>
      <c r="L71" s="31" t="s">
        <v>566</v>
      </c>
      <c r="M71" s="31" t="s">
        <v>566</v>
      </c>
      <c r="N71" s="31">
        <v>43</v>
      </c>
      <c r="O71" s="31" t="s">
        <v>566</v>
      </c>
      <c r="P71" s="31" t="s">
        <v>566</v>
      </c>
      <c r="Q71" s="31" t="s">
        <v>566</v>
      </c>
      <c r="R71" s="31" t="s">
        <v>566</v>
      </c>
      <c r="S71" s="31" t="s">
        <v>566</v>
      </c>
      <c r="T71" s="31">
        <v>0</v>
      </c>
      <c r="U71" s="31">
        <v>0</v>
      </c>
      <c r="V71" s="31">
        <v>0</v>
      </c>
      <c r="W71" s="31" t="s">
        <v>566</v>
      </c>
      <c r="X71" s="31" t="s">
        <v>566</v>
      </c>
      <c r="Y71" s="31">
        <v>51</v>
      </c>
      <c r="Z71" s="31" t="s">
        <v>566</v>
      </c>
      <c r="AA71" s="31" t="s">
        <v>566</v>
      </c>
      <c r="AB71" s="31" t="s">
        <v>566</v>
      </c>
      <c r="AC71" s="31">
        <v>10</v>
      </c>
      <c r="AD71" s="31">
        <v>0</v>
      </c>
      <c r="AE71" s="31">
        <v>5</v>
      </c>
      <c r="AF71" s="31">
        <v>0</v>
      </c>
      <c r="AG71" s="31">
        <v>0</v>
      </c>
      <c r="AH71" s="31">
        <v>0</v>
      </c>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row>
    <row r="72" spans="1:103" x14ac:dyDescent="0.25">
      <c r="A72" s="31">
        <v>372</v>
      </c>
      <c r="B72" s="31">
        <v>40</v>
      </c>
      <c r="C72" s="31">
        <v>20</v>
      </c>
      <c r="D72" s="31">
        <v>65</v>
      </c>
      <c r="E72" s="31">
        <v>93</v>
      </c>
      <c r="F72" s="31">
        <v>95</v>
      </c>
      <c r="G72" s="31">
        <v>94</v>
      </c>
      <c r="H72" s="31">
        <v>0</v>
      </c>
      <c r="I72" s="31">
        <v>0</v>
      </c>
      <c r="J72" s="31">
        <v>0</v>
      </c>
      <c r="K72" s="31" t="s">
        <v>566</v>
      </c>
      <c r="L72" s="31" t="s">
        <v>566</v>
      </c>
      <c r="M72" s="31" t="s">
        <v>566</v>
      </c>
      <c r="N72" s="31" t="s">
        <v>566</v>
      </c>
      <c r="O72" s="31" t="s">
        <v>566</v>
      </c>
      <c r="P72" s="31">
        <v>47</v>
      </c>
      <c r="Q72" s="31" t="s">
        <v>566</v>
      </c>
      <c r="R72" s="31" t="s">
        <v>566</v>
      </c>
      <c r="S72" s="31" t="s">
        <v>566</v>
      </c>
      <c r="T72" s="31">
        <v>0</v>
      </c>
      <c r="U72" s="31">
        <v>0</v>
      </c>
      <c r="V72" s="31">
        <v>0</v>
      </c>
      <c r="W72" s="31" t="s">
        <v>566</v>
      </c>
      <c r="X72" s="31" t="s">
        <v>566</v>
      </c>
      <c r="Y72" s="31" t="s">
        <v>566</v>
      </c>
      <c r="Z72" s="31" t="s">
        <v>566</v>
      </c>
      <c r="AA72" s="31" t="s">
        <v>566</v>
      </c>
      <c r="AB72" s="31" t="s">
        <v>566</v>
      </c>
      <c r="AC72" s="31" t="s">
        <v>566</v>
      </c>
      <c r="AD72" s="31" t="s">
        <v>566</v>
      </c>
      <c r="AE72" s="31">
        <v>6</v>
      </c>
      <c r="AF72" s="31" t="s">
        <v>566</v>
      </c>
      <c r="AG72" s="31" t="s">
        <v>566</v>
      </c>
      <c r="AH72" s="31">
        <v>0</v>
      </c>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row>
    <row r="73" spans="1:103" x14ac:dyDescent="0.25">
      <c r="A73" s="31">
        <v>373</v>
      </c>
      <c r="B73" s="31">
        <v>70</v>
      </c>
      <c r="C73" s="31">
        <v>40</v>
      </c>
      <c r="D73" s="31">
        <v>110</v>
      </c>
      <c r="E73" s="31">
        <v>91</v>
      </c>
      <c r="F73" s="31">
        <v>100</v>
      </c>
      <c r="G73" s="31">
        <v>94</v>
      </c>
      <c r="H73" s="31">
        <v>0</v>
      </c>
      <c r="I73" s="31">
        <v>0</v>
      </c>
      <c r="J73" s="31">
        <v>0</v>
      </c>
      <c r="K73" s="31" t="s">
        <v>566</v>
      </c>
      <c r="L73" s="31" t="s">
        <v>566</v>
      </c>
      <c r="M73" s="31" t="s">
        <v>566</v>
      </c>
      <c r="N73" s="31" t="s">
        <v>566</v>
      </c>
      <c r="O73" s="31" t="s">
        <v>566</v>
      </c>
      <c r="P73" s="31">
        <v>55</v>
      </c>
      <c r="Q73" s="31" t="s">
        <v>566</v>
      </c>
      <c r="R73" s="31" t="s">
        <v>566</v>
      </c>
      <c r="S73" s="31" t="s">
        <v>566</v>
      </c>
      <c r="T73" s="31" t="s">
        <v>566</v>
      </c>
      <c r="U73" s="31" t="s">
        <v>566</v>
      </c>
      <c r="V73" s="31" t="s">
        <v>566</v>
      </c>
      <c r="W73" s="31">
        <v>16</v>
      </c>
      <c r="X73" s="31">
        <v>75</v>
      </c>
      <c r="Y73" s="31">
        <v>38</v>
      </c>
      <c r="Z73" s="31" t="s">
        <v>566</v>
      </c>
      <c r="AA73" s="31" t="s">
        <v>566</v>
      </c>
      <c r="AB73" s="31" t="s">
        <v>566</v>
      </c>
      <c r="AC73" s="31">
        <v>9</v>
      </c>
      <c r="AD73" s="31">
        <v>0</v>
      </c>
      <c r="AE73" s="31">
        <v>6</v>
      </c>
      <c r="AF73" s="31">
        <v>0</v>
      </c>
      <c r="AG73" s="31">
        <v>0</v>
      </c>
      <c r="AH73" s="31">
        <v>0</v>
      </c>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row>
    <row r="74" spans="1:103" x14ac:dyDescent="0.25">
      <c r="A74" s="31">
        <v>380</v>
      </c>
      <c r="B74" s="31">
        <v>30</v>
      </c>
      <c r="C74" s="31">
        <v>25</v>
      </c>
      <c r="D74" s="31">
        <v>55</v>
      </c>
      <c r="E74" s="31">
        <v>97</v>
      </c>
      <c r="F74" s="31">
        <v>100</v>
      </c>
      <c r="G74" s="31">
        <v>98</v>
      </c>
      <c r="H74" s="31">
        <v>0</v>
      </c>
      <c r="I74" s="31">
        <v>0</v>
      </c>
      <c r="J74" s="31">
        <v>0</v>
      </c>
      <c r="K74" s="31" t="s">
        <v>566</v>
      </c>
      <c r="L74" s="31" t="s">
        <v>566</v>
      </c>
      <c r="M74" s="31" t="s">
        <v>566</v>
      </c>
      <c r="N74" s="31" t="s">
        <v>566</v>
      </c>
      <c r="O74" s="31" t="s">
        <v>566</v>
      </c>
      <c r="P74" s="31" t="s">
        <v>566</v>
      </c>
      <c r="Q74" s="31">
        <v>0</v>
      </c>
      <c r="R74" s="31">
        <v>0</v>
      </c>
      <c r="S74" s="31">
        <v>0</v>
      </c>
      <c r="T74" s="31">
        <v>0</v>
      </c>
      <c r="U74" s="31">
        <v>0</v>
      </c>
      <c r="V74" s="31">
        <v>0</v>
      </c>
      <c r="W74" s="31" t="s">
        <v>566</v>
      </c>
      <c r="X74" s="31" t="s">
        <v>566</v>
      </c>
      <c r="Y74" s="31" t="s">
        <v>566</v>
      </c>
      <c r="Z74" s="31" t="s">
        <v>566</v>
      </c>
      <c r="AA74" s="31" t="s">
        <v>566</v>
      </c>
      <c r="AB74" s="31" t="s">
        <v>566</v>
      </c>
      <c r="AC74" s="31" t="s">
        <v>566</v>
      </c>
      <c r="AD74" s="31" t="s">
        <v>566</v>
      </c>
      <c r="AE74" s="31" t="s">
        <v>566</v>
      </c>
      <c r="AF74" s="31" t="s">
        <v>566</v>
      </c>
      <c r="AG74" s="31" t="s">
        <v>566</v>
      </c>
      <c r="AH74" s="31" t="s">
        <v>566</v>
      </c>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c r="CW74" s="33"/>
      <c r="CX74" s="33"/>
      <c r="CY74" s="33"/>
    </row>
    <row r="75" spans="1:103" x14ac:dyDescent="0.25">
      <c r="A75" s="31">
        <v>381</v>
      </c>
      <c r="B75" s="31">
        <v>20</v>
      </c>
      <c r="C75" s="31">
        <v>15</v>
      </c>
      <c r="D75" s="31">
        <v>30</v>
      </c>
      <c r="E75" s="31">
        <v>74</v>
      </c>
      <c r="F75" s="31">
        <v>100</v>
      </c>
      <c r="G75" s="31">
        <v>84</v>
      </c>
      <c r="H75" s="31">
        <v>0</v>
      </c>
      <c r="I75" s="31">
        <v>0</v>
      </c>
      <c r="J75" s="31">
        <v>0</v>
      </c>
      <c r="K75" s="31" t="s">
        <v>566</v>
      </c>
      <c r="L75" s="31" t="s">
        <v>566</v>
      </c>
      <c r="M75" s="31" t="s">
        <v>566</v>
      </c>
      <c r="N75" s="31" t="s">
        <v>566</v>
      </c>
      <c r="O75" s="31" t="s">
        <v>566</v>
      </c>
      <c r="P75" s="31" t="s">
        <v>566</v>
      </c>
      <c r="Q75" s="31" t="s">
        <v>566</v>
      </c>
      <c r="R75" s="31" t="s">
        <v>566</v>
      </c>
      <c r="S75" s="31" t="s">
        <v>566</v>
      </c>
      <c r="T75" s="31">
        <v>0</v>
      </c>
      <c r="U75" s="31">
        <v>0</v>
      </c>
      <c r="V75" s="31">
        <v>0</v>
      </c>
      <c r="W75" s="31">
        <v>63</v>
      </c>
      <c r="X75" s="31">
        <v>92</v>
      </c>
      <c r="Y75" s="31">
        <v>75</v>
      </c>
      <c r="Z75" s="31" t="s">
        <v>566</v>
      </c>
      <c r="AA75" s="31" t="s">
        <v>566</v>
      </c>
      <c r="AB75" s="31" t="s">
        <v>566</v>
      </c>
      <c r="AC75" s="31" t="s">
        <v>566</v>
      </c>
      <c r="AD75" s="31" t="s">
        <v>566</v>
      </c>
      <c r="AE75" s="31" t="s">
        <v>566</v>
      </c>
      <c r="AF75" s="31" t="s">
        <v>566</v>
      </c>
      <c r="AG75" s="31" t="s">
        <v>566</v>
      </c>
      <c r="AH75" s="31" t="s">
        <v>566</v>
      </c>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c r="CW75" s="33"/>
      <c r="CX75" s="33"/>
      <c r="CY75" s="33"/>
    </row>
    <row r="76" spans="1:103" x14ac:dyDescent="0.25">
      <c r="A76" s="31">
        <v>382</v>
      </c>
      <c r="B76" s="31">
        <v>45</v>
      </c>
      <c r="C76" s="31">
        <v>25</v>
      </c>
      <c r="D76" s="31">
        <v>70</v>
      </c>
      <c r="E76" s="31">
        <v>91</v>
      </c>
      <c r="F76" s="31">
        <v>92</v>
      </c>
      <c r="G76" s="31">
        <v>91</v>
      </c>
      <c r="H76" s="31" t="s">
        <v>566</v>
      </c>
      <c r="I76" s="31" t="s">
        <v>566</v>
      </c>
      <c r="J76" s="31" t="s">
        <v>566</v>
      </c>
      <c r="K76" s="31" t="s">
        <v>566</v>
      </c>
      <c r="L76" s="31" t="s">
        <v>566</v>
      </c>
      <c r="M76" s="31" t="s">
        <v>566</v>
      </c>
      <c r="N76" s="31">
        <v>53</v>
      </c>
      <c r="O76" s="31">
        <v>48</v>
      </c>
      <c r="P76" s="31">
        <v>51</v>
      </c>
      <c r="Q76" s="31" t="s">
        <v>566</v>
      </c>
      <c r="R76" s="31" t="s">
        <v>566</v>
      </c>
      <c r="S76" s="31" t="s">
        <v>566</v>
      </c>
      <c r="T76" s="31">
        <v>0</v>
      </c>
      <c r="U76" s="31">
        <v>0</v>
      </c>
      <c r="V76" s="31">
        <v>0</v>
      </c>
      <c r="W76" s="31" t="s">
        <v>566</v>
      </c>
      <c r="X76" s="31" t="s">
        <v>566</v>
      </c>
      <c r="Y76" s="31" t="s">
        <v>566</v>
      </c>
      <c r="Z76" s="31" t="s">
        <v>566</v>
      </c>
      <c r="AA76" s="31" t="s">
        <v>566</v>
      </c>
      <c r="AB76" s="31" t="s">
        <v>566</v>
      </c>
      <c r="AC76" s="31" t="s">
        <v>566</v>
      </c>
      <c r="AD76" s="31" t="s">
        <v>566</v>
      </c>
      <c r="AE76" s="31">
        <v>9</v>
      </c>
      <c r="AF76" s="31" t="s">
        <v>566</v>
      </c>
      <c r="AG76" s="31" t="s">
        <v>566</v>
      </c>
      <c r="AH76" s="31">
        <v>0</v>
      </c>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c r="CW76" s="33"/>
      <c r="CX76" s="33"/>
      <c r="CY76" s="33"/>
    </row>
    <row r="77" spans="1:103" x14ac:dyDescent="0.25">
      <c r="A77" s="31">
        <v>383</v>
      </c>
      <c r="B77" s="31">
        <v>85</v>
      </c>
      <c r="C77" s="31">
        <v>60</v>
      </c>
      <c r="D77" s="31">
        <v>140</v>
      </c>
      <c r="E77" s="31">
        <v>78</v>
      </c>
      <c r="F77" s="31">
        <v>95</v>
      </c>
      <c r="G77" s="31">
        <v>85</v>
      </c>
      <c r="H77" s="31" t="s">
        <v>566</v>
      </c>
      <c r="I77" s="31" t="s">
        <v>566</v>
      </c>
      <c r="J77" s="31" t="s">
        <v>566</v>
      </c>
      <c r="K77" s="31" t="s">
        <v>566</v>
      </c>
      <c r="L77" s="31" t="s">
        <v>566</v>
      </c>
      <c r="M77" s="31">
        <v>82</v>
      </c>
      <c r="N77" s="31" t="s">
        <v>566</v>
      </c>
      <c r="O77" s="31" t="s">
        <v>566</v>
      </c>
      <c r="P77" s="31">
        <v>13</v>
      </c>
      <c r="Q77" s="31" t="s">
        <v>566</v>
      </c>
      <c r="R77" s="31" t="s">
        <v>566</v>
      </c>
      <c r="S77" s="31" t="s">
        <v>566</v>
      </c>
      <c r="T77" s="31" t="s">
        <v>566</v>
      </c>
      <c r="U77" s="31" t="s">
        <v>566</v>
      </c>
      <c r="V77" s="31" t="s">
        <v>566</v>
      </c>
      <c r="W77" s="31">
        <v>61</v>
      </c>
      <c r="X77" s="31">
        <v>76</v>
      </c>
      <c r="Y77" s="31">
        <v>67</v>
      </c>
      <c r="Z77" s="31" t="s">
        <v>566</v>
      </c>
      <c r="AA77" s="31" t="s">
        <v>566</v>
      </c>
      <c r="AB77" s="31">
        <v>4</v>
      </c>
      <c r="AC77" s="31">
        <v>22</v>
      </c>
      <c r="AD77" s="31">
        <v>5</v>
      </c>
      <c r="AE77" s="31">
        <v>15</v>
      </c>
      <c r="AF77" s="31">
        <v>0</v>
      </c>
      <c r="AG77" s="31">
        <v>0</v>
      </c>
      <c r="AH77" s="31">
        <v>0</v>
      </c>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row>
    <row r="78" spans="1:103" x14ac:dyDescent="0.25">
      <c r="A78" s="31">
        <v>384</v>
      </c>
      <c r="B78" s="31">
        <v>30</v>
      </c>
      <c r="C78" s="31">
        <v>25</v>
      </c>
      <c r="D78" s="31">
        <v>55</v>
      </c>
      <c r="E78" s="31">
        <v>83</v>
      </c>
      <c r="F78" s="31">
        <v>91</v>
      </c>
      <c r="G78" s="31">
        <v>87</v>
      </c>
      <c r="H78" s="31">
        <v>0</v>
      </c>
      <c r="I78" s="31">
        <v>0</v>
      </c>
      <c r="J78" s="31">
        <v>0</v>
      </c>
      <c r="K78" s="31" t="s">
        <v>566</v>
      </c>
      <c r="L78" s="31" t="s">
        <v>566</v>
      </c>
      <c r="M78" s="31" t="s">
        <v>566</v>
      </c>
      <c r="N78" s="31">
        <v>43</v>
      </c>
      <c r="O78" s="31">
        <v>39</v>
      </c>
      <c r="P78" s="31">
        <v>42</v>
      </c>
      <c r="Q78" s="31" t="s">
        <v>566</v>
      </c>
      <c r="R78" s="31" t="s">
        <v>566</v>
      </c>
      <c r="S78" s="31" t="s">
        <v>566</v>
      </c>
      <c r="T78" s="31" t="s">
        <v>566</v>
      </c>
      <c r="U78" s="31" t="s">
        <v>566</v>
      </c>
      <c r="V78" s="31" t="s">
        <v>566</v>
      </c>
      <c r="W78" s="31">
        <v>27</v>
      </c>
      <c r="X78" s="31">
        <v>43</v>
      </c>
      <c r="Y78" s="31">
        <v>34</v>
      </c>
      <c r="Z78" s="31" t="s">
        <v>566</v>
      </c>
      <c r="AA78" s="31" t="s">
        <v>566</v>
      </c>
      <c r="AB78" s="31" t="s">
        <v>566</v>
      </c>
      <c r="AC78" s="31" t="s">
        <v>566</v>
      </c>
      <c r="AD78" s="31" t="s">
        <v>566</v>
      </c>
      <c r="AE78" s="31">
        <v>13</v>
      </c>
      <c r="AF78" s="31" t="s">
        <v>566</v>
      </c>
      <c r="AG78" s="31" t="s">
        <v>566</v>
      </c>
      <c r="AH78" s="31">
        <v>0</v>
      </c>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c r="CW78" s="33"/>
      <c r="CX78" s="33"/>
      <c r="CY78" s="33"/>
    </row>
    <row r="79" spans="1:103" x14ac:dyDescent="0.25">
      <c r="A79" s="31">
        <v>390</v>
      </c>
      <c r="B79" s="31">
        <v>35</v>
      </c>
      <c r="C79" s="31">
        <v>15</v>
      </c>
      <c r="D79" s="31">
        <v>50</v>
      </c>
      <c r="E79" s="31">
        <v>79</v>
      </c>
      <c r="F79" s="31">
        <v>100</v>
      </c>
      <c r="G79" s="31">
        <v>86</v>
      </c>
      <c r="H79" s="31" t="s">
        <v>566</v>
      </c>
      <c r="I79" s="31" t="s">
        <v>566</v>
      </c>
      <c r="J79" s="31" t="s">
        <v>566</v>
      </c>
      <c r="K79" s="31" t="s">
        <v>566</v>
      </c>
      <c r="L79" s="31" t="s">
        <v>566</v>
      </c>
      <c r="M79" s="31" t="s">
        <v>566</v>
      </c>
      <c r="N79" s="31" t="s">
        <v>566</v>
      </c>
      <c r="O79" s="31" t="s">
        <v>566</v>
      </c>
      <c r="P79" s="31" t="s">
        <v>566</v>
      </c>
      <c r="Q79" s="31" t="s">
        <v>566</v>
      </c>
      <c r="R79" s="31" t="s">
        <v>566</v>
      </c>
      <c r="S79" s="31" t="s">
        <v>566</v>
      </c>
      <c r="T79" s="31">
        <v>0</v>
      </c>
      <c r="U79" s="31">
        <v>0</v>
      </c>
      <c r="V79" s="31">
        <v>0</v>
      </c>
      <c r="W79" s="31">
        <v>53</v>
      </c>
      <c r="X79" s="31">
        <v>67</v>
      </c>
      <c r="Y79" s="31">
        <v>57</v>
      </c>
      <c r="Z79" s="31" t="s">
        <v>566</v>
      </c>
      <c r="AA79" s="31" t="s">
        <v>566</v>
      </c>
      <c r="AB79" s="31" t="s">
        <v>566</v>
      </c>
      <c r="AC79" s="31">
        <v>21</v>
      </c>
      <c r="AD79" s="31">
        <v>0</v>
      </c>
      <c r="AE79" s="31">
        <v>14</v>
      </c>
      <c r="AF79" s="31">
        <v>0</v>
      </c>
      <c r="AG79" s="31">
        <v>0</v>
      </c>
      <c r="AH79" s="31">
        <v>0</v>
      </c>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c r="CW79" s="33"/>
      <c r="CX79" s="33"/>
      <c r="CY79" s="33"/>
    </row>
    <row r="80" spans="1:103" x14ac:dyDescent="0.25">
      <c r="A80" s="31">
        <v>391</v>
      </c>
      <c r="B80" s="31">
        <v>45</v>
      </c>
      <c r="C80" s="31">
        <v>15</v>
      </c>
      <c r="D80" s="31">
        <v>60</v>
      </c>
      <c r="E80" s="31">
        <v>65</v>
      </c>
      <c r="F80" s="31">
        <v>92</v>
      </c>
      <c r="G80" s="31">
        <v>71</v>
      </c>
      <c r="H80" s="31">
        <v>0</v>
      </c>
      <c r="I80" s="31">
        <v>0</v>
      </c>
      <c r="J80" s="31">
        <v>0</v>
      </c>
      <c r="K80" s="31" t="s">
        <v>566</v>
      </c>
      <c r="L80" s="31" t="s">
        <v>566</v>
      </c>
      <c r="M80" s="31">
        <v>64</v>
      </c>
      <c r="N80" s="31" t="s">
        <v>566</v>
      </c>
      <c r="O80" s="31" t="s">
        <v>566</v>
      </c>
      <c r="P80" s="31">
        <v>14</v>
      </c>
      <c r="Q80" s="31" t="s">
        <v>566</v>
      </c>
      <c r="R80" s="31" t="s">
        <v>566</v>
      </c>
      <c r="S80" s="31">
        <v>0</v>
      </c>
      <c r="T80" s="31">
        <v>0</v>
      </c>
      <c r="U80" s="31">
        <v>0</v>
      </c>
      <c r="V80" s="31">
        <v>0</v>
      </c>
      <c r="W80" s="31">
        <v>43</v>
      </c>
      <c r="X80" s="31">
        <v>77</v>
      </c>
      <c r="Y80" s="31">
        <v>51</v>
      </c>
      <c r="Z80" s="31" t="s">
        <v>566</v>
      </c>
      <c r="AA80" s="31" t="s">
        <v>566</v>
      </c>
      <c r="AB80" s="31">
        <v>7</v>
      </c>
      <c r="AC80" s="31" t="s">
        <v>566</v>
      </c>
      <c r="AD80" s="31" t="s">
        <v>566</v>
      </c>
      <c r="AE80" s="31" t="s">
        <v>566</v>
      </c>
      <c r="AF80" s="31" t="s">
        <v>566</v>
      </c>
      <c r="AG80" s="31" t="s">
        <v>566</v>
      </c>
      <c r="AH80" s="31" t="s">
        <v>566</v>
      </c>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c r="CW80" s="33"/>
      <c r="CX80" s="33"/>
      <c r="CY80" s="33"/>
    </row>
    <row r="81" spans="1:103" x14ac:dyDescent="0.25">
      <c r="A81" s="31">
        <v>392</v>
      </c>
      <c r="B81" s="31">
        <v>40</v>
      </c>
      <c r="C81" s="31">
        <v>35</v>
      </c>
      <c r="D81" s="31">
        <v>70</v>
      </c>
      <c r="E81" s="31">
        <v>90</v>
      </c>
      <c r="F81" s="31">
        <v>94</v>
      </c>
      <c r="G81" s="31">
        <v>92</v>
      </c>
      <c r="H81" s="31" t="s">
        <v>566</v>
      </c>
      <c r="I81" s="31" t="s">
        <v>566</v>
      </c>
      <c r="J81" s="31" t="s">
        <v>566</v>
      </c>
      <c r="K81" s="31" t="s">
        <v>566</v>
      </c>
      <c r="L81" s="31" t="s">
        <v>566</v>
      </c>
      <c r="M81" s="31">
        <v>85</v>
      </c>
      <c r="N81" s="31" t="s">
        <v>566</v>
      </c>
      <c r="O81" s="31" t="s">
        <v>566</v>
      </c>
      <c r="P81" s="31">
        <v>31</v>
      </c>
      <c r="Q81" s="31" t="s">
        <v>566</v>
      </c>
      <c r="R81" s="31" t="s">
        <v>566</v>
      </c>
      <c r="S81" s="31" t="s">
        <v>566</v>
      </c>
      <c r="T81" s="31" t="s">
        <v>566</v>
      </c>
      <c r="U81" s="31" t="s">
        <v>566</v>
      </c>
      <c r="V81" s="31" t="s">
        <v>566</v>
      </c>
      <c r="W81" s="31">
        <v>44</v>
      </c>
      <c r="X81" s="31">
        <v>64</v>
      </c>
      <c r="Y81" s="31">
        <v>53</v>
      </c>
      <c r="Z81" s="31" t="s">
        <v>566</v>
      </c>
      <c r="AA81" s="31" t="s">
        <v>566</v>
      </c>
      <c r="AB81" s="31">
        <v>7</v>
      </c>
      <c r="AC81" s="31" t="s">
        <v>566</v>
      </c>
      <c r="AD81" s="31" t="s">
        <v>566</v>
      </c>
      <c r="AE81" s="31">
        <v>8</v>
      </c>
      <c r="AF81" s="31" t="s">
        <v>566</v>
      </c>
      <c r="AG81" s="31" t="s">
        <v>566</v>
      </c>
      <c r="AH81" s="31">
        <v>0</v>
      </c>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c r="CW81" s="33"/>
      <c r="CX81" s="33"/>
      <c r="CY81" s="33"/>
    </row>
    <row r="82" spans="1:103" x14ac:dyDescent="0.25">
      <c r="A82" s="31">
        <v>393</v>
      </c>
      <c r="B82" s="31">
        <v>55</v>
      </c>
      <c r="C82" s="31">
        <v>20</v>
      </c>
      <c r="D82" s="31">
        <v>75</v>
      </c>
      <c r="E82" s="31">
        <v>76</v>
      </c>
      <c r="F82" s="31">
        <v>95</v>
      </c>
      <c r="G82" s="31">
        <v>82</v>
      </c>
      <c r="H82" s="31" t="s">
        <v>566</v>
      </c>
      <c r="I82" s="31" t="s">
        <v>566</v>
      </c>
      <c r="J82" s="31" t="s">
        <v>566</v>
      </c>
      <c r="K82" s="31">
        <v>69</v>
      </c>
      <c r="L82" s="31">
        <v>82</v>
      </c>
      <c r="M82" s="31">
        <v>73</v>
      </c>
      <c r="N82" s="31">
        <v>55</v>
      </c>
      <c r="O82" s="31">
        <v>41</v>
      </c>
      <c r="P82" s="31">
        <v>51</v>
      </c>
      <c r="Q82" s="31" t="s">
        <v>566</v>
      </c>
      <c r="R82" s="31" t="s">
        <v>566</v>
      </c>
      <c r="S82" s="31" t="s">
        <v>566</v>
      </c>
      <c r="T82" s="31" t="s">
        <v>566</v>
      </c>
      <c r="U82" s="31" t="s">
        <v>566</v>
      </c>
      <c r="V82" s="31" t="s">
        <v>566</v>
      </c>
      <c r="W82" s="31">
        <v>13</v>
      </c>
      <c r="X82" s="31">
        <v>41</v>
      </c>
      <c r="Y82" s="31">
        <v>21</v>
      </c>
      <c r="Z82" s="31">
        <v>7</v>
      </c>
      <c r="AA82" s="31">
        <v>14</v>
      </c>
      <c r="AB82" s="31">
        <v>9</v>
      </c>
      <c r="AC82" s="31" t="s">
        <v>566</v>
      </c>
      <c r="AD82" s="31" t="s">
        <v>566</v>
      </c>
      <c r="AE82" s="31" t="s">
        <v>566</v>
      </c>
      <c r="AF82" s="31" t="s">
        <v>566</v>
      </c>
      <c r="AG82" s="31" t="s">
        <v>566</v>
      </c>
      <c r="AH82" s="31" t="s">
        <v>566</v>
      </c>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row>
    <row r="83" spans="1:103" x14ac:dyDescent="0.25">
      <c r="A83" s="31">
        <v>394</v>
      </c>
      <c r="B83" s="31">
        <v>45</v>
      </c>
      <c r="C83" s="31">
        <v>30</v>
      </c>
      <c r="D83" s="31">
        <v>75</v>
      </c>
      <c r="E83" s="31">
        <v>77</v>
      </c>
      <c r="F83" s="31">
        <v>87</v>
      </c>
      <c r="G83" s="31">
        <v>81</v>
      </c>
      <c r="H83" s="31">
        <v>0</v>
      </c>
      <c r="I83" s="31">
        <v>0</v>
      </c>
      <c r="J83" s="31">
        <v>0</v>
      </c>
      <c r="K83" s="31" t="s">
        <v>566</v>
      </c>
      <c r="L83" s="31" t="s">
        <v>566</v>
      </c>
      <c r="M83" s="31">
        <v>76</v>
      </c>
      <c r="N83" s="31" t="s">
        <v>566</v>
      </c>
      <c r="O83" s="31" t="s">
        <v>566</v>
      </c>
      <c r="P83" s="31">
        <v>12</v>
      </c>
      <c r="Q83" s="31" t="s">
        <v>566</v>
      </c>
      <c r="R83" s="31" t="s">
        <v>566</v>
      </c>
      <c r="S83" s="31">
        <v>0</v>
      </c>
      <c r="T83" s="31">
        <v>0</v>
      </c>
      <c r="U83" s="31">
        <v>0</v>
      </c>
      <c r="V83" s="31">
        <v>0</v>
      </c>
      <c r="W83" s="31">
        <v>55</v>
      </c>
      <c r="X83" s="31">
        <v>77</v>
      </c>
      <c r="Y83" s="31">
        <v>64</v>
      </c>
      <c r="Z83" s="31" t="s">
        <v>566</v>
      </c>
      <c r="AA83" s="31" t="s">
        <v>566</v>
      </c>
      <c r="AB83" s="31">
        <v>5</v>
      </c>
      <c r="AC83" s="31" t="s">
        <v>566</v>
      </c>
      <c r="AD83" s="31" t="s">
        <v>566</v>
      </c>
      <c r="AE83" s="31" t="s">
        <v>566</v>
      </c>
      <c r="AF83" s="31" t="s">
        <v>566</v>
      </c>
      <c r="AG83" s="31" t="s">
        <v>566</v>
      </c>
      <c r="AH83" s="31" t="s">
        <v>566</v>
      </c>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row>
    <row r="84" spans="1:103" x14ac:dyDescent="0.25">
      <c r="A84" s="31">
        <v>420</v>
      </c>
      <c r="B84" s="31" t="s">
        <v>578</v>
      </c>
      <c r="C84" s="31" t="s">
        <v>578</v>
      </c>
      <c r="D84" s="31" t="s">
        <v>578</v>
      </c>
      <c r="E84" s="31" t="s">
        <v>578</v>
      </c>
      <c r="F84" s="31" t="s">
        <v>578</v>
      </c>
      <c r="G84" s="31" t="s">
        <v>578</v>
      </c>
      <c r="H84" s="31" t="s">
        <v>578</v>
      </c>
      <c r="I84" s="31" t="s">
        <v>578</v>
      </c>
      <c r="J84" s="31" t="s">
        <v>578</v>
      </c>
      <c r="K84" s="31" t="s">
        <v>578</v>
      </c>
      <c r="L84" s="31" t="s">
        <v>578</v>
      </c>
      <c r="M84" s="31" t="s">
        <v>578</v>
      </c>
      <c r="N84" s="31" t="s">
        <v>578</v>
      </c>
      <c r="O84" s="31" t="s">
        <v>578</v>
      </c>
      <c r="P84" s="31" t="s">
        <v>578</v>
      </c>
      <c r="Q84" s="31" t="s">
        <v>578</v>
      </c>
      <c r="R84" s="31" t="s">
        <v>578</v>
      </c>
      <c r="S84" s="31" t="s">
        <v>578</v>
      </c>
      <c r="T84" s="31" t="s">
        <v>578</v>
      </c>
      <c r="U84" s="31" t="s">
        <v>578</v>
      </c>
      <c r="V84" s="31" t="s">
        <v>578</v>
      </c>
      <c r="W84" s="31" t="s">
        <v>578</v>
      </c>
      <c r="X84" s="31" t="s">
        <v>578</v>
      </c>
      <c r="Y84" s="31" t="s">
        <v>578</v>
      </c>
      <c r="Z84" s="31" t="s">
        <v>578</v>
      </c>
      <c r="AA84" s="31" t="s">
        <v>578</v>
      </c>
      <c r="AB84" s="31" t="s">
        <v>578</v>
      </c>
      <c r="AC84" s="31" t="s">
        <v>578</v>
      </c>
      <c r="AD84" s="31" t="s">
        <v>578</v>
      </c>
      <c r="AE84" s="31" t="s">
        <v>578</v>
      </c>
      <c r="AF84" s="31" t="s">
        <v>578</v>
      </c>
      <c r="AG84" s="31" t="s">
        <v>578</v>
      </c>
      <c r="AH84" s="31" t="s">
        <v>578</v>
      </c>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row>
    <row r="85" spans="1:103" x14ac:dyDescent="0.25">
      <c r="A85" s="31">
        <v>800</v>
      </c>
      <c r="B85" s="31">
        <v>15</v>
      </c>
      <c r="C85" s="31">
        <v>15</v>
      </c>
      <c r="D85" s="31">
        <v>30</v>
      </c>
      <c r="E85" s="31">
        <v>88</v>
      </c>
      <c r="F85" s="31">
        <v>93</v>
      </c>
      <c r="G85" s="31">
        <v>90</v>
      </c>
      <c r="H85" s="31">
        <v>0</v>
      </c>
      <c r="I85" s="31">
        <v>0</v>
      </c>
      <c r="J85" s="31">
        <v>0</v>
      </c>
      <c r="K85" s="31" t="s">
        <v>566</v>
      </c>
      <c r="L85" s="31" t="s">
        <v>566</v>
      </c>
      <c r="M85" s="31" t="s">
        <v>566</v>
      </c>
      <c r="N85" s="31" t="s">
        <v>566</v>
      </c>
      <c r="O85" s="31" t="s">
        <v>566</v>
      </c>
      <c r="P85" s="31" t="s">
        <v>566</v>
      </c>
      <c r="Q85" s="31" t="s">
        <v>566</v>
      </c>
      <c r="R85" s="31" t="s">
        <v>566</v>
      </c>
      <c r="S85" s="31" t="s">
        <v>566</v>
      </c>
      <c r="T85" s="31">
        <v>0</v>
      </c>
      <c r="U85" s="31">
        <v>0</v>
      </c>
      <c r="V85" s="31">
        <v>0</v>
      </c>
      <c r="W85" s="31">
        <v>56</v>
      </c>
      <c r="X85" s="31">
        <v>60</v>
      </c>
      <c r="Y85" s="31">
        <v>58</v>
      </c>
      <c r="Z85" s="31" t="s">
        <v>566</v>
      </c>
      <c r="AA85" s="31" t="s">
        <v>566</v>
      </c>
      <c r="AB85" s="31" t="s">
        <v>566</v>
      </c>
      <c r="AC85" s="31" t="s">
        <v>566</v>
      </c>
      <c r="AD85" s="31" t="s">
        <v>566</v>
      </c>
      <c r="AE85" s="31">
        <v>10</v>
      </c>
      <c r="AF85" s="31" t="s">
        <v>566</v>
      </c>
      <c r="AG85" s="31" t="s">
        <v>566</v>
      </c>
      <c r="AH85" s="31">
        <v>0</v>
      </c>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row>
    <row r="86" spans="1:103" x14ac:dyDescent="0.25">
      <c r="A86" s="31">
        <v>801</v>
      </c>
      <c r="B86" s="31">
        <v>65</v>
      </c>
      <c r="C86" s="31">
        <v>20</v>
      </c>
      <c r="D86" s="31">
        <v>85</v>
      </c>
      <c r="E86" s="31">
        <v>81</v>
      </c>
      <c r="F86" s="31">
        <v>86</v>
      </c>
      <c r="G86" s="31">
        <v>82</v>
      </c>
      <c r="H86" s="31" t="s">
        <v>566</v>
      </c>
      <c r="I86" s="31" t="s">
        <v>566</v>
      </c>
      <c r="J86" s="31">
        <v>4</v>
      </c>
      <c r="K86" s="31" t="s">
        <v>566</v>
      </c>
      <c r="L86" s="31" t="s">
        <v>566</v>
      </c>
      <c r="M86" s="31" t="s">
        <v>566</v>
      </c>
      <c r="N86" s="31">
        <v>29</v>
      </c>
      <c r="O86" s="31">
        <v>23</v>
      </c>
      <c r="P86" s="31">
        <v>27</v>
      </c>
      <c r="Q86" s="31" t="s">
        <v>566</v>
      </c>
      <c r="R86" s="31" t="s">
        <v>566</v>
      </c>
      <c r="S86" s="31" t="s">
        <v>566</v>
      </c>
      <c r="T86" s="31" t="s">
        <v>566</v>
      </c>
      <c r="U86" s="31" t="s">
        <v>566</v>
      </c>
      <c r="V86" s="31" t="s">
        <v>566</v>
      </c>
      <c r="W86" s="31">
        <v>49</v>
      </c>
      <c r="X86" s="31">
        <v>59</v>
      </c>
      <c r="Y86" s="31">
        <v>52</v>
      </c>
      <c r="Z86" s="31" t="s">
        <v>566</v>
      </c>
      <c r="AA86" s="31" t="s">
        <v>566</v>
      </c>
      <c r="AB86" s="31" t="s">
        <v>566</v>
      </c>
      <c r="AC86" s="31" t="s">
        <v>566</v>
      </c>
      <c r="AD86" s="31" t="s">
        <v>566</v>
      </c>
      <c r="AE86" s="31" t="s">
        <v>566</v>
      </c>
      <c r="AF86" s="31" t="s">
        <v>566</v>
      </c>
      <c r="AG86" s="31" t="s">
        <v>566</v>
      </c>
      <c r="AH86" s="31" t="s">
        <v>566</v>
      </c>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row>
    <row r="87" spans="1:103" x14ac:dyDescent="0.25">
      <c r="A87" s="31">
        <v>802</v>
      </c>
      <c r="B87" s="31">
        <v>15</v>
      </c>
      <c r="C87" s="31">
        <v>25</v>
      </c>
      <c r="D87" s="31">
        <v>40</v>
      </c>
      <c r="E87" s="31">
        <v>94</v>
      </c>
      <c r="F87" s="31">
        <v>100</v>
      </c>
      <c r="G87" s="31">
        <v>98</v>
      </c>
      <c r="H87" s="31">
        <v>0</v>
      </c>
      <c r="I87" s="31">
        <v>0</v>
      </c>
      <c r="J87" s="31">
        <v>0</v>
      </c>
      <c r="K87" s="31" t="s">
        <v>566</v>
      </c>
      <c r="L87" s="31" t="s">
        <v>566</v>
      </c>
      <c r="M87" s="31" t="s">
        <v>566</v>
      </c>
      <c r="N87" s="31" t="s">
        <v>566</v>
      </c>
      <c r="O87" s="31" t="s">
        <v>566</v>
      </c>
      <c r="P87" s="31">
        <v>40</v>
      </c>
      <c r="Q87" s="31" t="s">
        <v>566</v>
      </c>
      <c r="R87" s="31" t="s">
        <v>566</v>
      </c>
      <c r="S87" s="31" t="s">
        <v>566</v>
      </c>
      <c r="T87" s="31" t="s">
        <v>566</v>
      </c>
      <c r="U87" s="31" t="s">
        <v>566</v>
      </c>
      <c r="V87" s="31" t="s">
        <v>566</v>
      </c>
      <c r="W87" s="31">
        <v>50</v>
      </c>
      <c r="X87" s="31">
        <v>58</v>
      </c>
      <c r="Y87" s="31">
        <v>55</v>
      </c>
      <c r="Z87" s="31" t="s">
        <v>566</v>
      </c>
      <c r="AA87" s="31" t="s">
        <v>566</v>
      </c>
      <c r="AB87" s="31" t="s">
        <v>566</v>
      </c>
      <c r="AC87" s="31" t="s">
        <v>566</v>
      </c>
      <c r="AD87" s="31" t="s">
        <v>566</v>
      </c>
      <c r="AE87" s="31" t="s">
        <v>566</v>
      </c>
      <c r="AF87" s="31" t="s">
        <v>566</v>
      </c>
      <c r="AG87" s="31" t="s">
        <v>566</v>
      </c>
      <c r="AH87" s="31" t="s">
        <v>566</v>
      </c>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row>
    <row r="88" spans="1:103" x14ac:dyDescent="0.25">
      <c r="A88" s="31">
        <v>803</v>
      </c>
      <c r="B88" s="31">
        <v>10</v>
      </c>
      <c r="C88" s="31">
        <v>25</v>
      </c>
      <c r="D88" s="31">
        <v>40</v>
      </c>
      <c r="E88" s="31">
        <v>100</v>
      </c>
      <c r="F88" s="31">
        <v>93</v>
      </c>
      <c r="G88" s="31">
        <v>95</v>
      </c>
      <c r="H88" s="31">
        <v>0</v>
      </c>
      <c r="I88" s="31">
        <v>0</v>
      </c>
      <c r="J88" s="31">
        <v>0</v>
      </c>
      <c r="K88" s="31" t="s">
        <v>566</v>
      </c>
      <c r="L88" s="31" t="s">
        <v>566</v>
      </c>
      <c r="M88" s="31" t="s">
        <v>566</v>
      </c>
      <c r="N88" s="31" t="s">
        <v>566</v>
      </c>
      <c r="O88" s="31" t="s">
        <v>566</v>
      </c>
      <c r="P88" s="31">
        <v>45</v>
      </c>
      <c r="Q88" s="31" t="s">
        <v>566</v>
      </c>
      <c r="R88" s="31" t="s">
        <v>566</v>
      </c>
      <c r="S88" s="31" t="s">
        <v>566</v>
      </c>
      <c r="T88" s="31">
        <v>0</v>
      </c>
      <c r="U88" s="31">
        <v>0</v>
      </c>
      <c r="V88" s="31">
        <v>0</v>
      </c>
      <c r="W88" s="31" t="s">
        <v>566</v>
      </c>
      <c r="X88" s="31" t="s">
        <v>566</v>
      </c>
      <c r="Y88" s="31" t="s">
        <v>566</v>
      </c>
      <c r="Z88" s="31" t="s">
        <v>566</v>
      </c>
      <c r="AA88" s="31" t="s">
        <v>566</v>
      </c>
      <c r="AB88" s="31" t="s">
        <v>566</v>
      </c>
      <c r="AC88" s="31" t="s">
        <v>566</v>
      </c>
      <c r="AD88" s="31" t="s">
        <v>566</v>
      </c>
      <c r="AE88" s="31" t="s">
        <v>566</v>
      </c>
      <c r="AF88" s="31" t="s">
        <v>566</v>
      </c>
      <c r="AG88" s="31" t="s">
        <v>566</v>
      </c>
      <c r="AH88" s="31" t="s">
        <v>566</v>
      </c>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row>
    <row r="89" spans="1:103" x14ac:dyDescent="0.25">
      <c r="A89" s="31">
        <v>805</v>
      </c>
      <c r="B89" s="31">
        <v>20</v>
      </c>
      <c r="C89" s="31">
        <v>5</v>
      </c>
      <c r="D89" s="31">
        <v>30</v>
      </c>
      <c r="E89" s="31" t="s">
        <v>566</v>
      </c>
      <c r="F89" s="31" t="s">
        <v>566</v>
      </c>
      <c r="G89" s="31">
        <v>79</v>
      </c>
      <c r="H89" s="31" t="s">
        <v>566</v>
      </c>
      <c r="I89" s="31" t="s">
        <v>566</v>
      </c>
      <c r="J89" s="31">
        <v>0</v>
      </c>
      <c r="K89" s="31" t="s">
        <v>566</v>
      </c>
      <c r="L89" s="31" t="s">
        <v>566</v>
      </c>
      <c r="M89" s="31" t="s">
        <v>566</v>
      </c>
      <c r="N89" s="31" t="s">
        <v>566</v>
      </c>
      <c r="O89" s="31" t="s">
        <v>566</v>
      </c>
      <c r="P89" s="31" t="s">
        <v>566</v>
      </c>
      <c r="Q89" s="31" t="s">
        <v>566</v>
      </c>
      <c r="R89" s="31" t="s">
        <v>566</v>
      </c>
      <c r="S89" s="31" t="s">
        <v>566</v>
      </c>
      <c r="T89" s="31" t="s">
        <v>566</v>
      </c>
      <c r="U89" s="31" t="s">
        <v>566</v>
      </c>
      <c r="V89" s="31">
        <v>0</v>
      </c>
      <c r="W89" s="31" t="s">
        <v>566</v>
      </c>
      <c r="X89" s="31" t="s">
        <v>566</v>
      </c>
      <c r="Y89" s="31">
        <v>57</v>
      </c>
      <c r="Z89" s="31" t="s">
        <v>566</v>
      </c>
      <c r="AA89" s="31" t="s">
        <v>566</v>
      </c>
      <c r="AB89" s="31" t="s">
        <v>566</v>
      </c>
      <c r="AC89" s="31" t="s">
        <v>566</v>
      </c>
      <c r="AD89" s="31" t="s">
        <v>566</v>
      </c>
      <c r="AE89" s="31">
        <v>21</v>
      </c>
      <c r="AF89" s="31" t="s">
        <v>566</v>
      </c>
      <c r="AG89" s="31" t="s">
        <v>566</v>
      </c>
      <c r="AH89" s="31">
        <v>0</v>
      </c>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row>
    <row r="90" spans="1:103" x14ac:dyDescent="0.25">
      <c r="A90" s="31">
        <v>806</v>
      </c>
      <c r="B90" s="31">
        <v>35</v>
      </c>
      <c r="C90" s="31">
        <v>15</v>
      </c>
      <c r="D90" s="31">
        <v>45</v>
      </c>
      <c r="E90" s="31">
        <v>79</v>
      </c>
      <c r="F90" s="31">
        <v>100</v>
      </c>
      <c r="G90" s="31">
        <v>85</v>
      </c>
      <c r="H90" s="31" t="s">
        <v>566</v>
      </c>
      <c r="I90" s="31" t="s">
        <v>566</v>
      </c>
      <c r="J90" s="31" t="s">
        <v>566</v>
      </c>
      <c r="K90" s="31" t="s">
        <v>566</v>
      </c>
      <c r="L90" s="31" t="s">
        <v>566</v>
      </c>
      <c r="M90" s="31" t="s">
        <v>566</v>
      </c>
      <c r="N90" s="31" t="s">
        <v>566</v>
      </c>
      <c r="O90" s="31" t="s">
        <v>566</v>
      </c>
      <c r="P90" s="31" t="s">
        <v>566</v>
      </c>
      <c r="Q90" s="31" t="s">
        <v>566</v>
      </c>
      <c r="R90" s="31" t="s">
        <v>566</v>
      </c>
      <c r="S90" s="31" t="s">
        <v>566</v>
      </c>
      <c r="T90" s="31">
        <v>0</v>
      </c>
      <c r="U90" s="31">
        <v>0</v>
      </c>
      <c r="V90" s="31">
        <v>0</v>
      </c>
      <c r="W90" s="31">
        <v>48</v>
      </c>
      <c r="X90" s="31">
        <v>79</v>
      </c>
      <c r="Y90" s="31">
        <v>57</v>
      </c>
      <c r="Z90" s="31" t="s">
        <v>566</v>
      </c>
      <c r="AA90" s="31" t="s">
        <v>566</v>
      </c>
      <c r="AB90" s="31" t="s">
        <v>566</v>
      </c>
      <c r="AC90" s="31">
        <v>21</v>
      </c>
      <c r="AD90" s="31">
        <v>0</v>
      </c>
      <c r="AE90" s="31">
        <v>15</v>
      </c>
      <c r="AF90" s="31">
        <v>0</v>
      </c>
      <c r="AG90" s="31">
        <v>0</v>
      </c>
      <c r="AH90" s="31">
        <v>0</v>
      </c>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row>
    <row r="91" spans="1:103" x14ac:dyDescent="0.25">
      <c r="A91" s="31">
        <v>807</v>
      </c>
      <c r="B91" s="31">
        <v>15</v>
      </c>
      <c r="C91" s="31">
        <v>10</v>
      </c>
      <c r="D91" s="31">
        <v>25</v>
      </c>
      <c r="E91" s="31" t="s">
        <v>566</v>
      </c>
      <c r="F91" s="31" t="s">
        <v>566</v>
      </c>
      <c r="G91" s="31">
        <v>100</v>
      </c>
      <c r="H91" s="31" t="s">
        <v>566</v>
      </c>
      <c r="I91" s="31" t="s">
        <v>566</v>
      </c>
      <c r="J91" s="31">
        <v>0</v>
      </c>
      <c r="K91" s="31" t="s">
        <v>566</v>
      </c>
      <c r="L91" s="31" t="s">
        <v>566</v>
      </c>
      <c r="M91" s="31">
        <v>100</v>
      </c>
      <c r="N91" s="31" t="s">
        <v>566</v>
      </c>
      <c r="O91" s="31" t="s">
        <v>566</v>
      </c>
      <c r="P91" s="31" t="s">
        <v>566</v>
      </c>
      <c r="Q91" s="31" t="s">
        <v>566</v>
      </c>
      <c r="R91" s="31" t="s">
        <v>566</v>
      </c>
      <c r="S91" s="31" t="s">
        <v>566</v>
      </c>
      <c r="T91" s="31" t="s">
        <v>566</v>
      </c>
      <c r="U91" s="31" t="s">
        <v>566</v>
      </c>
      <c r="V91" s="31">
        <v>0</v>
      </c>
      <c r="W91" s="31" t="s">
        <v>566</v>
      </c>
      <c r="X91" s="31" t="s">
        <v>566</v>
      </c>
      <c r="Y91" s="31">
        <v>91</v>
      </c>
      <c r="Z91" s="31" t="s">
        <v>566</v>
      </c>
      <c r="AA91" s="31" t="s">
        <v>566</v>
      </c>
      <c r="AB91" s="31">
        <v>0</v>
      </c>
      <c r="AC91" s="31" t="s">
        <v>566</v>
      </c>
      <c r="AD91" s="31" t="s">
        <v>566</v>
      </c>
      <c r="AE91" s="31">
        <v>0</v>
      </c>
      <c r="AF91" s="31" t="s">
        <v>566</v>
      </c>
      <c r="AG91" s="31" t="s">
        <v>566</v>
      </c>
      <c r="AH91" s="31">
        <v>0</v>
      </c>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row>
    <row r="92" spans="1:103" x14ac:dyDescent="0.25">
      <c r="A92" s="31">
        <v>808</v>
      </c>
      <c r="B92" s="31">
        <v>40</v>
      </c>
      <c r="C92" s="31">
        <v>20</v>
      </c>
      <c r="D92" s="31">
        <v>60</v>
      </c>
      <c r="E92" s="31">
        <v>69</v>
      </c>
      <c r="F92" s="31">
        <v>95</v>
      </c>
      <c r="G92" s="31">
        <v>77</v>
      </c>
      <c r="H92" s="31" t="s">
        <v>566</v>
      </c>
      <c r="I92" s="31" t="s">
        <v>566</v>
      </c>
      <c r="J92" s="31" t="s">
        <v>566</v>
      </c>
      <c r="K92" s="31" t="s">
        <v>566</v>
      </c>
      <c r="L92" s="31" t="s">
        <v>566</v>
      </c>
      <c r="M92" s="31" t="s">
        <v>566</v>
      </c>
      <c r="N92" s="31" t="s">
        <v>566</v>
      </c>
      <c r="O92" s="31" t="s">
        <v>566</v>
      </c>
      <c r="P92" s="31" t="s">
        <v>566</v>
      </c>
      <c r="Q92" s="31" t="s">
        <v>566</v>
      </c>
      <c r="R92" s="31" t="s">
        <v>566</v>
      </c>
      <c r="S92" s="31" t="s">
        <v>566</v>
      </c>
      <c r="T92" s="31">
        <v>0</v>
      </c>
      <c r="U92" s="31">
        <v>0</v>
      </c>
      <c r="V92" s="31">
        <v>0</v>
      </c>
      <c r="W92" s="31">
        <v>36</v>
      </c>
      <c r="X92" s="31">
        <v>79</v>
      </c>
      <c r="Y92" s="31">
        <v>49</v>
      </c>
      <c r="Z92" s="31" t="s">
        <v>566</v>
      </c>
      <c r="AA92" s="31" t="s">
        <v>566</v>
      </c>
      <c r="AB92" s="31" t="s">
        <v>566</v>
      </c>
      <c r="AC92" s="31" t="s">
        <v>566</v>
      </c>
      <c r="AD92" s="31" t="s">
        <v>566</v>
      </c>
      <c r="AE92" s="31" t="s">
        <v>566</v>
      </c>
      <c r="AF92" s="31" t="s">
        <v>566</v>
      </c>
      <c r="AG92" s="31" t="s">
        <v>566</v>
      </c>
      <c r="AH92" s="31" t="s">
        <v>566</v>
      </c>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row>
    <row r="93" spans="1:103" x14ac:dyDescent="0.25">
      <c r="A93" s="31">
        <v>810</v>
      </c>
      <c r="B93" s="31">
        <v>50</v>
      </c>
      <c r="C93" s="31">
        <v>25</v>
      </c>
      <c r="D93" s="31">
        <v>75</v>
      </c>
      <c r="E93" s="31">
        <v>90</v>
      </c>
      <c r="F93" s="31">
        <v>96</v>
      </c>
      <c r="G93" s="31">
        <v>92</v>
      </c>
      <c r="H93" s="31">
        <v>0</v>
      </c>
      <c r="I93" s="31">
        <v>0</v>
      </c>
      <c r="J93" s="31">
        <v>0</v>
      </c>
      <c r="K93" s="31" t="s">
        <v>566</v>
      </c>
      <c r="L93" s="31" t="s">
        <v>566</v>
      </c>
      <c r="M93" s="31" t="s">
        <v>566</v>
      </c>
      <c r="N93" s="31" t="s">
        <v>566</v>
      </c>
      <c r="O93" s="31" t="s">
        <v>566</v>
      </c>
      <c r="P93" s="31">
        <v>37</v>
      </c>
      <c r="Q93" s="31" t="s">
        <v>566</v>
      </c>
      <c r="R93" s="31" t="s">
        <v>566</v>
      </c>
      <c r="S93" s="31" t="s">
        <v>566</v>
      </c>
      <c r="T93" s="31" t="s">
        <v>566</v>
      </c>
      <c r="U93" s="31" t="s">
        <v>566</v>
      </c>
      <c r="V93" s="31" t="s">
        <v>566</v>
      </c>
      <c r="W93" s="31">
        <v>46</v>
      </c>
      <c r="X93" s="31">
        <v>64</v>
      </c>
      <c r="Y93" s="31">
        <v>52</v>
      </c>
      <c r="Z93" s="31" t="s">
        <v>566</v>
      </c>
      <c r="AA93" s="31" t="s">
        <v>566</v>
      </c>
      <c r="AB93" s="31" t="s">
        <v>566</v>
      </c>
      <c r="AC93" s="31" t="s">
        <v>566</v>
      </c>
      <c r="AD93" s="31" t="s">
        <v>566</v>
      </c>
      <c r="AE93" s="31" t="s">
        <v>566</v>
      </c>
      <c r="AF93" s="31" t="s">
        <v>566</v>
      </c>
      <c r="AG93" s="31" t="s">
        <v>566</v>
      </c>
      <c r="AH93" s="31" t="s">
        <v>566</v>
      </c>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row>
    <row r="94" spans="1:103" x14ac:dyDescent="0.25">
      <c r="A94" s="31">
        <v>811</v>
      </c>
      <c r="B94" s="31">
        <v>10</v>
      </c>
      <c r="C94" s="31">
        <v>20</v>
      </c>
      <c r="D94" s="31">
        <v>30</v>
      </c>
      <c r="E94" s="31" t="s">
        <v>566</v>
      </c>
      <c r="F94" s="31" t="s">
        <v>566</v>
      </c>
      <c r="G94" s="31">
        <v>100</v>
      </c>
      <c r="H94" s="31" t="s">
        <v>566</v>
      </c>
      <c r="I94" s="31" t="s">
        <v>566</v>
      </c>
      <c r="J94" s="31">
        <v>0</v>
      </c>
      <c r="K94" s="31" t="s">
        <v>566</v>
      </c>
      <c r="L94" s="31" t="s">
        <v>566</v>
      </c>
      <c r="M94" s="31">
        <v>100</v>
      </c>
      <c r="N94" s="31" t="s">
        <v>566</v>
      </c>
      <c r="O94" s="31" t="s">
        <v>566</v>
      </c>
      <c r="P94" s="31">
        <v>20</v>
      </c>
      <c r="Q94" s="31" t="s">
        <v>566</v>
      </c>
      <c r="R94" s="31" t="s">
        <v>566</v>
      </c>
      <c r="S94" s="31">
        <v>0</v>
      </c>
      <c r="T94" s="31" t="s">
        <v>566</v>
      </c>
      <c r="U94" s="31" t="s">
        <v>566</v>
      </c>
      <c r="V94" s="31">
        <v>0</v>
      </c>
      <c r="W94" s="31" t="s">
        <v>566</v>
      </c>
      <c r="X94" s="31" t="s">
        <v>566</v>
      </c>
      <c r="Y94" s="31">
        <v>80</v>
      </c>
      <c r="Z94" s="31" t="s">
        <v>566</v>
      </c>
      <c r="AA94" s="31" t="s">
        <v>566</v>
      </c>
      <c r="AB94" s="31">
        <v>0</v>
      </c>
      <c r="AC94" s="31" t="s">
        <v>566</v>
      </c>
      <c r="AD94" s="31" t="s">
        <v>566</v>
      </c>
      <c r="AE94" s="31">
        <v>0</v>
      </c>
      <c r="AF94" s="31" t="s">
        <v>566</v>
      </c>
      <c r="AG94" s="31" t="s">
        <v>566</v>
      </c>
      <c r="AH94" s="31">
        <v>0</v>
      </c>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c r="CW94" s="33"/>
      <c r="CX94" s="33"/>
      <c r="CY94" s="33"/>
    </row>
    <row r="95" spans="1:103" x14ac:dyDescent="0.25">
      <c r="A95" s="31">
        <v>812</v>
      </c>
      <c r="B95" s="31">
        <v>25</v>
      </c>
      <c r="C95" s="31">
        <v>10</v>
      </c>
      <c r="D95" s="31">
        <v>35</v>
      </c>
      <c r="E95" s="31" t="s">
        <v>566</v>
      </c>
      <c r="F95" s="31" t="s">
        <v>566</v>
      </c>
      <c r="G95" s="31">
        <v>94</v>
      </c>
      <c r="H95" s="31" t="s">
        <v>566</v>
      </c>
      <c r="I95" s="31" t="s">
        <v>566</v>
      </c>
      <c r="J95" s="31">
        <v>0</v>
      </c>
      <c r="K95" s="31" t="s">
        <v>566</v>
      </c>
      <c r="L95" s="31" t="s">
        <v>566</v>
      </c>
      <c r="M95" s="31" t="s">
        <v>566</v>
      </c>
      <c r="N95" s="31" t="s">
        <v>566</v>
      </c>
      <c r="O95" s="31" t="s">
        <v>566</v>
      </c>
      <c r="P95" s="31">
        <v>35</v>
      </c>
      <c r="Q95" s="31" t="s">
        <v>566</v>
      </c>
      <c r="R95" s="31" t="s">
        <v>566</v>
      </c>
      <c r="S95" s="31" t="s">
        <v>566</v>
      </c>
      <c r="T95" s="31" t="s">
        <v>566</v>
      </c>
      <c r="U95" s="31" t="s">
        <v>566</v>
      </c>
      <c r="V95" s="31" t="s">
        <v>566</v>
      </c>
      <c r="W95" s="31" t="s">
        <v>566</v>
      </c>
      <c r="X95" s="31" t="s">
        <v>566</v>
      </c>
      <c r="Y95" s="31">
        <v>53</v>
      </c>
      <c r="Z95" s="31" t="s">
        <v>566</v>
      </c>
      <c r="AA95" s="31" t="s">
        <v>566</v>
      </c>
      <c r="AB95" s="31" t="s">
        <v>566</v>
      </c>
      <c r="AC95" s="31" t="s">
        <v>566</v>
      </c>
      <c r="AD95" s="31" t="s">
        <v>566</v>
      </c>
      <c r="AE95" s="31" t="s">
        <v>566</v>
      </c>
      <c r="AF95" s="31" t="s">
        <v>566</v>
      </c>
      <c r="AG95" s="31" t="s">
        <v>566</v>
      </c>
      <c r="AH95" s="31" t="s">
        <v>566</v>
      </c>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row>
    <row r="96" spans="1:103" x14ac:dyDescent="0.25">
      <c r="A96" s="31">
        <v>813</v>
      </c>
      <c r="B96" s="31">
        <v>15</v>
      </c>
      <c r="C96" s="31">
        <v>15</v>
      </c>
      <c r="D96" s="31">
        <v>30</v>
      </c>
      <c r="E96" s="31">
        <v>100</v>
      </c>
      <c r="F96" s="31">
        <v>92</v>
      </c>
      <c r="G96" s="31">
        <v>96</v>
      </c>
      <c r="H96" s="31">
        <v>0</v>
      </c>
      <c r="I96" s="31">
        <v>0</v>
      </c>
      <c r="J96" s="31">
        <v>0</v>
      </c>
      <c r="K96" s="31" t="s">
        <v>566</v>
      </c>
      <c r="L96" s="31" t="s">
        <v>566</v>
      </c>
      <c r="M96" s="31" t="s">
        <v>566</v>
      </c>
      <c r="N96" s="31">
        <v>60</v>
      </c>
      <c r="O96" s="31">
        <v>38</v>
      </c>
      <c r="P96" s="31">
        <v>50</v>
      </c>
      <c r="Q96" s="31" t="s">
        <v>566</v>
      </c>
      <c r="R96" s="31" t="s">
        <v>566</v>
      </c>
      <c r="S96" s="31">
        <v>0</v>
      </c>
      <c r="T96" s="31" t="s">
        <v>566</v>
      </c>
      <c r="U96" s="31" t="s">
        <v>566</v>
      </c>
      <c r="V96" s="31" t="s">
        <v>566</v>
      </c>
      <c r="W96" s="31" t="s">
        <v>566</v>
      </c>
      <c r="X96" s="31" t="s">
        <v>566</v>
      </c>
      <c r="Y96" s="31">
        <v>25</v>
      </c>
      <c r="Z96" s="31" t="s">
        <v>566</v>
      </c>
      <c r="AA96" s="31" t="s">
        <v>566</v>
      </c>
      <c r="AB96" s="31" t="s">
        <v>566</v>
      </c>
      <c r="AC96" s="31" t="s">
        <v>566</v>
      </c>
      <c r="AD96" s="31" t="s">
        <v>566</v>
      </c>
      <c r="AE96" s="31" t="s">
        <v>566</v>
      </c>
      <c r="AF96" s="31" t="s">
        <v>566</v>
      </c>
      <c r="AG96" s="31" t="s">
        <v>566</v>
      </c>
      <c r="AH96" s="31" t="s">
        <v>566</v>
      </c>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row>
    <row r="97" spans="1:103" x14ac:dyDescent="0.25">
      <c r="A97" s="31">
        <v>815</v>
      </c>
      <c r="B97" s="31">
        <v>55</v>
      </c>
      <c r="C97" s="31">
        <v>55</v>
      </c>
      <c r="D97" s="31">
        <v>110</v>
      </c>
      <c r="E97" s="31">
        <v>87</v>
      </c>
      <c r="F97" s="31">
        <v>95</v>
      </c>
      <c r="G97" s="31">
        <v>91</v>
      </c>
      <c r="H97" s="31" t="s">
        <v>566</v>
      </c>
      <c r="I97" s="31" t="s">
        <v>566</v>
      </c>
      <c r="J97" s="31">
        <v>3</v>
      </c>
      <c r="K97" s="31" t="s">
        <v>566</v>
      </c>
      <c r="L97" s="31" t="s">
        <v>566</v>
      </c>
      <c r="M97" s="31">
        <v>87</v>
      </c>
      <c r="N97" s="31">
        <v>34</v>
      </c>
      <c r="O97" s="31">
        <v>25</v>
      </c>
      <c r="P97" s="31">
        <v>29</v>
      </c>
      <c r="Q97" s="31" t="s">
        <v>566</v>
      </c>
      <c r="R97" s="31" t="s">
        <v>566</v>
      </c>
      <c r="S97" s="31">
        <v>4</v>
      </c>
      <c r="T97" s="31" t="s">
        <v>566</v>
      </c>
      <c r="U97" s="31" t="s">
        <v>566</v>
      </c>
      <c r="V97" s="31">
        <v>0</v>
      </c>
      <c r="W97" s="31">
        <v>42</v>
      </c>
      <c r="X97" s="31">
        <v>66</v>
      </c>
      <c r="Y97" s="31">
        <v>54</v>
      </c>
      <c r="Z97" s="31" t="s">
        <v>566</v>
      </c>
      <c r="AA97" s="31" t="s">
        <v>566</v>
      </c>
      <c r="AB97" s="31">
        <v>4</v>
      </c>
      <c r="AC97" s="31">
        <v>13</v>
      </c>
      <c r="AD97" s="31">
        <v>5</v>
      </c>
      <c r="AE97" s="31">
        <v>9</v>
      </c>
      <c r="AF97" s="31">
        <v>0</v>
      </c>
      <c r="AG97" s="31">
        <v>0</v>
      </c>
      <c r="AH97" s="31">
        <v>0</v>
      </c>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row>
    <row r="98" spans="1:103" x14ac:dyDescent="0.25">
      <c r="A98" s="31">
        <v>816</v>
      </c>
      <c r="B98" s="31">
        <v>10</v>
      </c>
      <c r="C98" s="31">
        <v>10</v>
      </c>
      <c r="D98" s="31">
        <v>20</v>
      </c>
      <c r="E98" s="31" t="s">
        <v>566</v>
      </c>
      <c r="F98" s="31" t="s">
        <v>566</v>
      </c>
      <c r="G98" s="31">
        <v>100</v>
      </c>
      <c r="H98" s="31" t="s">
        <v>566</v>
      </c>
      <c r="I98" s="31" t="s">
        <v>566</v>
      </c>
      <c r="J98" s="31">
        <v>0</v>
      </c>
      <c r="K98" s="31" t="s">
        <v>566</v>
      </c>
      <c r="L98" s="31" t="s">
        <v>566</v>
      </c>
      <c r="M98" s="31">
        <v>100</v>
      </c>
      <c r="N98" s="31" t="s">
        <v>566</v>
      </c>
      <c r="O98" s="31" t="s">
        <v>566</v>
      </c>
      <c r="P98" s="31">
        <v>0</v>
      </c>
      <c r="Q98" s="31" t="s">
        <v>566</v>
      </c>
      <c r="R98" s="31" t="s">
        <v>566</v>
      </c>
      <c r="S98" s="31">
        <v>0</v>
      </c>
      <c r="T98" s="31" t="s">
        <v>566</v>
      </c>
      <c r="U98" s="31" t="s">
        <v>566</v>
      </c>
      <c r="V98" s="31">
        <v>0</v>
      </c>
      <c r="W98" s="31" t="s">
        <v>566</v>
      </c>
      <c r="X98" s="31" t="s">
        <v>566</v>
      </c>
      <c r="Y98" s="31">
        <v>100</v>
      </c>
      <c r="Z98" s="31" t="s">
        <v>566</v>
      </c>
      <c r="AA98" s="31" t="s">
        <v>566</v>
      </c>
      <c r="AB98" s="31">
        <v>0</v>
      </c>
      <c r="AC98" s="31" t="s">
        <v>566</v>
      </c>
      <c r="AD98" s="31" t="s">
        <v>566</v>
      </c>
      <c r="AE98" s="31">
        <v>0</v>
      </c>
      <c r="AF98" s="31" t="s">
        <v>566</v>
      </c>
      <c r="AG98" s="31" t="s">
        <v>566</v>
      </c>
      <c r="AH98" s="31">
        <v>0</v>
      </c>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row>
    <row r="99" spans="1:103" x14ac:dyDescent="0.25">
      <c r="A99" s="31">
        <v>821</v>
      </c>
      <c r="B99" s="31">
        <v>5</v>
      </c>
      <c r="C99" s="31">
        <v>10</v>
      </c>
      <c r="D99" s="31">
        <v>15</v>
      </c>
      <c r="E99" s="31" t="s">
        <v>566</v>
      </c>
      <c r="F99" s="31" t="s">
        <v>566</v>
      </c>
      <c r="G99" s="31">
        <v>93</v>
      </c>
      <c r="H99" s="31" t="s">
        <v>566</v>
      </c>
      <c r="I99" s="31" t="s">
        <v>566</v>
      </c>
      <c r="J99" s="31">
        <v>0</v>
      </c>
      <c r="K99" s="31" t="s">
        <v>566</v>
      </c>
      <c r="L99" s="31" t="s">
        <v>566</v>
      </c>
      <c r="M99" s="31" t="s">
        <v>566</v>
      </c>
      <c r="N99" s="31" t="s">
        <v>566</v>
      </c>
      <c r="O99" s="31" t="s">
        <v>566</v>
      </c>
      <c r="P99" s="31" t="s">
        <v>566</v>
      </c>
      <c r="Q99" s="31" t="s">
        <v>566</v>
      </c>
      <c r="R99" s="31" t="s">
        <v>566</v>
      </c>
      <c r="S99" s="31" t="s">
        <v>566</v>
      </c>
      <c r="T99" s="31" t="s">
        <v>566</v>
      </c>
      <c r="U99" s="31" t="s">
        <v>566</v>
      </c>
      <c r="V99" s="31">
        <v>0</v>
      </c>
      <c r="W99" s="31" t="s">
        <v>566</v>
      </c>
      <c r="X99" s="31" t="s">
        <v>566</v>
      </c>
      <c r="Y99" s="31">
        <v>73</v>
      </c>
      <c r="Z99" s="31" t="s">
        <v>566</v>
      </c>
      <c r="AA99" s="31" t="s">
        <v>566</v>
      </c>
      <c r="AB99" s="31" t="s">
        <v>566</v>
      </c>
      <c r="AC99" s="31" t="s">
        <v>566</v>
      </c>
      <c r="AD99" s="31" t="s">
        <v>566</v>
      </c>
      <c r="AE99" s="31" t="s">
        <v>566</v>
      </c>
      <c r="AF99" s="31" t="s">
        <v>566</v>
      </c>
      <c r="AG99" s="31" t="s">
        <v>566</v>
      </c>
      <c r="AH99" s="31" t="s">
        <v>566</v>
      </c>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row>
    <row r="100" spans="1:103" x14ac:dyDescent="0.25">
      <c r="A100" s="31">
        <v>822</v>
      </c>
      <c r="B100" s="31">
        <v>15</v>
      </c>
      <c r="C100" s="31">
        <v>15</v>
      </c>
      <c r="D100" s="31">
        <v>30</v>
      </c>
      <c r="E100" s="31">
        <v>100</v>
      </c>
      <c r="F100" s="31">
        <v>94</v>
      </c>
      <c r="G100" s="31">
        <v>97</v>
      </c>
      <c r="H100" s="31">
        <v>0</v>
      </c>
      <c r="I100" s="31">
        <v>0</v>
      </c>
      <c r="J100" s="31">
        <v>0</v>
      </c>
      <c r="K100" s="31" t="s">
        <v>566</v>
      </c>
      <c r="L100" s="31" t="s">
        <v>566</v>
      </c>
      <c r="M100" s="31" t="s">
        <v>566</v>
      </c>
      <c r="N100" s="31" t="s">
        <v>566</v>
      </c>
      <c r="O100" s="31" t="s">
        <v>566</v>
      </c>
      <c r="P100" s="31" t="s">
        <v>566</v>
      </c>
      <c r="Q100" s="31" t="s">
        <v>566</v>
      </c>
      <c r="R100" s="31" t="s">
        <v>566</v>
      </c>
      <c r="S100" s="31" t="s">
        <v>566</v>
      </c>
      <c r="T100" s="31">
        <v>0</v>
      </c>
      <c r="U100" s="31">
        <v>0</v>
      </c>
      <c r="V100" s="31">
        <v>0</v>
      </c>
      <c r="W100" s="31">
        <v>47</v>
      </c>
      <c r="X100" s="31">
        <v>56</v>
      </c>
      <c r="Y100" s="31">
        <v>52</v>
      </c>
      <c r="Z100" s="31" t="s">
        <v>566</v>
      </c>
      <c r="AA100" s="31" t="s">
        <v>566</v>
      </c>
      <c r="AB100" s="31" t="s">
        <v>566</v>
      </c>
      <c r="AC100" s="31" t="s">
        <v>566</v>
      </c>
      <c r="AD100" s="31" t="s">
        <v>566</v>
      </c>
      <c r="AE100" s="31" t="s">
        <v>566</v>
      </c>
      <c r="AF100" s="31" t="s">
        <v>566</v>
      </c>
      <c r="AG100" s="31" t="s">
        <v>566</v>
      </c>
      <c r="AH100" s="31" t="s">
        <v>566</v>
      </c>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row>
    <row r="101" spans="1:103" x14ac:dyDescent="0.25">
      <c r="A101" s="31">
        <v>823</v>
      </c>
      <c r="B101" s="31">
        <v>25</v>
      </c>
      <c r="C101" s="31">
        <v>20</v>
      </c>
      <c r="D101" s="31">
        <v>45</v>
      </c>
      <c r="E101" s="31">
        <v>74</v>
      </c>
      <c r="F101" s="31">
        <v>100</v>
      </c>
      <c r="G101" s="31">
        <v>86</v>
      </c>
      <c r="H101" s="31">
        <v>0</v>
      </c>
      <c r="I101" s="31">
        <v>0</v>
      </c>
      <c r="J101" s="31">
        <v>0</v>
      </c>
      <c r="K101" s="31" t="s">
        <v>566</v>
      </c>
      <c r="L101" s="31" t="s">
        <v>566</v>
      </c>
      <c r="M101" s="31" t="s">
        <v>566</v>
      </c>
      <c r="N101" s="31" t="s">
        <v>566</v>
      </c>
      <c r="O101" s="31" t="s">
        <v>566</v>
      </c>
      <c r="P101" s="31" t="s">
        <v>566</v>
      </c>
      <c r="Q101" s="31" t="s">
        <v>566</v>
      </c>
      <c r="R101" s="31" t="s">
        <v>566</v>
      </c>
      <c r="S101" s="31" t="s">
        <v>566</v>
      </c>
      <c r="T101" s="31">
        <v>0</v>
      </c>
      <c r="U101" s="31">
        <v>0</v>
      </c>
      <c r="V101" s="31">
        <v>0</v>
      </c>
      <c r="W101" s="31">
        <v>52</v>
      </c>
      <c r="X101" s="31">
        <v>71</v>
      </c>
      <c r="Y101" s="31">
        <v>61</v>
      </c>
      <c r="Z101" s="31" t="s">
        <v>566</v>
      </c>
      <c r="AA101" s="31" t="s">
        <v>566</v>
      </c>
      <c r="AB101" s="31" t="s">
        <v>566</v>
      </c>
      <c r="AC101" s="31">
        <v>26</v>
      </c>
      <c r="AD101" s="31">
        <v>0</v>
      </c>
      <c r="AE101" s="31">
        <v>14</v>
      </c>
      <c r="AF101" s="31">
        <v>0</v>
      </c>
      <c r="AG101" s="31">
        <v>0</v>
      </c>
      <c r="AH101" s="31">
        <v>0</v>
      </c>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row>
    <row r="102" spans="1:103" x14ac:dyDescent="0.25">
      <c r="A102" s="31">
        <v>825</v>
      </c>
      <c r="B102" s="31">
        <v>50</v>
      </c>
      <c r="C102" s="31">
        <v>65</v>
      </c>
      <c r="D102" s="31">
        <v>115</v>
      </c>
      <c r="E102" s="31">
        <v>88</v>
      </c>
      <c r="F102" s="31">
        <v>100</v>
      </c>
      <c r="G102" s="31">
        <v>95</v>
      </c>
      <c r="H102" s="31" t="s">
        <v>566</v>
      </c>
      <c r="I102" s="31" t="s">
        <v>566</v>
      </c>
      <c r="J102" s="31" t="s">
        <v>566</v>
      </c>
      <c r="K102" s="31" t="s">
        <v>566</v>
      </c>
      <c r="L102" s="31" t="s">
        <v>566</v>
      </c>
      <c r="M102" s="31" t="s">
        <v>566</v>
      </c>
      <c r="N102" s="31" t="s">
        <v>566</v>
      </c>
      <c r="O102" s="31" t="s">
        <v>566</v>
      </c>
      <c r="P102" s="31">
        <v>17</v>
      </c>
      <c r="Q102" s="31" t="s">
        <v>566</v>
      </c>
      <c r="R102" s="31" t="s">
        <v>566</v>
      </c>
      <c r="S102" s="31" t="s">
        <v>566</v>
      </c>
      <c r="T102" s="31" t="s">
        <v>566</v>
      </c>
      <c r="U102" s="31" t="s">
        <v>566</v>
      </c>
      <c r="V102" s="31" t="s">
        <v>566</v>
      </c>
      <c r="W102" s="31">
        <v>71</v>
      </c>
      <c r="X102" s="31">
        <v>78</v>
      </c>
      <c r="Y102" s="31">
        <v>75</v>
      </c>
      <c r="Z102" s="31" t="s">
        <v>566</v>
      </c>
      <c r="AA102" s="31" t="s">
        <v>566</v>
      </c>
      <c r="AB102" s="31" t="s">
        <v>566</v>
      </c>
      <c r="AC102" s="31" t="s">
        <v>566</v>
      </c>
      <c r="AD102" s="31" t="s">
        <v>566</v>
      </c>
      <c r="AE102" s="31" t="s">
        <v>566</v>
      </c>
      <c r="AF102" s="31" t="s">
        <v>566</v>
      </c>
      <c r="AG102" s="31" t="s">
        <v>566</v>
      </c>
      <c r="AH102" s="31" t="s">
        <v>566</v>
      </c>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row>
    <row r="103" spans="1:103" x14ac:dyDescent="0.25">
      <c r="A103" s="31">
        <v>826</v>
      </c>
      <c r="B103" s="31">
        <v>40</v>
      </c>
      <c r="C103" s="31">
        <v>30</v>
      </c>
      <c r="D103" s="31">
        <v>70</v>
      </c>
      <c r="E103" s="31">
        <v>90</v>
      </c>
      <c r="F103" s="31">
        <v>90</v>
      </c>
      <c r="G103" s="31">
        <v>90</v>
      </c>
      <c r="H103" s="31">
        <v>0</v>
      </c>
      <c r="I103" s="31">
        <v>0</v>
      </c>
      <c r="J103" s="31">
        <v>0</v>
      </c>
      <c r="K103" s="31" t="s">
        <v>566</v>
      </c>
      <c r="L103" s="31" t="s">
        <v>566</v>
      </c>
      <c r="M103" s="31" t="s">
        <v>566</v>
      </c>
      <c r="N103" s="31" t="s">
        <v>566</v>
      </c>
      <c r="O103" s="31" t="s">
        <v>566</v>
      </c>
      <c r="P103" s="31">
        <v>14</v>
      </c>
      <c r="Q103" s="31" t="s">
        <v>566</v>
      </c>
      <c r="R103" s="31" t="s">
        <v>566</v>
      </c>
      <c r="S103" s="31" t="s">
        <v>566</v>
      </c>
      <c r="T103" s="31" t="s">
        <v>566</v>
      </c>
      <c r="U103" s="31" t="s">
        <v>566</v>
      </c>
      <c r="V103" s="31" t="s">
        <v>566</v>
      </c>
      <c r="W103" s="31">
        <v>59</v>
      </c>
      <c r="X103" s="31">
        <v>83</v>
      </c>
      <c r="Y103" s="31">
        <v>70</v>
      </c>
      <c r="Z103" s="31" t="s">
        <v>566</v>
      </c>
      <c r="AA103" s="31" t="s">
        <v>566</v>
      </c>
      <c r="AB103" s="31" t="s">
        <v>566</v>
      </c>
      <c r="AC103" s="31" t="s">
        <v>566</v>
      </c>
      <c r="AD103" s="31" t="s">
        <v>566</v>
      </c>
      <c r="AE103" s="31" t="s">
        <v>566</v>
      </c>
      <c r="AF103" s="31" t="s">
        <v>566</v>
      </c>
      <c r="AG103" s="31" t="s">
        <v>566</v>
      </c>
      <c r="AH103" s="31" t="s">
        <v>566</v>
      </c>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row>
    <row r="104" spans="1:103" x14ac:dyDescent="0.25">
      <c r="A104" s="31">
        <v>830</v>
      </c>
      <c r="B104" s="31">
        <v>40</v>
      </c>
      <c r="C104" s="31">
        <v>35</v>
      </c>
      <c r="D104" s="31">
        <v>70</v>
      </c>
      <c r="E104" s="31">
        <v>95</v>
      </c>
      <c r="F104" s="31">
        <v>97</v>
      </c>
      <c r="G104" s="31">
        <v>96</v>
      </c>
      <c r="H104" s="31">
        <v>0</v>
      </c>
      <c r="I104" s="31">
        <v>0</v>
      </c>
      <c r="J104" s="31">
        <v>0</v>
      </c>
      <c r="K104" s="31" t="s">
        <v>566</v>
      </c>
      <c r="L104" s="31" t="s">
        <v>566</v>
      </c>
      <c r="M104" s="31" t="s">
        <v>566</v>
      </c>
      <c r="N104" s="31">
        <v>34</v>
      </c>
      <c r="O104" s="31">
        <v>15</v>
      </c>
      <c r="P104" s="31">
        <v>25</v>
      </c>
      <c r="Q104" s="31" t="s">
        <v>566</v>
      </c>
      <c r="R104" s="31" t="s">
        <v>566</v>
      </c>
      <c r="S104" s="31" t="s">
        <v>566</v>
      </c>
      <c r="T104" s="31" t="s">
        <v>566</v>
      </c>
      <c r="U104" s="31" t="s">
        <v>566</v>
      </c>
      <c r="V104" s="31" t="s">
        <v>566</v>
      </c>
      <c r="W104" s="31">
        <v>53</v>
      </c>
      <c r="X104" s="31">
        <v>79</v>
      </c>
      <c r="Y104" s="31">
        <v>65</v>
      </c>
      <c r="Z104" s="31" t="s">
        <v>566</v>
      </c>
      <c r="AA104" s="31" t="s">
        <v>566</v>
      </c>
      <c r="AB104" s="31" t="s">
        <v>566</v>
      </c>
      <c r="AC104" s="31" t="s">
        <v>566</v>
      </c>
      <c r="AD104" s="31" t="s">
        <v>566</v>
      </c>
      <c r="AE104" s="31" t="s">
        <v>566</v>
      </c>
      <c r="AF104" s="31" t="s">
        <v>566</v>
      </c>
      <c r="AG104" s="31" t="s">
        <v>566</v>
      </c>
      <c r="AH104" s="31" t="s">
        <v>566</v>
      </c>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c r="CU104" s="33"/>
      <c r="CV104" s="33"/>
      <c r="CW104" s="33"/>
      <c r="CX104" s="33"/>
      <c r="CY104" s="33"/>
    </row>
    <row r="105" spans="1:103" x14ac:dyDescent="0.25">
      <c r="A105" s="31">
        <v>831</v>
      </c>
      <c r="B105" s="31">
        <v>55</v>
      </c>
      <c r="C105" s="31">
        <v>25</v>
      </c>
      <c r="D105" s="31">
        <v>80</v>
      </c>
      <c r="E105" s="31">
        <v>82</v>
      </c>
      <c r="F105" s="31">
        <v>100</v>
      </c>
      <c r="G105" s="31">
        <v>88</v>
      </c>
      <c r="H105" s="31">
        <v>5</v>
      </c>
      <c r="I105" s="31">
        <v>0</v>
      </c>
      <c r="J105" s="31">
        <v>4</v>
      </c>
      <c r="K105" s="31" t="s">
        <v>566</v>
      </c>
      <c r="L105" s="31" t="s">
        <v>566</v>
      </c>
      <c r="M105" s="31">
        <v>84</v>
      </c>
      <c r="N105" s="31" t="s">
        <v>566</v>
      </c>
      <c r="O105" s="31" t="s">
        <v>566</v>
      </c>
      <c r="P105" s="31">
        <v>22</v>
      </c>
      <c r="Q105" s="31" t="s">
        <v>566</v>
      </c>
      <c r="R105" s="31" t="s">
        <v>566</v>
      </c>
      <c r="S105" s="31">
        <v>11</v>
      </c>
      <c r="T105" s="31" t="s">
        <v>566</v>
      </c>
      <c r="U105" s="31" t="s">
        <v>566</v>
      </c>
      <c r="V105" s="31">
        <v>0</v>
      </c>
      <c r="W105" s="31">
        <v>46</v>
      </c>
      <c r="X105" s="31">
        <v>62</v>
      </c>
      <c r="Y105" s="31">
        <v>51</v>
      </c>
      <c r="Z105" s="31" t="s">
        <v>566</v>
      </c>
      <c r="AA105" s="31" t="s">
        <v>566</v>
      </c>
      <c r="AB105" s="31">
        <v>4</v>
      </c>
      <c r="AC105" s="31">
        <v>13</v>
      </c>
      <c r="AD105" s="31">
        <v>0</v>
      </c>
      <c r="AE105" s="31">
        <v>9</v>
      </c>
      <c r="AF105" s="31">
        <v>5</v>
      </c>
      <c r="AG105" s="31">
        <v>0</v>
      </c>
      <c r="AH105" s="31">
        <v>4</v>
      </c>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c r="CU105" s="33"/>
      <c r="CV105" s="33"/>
      <c r="CW105" s="33"/>
      <c r="CX105" s="33"/>
      <c r="CY105" s="33"/>
    </row>
    <row r="106" spans="1:103" x14ac:dyDescent="0.25">
      <c r="A106" s="31">
        <v>835</v>
      </c>
      <c r="B106" s="31">
        <v>35</v>
      </c>
      <c r="C106" s="31">
        <v>50</v>
      </c>
      <c r="D106" s="31">
        <v>85</v>
      </c>
      <c r="E106" s="31">
        <v>89</v>
      </c>
      <c r="F106" s="31">
        <v>96</v>
      </c>
      <c r="G106" s="31">
        <v>93</v>
      </c>
      <c r="H106" s="31" t="s">
        <v>566</v>
      </c>
      <c r="I106" s="31" t="s">
        <v>566</v>
      </c>
      <c r="J106" s="31" t="s">
        <v>566</v>
      </c>
      <c r="K106" s="31" t="s">
        <v>566</v>
      </c>
      <c r="L106" s="31" t="s">
        <v>566</v>
      </c>
      <c r="M106" s="31" t="s">
        <v>566</v>
      </c>
      <c r="N106" s="31" t="s">
        <v>566</v>
      </c>
      <c r="O106" s="31" t="s">
        <v>566</v>
      </c>
      <c r="P106" s="31">
        <v>31</v>
      </c>
      <c r="Q106" s="31" t="s">
        <v>566</v>
      </c>
      <c r="R106" s="31" t="s">
        <v>566</v>
      </c>
      <c r="S106" s="31" t="s">
        <v>566</v>
      </c>
      <c r="T106" s="31" t="s">
        <v>566</v>
      </c>
      <c r="U106" s="31" t="s">
        <v>566</v>
      </c>
      <c r="V106" s="31" t="s">
        <v>566</v>
      </c>
      <c r="W106" s="31">
        <v>56</v>
      </c>
      <c r="X106" s="31">
        <v>63</v>
      </c>
      <c r="Y106" s="31">
        <v>60</v>
      </c>
      <c r="Z106" s="31" t="s">
        <v>566</v>
      </c>
      <c r="AA106" s="31" t="s">
        <v>566</v>
      </c>
      <c r="AB106" s="31" t="s">
        <v>566</v>
      </c>
      <c r="AC106" s="31" t="s">
        <v>566</v>
      </c>
      <c r="AD106" s="31" t="s">
        <v>566</v>
      </c>
      <c r="AE106" s="31" t="s">
        <v>566</v>
      </c>
      <c r="AF106" s="31" t="s">
        <v>566</v>
      </c>
      <c r="AG106" s="31" t="s">
        <v>566</v>
      </c>
      <c r="AH106" s="31" t="s">
        <v>566</v>
      </c>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3"/>
      <c r="BT106" s="33"/>
      <c r="BU106" s="33"/>
      <c r="BV106" s="33"/>
      <c r="BW106" s="33"/>
      <c r="BX106" s="33"/>
      <c r="BY106" s="33"/>
      <c r="BZ106" s="33"/>
      <c r="CA106" s="33"/>
      <c r="CB106" s="33"/>
      <c r="CC106" s="33"/>
      <c r="CD106" s="33"/>
      <c r="CE106" s="33"/>
      <c r="CF106" s="33"/>
      <c r="CG106" s="33"/>
      <c r="CH106" s="33"/>
      <c r="CI106" s="33"/>
      <c r="CJ106" s="33"/>
      <c r="CK106" s="33"/>
      <c r="CL106" s="33"/>
      <c r="CM106" s="33"/>
      <c r="CN106" s="33"/>
      <c r="CO106" s="33"/>
      <c r="CP106" s="33"/>
      <c r="CQ106" s="33"/>
      <c r="CR106" s="33"/>
      <c r="CS106" s="33"/>
      <c r="CT106" s="33"/>
      <c r="CU106" s="33"/>
      <c r="CV106" s="33"/>
      <c r="CW106" s="33"/>
      <c r="CX106" s="33"/>
      <c r="CY106" s="33"/>
    </row>
    <row r="107" spans="1:103" x14ac:dyDescent="0.25">
      <c r="A107" s="31">
        <v>836</v>
      </c>
      <c r="B107" s="31">
        <v>20</v>
      </c>
      <c r="C107" s="31">
        <v>10</v>
      </c>
      <c r="D107" s="31">
        <v>30</v>
      </c>
      <c r="E107" s="31">
        <v>100</v>
      </c>
      <c r="F107" s="31">
        <v>100</v>
      </c>
      <c r="G107" s="31">
        <v>100</v>
      </c>
      <c r="H107" s="31">
        <v>0</v>
      </c>
      <c r="I107" s="31">
        <v>0</v>
      </c>
      <c r="J107" s="31">
        <v>0</v>
      </c>
      <c r="K107" s="31">
        <v>100</v>
      </c>
      <c r="L107" s="31">
        <v>100</v>
      </c>
      <c r="M107" s="31">
        <v>100</v>
      </c>
      <c r="N107" s="31" t="s">
        <v>566</v>
      </c>
      <c r="O107" s="31" t="s">
        <v>566</v>
      </c>
      <c r="P107" s="31">
        <v>34</v>
      </c>
      <c r="Q107" s="31" t="s">
        <v>566</v>
      </c>
      <c r="R107" s="31" t="s">
        <v>566</v>
      </c>
      <c r="S107" s="31">
        <v>0</v>
      </c>
      <c r="T107" s="31">
        <v>0</v>
      </c>
      <c r="U107" s="31">
        <v>0</v>
      </c>
      <c r="V107" s="31">
        <v>0</v>
      </c>
      <c r="W107" s="31">
        <v>52</v>
      </c>
      <c r="X107" s="31">
        <v>91</v>
      </c>
      <c r="Y107" s="31">
        <v>66</v>
      </c>
      <c r="Z107" s="31">
        <v>0</v>
      </c>
      <c r="AA107" s="31">
        <v>0</v>
      </c>
      <c r="AB107" s="31">
        <v>0</v>
      </c>
      <c r="AC107" s="31">
        <v>0</v>
      </c>
      <c r="AD107" s="31">
        <v>0</v>
      </c>
      <c r="AE107" s="31">
        <v>0</v>
      </c>
      <c r="AF107" s="31">
        <v>0</v>
      </c>
      <c r="AG107" s="31">
        <v>0</v>
      </c>
      <c r="AH107" s="31">
        <v>0</v>
      </c>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c r="CU107" s="33"/>
      <c r="CV107" s="33"/>
      <c r="CW107" s="33"/>
      <c r="CX107" s="33"/>
      <c r="CY107" s="33"/>
    </row>
    <row r="108" spans="1:103" x14ac:dyDescent="0.25">
      <c r="A108" s="31">
        <v>837</v>
      </c>
      <c r="B108" s="31">
        <v>30</v>
      </c>
      <c r="C108" s="31">
        <v>25</v>
      </c>
      <c r="D108" s="31">
        <v>55</v>
      </c>
      <c r="E108" s="31">
        <v>77</v>
      </c>
      <c r="F108" s="31">
        <v>83</v>
      </c>
      <c r="G108" s="31">
        <v>80</v>
      </c>
      <c r="H108" s="31" t="s">
        <v>566</v>
      </c>
      <c r="I108" s="31" t="s">
        <v>566</v>
      </c>
      <c r="J108" s="31" t="s">
        <v>566</v>
      </c>
      <c r="K108" s="31" t="s">
        <v>566</v>
      </c>
      <c r="L108" s="31" t="s">
        <v>566</v>
      </c>
      <c r="M108" s="31">
        <v>70</v>
      </c>
      <c r="N108" s="31">
        <v>52</v>
      </c>
      <c r="O108" s="31">
        <v>35</v>
      </c>
      <c r="P108" s="31">
        <v>44</v>
      </c>
      <c r="Q108" s="31" t="s">
        <v>566</v>
      </c>
      <c r="R108" s="31" t="s">
        <v>566</v>
      </c>
      <c r="S108" s="31" t="s">
        <v>566</v>
      </c>
      <c r="T108" s="31" t="s">
        <v>566</v>
      </c>
      <c r="U108" s="31" t="s">
        <v>566</v>
      </c>
      <c r="V108" s="31" t="s">
        <v>566</v>
      </c>
      <c r="W108" s="31">
        <v>16</v>
      </c>
      <c r="X108" s="31">
        <v>35</v>
      </c>
      <c r="Y108" s="31">
        <v>24</v>
      </c>
      <c r="Z108" s="31" t="s">
        <v>566</v>
      </c>
      <c r="AA108" s="31" t="s">
        <v>566</v>
      </c>
      <c r="AB108" s="31">
        <v>9</v>
      </c>
      <c r="AC108" s="31" t="s">
        <v>566</v>
      </c>
      <c r="AD108" s="31" t="s">
        <v>566</v>
      </c>
      <c r="AE108" s="31" t="s">
        <v>566</v>
      </c>
      <c r="AF108" s="31" t="s">
        <v>566</v>
      </c>
      <c r="AG108" s="31" t="s">
        <v>566</v>
      </c>
      <c r="AH108" s="31" t="s">
        <v>566</v>
      </c>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c r="CU108" s="33"/>
      <c r="CV108" s="33"/>
      <c r="CW108" s="33"/>
      <c r="CX108" s="33"/>
      <c r="CY108" s="33"/>
    </row>
    <row r="109" spans="1:103" x14ac:dyDescent="0.25">
      <c r="A109" s="31">
        <v>840</v>
      </c>
      <c r="B109" s="31">
        <v>125</v>
      </c>
      <c r="C109" s="31">
        <v>40</v>
      </c>
      <c r="D109" s="31">
        <v>170</v>
      </c>
      <c r="E109" s="31">
        <v>86</v>
      </c>
      <c r="F109" s="31">
        <v>98</v>
      </c>
      <c r="G109" s="31">
        <v>89</v>
      </c>
      <c r="H109" s="31" t="s">
        <v>566</v>
      </c>
      <c r="I109" s="31" t="s">
        <v>566</v>
      </c>
      <c r="J109" s="31">
        <v>2</v>
      </c>
      <c r="K109" s="31" t="s">
        <v>566</v>
      </c>
      <c r="L109" s="31" t="s">
        <v>566</v>
      </c>
      <c r="M109" s="31">
        <v>85</v>
      </c>
      <c r="N109" s="31">
        <v>61</v>
      </c>
      <c r="O109" s="31">
        <v>60</v>
      </c>
      <c r="P109" s="31">
        <v>60</v>
      </c>
      <c r="Q109" s="31" t="s">
        <v>566</v>
      </c>
      <c r="R109" s="31" t="s">
        <v>566</v>
      </c>
      <c r="S109" s="31">
        <v>0</v>
      </c>
      <c r="T109" s="31">
        <v>0</v>
      </c>
      <c r="U109" s="31">
        <v>0</v>
      </c>
      <c r="V109" s="31">
        <v>0</v>
      </c>
      <c r="W109" s="31" t="s">
        <v>566</v>
      </c>
      <c r="X109" s="31" t="s">
        <v>566</v>
      </c>
      <c r="Y109" s="31">
        <v>25</v>
      </c>
      <c r="Z109" s="31" t="s">
        <v>566</v>
      </c>
      <c r="AA109" s="31" t="s">
        <v>566</v>
      </c>
      <c r="AB109" s="31">
        <v>4</v>
      </c>
      <c r="AC109" s="31" t="s">
        <v>566</v>
      </c>
      <c r="AD109" s="31" t="s">
        <v>566</v>
      </c>
      <c r="AE109" s="31">
        <v>9</v>
      </c>
      <c r="AF109" s="31" t="s">
        <v>566</v>
      </c>
      <c r="AG109" s="31" t="s">
        <v>566</v>
      </c>
      <c r="AH109" s="31">
        <v>2</v>
      </c>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3"/>
      <c r="BT109" s="33"/>
      <c r="BU109" s="33"/>
      <c r="BV109" s="33"/>
      <c r="BW109" s="33"/>
      <c r="BX109" s="33"/>
      <c r="BY109" s="33"/>
      <c r="BZ109" s="33"/>
      <c r="CA109" s="33"/>
      <c r="CB109" s="33"/>
      <c r="CC109" s="33"/>
      <c r="CD109" s="33"/>
      <c r="CE109" s="33"/>
      <c r="CF109" s="33"/>
      <c r="CG109" s="33"/>
      <c r="CH109" s="33"/>
      <c r="CI109" s="33"/>
      <c r="CJ109" s="33"/>
      <c r="CK109" s="33"/>
      <c r="CL109" s="33"/>
      <c r="CM109" s="33"/>
      <c r="CN109" s="33"/>
      <c r="CO109" s="33"/>
      <c r="CP109" s="33"/>
      <c r="CQ109" s="33"/>
      <c r="CR109" s="33"/>
      <c r="CS109" s="33"/>
      <c r="CT109" s="33"/>
      <c r="CU109" s="33"/>
      <c r="CV109" s="33"/>
      <c r="CW109" s="33"/>
      <c r="CX109" s="33"/>
      <c r="CY109" s="33"/>
    </row>
    <row r="110" spans="1:103" x14ac:dyDescent="0.25">
      <c r="A110" s="31">
        <v>841</v>
      </c>
      <c r="B110" s="31">
        <v>20</v>
      </c>
      <c r="C110" s="31">
        <v>15</v>
      </c>
      <c r="D110" s="31">
        <v>30</v>
      </c>
      <c r="E110" s="31">
        <v>94</v>
      </c>
      <c r="F110" s="31">
        <v>86</v>
      </c>
      <c r="G110" s="31">
        <v>91</v>
      </c>
      <c r="H110" s="31" t="s">
        <v>566</v>
      </c>
      <c r="I110" s="31" t="s">
        <v>566</v>
      </c>
      <c r="J110" s="31" t="s">
        <v>566</v>
      </c>
      <c r="K110" s="31" t="s">
        <v>566</v>
      </c>
      <c r="L110" s="31" t="s">
        <v>566</v>
      </c>
      <c r="M110" s="31" t="s">
        <v>566</v>
      </c>
      <c r="N110" s="31" t="s">
        <v>566</v>
      </c>
      <c r="O110" s="31" t="s">
        <v>566</v>
      </c>
      <c r="P110" s="31">
        <v>47</v>
      </c>
      <c r="Q110" s="31" t="s">
        <v>566</v>
      </c>
      <c r="R110" s="31" t="s">
        <v>566</v>
      </c>
      <c r="S110" s="31" t="s">
        <v>566</v>
      </c>
      <c r="T110" s="31">
        <v>0</v>
      </c>
      <c r="U110" s="31">
        <v>0</v>
      </c>
      <c r="V110" s="31">
        <v>0</v>
      </c>
      <c r="W110" s="31" t="s">
        <v>566</v>
      </c>
      <c r="X110" s="31" t="s">
        <v>566</v>
      </c>
      <c r="Y110" s="31" t="s">
        <v>566</v>
      </c>
      <c r="Z110" s="31" t="s">
        <v>566</v>
      </c>
      <c r="AA110" s="31" t="s">
        <v>566</v>
      </c>
      <c r="AB110" s="31" t="s">
        <v>566</v>
      </c>
      <c r="AC110" s="31" t="s">
        <v>566</v>
      </c>
      <c r="AD110" s="31" t="s">
        <v>566</v>
      </c>
      <c r="AE110" s="31">
        <v>9</v>
      </c>
      <c r="AF110" s="31" t="s">
        <v>566</v>
      </c>
      <c r="AG110" s="31" t="s">
        <v>566</v>
      </c>
      <c r="AH110" s="31">
        <v>0</v>
      </c>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3"/>
      <c r="BT110" s="33"/>
      <c r="BU110" s="33"/>
      <c r="BV110" s="33"/>
      <c r="BW110" s="33"/>
      <c r="BX110" s="33"/>
      <c r="BY110" s="33"/>
      <c r="BZ110" s="33"/>
      <c r="CA110" s="33"/>
      <c r="CB110" s="33"/>
      <c r="CC110" s="33"/>
      <c r="CD110" s="33"/>
      <c r="CE110" s="33"/>
      <c r="CF110" s="33"/>
      <c r="CG110" s="33"/>
      <c r="CH110" s="33"/>
      <c r="CI110" s="33"/>
      <c r="CJ110" s="33"/>
      <c r="CK110" s="33"/>
      <c r="CL110" s="33"/>
      <c r="CM110" s="33"/>
      <c r="CN110" s="33"/>
      <c r="CO110" s="33"/>
      <c r="CP110" s="33"/>
      <c r="CQ110" s="33"/>
      <c r="CR110" s="33"/>
      <c r="CS110" s="33"/>
      <c r="CT110" s="33"/>
      <c r="CU110" s="33"/>
      <c r="CV110" s="33"/>
      <c r="CW110" s="33"/>
      <c r="CX110" s="33"/>
      <c r="CY110" s="33"/>
    </row>
    <row r="111" spans="1:103" x14ac:dyDescent="0.25">
      <c r="A111" s="31">
        <v>845</v>
      </c>
      <c r="B111" s="31">
        <v>70</v>
      </c>
      <c r="C111" s="31">
        <v>60</v>
      </c>
      <c r="D111" s="31">
        <v>125</v>
      </c>
      <c r="E111" s="31">
        <v>77</v>
      </c>
      <c r="F111" s="31">
        <v>97</v>
      </c>
      <c r="G111" s="31">
        <v>86</v>
      </c>
      <c r="H111" s="31">
        <v>0</v>
      </c>
      <c r="I111" s="31">
        <v>0</v>
      </c>
      <c r="J111" s="31">
        <v>0</v>
      </c>
      <c r="K111" s="31" t="s">
        <v>566</v>
      </c>
      <c r="L111" s="31" t="s">
        <v>566</v>
      </c>
      <c r="M111" s="31" t="s">
        <v>566</v>
      </c>
      <c r="N111" s="31">
        <v>48</v>
      </c>
      <c r="O111" s="31">
        <v>26</v>
      </c>
      <c r="P111" s="31">
        <v>38</v>
      </c>
      <c r="Q111" s="31" t="s">
        <v>566</v>
      </c>
      <c r="R111" s="31" t="s">
        <v>566</v>
      </c>
      <c r="S111" s="31" t="s">
        <v>566</v>
      </c>
      <c r="T111" s="31" t="s">
        <v>566</v>
      </c>
      <c r="U111" s="31" t="s">
        <v>566</v>
      </c>
      <c r="V111" s="31" t="s">
        <v>566</v>
      </c>
      <c r="W111" s="31">
        <v>22</v>
      </c>
      <c r="X111" s="31">
        <v>62</v>
      </c>
      <c r="Y111" s="31">
        <v>40</v>
      </c>
      <c r="Z111" s="31" t="s">
        <v>566</v>
      </c>
      <c r="AA111" s="31" t="s">
        <v>566</v>
      </c>
      <c r="AB111" s="31" t="s">
        <v>566</v>
      </c>
      <c r="AC111" s="31" t="s">
        <v>566</v>
      </c>
      <c r="AD111" s="31" t="s">
        <v>566</v>
      </c>
      <c r="AE111" s="31">
        <v>14</v>
      </c>
      <c r="AF111" s="31" t="s">
        <v>566</v>
      </c>
      <c r="AG111" s="31" t="s">
        <v>566</v>
      </c>
      <c r="AH111" s="31">
        <v>0</v>
      </c>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row>
    <row r="112" spans="1:103" x14ac:dyDescent="0.25">
      <c r="A112" s="31">
        <v>846</v>
      </c>
      <c r="B112" s="31">
        <v>50</v>
      </c>
      <c r="C112" s="31">
        <v>30</v>
      </c>
      <c r="D112" s="31">
        <v>80</v>
      </c>
      <c r="E112" s="31">
        <v>73</v>
      </c>
      <c r="F112" s="31">
        <v>89</v>
      </c>
      <c r="G112" s="31">
        <v>79</v>
      </c>
      <c r="H112" s="31">
        <v>0</v>
      </c>
      <c r="I112" s="31">
        <v>0</v>
      </c>
      <c r="J112" s="31">
        <v>0</v>
      </c>
      <c r="K112" s="31" t="s">
        <v>566</v>
      </c>
      <c r="L112" s="31" t="s">
        <v>566</v>
      </c>
      <c r="M112" s="31" t="s">
        <v>566</v>
      </c>
      <c r="N112" s="31">
        <v>44</v>
      </c>
      <c r="O112" s="31">
        <v>43</v>
      </c>
      <c r="P112" s="31">
        <v>44</v>
      </c>
      <c r="Q112" s="31" t="s">
        <v>566</v>
      </c>
      <c r="R112" s="31" t="s">
        <v>566</v>
      </c>
      <c r="S112" s="31" t="s">
        <v>566</v>
      </c>
      <c r="T112" s="31" t="s">
        <v>566</v>
      </c>
      <c r="U112" s="31" t="s">
        <v>566</v>
      </c>
      <c r="V112" s="31" t="s">
        <v>566</v>
      </c>
      <c r="W112" s="31">
        <v>23</v>
      </c>
      <c r="X112" s="31">
        <v>32</v>
      </c>
      <c r="Y112" s="31">
        <v>26</v>
      </c>
      <c r="Z112" s="31" t="s">
        <v>566</v>
      </c>
      <c r="AA112" s="31" t="s">
        <v>566</v>
      </c>
      <c r="AB112" s="31" t="s">
        <v>566</v>
      </c>
      <c r="AC112" s="31" t="s">
        <v>566</v>
      </c>
      <c r="AD112" s="31" t="s">
        <v>566</v>
      </c>
      <c r="AE112" s="31" t="s">
        <v>566</v>
      </c>
      <c r="AF112" s="31" t="s">
        <v>566</v>
      </c>
      <c r="AG112" s="31" t="s">
        <v>566</v>
      </c>
      <c r="AH112" s="31" t="s">
        <v>566</v>
      </c>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row>
    <row r="113" spans="1:103" x14ac:dyDescent="0.25">
      <c r="A113" s="31">
        <v>850</v>
      </c>
      <c r="B113" s="31">
        <v>135</v>
      </c>
      <c r="C113" s="31">
        <v>170</v>
      </c>
      <c r="D113" s="31">
        <v>310</v>
      </c>
      <c r="E113" s="31">
        <v>80</v>
      </c>
      <c r="F113" s="31">
        <v>92</v>
      </c>
      <c r="G113" s="31">
        <v>87</v>
      </c>
      <c r="H113" s="31" t="s">
        <v>566</v>
      </c>
      <c r="I113" s="31" t="s">
        <v>566</v>
      </c>
      <c r="J113" s="31" t="s">
        <v>566</v>
      </c>
      <c r="K113" s="31" t="s">
        <v>566</v>
      </c>
      <c r="L113" s="31" t="s">
        <v>566</v>
      </c>
      <c r="M113" s="31">
        <v>85</v>
      </c>
      <c r="N113" s="31">
        <v>50</v>
      </c>
      <c r="O113" s="31">
        <v>40</v>
      </c>
      <c r="P113" s="31">
        <v>45</v>
      </c>
      <c r="Q113" s="31">
        <v>0</v>
      </c>
      <c r="R113" s="31">
        <v>0</v>
      </c>
      <c r="S113" s="31">
        <v>0</v>
      </c>
      <c r="T113" s="31" t="s">
        <v>566</v>
      </c>
      <c r="U113" s="31" t="s">
        <v>566</v>
      </c>
      <c r="V113" s="31">
        <v>20</v>
      </c>
      <c r="W113" s="31">
        <v>14</v>
      </c>
      <c r="X113" s="31">
        <v>26</v>
      </c>
      <c r="Y113" s="31">
        <v>21</v>
      </c>
      <c r="Z113" s="31" t="s">
        <v>566</v>
      </c>
      <c r="AA113" s="31" t="s">
        <v>566</v>
      </c>
      <c r="AB113" s="31">
        <v>2</v>
      </c>
      <c r="AC113" s="31">
        <v>17</v>
      </c>
      <c r="AD113" s="31">
        <v>6</v>
      </c>
      <c r="AE113" s="31">
        <v>11</v>
      </c>
      <c r="AF113" s="31">
        <v>4</v>
      </c>
      <c r="AG113" s="31">
        <v>2</v>
      </c>
      <c r="AH113" s="31">
        <v>3</v>
      </c>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row>
    <row r="114" spans="1:103" x14ac:dyDescent="0.25">
      <c r="A114" s="31">
        <v>851</v>
      </c>
      <c r="B114" s="31">
        <v>50</v>
      </c>
      <c r="C114" s="31">
        <v>25</v>
      </c>
      <c r="D114" s="31">
        <v>80</v>
      </c>
      <c r="E114" s="31">
        <v>67</v>
      </c>
      <c r="F114" s="31">
        <v>85</v>
      </c>
      <c r="G114" s="31">
        <v>73</v>
      </c>
      <c r="H114" s="31" t="s">
        <v>566</v>
      </c>
      <c r="I114" s="31" t="s">
        <v>566</v>
      </c>
      <c r="J114" s="31" t="s">
        <v>566</v>
      </c>
      <c r="K114" s="31">
        <v>58</v>
      </c>
      <c r="L114" s="31">
        <v>74</v>
      </c>
      <c r="M114" s="31">
        <v>63</v>
      </c>
      <c r="N114" s="31">
        <v>38</v>
      </c>
      <c r="O114" s="31">
        <v>33</v>
      </c>
      <c r="P114" s="31">
        <v>37</v>
      </c>
      <c r="Q114" s="31">
        <v>0</v>
      </c>
      <c r="R114" s="31">
        <v>0</v>
      </c>
      <c r="S114" s="31">
        <v>0</v>
      </c>
      <c r="T114" s="31">
        <v>12</v>
      </c>
      <c r="U114" s="31">
        <v>26</v>
      </c>
      <c r="V114" s="31">
        <v>16</v>
      </c>
      <c r="W114" s="31">
        <v>8</v>
      </c>
      <c r="X114" s="31">
        <v>15</v>
      </c>
      <c r="Y114" s="31">
        <v>10</v>
      </c>
      <c r="Z114" s="31">
        <v>10</v>
      </c>
      <c r="AA114" s="31">
        <v>11</v>
      </c>
      <c r="AB114" s="31">
        <v>10</v>
      </c>
      <c r="AC114" s="31" t="s">
        <v>566</v>
      </c>
      <c r="AD114" s="31" t="s">
        <v>566</v>
      </c>
      <c r="AE114" s="31">
        <v>23</v>
      </c>
      <c r="AF114" s="31" t="s">
        <v>566</v>
      </c>
      <c r="AG114" s="31" t="s">
        <v>566</v>
      </c>
      <c r="AH114" s="31">
        <v>4</v>
      </c>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3"/>
      <c r="BT114" s="33"/>
      <c r="BU114" s="33"/>
      <c r="BV114" s="33"/>
      <c r="BW114" s="33"/>
      <c r="BX114" s="33"/>
      <c r="BY114" s="33"/>
      <c r="BZ114" s="33"/>
      <c r="CA114" s="33"/>
      <c r="CB114" s="33"/>
      <c r="CC114" s="33"/>
      <c r="CD114" s="33"/>
      <c r="CE114" s="33"/>
      <c r="CF114" s="33"/>
      <c r="CG114" s="33"/>
      <c r="CH114" s="33"/>
      <c r="CI114" s="33"/>
      <c r="CJ114" s="33"/>
      <c r="CK114" s="33"/>
      <c r="CL114" s="33"/>
      <c r="CM114" s="33"/>
      <c r="CN114" s="33"/>
      <c r="CO114" s="33"/>
      <c r="CP114" s="33"/>
      <c r="CQ114" s="33"/>
      <c r="CR114" s="33"/>
      <c r="CS114" s="33"/>
      <c r="CT114" s="33"/>
      <c r="CU114" s="33"/>
      <c r="CV114" s="33"/>
      <c r="CW114" s="33"/>
      <c r="CX114" s="33"/>
      <c r="CY114" s="33"/>
    </row>
    <row r="115" spans="1:103" x14ac:dyDescent="0.25">
      <c r="A115" s="31">
        <v>852</v>
      </c>
      <c r="B115" s="31">
        <v>25</v>
      </c>
      <c r="C115" s="31">
        <v>10</v>
      </c>
      <c r="D115" s="31">
        <v>35</v>
      </c>
      <c r="E115" s="31" t="s">
        <v>566</v>
      </c>
      <c r="F115" s="31" t="s">
        <v>566</v>
      </c>
      <c r="G115" s="31">
        <v>91</v>
      </c>
      <c r="H115" s="31" t="s">
        <v>566</v>
      </c>
      <c r="I115" s="31" t="s">
        <v>566</v>
      </c>
      <c r="J115" s="31">
        <v>0</v>
      </c>
      <c r="K115" s="31" t="s">
        <v>566</v>
      </c>
      <c r="L115" s="31" t="s">
        <v>566</v>
      </c>
      <c r="M115" s="31" t="s">
        <v>566</v>
      </c>
      <c r="N115" s="31" t="s">
        <v>566</v>
      </c>
      <c r="O115" s="31" t="s">
        <v>566</v>
      </c>
      <c r="P115" s="31">
        <v>34</v>
      </c>
      <c r="Q115" s="31" t="s">
        <v>566</v>
      </c>
      <c r="R115" s="31" t="s">
        <v>566</v>
      </c>
      <c r="S115" s="31">
        <v>0</v>
      </c>
      <c r="T115" s="31" t="s">
        <v>566</v>
      </c>
      <c r="U115" s="31" t="s">
        <v>566</v>
      </c>
      <c r="V115" s="31" t="s">
        <v>566</v>
      </c>
      <c r="W115" s="31" t="s">
        <v>566</v>
      </c>
      <c r="X115" s="31" t="s">
        <v>566</v>
      </c>
      <c r="Y115" s="31">
        <v>40</v>
      </c>
      <c r="Z115" s="31" t="s">
        <v>566</v>
      </c>
      <c r="AA115" s="31" t="s">
        <v>566</v>
      </c>
      <c r="AB115" s="31" t="s">
        <v>566</v>
      </c>
      <c r="AC115" s="31" t="s">
        <v>566</v>
      </c>
      <c r="AD115" s="31" t="s">
        <v>566</v>
      </c>
      <c r="AE115" s="31">
        <v>9</v>
      </c>
      <c r="AF115" s="31" t="s">
        <v>566</v>
      </c>
      <c r="AG115" s="31" t="s">
        <v>566</v>
      </c>
      <c r="AH115" s="31">
        <v>0</v>
      </c>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3"/>
      <c r="BT115" s="33"/>
      <c r="BU115" s="33"/>
      <c r="BV115" s="33"/>
      <c r="BW115" s="33"/>
      <c r="BX115" s="33"/>
      <c r="BY115" s="33"/>
      <c r="BZ115" s="33"/>
      <c r="CA115" s="33"/>
      <c r="CB115" s="33"/>
      <c r="CC115" s="33"/>
      <c r="CD115" s="33"/>
      <c r="CE115" s="33"/>
      <c r="CF115" s="33"/>
      <c r="CG115" s="33"/>
      <c r="CH115" s="33"/>
      <c r="CI115" s="33"/>
      <c r="CJ115" s="33"/>
      <c r="CK115" s="33"/>
      <c r="CL115" s="33"/>
      <c r="CM115" s="33"/>
      <c r="CN115" s="33"/>
      <c r="CO115" s="33"/>
      <c r="CP115" s="33"/>
      <c r="CQ115" s="33"/>
      <c r="CR115" s="33"/>
      <c r="CS115" s="33"/>
      <c r="CT115" s="33"/>
      <c r="CU115" s="33"/>
      <c r="CV115" s="33"/>
      <c r="CW115" s="33"/>
      <c r="CX115" s="33"/>
      <c r="CY115" s="33"/>
    </row>
    <row r="116" spans="1:103" x14ac:dyDescent="0.25">
      <c r="A116" s="31">
        <v>855</v>
      </c>
      <c r="B116" s="31">
        <v>35</v>
      </c>
      <c r="C116" s="31">
        <v>55</v>
      </c>
      <c r="D116" s="31">
        <v>95</v>
      </c>
      <c r="E116" s="31">
        <v>97</v>
      </c>
      <c r="F116" s="31">
        <v>98</v>
      </c>
      <c r="G116" s="31">
        <v>98</v>
      </c>
      <c r="H116" s="31">
        <v>0</v>
      </c>
      <c r="I116" s="31">
        <v>0</v>
      </c>
      <c r="J116" s="31">
        <v>0</v>
      </c>
      <c r="K116" s="31" t="s">
        <v>566</v>
      </c>
      <c r="L116" s="31" t="s">
        <v>566</v>
      </c>
      <c r="M116" s="31" t="s">
        <v>566</v>
      </c>
      <c r="N116" s="31" t="s">
        <v>566</v>
      </c>
      <c r="O116" s="31" t="s">
        <v>566</v>
      </c>
      <c r="P116" s="31">
        <v>6</v>
      </c>
      <c r="Q116" s="31" t="s">
        <v>566</v>
      </c>
      <c r="R116" s="31" t="s">
        <v>566</v>
      </c>
      <c r="S116" s="31" t="s">
        <v>566</v>
      </c>
      <c r="T116" s="31">
        <v>0</v>
      </c>
      <c r="U116" s="31">
        <v>0</v>
      </c>
      <c r="V116" s="31" t="s">
        <v>566</v>
      </c>
      <c r="W116" s="31">
        <v>89</v>
      </c>
      <c r="X116" s="31">
        <v>91</v>
      </c>
      <c r="Y116" s="31">
        <v>90</v>
      </c>
      <c r="Z116" s="31" t="s">
        <v>566</v>
      </c>
      <c r="AA116" s="31" t="s">
        <v>566</v>
      </c>
      <c r="AB116" s="31" t="s">
        <v>566</v>
      </c>
      <c r="AC116" s="31" t="s">
        <v>566</v>
      </c>
      <c r="AD116" s="31" t="s">
        <v>566</v>
      </c>
      <c r="AE116" s="31" t="s">
        <v>566</v>
      </c>
      <c r="AF116" s="31" t="s">
        <v>566</v>
      </c>
      <c r="AG116" s="31" t="s">
        <v>566</v>
      </c>
      <c r="AH116" s="31" t="s">
        <v>566</v>
      </c>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3"/>
      <c r="BT116" s="33"/>
      <c r="BU116" s="33"/>
      <c r="BV116" s="33"/>
      <c r="BW116" s="33"/>
      <c r="BX116" s="33"/>
      <c r="BY116" s="33"/>
      <c r="BZ116" s="33"/>
      <c r="CA116" s="33"/>
      <c r="CB116" s="33"/>
      <c r="CC116" s="33"/>
      <c r="CD116" s="33"/>
      <c r="CE116" s="33"/>
      <c r="CF116" s="33"/>
      <c r="CG116" s="33"/>
      <c r="CH116" s="33"/>
      <c r="CI116" s="33"/>
      <c r="CJ116" s="33"/>
      <c r="CK116" s="33"/>
      <c r="CL116" s="33"/>
      <c r="CM116" s="33"/>
      <c r="CN116" s="33"/>
      <c r="CO116" s="33"/>
      <c r="CP116" s="33"/>
      <c r="CQ116" s="33"/>
      <c r="CR116" s="33"/>
      <c r="CS116" s="33"/>
      <c r="CT116" s="33"/>
      <c r="CU116" s="33"/>
      <c r="CV116" s="33"/>
      <c r="CW116" s="33"/>
      <c r="CX116" s="33"/>
      <c r="CY116" s="33"/>
    </row>
    <row r="117" spans="1:103" x14ac:dyDescent="0.25">
      <c r="A117" s="31">
        <v>856</v>
      </c>
      <c r="B117" s="31">
        <v>60</v>
      </c>
      <c r="C117" s="31">
        <v>35</v>
      </c>
      <c r="D117" s="31">
        <v>95</v>
      </c>
      <c r="E117" s="31">
        <v>80</v>
      </c>
      <c r="F117" s="31">
        <v>92</v>
      </c>
      <c r="G117" s="31">
        <v>84</v>
      </c>
      <c r="H117" s="31" t="s">
        <v>566</v>
      </c>
      <c r="I117" s="31" t="s">
        <v>566</v>
      </c>
      <c r="J117" s="31" t="s">
        <v>566</v>
      </c>
      <c r="K117" s="31" t="s">
        <v>566</v>
      </c>
      <c r="L117" s="31" t="s">
        <v>566</v>
      </c>
      <c r="M117" s="31">
        <v>76</v>
      </c>
      <c r="N117" s="31">
        <v>18</v>
      </c>
      <c r="O117" s="31">
        <v>8</v>
      </c>
      <c r="P117" s="31">
        <v>15</v>
      </c>
      <c r="Q117" s="31" t="s">
        <v>566</v>
      </c>
      <c r="R117" s="31" t="s">
        <v>566</v>
      </c>
      <c r="S117" s="31" t="s">
        <v>566</v>
      </c>
      <c r="T117" s="31" t="s">
        <v>566</v>
      </c>
      <c r="U117" s="31" t="s">
        <v>566</v>
      </c>
      <c r="V117" s="31" t="s">
        <v>566</v>
      </c>
      <c r="W117" s="31">
        <v>48</v>
      </c>
      <c r="X117" s="31">
        <v>78</v>
      </c>
      <c r="Y117" s="31">
        <v>59</v>
      </c>
      <c r="Z117" s="31" t="s">
        <v>566</v>
      </c>
      <c r="AA117" s="31" t="s">
        <v>566</v>
      </c>
      <c r="AB117" s="31">
        <v>8</v>
      </c>
      <c r="AC117" s="31" t="s">
        <v>566</v>
      </c>
      <c r="AD117" s="31" t="s">
        <v>566</v>
      </c>
      <c r="AE117" s="31" t="s">
        <v>566</v>
      </c>
      <c r="AF117" s="31" t="s">
        <v>566</v>
      </c>
      <c r="AG117" s="31" t="s">
        <v>566</v>
      </c>
      <c r="AH117" s="31" t="s">
        <v>566</v>
      </c>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row>
    <row r="118" spans="1:103" x14ac:dyDescent="0.25">
      <c r="A118" s="31">
        <v>857</v>
      </c>
      <c r="B118" s="31" t="s">
        <v>578</v>
      </c>
      <c r="C118" s="31" t="s">
        <v>578</v>
      </c>
      <c r="D118" s="31" t="s">
        <v>578</v>
      </c>
      <c r="E118" s="31" t="s">
        <v>578</v>
      </c>
      <c r="F118" s="31" t="s">
        <v>578</v>
      </c>
      <c r="G118" s="31" t="s">
        <v>578</v>
      </c>
      <c r="H118" s="31" t="s">
        <v>578</v>
      </c>
      <c r="I118" s="31" t="s">
        <v>578</v>
      </c>
      <c r="J118" s="31" t="s">
        <v>578</v>
      </c>
      <c r="K118" s="31" t="s">
        <v>578</v>
      </c>
      <c r="L118" s="31" t="s">
        <v>578</v>
      </c>
      <c r="M118" s="31" t="s">
        <v>578</v>
      </c>
      <c r="N118" s="31" t="s">
        <v>578</v>
      </c>
      <c r="O118" s="31" t="s">
        <v>578</v>
      </c>
      <c r="P118" s="31" t="s">
        <v>578</v>
      </c>
      <c r="Q118" s="31" t="s">
        <v>578</v>
      </c>
      <c r="R118" s="31" t="s">
        <v>578</v>
      </c>
      <c r="S118" s="31" t="s">
        <v>578</v>
      </c>
      <c r="T118" s="31" t="s">
        <v>578</v>
      </c>
      <c r="U118" s="31" t="s">
        <v>578</v>
      </c>
      <c r="V118" s="31" t="s">
        <v>578</v>
      </c>
      <c r="W118" s="31" t="s">
        <v>578</v>
      </c>
      <c r="X118" s="31" t="s">
        <v>578</v>
      </c>
      <c r="Y118" s="31" t="s">
        <v>578</v>
      </c>
      <c r="Z118" s="31" t="s">
        <v>578</v>
      </c>
      <c r="AA118" s="31" t="s">
        <v>578</v>
      </c>
      <c r="AB118" s="31" t="s">
        <v>578</v>
      </c>
      <c r="AC118" s="31" t="s">
        <v>578</v>
      </c>
      <c r="AD118" s="31" t="s">
        <v>578</v>
      </c>
      <c r="AE118" s="31" t="s">
        <v>578</v>
      </c>
      <c r="AF118" s="31" t="s">
        <v>578</v>
      </c>
      <c r="AG118" s="31" t="s">
        <v>578</v>
      </c>
      <c r="AH118" s="31" t="s">
        <v>578</v>
      </c>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3"/>
      <c r="BT118" s="33"/>
      <c r="BU118" s="33"/>
      <c r="BV118" s="33"/>
      <c r="BW118" s="33"/>
      <c r="BX118" s="33"/>
      <c r="BY118" s="33"/>
      <c r="BZ118" s="33"/>
      <c r="CA118" s="33"/>
      <c r="CB118" s="33"/>
      <c r="CC118" s="33"/>
      <c r="CD118" s="33"/>
      <c r="CE118" s="33"/>
      <c r="CF118" s="33"/>
      <c r="CG118" s="33"/>
      <c r="CH118" s="33"/>
      <c r="CI118" s="33"/>
      <c r="CJ118" s="33"/>
      <c r="CK118" s="33"/>
      <c r="CL118" s="33"/>
      <c r="CM118" s="33"/>
      <c r="CN118" s="33"/>
      <c r="CO118" s="33"/>
      <c r="CP118" s="33"/>
      <c r="CQ118" s="33"/>
      <c r="CR118" s="33"/>
      <c r="CS118" s="33"/>
      <c r="CT118" s="33"/>
      <c r="CU118" s="33"/>
      <c r="CV118" s="33"/>
      <c r="CW118" s="33"/>
      <c r="CX118" s="33"/>
      <c r="CY118" s="33"/>
    </row>
    <row r="119" spans="1:103" x14ac:dyDescent="0.25">
      <c r="A119" s="31">
        <v>860</v>
      </c>
      <c r="B119" s="31">
        <v>105</v>
      </c>
      <c r="C119" s="31">
        <v>90</v>
      </c>
      <c r="D119" s="31">
        <v>195</v>
      </c>
      <c r="E119" s="31">
        <v>95</v>
      </c>
      <c r="F119" s="31">
        <v>98</v>
      </c>
      <c r="G119" s="31">
        <v>96</v>
      </c>
      <c r="H119" s="31">
        <v>0</v>
      </c>
      <c r="I119" s="31">
        <v>0</v>
      </c>
      <c r="J119" s="31">
        <v>0</v>
      </c>
      <c r="K119" s="31" t="s">
        <v>566</v>
      </c>
      <c r="L119" s="31" t="s">
        <v>566</v>
      </c>
      <c r="M119" s="31">
        <v>95</v>
      </c>
      <c r="N119" s="31" t="s">
        <v>566</v>
      </c>
      <c r="O119" s="31" t="s">
        <v>566</v>
      </c>
      <c r="P119" s="31">
        <v>23</v>
      </c>
      <c r="Q119" s="31" t="s">
        <v>566</v>
      </c>
      <c r="R119" s="31" t="s">
        <v>566</v>
      </c>
      <c r="S119" s="31">
        <v>0</v>
      </c>
      <c r="T119" s="31">
        <v>0</v>
      </c>
      <c r="U119" s="31">
        <v>0</v>
      </c>
      <c r="V119" s="31">
        <v>0</v>
      </c>
      <c r="W119" s="31">
        <v>61</v>
      </c>
      <c r="X119" s="31">
        <v>84</v>
      </c>
      <c r="Y119" s="31">
        <v>72</v>
      </c>
      <c r="Z119" s="31" t="s">
        <v>566</v>
      </c>
      <c r="AA119" s="31" t="s">
        <v>566</v>
      </c>
      <c r="AB119" s="31">
        <v>2</v>
      </c>
      <c r="AC119" s="31" t="s">
        <v>566</v>
      </c>
      <c r="AD119" s="31" t="s">
        <v>566</v>
      </c>
      <c r="AE119" s="31" t="s">
        <v>566</v>
      </c>
      <c r="AF119" s="31" t="s">
        <v>566</v>
      </c>
      <c r="AG119" s="31" t="s">
        <v>566</v>
      </c>
      <c r="AH119" s="31" t="s">
        <v>566</v>
      </c>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3"/>
      <c r="BT119" s="33"/>
      <c r="BU119" s="33"/>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c r="CU119" s="33"/>
      <c r="CV119" s="33"/>
      <c r="CW119" s="33"/>
      <c r="CX119" s="33"/>
      <c r="CY119" s="33"/>
    </row>
    <row r="120" spans="1:103" x14ac:dyDescent="0.25">
      <c r="A120" s="31">
        <v>861</v>
      </c>
      <c r="B120" s="31">
        <v>35</v>
      </c>
      <c r="C120" s="31">
        <v>15</v>
      </c>
      <c r="D120" s="31">
        <v>50</v>
      </c>
      <c r="E120" s="31">
        <v>91</v>
      </c>
      <c r="F120" s="31">
        <v>100</v>
      </c>
      <c r="G120" s="31">
        <v>94</v>
      </c>
      <c r="H120" s="31" t="s">
        <v>566</v>
      </c>
      <c r="I120" s="31" t="s">
        <v>566</v>
      </c>
      <c r="J120" s="31" t="s">
        <v>566</v>
      </c>
      <c r="K120" s="31" t="s">
        <v>566</v>
      </c>
      <c r="L120" s="31" t="s">
        <v>566</v>
      </c>
      <c r="M120" s="31">
        <v>87</v>
      </c>
      <c r="N120" s="31" t="s">
        <v>566</v>
      </c>
      <c r="O120" s="31" t="s">
        <v>566</v>
      </c>
      <c r="P120" s="31">
        <v>42</v>
      </c>
      <c r="Q120" s="31" t="s">
        <v>566</v>
      </c>
      <c r="R120" s="31" t="s">
        <v>566</v>
      </c>
      <c r="S120" s="31">
        <v>0</v>
      </c>
      <c r="T120" s="31">
        <v>0</v>
      </c>
      <c r="U120" s="31">
        <v>0</v>
      </c>
      <c r="V120" s="31">
        <v>0</v>
      </c>
      <c r="W120" s="31">
        <v>31</v>
      </c>
      <c r="X120" s="31">
        <v>71</v>
      </c>
      <c r="Y120" s="31">
        <v>44</v>
      </c>
      <c r="Z120" s="31" t="s">
        <v>566</v>
      </c>
      <c r="AA120" s="31" t="s">
        <v>566</v>
      </c>
      <c r="AB120" s="31">
        <v>8</v>
      </c>
      <c r="AC120" s="31">
        <v>9</v>
      </c>
      <c r="AD120" s="31">
        <v>0</v>
      </c>
      <c r="AE120" s="31">
        <v>6</v>
      </c>
      <c r="AF120" s="31">
        <v>0</v>
      </c>
      <c r="AG120" s="31">
        <v>0</v>
      </c>
      <c r="AH120" s="31">
        <v>0</v>
      </c>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3"/>
      <c r="BT120" s="33"/>
      <c r="BU120" s="33"/>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c r="CU120" s="33"/>
      <c r="CV120" s="33"/>
      <c r="CW120" s="33"/>
      <c r="CX120" s="33"/>
      <c r="CY120" s="33"/>
    </row>
    <row r="121" spans="1:103" x14ac:dyDescent="0.25">
      <c r="A121" s="31">
        <v>865</v>
      </c>
      <c r="B121" s="31">
        <v>25</v>
      </c>
      <c r="C121" s="31">
        <v>50</v>
      </c>
      <c r="D121" s="31">
        <v>75</v>
      </c>
      <c r="E121" s="31">
        <v>96</v>
      </c>
      <c r="F121" s="31">
        <v>94</v>
      </c>
      <c r="G121" s="31">
        <v>95</v>
      </c>
      <c r="H121" s="31" t="s">
        <v>566</v>
      </c>
      <c r="I121" s="31" t="s">
        <v>566</v>
      </c>
      <c r="J121" s="31" t="s">
        <v>566</v>
      </c>
      <c r="K121" s="31" t="s">
        <v>566</v>
      </c>
      <c r="L121" s="31" t="s">
        <v>566</v>
      </c>
      <c r="M121" s="31" t="s">
        <v>566</v>
      </c>
      <c r="N121" s="31">
        <v>60</v>
      </c>
      <c r="O121" s="31">
        <v>42</v>
      </c>
      <c r="P121" s="31">
        <v>48</v>
      </c>
      <c r="Q121" s="31" t="s">
        <v>566</v>
      </c>
      <c r="R121" s="31" t="s">
        <v>566</v>
      </c>
      <c r="S121" s="31" t="s">
        <v>566</v>
      </c>
      <c r="T121" s="31" t="s">
        <v>566</v>
      </c>
      <c r="U121" s="31" t="s">
        <v>566</v>
      </c>
      <c r="V121" s="31" t="s">
        <v>566</v>
      </c>
      <c r="W121" s="31" t="s">
        <v>566</v>
      </c>
      <c r="X121" s="31" t="s">
        <v>566</v>
      </c>
      <c r="Y121" s="31">
        <v>44</v>
      </c>
      <c r="Z121" s="31" t="s">
        <v>566</v>
      </c>
      <c r="AA121" s="31" t="s">
        <v>566</v>
      </c>
      <c r="AB121" s="31" t="s">
        <v>566</v>
      </c>
      <c r="AC121" s="31" t="s">
        <v>566</v>
      </c>
      <c r="AD121" s="31" t="s">
        <v>566</v>
      </c>
      <c r="AE121" s="31">
        <v>5</v>
      </c>
      <c r="AF121" s="31" t="s">
        <v>566</v>
      </c>
      <c r="AG121" s="31" t="s">
        <v>566</v>
      </c>
      <c r="AH121" s="31">
        <v>0</v>
      </c>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3"/>
      <c r="BT121" s="33"/>
      <c r="BU121" s="33"/>
      <c r="BV121" s="33"/>
      <c r="BW121" s="33"/>
      <c r="BX121" s="33"/>
      <c r="BY121" s="33"/>
      <c r="BZ121" s="33"/>
      <c r="CA121" s="33"/>
      <c r="CB121" s="33"/>
      <c r="CC121" s="33"/>
      <c r="CD121" s="33"/>
      <c r="CE121" s="33"/>
      <c r="CF121" s="33"/>
      <c r="CG121" s="33"/>
      <c r="CH121" s="33"/>
      <c r="CI121" s="33"/>
      <c r="CJ121" s="33"/>
      <c r="CK121" s="33"/>
      <c r="CL121" s="33"/>
      <c r="CM121" s="33"/>
      <c r="CN121" s="33"/>
      <c r="CO121" s="33"/>
      <c r="CP121" s="33"/>
      <c r="CQ121" s="33"/>
      <c r="CR121" s="33"/>
      <c r="CS121" s="33"/>
      <c r="CT121" s="33"/>
      <c r="CU121" s="33"/>
      <c r="CV121" s="33"/>
      <c r="CW121" s="33"/>
      <c r="CX121" s="33"/>
      <c r="CY121" s="33"/>
    </row>
    <row r="122" spans="1:103" x14ac:dyDescent="0.25">
      <c r="A122" s="31">
        <v>866</v>
      </c>
      <c r="B122" s="31">
        <v>40</v>
      </c>
      <c r="C122" s="31">
        <v>20</v>
      </c>
      <c r="D122" s="31">
        <v>60</v>
      </c>
      <c r="E122" s="31">
        <v>82</v>
      </c>
      <c r="F122" s="31">
        <v>100</v>
      </c>
      <c r="G122" s="31">
        <v>88</v>
      </c>
      <c r="H122" s="31">
        <v>0</v>
      </c>
      <c r="I122" s="31">
        <v>0</v>
      </c>
      <c r="J122" s="31">
        <v>0</v>
      </c>
      <c r="K122" s="31" t="s">
        <v>566</v>
      </c>
      <c r="L122" s="31" t="s">
        <v>566</v>
      </c>
      <c r="M122" s="31" t="s">
        <v>566</v>
      </c>
      <c r="N122" s="31">
        <v>46</v>
      </c>
      <c r="O122" s="31">
        <v>42</v>
      </c>
      <c r="P122" s="31">
        <v>45</v>
      </c>
      <c r="Q122" s="31" t="s">
        <v>566</v>
      </c>
      <c r="R122" s="31" t="s">
        <v>566</v>
      </c>
      <c r="S122" s="31" t="s">
        <v>566</v>
      </c>
      <c r="T122" s="31">
        <v>0</v>
      </c>
      <c r="U122" s="31">
        <v>0</v>
      </c>
      <c r="V122" s="31">
        <v>0</v>
      </c>
      <c r="W122" s="31" t="s">
        <v>566</v>
      </c>
      <c r="X122" s="31" t="s">
        <v>566</v>
      </c>
      <c r="Y122" s="31" t="s">
        <v>566</v>
      </c>
      <c r="Z122" s="31" t="s">
        <v>566</v>
      </c>
      <c r="AA122" s="31" t="s">
        <v>566</v>
      </c>
      <c r="AB122" s="31" t="s">
        <v>566</v>
      </c>
      <c r="AC122" s="31" t="s">
        <v>566</v>
      </c>
      <c r="AD122" s="31" t="s">
        <v>566</v>
      </c>
      <c r="AE122" s="31" t="s">
        <v>566</v>
      </c>
      <c r="AF122" s="31" t="s">
        <v>566</v>
      </c>
      <c r="AG122" s="31" t="s">
        <v>566</v>
      </c>
      <c r="AH122" s="31" t="s">
        <v>566</v>
      </c>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3"/>
      <c r="BT122" s="33"/>
      <c r="BU122" s="33"/>
      <c r="BV122" s="33"/>
      <c r="BW122" s="33"/>
      <c r="BX122" s="33"/>
      <c r="BY122" s="33"/>
      <c r="BZ122" s="33"/>
      <c r="CA122" s="33"/>
      <c r="CB122" s="33"/>
      <c r="CC122" s="33"/>
      <c r="CD122" s="33"/>
      <c r="CE122" s="33"/>
      <c r="CF122" s="33"/>
      <c r="CG122" s="33"/>
      <c r="CH122" s="33"/>
      <c r="CI122" s="33"/>
      <c r="CJ122" s="33"/>
      <c r="CK122" s="33"/>
      <c r="CL122" s="33"/>
      <c r="CM122" s="33"/>
      <c r="CN122" s="33"/>
      <c r="CO122" s="33"/>
      <c r="CP122" s="33"/>
      <c r="CQ122" s="33"/>
      <c r="CR122" s="33"/>
      <c r="CS122" s="33"/>
      <c r="CT122" s="33"/>
      <c r="CU122" s="33"/>
      <c r="CV122" s="33"/>
      <c r="CW122" s="33"/>
      <c r="CX122" s="33"/>
      <c r="CY122" s="33"/>
    </row>
    <row r="123" spans="1:103" x14ac:dyDescent="0.25">
      <c r="A123" s="31">
        <v>867</v>
      </c>
      <c r="B123" s="31">
        <v>10</v>
      </c>
      <c r="C123" s="31">
        <v>10</v>
      </c>
      <c r="D123" s="31">
        <v>20</v>
      </c>
      <c r="E123" s="31" t="s">
        <v>566</v>
      </c>
      <c r="F123" s="31" t="s">
        <v>566</v>
      </c>
      <c r="G123" s="31">
        <v>100</v>
      </c>
      <c r="H123" s="31" t="s">
        <v>566</v>
      </c>
      <c r="I123" s="31" t="s">
        <v>566</v>
      </c>
      <c r="J123" s="31">
        <v>0</v>
      </c>
      <c r="K123" s="31" t="s">
        <v>566</v>
      </c>
      <c r="L123" s="31" t="s">
        <v>566</v>
      </c>
      <c r="M123" s="31">
        <v>100</v>
      </c>
      <c r="N123" s="31" t="s">
        <v>566</v>
      </c>
      <c r="O123" s="31" t="s">
        <v>566</v>
      </c>
      <c r="P123" s="31" t="s">
        <v>566</v>
      </c>
      <c r="Q123" s="31" t="s">
        <v>566</v>
      </c>
      <c r="R123" s="31" t="s">
        <v>566</v>
      </c>
      <c r="S123" s="31" t="s">
        <v>566</v>
      </c>
      <c r="T123" s="31" t="s">
        <v>566</v>
      </c>
      <c r="U123" s="31" t="s">
        <v>566</v>
      </c>
      <c r="V123" s="31">
        <v>0</v>
      </c>
      <c r="W123" s="31" t="s">
        <v>566</v>
      </c>
      <c r="X123" s="31" t="s">
        <v>566</v>
      </c>
      <c r="Y123" s="31">
        <v>95</v>
      </c>
      <c r="Z123" s="31" t="s">
        <v>566</v>
      </c>
      <c r="AA123" s="31" t="s">
        <v>566</v>
      </c>
      <c r="AB123" s="31">
        <v>0</v>
      </c>
      <c r="AC123" s="31" t="s">
        <v>566</v>
      </c>
      <c r="AD123" s="31" t="s">
        <v>566</v>
      </c>
      <c r="AE123" s="31">
        <v>0</v>
      </c>
      <c r="AF123" s="31" t="s">
        <v>566</v>
      </c>
      <c r="AG123" s="31" t="s">
        <v>566</v>
      </c>
      <c r="AH123" s="31">
        <v>0</v>
      </c>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3"/>
      <c r="BT123" s="33"/>
      <c r="BU123" s="33"/>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3"/>
      <c r="CR123" s="33"/>
      <c r="CS123" s="33"/>
      <c r="CT123" s="33"/>
      <c r="CU123" s="33"/>
      <c r="CV123" s="33"/>
      <c r="CW123" s="33"/>
      <c r="CX123" s="33"/>
      <c r="CY123" s="33"/>
    </row>
    <row r="124" spans="1:103" x14ac:dyDescent="0.25">
      <c r="A124" s="31">
        <v>868</v>
      </c>
      <c r="B124" s="31">
        <v>10</v>
      </c>
      <c r="C124" s="31">
        <v>10</v>
      </c>
      <c r="D124" s="31">
        <v>20</v>
      </c>
      <c r="E124" s="31" t="s">
        <v>566</v>
      </c>
      <c r="F124" s="31" t="s">
        <v>566</v>
      </c>
      <c r="G124" s="31">
        <v>100</v>
      </c>
      <c r="H124" s="31" t="s">
        <v>566</v>
      </c>
      <c r="I124" s="31" t="s">
        <v>566</v>
      </c>
      <c r="J124" s="31">
        <v>0</v>
      </c>
      <c r="K124" s="31" t="s">
        <v>566</v>
      </c>
      <c r="L124" s="31" t="s">
        <v>566</v>
      </c>
      <c r="M124" s="31">
        <v>100</v>
      </c>
      <c r="N124" s="31" t="s">
        <v>566</v>
      </c>
      <c r="O124" s="31" t="s">
        <v>566</v>
      </c>
      <c r="P124" s="31">
        <v>32</v>
      </c>
      <c r="Q124" s="31" t="s">
        <v>566</v>
      </c>
      <c r="R124" s="31" t="s">
        <v>566</v>
      </c>
      <c r="S124" s="31">
        <v>0</v>
      </c>
      <c r="T124" s="31" t="s">
        <v>566</v>
      </c>
      <c r="U124" s="31" t="s">
        <v>566</v>
      </c>
      <c r="V124" s="31">
        <v>0</v>
      </c>
      <c r="W124" s="31" t="s">
        <v>566</v>
      </c>
      <c r="X124" s="31" t="s">
        <v>566</v>
      </c>
      <c r="Y124" s="31">
        <v>68</v>
      </c>
      <c r="Z124" s="31" t="s">
        <v>566</v>
      </c>
      <c r="AA124" s="31" t="s">
        <v>566</v>
      </c>
      <c r="AB124" s="31">
        <v>0</v>
      </c>
      <c r="AC124" s="31" t="s">
        <v>566</v>
      </c>
      <c r="AD124" s="31" t="s">
        <v>566</v>
      </c>
      <c r="AE124" s="31">
        <v>0</v>
      </c>
      <c r="AF124" s="31" t="s">
        <v>566</v>
      </c>
      <c r="AG124" s="31" t="s">
        <v>566</v>
      </c>
      <c r="AH124" s="31">
        <v>0</v>
      </c>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row>
    <row r="125" spans="1:103" x14ac:dyDescent="0.25">
      <c r="A125" s="31">
        <v>869</v>
      </c>
      <c r="B125" s="31">
        <v>20</v>
      </c>
      <c r="C125" s="31">
        <v>30</v>
      </c>
      <c r="D125" s="31">
        <v>50</v>
      </c>
      <c r="E125" s="31">
        <v>95</v>
      </c>
      <c r="F125" s="31">
        <v>100</v>
      </c>
      <c r="G125" s="31">
        <v>98</v>
      </c>
      <c r="H125" s="31" t="s">
        <v>566</v>
      </c>
      <c r="I125" s="31" t="s">
        <v>566</v>
      </c>
      <c r="J125" s="31" t="s">
        <v>566</v>
      </c>
      <c r="K125" s="31" t="s">
        <v>566</v>
      </c>
      <c r="L125" s="31" t="s">
        <v>566</v>
      </c>
      <c r="M125" s="31" t="s">
        <v>566</v>
      </c>
      <c r="N125" s="31" t="s">
        <v>566</v>
      </c>
      <c r="O125" s="31" t="s">
        <v>566</v>
      </c>
      <c r="P125" s="31">
        <v>17</v>
      </c>
      <c r="Q125" s="31" t="s">
        <v>566</v>
      </c>
      <c r="R125" s="31" t="s">
        <v>566</v>
      </c>
      <c r="S125" s="31" t="s">
        <v>566</v>
      </c>
      <c r="T125" s="31" t="s">
        <v>566</v>
      </c>
      <c r="U125" s="31" t="s">
        <v>566</v>
      </c>
      <c r="V125" s="31" t="s">
        <v>566</v>
      </c>
      <c r="W125" s="31">
        <v>77</v>
      </c>
      <c r="X125" s="31">
        <v>80</v>
      </c>
      <c r="Y125" s="31">
        <v>79</v>
      </c>
      <c r="Z125" s="31" t="s">
        <v>566</v>
      </c>
      <c r="AA125" s="31" t="s">
        <v>566</v>
      </c>
      <c r="AB125" s="31" t="s">
        <v>566</v>
      </c>
      <c r="AC125" s="31" t="s">
        <v>566</v>
      </c>
      <c r="AD125" s="31" t="s">
        <v>566</v>
      </c>
      <c r="AE125" s="31" t="s">
        <v>566</v>
      </c>
      <c r="AF125" s="31" t="s">
        <v>566</v>
      </c>
      <c r="AG125" s="31" t="s">
        <v>566</v>
      </c>
      <c r="AH125" s="31" t="s">
        <v>566</v>
      </c>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3"/>
      <c r="BT125" s="33"/>
      <c r="BU125" s="33"/>
      <c r="BV125" s="33"/>
      <c r="BW125" s="33"/>
      <c r="BX125" s="33"/>
      <c r="BY125" s="33"/>
      <c r="BZ125" s="33"/>
      <c r="CA125" s="33"/>
      <c r="CB125" s="33"/>
      <c r="CC125" s="33"/>
      <c r="CD125" s="33"/>
      <c r="CE125" s="33"/>
      <c r="CF125" s="33"/>
      <c r="CG125" s="33"/>
      <c r="CH125" s="33"/>
      <c r="CI125" s="33"/>
      <c r="CJ125" s="33"/>
      <c r="CK125" s="33"/>
      <c r="CL125" s="33"/>
      <c r="CM125" s="33"/>
      <c r="CN125" s="33"/>
      <c r="CO125" s="33"/>
      <c r="CP125" s="33"/>
      <c r="CQ125" s="33"/>
      <c r="CR125" s="33"/>
      <c r="CS125" s="33"/>
      <c r="CT125" s="33"/>
      <c r="CU125" s="33"/>
      <c r="CV125" s="33"/>
      <c r="CW125" s="33"/>
      <c r="CX125" s="33"/>
      <c r="CY125" s="33"/>
    </row>
    <row r="126" spans="1:103" x14ac:dyDescent="0.25">
      <c r="A126" s="31">
        <v>870</v>
      </c>
      <c r="B126" s="31">
        <v>20</v>
      </c>
      <c r="C126" s="31">
        <v>5</v>
      </c>
      <c r="D126" s="31">
        <v>25</v>
      </c>
      <c r="E126" s="31" t="s">
        <v>566</v>
      </c>
      <c r="F126" s="31" t="s">
        <v>566</v>
      </c>
      <c r="G126" s="31">
        <v>78</v>
      </c>
      <c r="H126" s="31" t="s">
        <v>566</v>
      </c>
      <c r="I126" s="31" t="s">
        <v>566</v>
      </c>
      <c r="J126" s="31">
        <v>0</v>
      </c>
      <c r="K126" s="31" t="s">
        <v>566</v>
      </c>
      <c r="L126" s="31" t="s">
        <v>566</v>
      </c>
      <c r="M126" s="31" t="s">
        <v>566</v>
      </c>
      <c r="N126" s="31" t="s">
        <v>566</v>
      </c>
      <c r="O126" s="31" t="s">
        <v>566</v>
      </c>
      <c r="P126" s="31" t="s">
        <v>566</v>
      </c>
      <c r="Q126" s="31" t="s">
        <v>566</v>
      </c>
      <c r="R126" s="31" t="s">
        <v>566</v>
      </c>
      <c r="S126" s="31" t="s">
        <v>566</v>
      </c>
      <c r="T126" s="31" t="s">
        <v>566</v>
      </c>
      <c r="U126" s="31" t="s">
        <v>566</v>
      </c>
      <c r="V126" s="31">
        <v>0</v>
      </c>
      <c r="W126" s="31" t="s">
        <v>566</v>
      </c>
      <c r="X126" s="31" t="s">
        <v>566</v>
      </c>
      <c r="Y126" s="31">
        <v>56</v>
      </c>
      <c r="Z126" s="31" t="s">
        <v>566</v>
      </c>
      <c r="AA126" s="31" t="s">
        <v>566</v>
      </c>
      <c r="AB126" s="31" t="s">
        <v>566</v>
      </c>
      <c r="AC126" s="31" t="s">
        <v>566</v>
      </c>
      <c r="AD126" s="31" t="s">
        <v>566</v>
      </c>
      <c r="AE126" s="31">
        <v>22</v>
      </c>
      <c r="AF126" s="31" t="s">
        <v>566</v>
      </c>
      <c r="AG126" s="31" t="s">
        <v>566</v>
      </c>
      <c r="AH126" s="31">
        <v>0</v>
      </c>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3"/>
      <c r="BT126" s="33"/>
      <c r="BU126" s="33"/>
      <c r="BV126" s="33"/>
      <c r="BW126" s="33"/>
      <c r="BX126" s="33"/>
      <c r="BY126" s="33"/>
      <c r="BZ126" s="33"/>
      <c r="CA126" s="33"/>
      <c r="CB126" s="33"/>
      <c r="CC126" s="33"/>
      <c r="CD126" s="33"/>
      <c r="CE126" s="33"/>
      <c r="CF126" s="33"/>
      <c r="CG126" s="33"/>
      <c r="CH126" s="33"/>
      <c r="CI126" s="33"/>
      <c r="CJ126" s="33"/>
      <c r="CK126" s="33"/>
      <c r="CL126" s="33"/>
      <c r="CM126" s="33"/>
      <c r="CN126" s="33"/>
      <c r="CO126" s="33"/>
      <c r="CP126" s="33"/>
      <c r="CQ126" s="33"/>
      <c r="CR126" s="33"/>
      <c r="CS126" s="33"/>
      <c r="CT126" s="33"/>
      <c r="CU126" s="33"/>
      <c r="CV126" s="33"/>
      <c r="CW126" s="33"/>
      <c r="CX126" s="33"/>
      <c r="CY126" s="33"/>
    </row>
    <row r="127" spans="1:103" x14ac:dyDescent="0.25">
      <c r="A127" s="31">
        <v>871</v>
      </c>
      <c r="B127" s="31">
        <v>20</v>
      </c>
      <c r="C127" s="31">
        <v>15</v>
      </c>
      <c r="D127" s="31">
        <v>30</v>
      </c>
      <c r="E127" s="31">
        <v>78</v>
      </c>
      <c r="F127" s="31">
        <v>100</v>
      </c>
      <c r="G127" s="31">
        <v>88</v>
      </c>
      <c r="H127" s="31" t="s">
        <v>566</v>
      </c>
      <c r="I127" s="31" t="s">
        <v>566</v>
      </c>
      <c r="J127" s="31" t="s">
        <v>566</v>
      </c>
      <c r="K127" s="31" t="s">
        <v>566</v>
      </c>
      <c r="L127" s="31" t="s">
        <v>566</v>
      </c>
      <c r="M127" s="31" t="s">
        <v>566</v>
      </c>
      <c r="N127" s="31" t="s">
        <v>566</v>
      </c>
      <c r="O127" s="31" t="s">
        <v>566</v>
      </c>
      <c r="P127" s="31" t="s">
        <v>566</v>
      </c>
      <c r="Q127" s="31" t="s">
        <v>566</v>
      </c>
      <c r="R127" s="31" t="s">
        <v>566</v>
      </c>
      <c r="S127" s="31" t="s">
        <v>566</v>
      </c>
      <c r="T127" s="31">
        <v>0</v>
      </c>
      <c r="U127" s="31">
        <v>0</v>
      </c>
      <c r="V127" s="31">
        <v>0</v>
      </c>
      <c r="W127" s="31">
        <v>56</v>
      </c>
      <c r="X127" s="31">
        <v>79</v>
      </c>
      <c r="Y127" s="31">
        <v>66</v>
      </c>
      <c r="Z127" s="31" t="s">
        <v>566</v>
      </c>
      <c r="AA127" s="31" t="s">
        <v>566</v>
      </c>
      <c r="AB127" s="31" t="s">
        <v>566</v>
      </c>
      <c r="AC127" s="31">
        <v>22</v>
      </c>
      <c r="AD127" s="31">
        <v>0</v>
      </c>
      <c r="AE127" s="31">
        <v>13</v>
      </c>
      <c r="AF127" s="31">
        <v>0</v>
      </c>
      <c r="AG127" s="31">
        <v>0</v>
      </c>
      <c r="AH127" s="31">
        <v>0</v>
      </c>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row>
    <row r="128" spans="1:103" x14ac:dyDescent="0.25">
      <c r="A128" s="31">
        <v>872</v>
      </c>
      <c r="B128" s="31">
        <v>35</v>
      </c>
      <c r="C128" s="31">
        <v>15</v>
      </c>
      <c r="D128" s="31">
        <v>50</v>
      </c>
      <c r="E128" s="31">
        <v>82</v>
      </c>
      <c r="F128" s="31">
        <v>94</v>
      </c>
      <c r="G128" s="31">
        <v>86</v>
      </c>
      <c r="H128" s="31" t="s">
        <v>566</v>
      </c>
      <c r="I128" s="31" t="s">
        <v>566</v>
      </c>
      <c r="J128" s="31" t="s">
        <v>566</v>
      </c>
      <c r="K128" s="31" t="s">
        <v>566</v>
      </c>
      <c r="L128" s="31" t="s">
        <v>566</v>
      </c>
      <c r="M128" s="31" t="s">
        <v>566</v>
      </c>
      <c r="N128" s="31" t="s">
        <v>566</v>
      </c>
      <c r="O128" s="31" t="s">
        <v>566</v>
      </c>
      <c r="P128" s="31" t="s">
        <v>566</v>
      </c>
      <c r="Q128" s="31" t="s">
        <v>566</v>
      </c>
      <c r="R128" s="31" t="s">
        <v>566</v>
      </c>
      <c r="S128" s="31" t="s">
        <v>566</v>
      </c>
      <c r="T128" s="31">
        <v>0</v>
      </c>
      <c r="U128" s="31">
        <v>0</v>
      </c>
      <c r="V128" s="31">
        <v>0</v>
      </c>
      <c r="W128" s="31" t="s">
        <v>566</v>
      </c>
      <c r="X128" s="31" t="s">
        <v>566</v>
      </c>
      <c r="Y128" s="31">
        <v>42</v>
      </c>
      <c r="Z128" s="31" t="s">
        <v>566</v>
      </c>
      <c r="AA128" s="31" t="s">
        <v>566</v>
      </c>
      <c r="AB128" s="31" t="s">
        <v>566</v>
      </c>
      <c r="AC128" s="31" t="s">
        <v>566</v>
      </c>
      <c r="AD128" s="31" t="s">
        <v>566</v>
      </c>
      <c r="AE128" s="31">
        <v>14</v>
      </c>
      <c r="AF128" s="31" t="s">
        <v>566</v>
      </c>
      <c r="AG128" s="31" t="s">
        <v>566</v>
      </c>
      <c r="AH128" s="31">
        <v>0</v>
      </c>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3"/>
      <c r="BT128" s="33"/>
      <c r="BU128" s="33"/>
      <c r="BV128" s="33"/>
      <c r="BW128" s="33"/>
      <c r="BX128" s="33"/>
      <c r="BY128" s="33"/>
      <c r="BZ128" s="33"/>
      <c r="CA128" s="33"/>
      <c r="CB128" s="33"/>
      <c r="CC128" s="33"/>
      <c r="CD128" s="33"/>
      <c r="CE128" s="33"/>
      <c r="CF128" s="33"/>
      <c r="CG128" s="33"/>
      <c r="CH128" s="33"/>
      <c r="CI128" s="33"/>
      <c r="CJ128" s="33"/>
      <c r="CK128" s="33"/>
      <c r="CL128" s="33"/>
      <c r="CM128" s="33"/>
      <c r="CN128" s="33"/>
      <c r="CO128" s="33"/>
      <c r="CP128" s="33"/>
      <c r="CQ128" s="33"/>
      <c r="CR128" s="33"/>
      <c r="CS128" s="33"/>
      <c r="CT128" s="33"/>
      <c r="CU128" s="33"/>
      <c r="CV128" s="33"/>
      <c r="CW128" s="33"/>
      <c r="CX128" s="33"/>
      <c r="CY128" s="33"/>
    </row>
    <row r="129" spans="1:103" x14ac:dyDescent="0.25">
      <c r="A129" s="31">
        <v>873</v>
      </c>
      <c r="B129" s="31">
        <v>55</v>
      </c>
      <c r="C129" s="31">
        <v>55</v>
      </c>
      <c r="D129" s="31">
        <v>115</v>
      </c>
      <c r="E129" s="31">
        <v>75</v>
      </c>
      <c r="F129" s="31">
        <v>95</v>
      </c>
      <c r="G129" s="31">
        <v>85</v>
      </c>
      <c r="H129" s="31" t="s">
        <v>566</v>
      </c>
      <c r="I129" s="31" t="s">
        <v>566</v>
      </c>
      <c r="J129" s="31" t="s">
        <v>566</v>
      </c>
      <c r="K129" s="31" t="s">
        <v>566</v>
      </c>
      <c r="L129" s="31" t="s">
        <v>566</v>
      </c>
      <c r="M129" s="31">
        <v>81</v>
      </c>
      <c r="N129" s="31">
        <v>30</v>
      </c>
      <c r="O129" s="31">
        <v>18</v>
      </c>
      <c r="P129" s="31">
        <v>24</v>
      </c>
      <c r="Q129" s="31" t="s">
        <v>566</v>
      </c>
      <c r="R129" s="31" t="s">
        <v>566</v>
      </c>
      <c r="S129" s="31">
        <v>5</v>
      </c>
      <c r="T129" s="31" t="s">
        <v>566</v>
      </c>
      <c r="U129" s="31" t="s">
        <v>566</v>
      </c>
      <c r="V129" s="31">
        <v>0</v>
      </c>
      <c r="W129" s="31">
        <v>39</v>
      </c>
      <c r="X129" s="31">
        <v>64</v>
      </c>
      <c r="Y129" s="31">
        <v>51</v>
      </c>
      <c r="Z129" s="31" t="s">
        <v>566</v>
      </c>
      <c r="AA129" s="31" t="s">
        <v>566</v>
      </c>
      <c r="AB129" s="31">
        <v>4</v>
      </c>
      <c r="AC129" s="31" t="s">
        <v>566</v>
      </c>
      <c r="AD129" s="31" t="s">
        <v>566</v>
      </c>
      <c r="AE129" s="31" t="s">
        <v>566</v>
      </c>
      <c r="AF129" s="31" t="s">
        <v>566</v>
      </c>
      <c r="AG129" s="31" t="s">
        <v>566</v>
      </c>
      <c r="AH129" s="31" t="s">
        <v>566</v>
      </c>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3"/>
      <c r="BT129" s="33"/>
      <c r="BU129" s="33"/>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3"/>
      <c r="CR129" s="33"/>
      <c r="CS129" s="33"/>
      <c r="CT129" s="33"/>
      <c r="CU129" s="33"/>
      <c r="CV129" s="33"/>
      <c r="CW129" s="33"/>
      <c r="CX129" s="33"/>
      <c r="CY129" s="33"/>
    </row>
    <row r="130" spans="1:103" x14ac:dyDescent="0.25">
      <c r="A130" s="31">
        <v>874</v>
      </c>
      <c r="B130" s="31">
        <v>35</v>
      </c>
      <c r="C130" s="31">
        <v>35</v>
      </c>
      <c r="D130" s="31">
        <v>70</v>
      </c>
      <c r="E130" s="31">
        <v>86</v>
      </c>
      <c r="F130" s="31">
        <v>97</v>
      </c>
      <c r="G130" s="31">
        <v>91</v>
      </c>
      <c r="H130" s="31">
        <v>0</v>
      </c>
      <c r="I130" s="31">
        <v>0</v>
      </c>
      <c r="J130" s="31">
        <v>0</v>
      </c>
      <c r="K130" s="31" t="s">
        <v>566</v>
      </c>
      <c r="L130" s="31" t="s">
        <v>566</v>
      </c>
      <c r="M130" s="31" t="s">
        <v>566</v>
      </c>
      <c r="N130" s="31" t="s">
        <v>566</v>
      </c>
      <c r="O130" s="31" t="s">
        <v>566</v>
      </c>
      <c r="P130" s="31" t="s">
        <v>566</v>
      </c>
      <c r="Q130" s="31" t="s">
        <v>566</v>
      </c>
      <c r="R130" s="31" t="s">
        <v>566</v>
      </c>
      <c r="S130" s="31" t="s">
        <v>566</v>
      </c>
      <c r="T130" s="31">
        <v>0</v>
      </c>
      <c r="U130" s="31">
        <v>0</v>
      </c>
      <c r="V130" s="31">
        <v>0</v>
      </c>
      <c r="W130" s="31">
        <v>47</v>
      </c>
      <c r="X130" s="31">
        <v>55</v>
      </c>
      <c r="Y130" s="31">
        <v>51</v>
      </c>
      <c r="Z130" s="31" t="s">
        <v>566</v>
      </c>
      <c r="AA130" s="31" t="s">
        <v>566</v>
      </c>
      <c r="AB130" s="31" t="s">
        <v>566</v>
      </c>
      <c r="AC130" s="31" t="s">
        <v>566</v>
      </c>
      <c r="AD130" s="31" t="s">
        <v>566</v>
      </c>
      <c r="AE130" s="31">
        <v>9</v>
      </c>
      <c r="AF130" s="31" t="s">
        <v>566</v>
      </c>
      <c r="AG130" s="31" t="s">
        <v>566</v>
      </c>
      <c r="AH130" s="31">
        <v>0</v>
      </c>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3"/>
      <c r="BT130" s="33"/>
      <c r="BU130" s="33"/>
      <c r="BV130" s="33"/>
      <c r="BW130" s="33"/>
      <c r="BX130" s="33"/>
      <c r="BY130" s="33"/>
      <c r="BZ130" s="33"/>
      <c r="CA130" s="33"/>
      <c r="CB130" s="33"/>
      <c r="CC130" s="33"/>
      <c r="CD130" s="33"/>
      <c r="CE130" s="33"/>
      <c r="CF130" s="33"/>
      <c r="CG130" s="33"/>
      <c r="CH130" s="33"/>
      <c r="CI130" s="33"/>
      <c r="CJ130" s="33"/>
      <c r="CK130" s="33"/>
      <c r="CL130" s="33"/>
      <c r="CM130" s="33"/>
      <c r="CN130" s="33"/>
      <c r="CO130" s="33"/>
      <c r="CP130" s="33"/>
      <c r="CQ130" s="33"/>
      <c r="CR130" s="33"/>
      <c r="CS130" s="33"/>
      <c r="CT130" s="33"/>
      <c r="CU130" s="33"/>
      <c r="CV130" s="33"/>
      <c r="CW130" s="33"/>
      <c r="CX130" s="33"/>
      <c r="CY130" s="33"/>
    </row>
    <row r="131" spans="1:103" x14ac:dyDescent="0.25">
      <c r="A131" s="31">
        <v>876</v>
      </c>
      <c r="B131" s="31">
        <v>20</v>
      </c>
      <c r="C131" s="31">
        <v>10</v>
      </c>
      <c r="D131" s="31">
        <v>30</v>
      </c>
      <c r="E131" s="31">
        <v>95</v>
      </c>
      <c r="F131" s="31">
        <v>100</v>
      </c>
      <c r="G131" s="31">
        <v>97</v>
      </c>
      <c r="H131" s="31">
        <v>0</v>
      </c>
      <c r="I131" s="31">
        <v>0</v>
      </c>
      <c r="J131" s="31">
        <v>0</v>
      </c>
      <c r="K131" s="31" t="s">
        <v>566</v>
      </c>
      <c r="L131" s="31" t="s">
        <v>566</v>
      </c>
      <c r="M131" s="31" t="s">
        <v>566</v>
      </c>
      <c r="N131" s="31" t="s">
        <v>566</v>
      </c>
      <c r="O131" s="31" t="s">
        <v>566</v>
      </c>
      <c r="P131" s="31">
        <v>37</v>
      </c>
      <c r="Q131" s="31" t="s">
        <v>566</v>
      </c>
      <c r="R131" s="31" t="s">
        <v>566</v>
      </c>
      <c r="S131" s="31" t="s">
        <v>566</v>
      </c>
      <c r="T131" s="31" t="s">
        <v>566</v>
      </c>
      <c r="U131" s="31" t="s">
        <v>566</v>
      </c>
      <c r="V131" s="31" t="s">
        <v>566</v>
      </c>
      <c r="W131" s="31">
        <v>63</v>
      </c>
      <c r="X131" s="31">
        <v>45</v>
      </c>
      <c r="Y131" s="31">
        <v>57</v>
      </c>
      <c r="Z131" s="31" t="s">
        <v>566</v>
      </c>
      <c r="AA131" s="31" t="s">
        <v>566</v>
      </c>
      <c r="AB131" s="31" t="s">
        <v>566</v>
      </c>
      <c r="AC131" s="31" t="s">
        <v>566</v>
      </c>
      <c r="AD131" s="31" t="s">
        <v>566</v>
      </c>
      <c r="AE131" s="31" t="s">
        <v>566</v>
      </c>
      <c r="AF131" s="31" t="s">
        <v>566</v>
      </c>
      <c r="AG131" s="31" t="s">
        <v>566</v>
      </c>
      <c r="AH131" s="31" t="s">
        <v>566</v>
      </c>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row>
    <row r="132" spans="1:103" x14ac:dyDescent="0.25">
      <c r="A132" s="31">
        <v>877</v>
      </c>
      <c r="B132" s="31">
        <v>35</v>
      </c>
      <c r="C132" s="31">
        <v>20</v>
      </c>
      <c r="D132" s="31">
        <v>55</v>
      </c>
      <c r="E132" s="31">
        <v>78</v>
      </c>
      <c r="F132" s="31">
        <v>89</v>
      </c>
      <c r="G132" s="31">
        <v>81</v>
      </c>
      <c r="H132" s="31" t="s">
        <v>566</v>
      </c>
      <c r="I132" s="31" t="s">
        <v>566</v>
      </c>
      <c r="J132" s="31" t="s">
        <v>566</v>
      </c>
      <c r="K132" s="31" t="s">
        <v>566</v>
      </c>
      <c r="L132" s="31" t="s">
        <v>566</v>
      </c>
      <c r="M132" s="31">
        <v>69</v>
      </c>
      <c r="N132" s="31">
        <v>50</v>
      </c>
      <c r="O132" s="31">
        <v>50</v>
      </c>
      <c r="P132" s="31">
        <v>50</v>
      </c>
      <c r="Q132" s="31" t="s">
        <v>566</v>
      </c>
      <c r="R132" s="31" t="s">
        <v>566</v>
      </c>
      <c r="S132" s="31" t="s">
        <v>566</v>
      </c>
      <c r="T132" s="31" t="s">
        <v>566</v>
      </c>
      <c r="U132" s="31" t="s">
        <v>566</v>
      </c>
      <c r="V132" s="31" t="s">
        <v>566</v>
      </c>
      <c r="W132" s="31">
        <v>11</v>
      </c>
      <c r="X132" s="31">
        <v>22</v>
      </c>
      <c r="Y132" s="31">
        <v>15</v>
      </c>
      <c r="Z132" s="31" t="s">
        <v>566</v>
      </c>
      <c r="AA132" s="31" t="s">
        <v>566</v>
      </c>
      <c r="AB132" s="31">
        <v>13</v>
      </c>
      <c r="AC132" s="31" t="s">
        <v>566</v>
      </c>
      <c r="AD132" s="31" t="s">
        <v>566</v>
      </c>
      <c r="AE132" s="31" t="s">
        <v>566</v>
      </c>
      <c r="AF132" s="31" t="s">
        <v>566</v>
      </c>
      <c r="AG132" s="31" t="s">
        <v>566</v>
      </c>
      <c r="AH132" s="31" t="s">
        <v>566</v>
      </c>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c r="CU132" s="33"/>
      <c r="CV132" s="33"/>
      <c r="CW132" s="33"/>
      <c r="CX132" s="33"/>
      <c r="CY132" s="33"/>
    </row>
    <row r="133" spans="1:103" x14ac:dyDescent="0.25">
      <c r="A133" s="31">
        <v>878</v>
      </c>
      <c r="B133" s="31">
        <v>75</v>
      </c>
      <c r="C133" s="31">
        <v>60</v>
      </c>
      <c r="D133" s="31">
        <v>140</v>
      </c>
      <c r="E133" s="31">
        <v>83</v>
      </c>
      <c r="F133" s="31">
        <v>97</v>
      </c>
      <c r="G133" s="31">
        <v>89</v>
      </c>
      <c r="H133" s="31" t="s">
        <v>566</v>
      </c>
      <c r="I133" s="31" t="s">
        <v>566</v>
      </c>
      <c r="J133" s="31">
        <v>2</v>
      </c>
      <c r="K133" s="31" t="s">
        <v>566</v>
      </c>
      <c r="L133" s="31" t="s">
        <v>566</v>
      </c>
      <c r="M133" s="31">
        <v>86</v>
      </c>
      <c r="N133" s="31">
        <v>38</v>
      </c>
      <c r="O133" s="31">
        <v>31</v>
      </c>
      <c r="P133" s="31">
        <v>35</v>
      </c>
      <c r="Q133" s="31" t="s">
        <v>566</v>
      </c>
      <c r="R133" s="31" t="s">
        <v>566</v>
      </c>
      <c r="S133" s="31" t="s">
        <v>566</v>
      </c>
      <c r="T133" s="31" t="s">
        <v>566</v>
      </c>
      <c r="U133" s="31" t="s">
        <v>566</v>
      </c>
      <c r="V133" s="31" t="s">
        <v>566</v>
      </c>
      <c r="W133" s="31">
        <v>41</v>
      </c>
      <c r="X133" s="31">
        <v>61</v>
      </c>
      <c r="Y133" s="31">
        <v>50</v>
      </c>
      <c r="Z133" s="31" t="s">
        <v>566</v>
      </c>
      <c r="AA133" s="31" t="s">
        <v>566</v>
      </c>
      <c r="AB133" s="31">
        <v>4</v>
      </c>
      <c r="AC133" s="31" t="s">
        <v>566</v>
      </c>
      <c r="AD133" s="31" t="s">
        <v>566</v>
      </c>
      <c r="AE133" s="31">
        <v>11</v>
      </c>
      <c r="AF133" s="31" t="s">
        <v>566</v>
      </c>
      <c r="AG133" s="31" t="s">
        <v>566</v>
      </c>
      <c r="AH133" s="31">
        <v>0</v>
      </c>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3"/>
      <c r="BT133" s="33"/>
      <c r="BU133" s="33"/>
      <c r="BV133" s="33"/>
      <c r="BW133" s="33"/>
      <c r="BX133" s="33"/>
      <c r="BY133" s="33"/>
      <c r="BZ133" s="33"/>
      <c r="CA133" s="33"/>
      <c r="CB133" s="33"/>
      <c r="CC133" s="33"/>
      <c r="CD133" s="33"/>
      <c r="CE133" s="33"/>
      <c r="CF133" s="33"/>
      <c r="CG133" s="33"/>
      <c r="CH133" s="33"/>
      <c r="CI133" s="33"/>
      <c r="CJ133" s="33"/>
      <c r="CK133" s="33"/>
      <c r="CL133" s="33"/>
      <c r="CM133" s="33"/>
      <c r="CN133" s="33"/>
      <c r="CO133" s="33"/>
      <c r="CP133" s="33"/>
      <c r="CQ133" s="33"/>
      <c r="CR133" s="33"/>
      <c r="CS133" s="33"/>
      <c r="CT133" s="33"/>
      <c r="CU133" s="33"/>
      <c r="CV133" s="33"/>
      <c r="CW133" s="33"/>
      <c r="CX133" s="33"/>
      <c r="CY133" s="33"/>
    </row>
    <row r="134" spans="1:103" x14ac:dyDescent="0.25">
      <c r="A134" s="31">
        <v>879</v>
      </c>
      <c r="B134" s="31">
        <v>35</v>
      </c>
      <c r="C134" s="31">
        <v>30</v>
      </c>
      <c r="D134" s="31">
        <v>70</v>
      </c>
      <c r="E134" s="31">
        <v>81</v>
      </c>
      <c r="F134" s="31">
        <v>88</v>
      </c>
      <c r="G134" s="31">
        <v>84</v>
      </c>
      <c r="H134" s="31">
        <v>0</v>
      </c>
      <c r="I134" s="31">
        <v>0</v>
      </c>
      <c r="J134" s="31">
        <v>0</v>
      </c>
      <c r="K134" s="31" t="s">
        <v>566</v>
      </c>
      <c r="L134" s="31" t="s">
        <v>566</v>
      </c>
      <c r="M134" s="31" t="s">
        <v>566</v>
      </c>
      <c r="N134" s="31">
        <v>47</v>
      </c>
      <c r="O134" s="31">
        <v>34</v>
      </c>
      <c r="P134" s="31">
        <v>41</v>
      </c>
      <c r="Q134" s="31" t="s">
        <v>566</v>
      </c>
      <c r="R134" s="31" t="s">
        <v>566</v>
      </c>
      <c r="S134" s="31" t="s">
        <v>566</v>
      </c>
      <c r="T134" s="31" t="s">
        <v>566</v>
      </c>
      <c r="U134" s="31" t="s">
        <v>566</v>
      </c>
      <c r="V134" s="31" t="s">
        <v>566</v>
      </c>
      <c r="W134" s="31">
        <v>17</v>
      </c>
      <c r="X134" s="31">
        <v>50</v>
      </c>
      <c r="Y134" s="31">
        <v>32</v>
      </c>
      <c r="Z134" s="31" t="s">
        <v>566</v>
      </c>
      <c r="AA134" s="31" t="s">
        <v>566</v>
      </c>
      <c r="AB134" s="31" t="s">
        <v>566</v>
      </c>
      <c r="AC134" s="31">
        <v>19</v>
      </c>
      <c r="AD134" s="31">
        <v>13</v>
      </c>
      <c r="AE134" s="31">
        <v>16</v>
      </c>
      <c r="AF134" s="31">
        <v>0</v>
      </c>
      <c r="AG134" s="31">
        <v>0</v>
      </c>
      <c r="AH134" s="31">
        <v>0</v>
      </c>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3"/>
      <c r="BT134" s="33"/>
      <c r="BU134" s="33"/>
      <c r="BV134" s="33"/>
      <c r="BW134" s="33"/>
      <c r="BX134" s="33"/>
      <c r="BY134" s="33"/>
      <c r="BZ134" s="33"/>
      <c r="CA134" s="33"/>
      <c r="CB134" s="33"/>
      <c r="CC134" s="33"/>
      <c r="CD134" s="33"/>
      <c r="CE134" s="33"/>
      <c r="CF134" s="33"/>
      <c r="CG134" s="33"/>
      <c r="CH134" s="33"/>
      <c r="CI134" s="33"/>
      <c r="CJ134" s="33"/>
      <c r="CK134" s="33"/>
      <c r="CL134" s="33"/>
      <c r="CM134" s="33"/>
      <c r="CN134" s="33"/>
      <c r="CO134" s="33"/>
      <c r="CP134" s="33"/>
      <c r="CQ134" s="33"/>
      <c r="CR134" s="33"/>
      <c r="CS134" s="33"/>
      <c r="CT134" s="33"/>
      <c r="CU134" s="33"/>
      <c r="CV134" s="33"/>
      <c r="CW134" s="33"/>
      <c r="CX134" s="33"/>
      <c r="CY134" s="33"/>
    </row>
    <row r="135" spans="1:103" x14ac:dyDescent="0.25">
      <c r="A135" s="31">
        <v>880</v>
      </c>
      <c r="B135" s="31">
        <v>30</v>
      </c>
      <c r="C135" s="31">
        <v>20</v>
      </c>
      <c r="D135" s="31">
        <v>45</v>
      </c>
      <c r="E135" s="31">
        <v>86</v>
      </c>
      <c r="F135" s="31">
        <v>94</v>
      </c>
      <c r="G135" s="31">
        <v>89</v>
      </c>
      <c r="H135" s="31" t="s">
        <v>566</v>
      </c>
      <c r="I135" s="31" t="s">
        <v>566</v>
      </c>
      <c r="J135" s="31" t="s">
        <v>566</v>
      </c>
      <c r="K135" s="31" t="s">
        <v>566</v>
      </c>
      <c r="L135" s="31" t="s">
        <v>566</v>
      </c>
      <c r="M135" s="31" t="s">
        <v>566</v>
      </c>
      <c r="N135" s="31" t="s">
        <v>566</v>
      </c>
      <c r="O135" s="31" t="s">
        <v>566</v>
      </c>
      <c r="P135" s="31">
        <v>36</v>
      </c>
      <c r="Q135" s="31" t="s">
        <v>566</v>
      </c>
      <c r="R135" s="31" t="s">
        <v>566</v>
      </c>
      <c r="S135" s="31" t="s">
        <v>566</v>
      </c>
      <c r="T135" s="31" t="s">
        <v>566</v>
      </c>
      <c r="U135" s="31" t="s">
        <v>566</v>
      </c>
      <c r="V135" s="31" t="s">
        <v>566</v>
      </c>
      <c r="W135" s="31">
        <v>41</v>
      </c>
      <c r="X135" s="31">
        <v>56</v>
      </c>
      <c r="Y135" s="31">
        <v>47</v>
      </c>
      <c r="Z135" s="31" t="s">
        <v>566</v>
      </c>
      <c r="AA135" s="31" t="s">
        <v>566</v>
      </c>
      <c r="AB135" s="31" t="s">
        <v>566</v>
      </c>
      <c r="AC135" s="31" t="s">
        <v>566</v>
      </c>
      <c r="AD135" s="31" t="s">
        <v>566</v>
      </c>
      <c r="AE135" s="31" t="s">
        <v>566</v>
      </c>
      <c r="AF135" s="31" t="s">
        <v>566</v>
      </c>
      <c r="AG135" s="31" t="s">
        <v>566</v>
      </c>
      <c r="AH135" s="31" t="s">
        <v>566</v>
      </c>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3"/>
      <c r="BT135" s="33"/>
      <c r="BU135" s="33"/>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3"/>
      <c r="CR135" s="33"/>
      <c r="CS135" s="33"/>
      <c r="CT135" s="33"/>
      <c r="CU135" s="33"/>
      <c r="CV135" s="33"/>
      <c r="CW135" s="33"/>
      <c r="CX135" s="33"/>
      <c r="CY135" s="33"/>
    </row>
    <row r="136" spans="1:103" x14ac:dyDescent="0.25">
      <c r="A136" s="31">
        <v>881</v>
      </c>
      <c r="B136" s="31">
        <v>110</v>
      </c>
      <c r="C136" s="31">
        <v>135</v>
      </c>
      <c r="D136" s="31">
        <v>245</v>
      </c>
      <c r="E136" s="31">
        <v>91</v>
      </c>
      <c r="F136" s="31">
        <v>93</v>
      </c>
      <c r="G136" s="31">
        <v>92</v>
      </c>
      <c r="H136" s="31" t="s">
        <v>566</v>
      </c>
      <c r="I136" s="31" t="s">
        <v>566</v>
      </c>
      <c r="J136" s="31" t="s">
        <v>566</v>
      </c>
      <c r="K136" s="31" t="s">
        <v>566</v>
      </c>
      <c r="L136" s="31" t="s">
        <v>566</v>
      </c>
      <c r="M136" s="31" t="s">
        <v>566</v>
      </c>
      <c r="N136" s="31">
        <v>36</v>
      </c>
      <c r="O136" s="31">
        <v>36</v>
      </c>
      <c r="P136" s="31">
        <v>36</v>
      </c>
      <c r="Q136" s="31" t="s">
        <v>566</v>
      </c>
      <c r="R136" s="31" t="s">
        <v>566</v>
      </c>
      <c r="S136" s="31" t="s">
        <v>566</v>
      </c>
      <c r="T136" s="31" t="s">
        <v>566</v>
      </c>
      <c r="U136" s="31" t="s">
        <v>566</v>
      </c>
      <c r="V136" s="31" t="s">
        <v>566</v>
      </c>
      <c r="W136" s="31">
        <v>53</v>
      </c>
      <c r="X136" s="31">
        <v>54</v>
      </c>
      <c r="Y136" s="31">
        <v>53</v>
      </c>
      <c r="Z136" s="31" t="s">
        <v>566</v>
      </c>
      <c r="AA136" s="31" t="s">
        <v>566</v>
      </c>
      <c r="AB136" s="31" t="s">
        <v>566</v>
      </c>
      <c r="AC136" s="31" t="s">
        <v>566</v>
      </c>
      <c r="AD136" s="31" t="s">
        <v>566</v>
      </c>
      <c r="AE136" s="31">
        <v>7</v>
      </c>
      <c r="AF136" s="31" t="s">
        <v>566</v>
      </c>
      <c r="AG136" s="31" t="s">
        <v>566</v>
      </c>
      <c r="AH136" s="31">
        <v>1</v>
      </c>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row>
    <row r="137" spans="1:103" x14ac:dyDescent="0.25">
      <c r="A137" s="31">
        <v>882</v>
      </c>
      <c r="B137" s="31">
        <v>30</v>
      </c>
      <c r="C137" s="31">
        <v>25</v>
      </c>
      <c r="D137" s="31">
        <v>50</v>
      </c>
      <c r="E137" s="31">
        <v>71</v>
      </c>
      <c r="F137" s="31">
        <v>88</v>
      </c>
      <c r="G137" s="31">
        <v>79</v>
      </c>
      <c r="H137" s="31">
        <v>0</v>
      </c>
      <c r="I137" s="31">
        <v>0</v>
      </c>
      <c r="J137" s="31">
        <v>0</v>
      </c>
      <c r="K137" s="31" t="s">
        <v>566</v>
      </c>
      <c r="L137" s="31" t="s">
        <v>566</v>
      </c>
      <c r="M137" s="31" t="s">
        <v>566</v>
      </c>
      <c r="N137" s="31" t="s">
        <v>566</v>
      </c>
      <c r="O137" s="31" t="s">
        <v>566</v>
      </c>
      <c r="P137" s="31">
        <v>42</v>
      </c>
      <c r="Q137" s="31" t="s">
        <v>566</v>
      </c>
      <c r="R137" s="31" t="s">
        <v>566</v>
      </c>
      <c r="S137" s="31" t="s">
        <v>566</v>
      </c>
      <c r="T137" s="31">
        <v>0</v>
      </c>
      <c r="U137" s="31">
        <v>0</v>
      </c>
      <c r="V137" s="31">
        <v>0</v>
      </c>
      <c r="W137" s="31" t="s">
        <v>566</v>
      </c>
      <c r="X137" s="31" t="s">
        <v>566</v>
      </c>
      <c r="Y137" s="31" t="s">
        <v>566</v>
      </c>
      <c r="Z137" s="31" t="s">
        <v>566</v>
      </c>
      <c r="AA137" s="31" t="s">
        <v>566</v>
      </c>
      <c r="AB137" s="31" t="s">
        <v>566</v>
      </c>
      <c r="AC137" s="31" t="s">
        <v>566</v>
      </c>
      <c r="AD137" s="31" t="s">
        <v>566</v>
      </c>
      <c r="AE137" s="31" t="s">
        <v>566</v>
      </c>
      <c r="AF137" s="31" t="s">
        <v>566</v>
      </c>
      <c r="AG137" s="31" t="s">
        <v>566</v>
      </c>
      <c r="AH137" s="31" t="s">
        <v>566</v>
      </c>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3"/>
      <c r="BT137" s="33"/>
      <c r="BU137" s="33"/>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row>
    <row r="138" spans="1:103" x14ac:dyDescent="0.25">
      <c r="A138" s="31">
        <v>883</v>
      </c>
      <c r="B138" s="31">
        <v>15</v>
      </c>
      <c r="C138" s="31">
        <v>15</v>
      </c>
      <c r="D138" s="31">
        <v>30</v>
      </c>
      <c r="E138" s="31">
        <v>100</v>
      </c>
      <c r="F138" s="31">
        <v>100</v>
      </c>
      <c r="G138" s="31">
        <v>100</v>
      </c>
      <c r="H138" s="31">
        <v>0</v>
      </c>
      <c r="I138" s="31">
        <v>0</v>
      </c>
      <c r="J138" s="31">
        <v>0</v>
      </c>
      <c r="K138" s="31" t="s">
        <v>566</v>
      </c>
      <c r="L138" s="31" t="s">
        <v>566</v>
      </c>
      <c r="M138" s="31" t="s">
        <v>566</v>
      </c>
      <c r="N138" s="31" t="s">
        <v>566</v>
      </c>
      <c r="O138" s="31" t="s">
        <v>566</v>
      </c>
      <c r="P138" s="31" t="s">
        <v>566</v>
      </c>
      <c r="Q138" s="31" t="s">
        <v>566</v>
      </c>
      <c r="R138" s="31" t="s">
        <v>566</v>
      </c>
      <c r="S138" s="31" t="s">
        <v>566</v>
      </c>
      <c r="T138" s="31">
        <v>0</v>
      </c>
      <c r="U138" s="31">
        <v>0</v>
      </c>
      <c r="V138" s="31">
        <v>0</v>
      </c>
      <c r="W138" s="31">
        <v>50</v>
      </c>
      <c r="X138" s="31">
        <v>69</v>
      </c>
      <c r="Y138" s="31">
        <v>60</v>
      </c>
      <c r="Z138" s="31" t="s">
        <v>566</v>
      </c>
      <c r="AA138" s="31" t="s">
        <v>566</v>
      </c>
      <c r="AB138" s="31" t="s">
        <v>566</v>
      </c>
      <c r="AC138" s="31">
        <v>0</v>
      </c>
      <c r="AD138" s="31">
        <v>0</v>
      </c>
      <c r="AE138" s="31">
        <v>0</v>
      </c>
      <c r="AF138" s="31">
        <v>0</v>
      </c>
      <c r="AG138" s="31">
        <v>0</v>
      </c>
      <c r="AH138" s="31">
        <v>0</v>
      </c>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3"/>
      <c r="BT138" s="33"/>
      <c r="BU138" s="33"/>
      <c r="BV138" s="33"/>
      <c r="BW138" s="33"/>
      <c r="BX138" s="33"/>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c r="CU138" s="33"/>
      <c r="CV138" s="33"/>
      <c r="CW138" s="33"/>
      <c r="CX138" s="33"/>
      <c r="CY138" s="33"/>
    </row>
    <row r="139" spans="1:103" x14ac:dyDescent="0.25">
      <c r="A139" s="31">
        <v>884</v>
      </c>
      <c r="B139" s="31">
        <v>15</v>
      </c>
      <c r="C139" s="31">
        <v>15</v>
      </c>
      <c r="D139" s="31">
        <v>30</v>
      </c>
      <c r="E139" s="31">
        <v>94</v>
      </c>
      <c r="F139" s="31">
        <v>93</v>
      </c>
      <c r="G139" s="31">
        <v>94</v>
      </c>
      <c r="H139" s="31" t="s">
        <v>566</v>
      </c>
      <c r="I139" s="31" t="s">
        <v>566</v>
      </c>
      <c r="J139" s="31" t="s">
        <v>566</v>
      </c>
      <c r="K139" s="31" t="s">
        <v>566</v>
      </c>
      <c r="L139" s="31" t="s">
        <v>566</v>
      </c>
      <c r="M139" s="31" t="s">
        <v>566</v>
      </c>
      <c r="N139" s="31">
        <v>47</v>
      </c>
      <c r="O139" s="31">
        <v>0</v>
      </c>
      <c r="P139" s="31">
        <v>25</v>
      </c>
      <c r="Q139" s="31" t="s">
        <v>566</v>
      </c>
      <c r="R139" s="31" t="s">
        <v>566</v>
      </c>
      <c r="S139" s="31" t="s">
        <v>566</v>
      </c>
      <c r="T139" s="31" t="s">
        <v>566</v>
      </c>
      <c r="U139" s="31" t="s">
        <v>566</v>
      </c>
      <c r="V139" s="31" t="s">
        <v>566</v>
      </c>
      <c r="W139" s="31" t="s">
        <v>566</v>
      </c>
      <c r="X139" s="31" t="s">
        <v>566</v>
      </c>
      <c r="Y139" s="31">
        <v>59</v>
      </c>
      <c r="Z139" s="31" t="s">
        <v>566</v>
      </c>
      <c r="AA139" s="31" t="s">
        <v>566</v>
      </c>
      <c r="AB139" s="31" t="s">
        <v>566</v>
      </c>
      <c r="AC139" s="31" t="s">
        <v>566</v>
      </c>
      <c r="AD139" s="31" t="s">
        <v>566</v>
      </c>
      <c r="AE139" s="31" t="s">
        <v>566</v>
      </c>
      <c r="AF139" s="31" t="s">
        <v>566</v>
      </c>
      <c r="AG139" s="31" t="s">
        <v>566</v>
      </c>
      <c r="AH139" s="31" t="s">
        <v>566</v>
      </c>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3"/>
      <c r="BT139" s="33"/>
      <c r="BU139" s="33"/>
      <c r="BV139" s="33"/>
      <c r="BW139" s="33"/>
      <c r="BX139" s="33"/>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row>
    <row r="140" spans="1:103" x14ac:dyDescent="0.25">
      <c r="A140" s="31">
        <v>885</v>
      </c>
      <c r="B140" s="31">
        <v>75</v>
      </c>
      <c r="C140" s="31">
        <v>60</v>
      </c>
      <c r="D140" s="31">
        <v>135</v>
      </c>
      <c r="E140" s="31">
        <v>84</v>
      </c>
      <c r="F140" s="31">
        <v>98</v>
      </c>
      <c r="G140" s="31">
        <v>90</v>
      </c>
      <c r="H140" s="31">
        <v>0</v>
      </c>
      <c r="I140" s="31">
        <v>0</v>
      </c>
      <c r="J140" s="31">
        <v>0</v>
      </c>
      <c r="K140" s="31" t="s">
        <v>566</v>
      </c>
      <c r="L140" s="31" t="s">
        <v>566</v>
      </c>
      <c r="M140" s="31" t="s">
        <v>566</v>
      </c>
      <c r="N140" s="31" t="s">
        <v>566</v>
      </c>
      <c r="O140" s="31" t="s">
        <v>566</v>
      </c>
      <c r="P140" s="31">
        <v>18</v>
      </c>
      <c r="Q140" s="31" t="s">
        <v>566</v>
      </c>
      <c r="R140" s="31" t="s">
        <v>566</v>
      </c>
      <c r="S140" s="31" t="s">
        <v>566</v>
      </c>
      <c r="T140" s="31" t="s">
        <v>566</v>
      </c>
      <c r="U140" s="31" t="s">
        <v>566</v>
      </c>
      <c r="V140" s="31" t="s">
        <v>566</v>
      </c>
      <c r="W140" s="31">
        <v>56</v>
      </c>
      <c r="X140" s="31">
        <v>86</v>
      </c>
      <c r="Y140" s="31">
        <v>69</v>
      </c>
      <c r="Z140" s="31" t="s">
        <v>566</v>
      </c>
      <c r="AA140" s="31" t="s">
        <v>566</v>
      </c>
      <c r="AB140" s="31" t="s">
        <v>566</v>
      </c>
      <c r="AC140" s="31" t="s">
        <v>566</v>
      </c>
      <c r="AD140" s="31" t="s">
        <v>566</v>
      </c>
      <c r="AE140" s="31" t="s">
        <v>566</v>
      </c>
      <c r="AF140" s="31" t="s">
        <v>566</v>
      </c>
      <c r="AG140" s="31" t="s">
        <v>566</v>
      </c>
      <c r="AH140" s="31" t="s">
        <v>566</v>
      </c>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3"/>
      <c r="BT140" s="33"/>
      <c r="BU140" s="33"/>
      <c r="BV140" s="33"/>
      <c r="BW140" s="33"/>
      <c r="BX140" s="33"/>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3"/>
      <c r="CX140" s="33"/>
      <c r="CY140" s="33"/>
    </row>
    <row r="141" spans="1:103" x14ac:dyDescent="0.25">
      <c r="A141" s="31">
        <v>886</v>
      </c>
      <c r="B141" s="31">
        <v>185</v>
      </c>
      <c r="C141" s="31">
        <v>150</v>
      </c>
      <c r="D141" s="31">
        <v>335</v>
      </c>
      <c r="E141" s="31">
        <v>83</v>
      </c>
      <c r="F141" s="31">
        <v>95</v>
      </c>
      <c r="G141" s="31">
        <v>88</v>
      </c>
      <c r="H141" s="31" t="s">
        <v>566</v>
      </c>
      <c r="I141" s="31" t="s">
        <v>566</v>
      </c>
      <c r="J141" s="31" t="s">
        <v>566</v>
      </c>
      <c r="K141" s="31" t="s">
        <v>566</v>
      </c>
      <c r="L141" s="31" t="s">
        <v>566</v>
      </c>
      <c r="M141" s="31">
        <v>87</v>
      </c>
      <c r="N141" s="31">
        <v>25</v>
      </c>
      <c r="O141" s="31">
        <v>24</v>
      </c>
      <c r="P141" s="31">
        <v>24</v>
      </c>
      <c r="Q141" s="31" t="s">
        <v>566</v>
      </c>
      <c r="R141" s="31" t="s">
        <v>566</v>
      </c>
      <c r="S141" s="31">
        <v>3</v>
      </c>
      <c r="T141" s="31" t="s">
        <v>566</v>
      </c>
      <c r="U141" s="31" t="s">
        <v>566</v>
      </c>
      <c r="V141" s="31">
        <v>0</v>
      </c>
      <c r="W141" s="31">
        <v>54</v>
      </c>
      <c r="X141" s="31">
        <v>66</v>
      </c>
      <c r="Y141" s="31">
        <v>59</v>
      </c>
      <c r="Z141" s="31" t="s">
        <v>566</v>
      </c>
      <c r="AA141" s="31" t="s">
        <v>566</v>
      </c>
      <c r="AB141" s="31">
        <v>1</v>
      </c>
      <c r="AC141" s="31" t="s">
        <v>566</v>
      </c>
      <c r="AD141" s="31" t="s">
        <v>566</v>
      </c>
      <c r="AE141" s="31">
        <v>11</v>
      </c>
      <c r="AF141" s="31" t="s">
        <v>566</v>
      </c>
      <c r="AG141" s="31" t="s">
        <v>566</v>
      </c>
      <c r="AH141" s="31">
        <v>1</v>
      </c>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3"/>
      <c r="BT141" s="33"/>
      <c r="BU141" s="33"/>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row>
    <row r="142" spans="1:103" x14ac:dyDescent="0.25">
      <c r="A142" s="31">
        <v>887</v>
      </c>
      <c r="B142" s="31">
        <v>25</v>
      </c>
      <c r="C142" s="31">
        <v>35</v>
      </c>
      <c r="D142" s="31">
        <v>60</v>
      </c>
      <c r="E142" s="31">
        <v>96</v>
      </c>
      <c r="F142" s="31">
        <v>97</v>
      </c>
      <c r="G142" s="31">
        <v>97</v>
      </c>
      <c r="H142" s="31">
        <v>0</v>
      </c>
      <c r="I142" s="31">
        <v>0</v>
      </c>
      <c r="J142" s="31">
        <v>0</v>
      </c>
      <c r="K142" s="31" t="s">
        <v>566</v>
      </c>
      <c r="L142" s="31" t="s">
        <v>566</v>
      </c>
      <c r="M142" s="31" t="s">
        <v>566</v>
      </c>
      <c r="N142" s="31" t="s">
        <v>566</v>
      </c>
      <c r="O142" s="31" t="s">
        <v>566</v>
      </c>
      <c r="P142" s="31" t="s">
        <v>566</v>
      </c>
      <c r="Q142" s="31" t="s">
        <v>566</v>
      </c>
      <c r="R142" s="31" t="s">
        <v>566</v>
      </c>
      <c r="S142" s="31" t="s">
        <v>566</v>
      </c>
      <c r="T142" s="31">
        <v>0</v>
      </c>
      <c r="U142" s="31">
        <v>0</v>
      </c>
      <c r="V142" s="31">
        <v>0</v>
      </c>
      <c r="W142" s="31">
        <v>92</v>
      </c>
      <c r="X142" s="31">
        <v>91</v>
      </c>
      <c r="Y142" s="31">
        <v>91</v>
      </c>
      <c r="Z142" s="31" t="s">
        <v>566</v>
      </c>
      <c r="AA142" s="31" t="s">
        <v>566</v>
      </c>
      <c r="AB142" s="31" t="s">
        <v>566</v>
      </c>
      <c r="AC142" s="31" t="s">
        <v>566</v>
      </c>
      <c r="AD142" s="31" t="s">
        <v>566</v>
      </c>
      <c r="AE142" s="31" t="s">
        <v>566</v>
      </c>
      <c r="AF142" s="31" t="s">
        <v>566</v>
      </c>
      <c r="AG142" s="31" t="s">
        <v>566</v>
      </c>
      <c r="AH142" s="31" t="s">
        <v>566</v>
      </c>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row>
    <row r="143" spans="1:103" x14ac:dyDescent="0.25">
      <c r="A143" s="31">
        <v>888</v>
      </c>
      <c r="B143" s="31">
        <v>145</v>
      </c>
      <c r="C143" s="31">
        <v>110</v>
      </c>
      <c r="D143" s="31">
        <v>255</v>
      </c>
      <c r="E143" s="31">
        <v>79</v>
      </c>
      <c r="F143" s="31">
        <v>93</v>
      </c>
      <c r="G143" s="31">
        <v>85</v>
      </c>
      <c r="H143" s="31" t="s">
        <v>566</v>
      </c>
      <c r="I143" s="31" t="s">
        <v>566</v>
      </c>
      <c r="J143" s="31" t="s">
        <v>566</v>
      </c>
      <c r="K143" s="31" t="s">
        <v>566</v>
      </c>
      <c r="L143" s="31" t="s">
        <v>566</v>
      </c>
      <c r="M143" s="31">
        <v>83</v>
      </c>
      <c r="N143" s="31">
        <v>34</v>
      </c>
      <c r="O143" s="31">
        <v>28</v>
      </c>
      <c r="P143" s="31">
        <v>31</v>
      </c>
      <c r="Q143" s="31" t="s">
        <v>566</v>
      </c>
      <c r="R143" s="31" t="s">
        <v>566</v>
      </c>
      <c r="S143" s="31">
        <v>2</v>
      </c>
      <c r="T143" s="31" t="s">
        <v>566</v>
      </c>
      <c r="U143" s="31" t="s">
        <v>566</v>
      </c>
      <c r="V143" s="31">
        <v>3</v>
      </c>
      <c r="W143" s="31">
        <v>38</v>
      </c>
      <c r="X143" s="31">
        <v>58</v>
      </c>
      <c r="Y143" s="31">
        <v>47</v>
      </c>
      <c r="Z143" s="31" t="s">
        <v>566</v>
      </c>
      <c r="AA143" s="31" t="s">
        <v>566</v>
      </c>
      <c r="AB143" s="31">
        <v>2</v>
      </c>
      <c r="AC143" s="31" t="s">
        <v>566</v>
      </c>
      <c r="AD143" s="31" t="s">
        <v>566</v>
      </c>
      <c r="AE143" s="31" t="s">
        <v>566</v>
      </c>
      <c r="AF143" s="31" t="s">
        <v>566</v>
      </c>
      <c r="AG143" s="31" t="s">
        <v>566</v>
      </c>
      <c r="AH143" s="31" t="s">
        <v>566</v>
      </c>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row>
    <row r="144" spans="1:103" x14ac:dyDescent="0.25">
      <c r="A144" s="31">
        <v>889</v>
      </c>
      <c r="B144" s="31">
        <v>15</v>
      </c>
      <c r="C144" s="31">
        <v>5</v>
      </c>
      <c r="D144" s="31">
        <v>20</v>
      </c>
      <c r="E144" s="31" t="s">
        <v>566</v>
      </c>
      <c r="F144" s="31" t="s">
        <v>566</v>
      </c>
      <c r="G144" s="31">
        <v>100</v>
      </c>
      <c r="H144" s="31" t="s">
        <v>566</v>
      </c>
      <c r="I144" s="31" t="s">
        <v>566</v>
      </c>
      <c r="J144" s="31">
        <v>0</v>
      </c>
      <c r="K144" s="31" t="s">
        <v>566</v>
      </c>
      <c r="L144" s="31" t="s">
        <v>566</v>
      </c>
      <c r="M144" s="31">
        <v>100</v>
      </c>
      <c r="N144" s="31" t="s">
        <v>566</v>
      </c>
      <c r="O144" s="31" t="s">
        <v>566</v>
      </c>
      <c r="P144" s="31">
        <v>14</v>
      </c>
      <c r="Q144" s="31" t="s">
        <v>566</v>
      </c>
      <c r="R144" s="31" t="s">
        <v>566</v>
      </c>
      <c r="S144" s="31" t="s">
        <v>566</v>
      </c>
      <c r="T144" s="31" t="s">
        <v>566</v>
      </c>
      <c r="U144" s="31" t="s">
        <v>566</v>
      </c>
      <c r="V144" s="31" t="s">
        <v>566</v>
      </c>
      <c r="W144" s="31" t="s">
        <v>566</v>
      </c>
      <c r="X144" s="31" t="s">
        <v>566</v>
      </c>
      <c r="Y144" s="31">
        <v>67</v>
      </c>
      <c r="Z144" s="31" t="s">
        <v>566</v>
      </c>
      <c r="AA144" s="31" t="s">
        <v>566</v>
      </c>
      <c r="AB144" s="31">
        <v>0</v>
      </c>
      <c r="AC144" s="31" t="s">
        <v>566</v>
      </c>
      <c r="AD144" s="31" t="s">
        <v>566</v>
      </c>
      <c r="AE144" s="31">
        <v>0</v>
      </c>
      <c r="AF144" s="31" t="s">
        <v>566</v>
      </c>
      <c r="AG144" s="31" t="s">
        <v>566</v>
      </c>
      <c r="AH144" s="31">
        <v>0</v>
      </c>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3"/>
      <c r="BT144" s="33"/>
      <c r="BU144" s="33"/>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row>
    <row r="145" spans="1:103" x14ac:dyDescent="0.25">
      <c r="A145" s="31">
        <v>890</v>
      </c>
      <c r="B145" s="31">
        <v>20</v>
      </c>
      <c r="C145" s="31">
        <v>10</v>
      </c>
      <c r="D145" s="31">
        <v>30</v>
      </c>
      <c r="E145" s="31" t="s">
        <v>566</v>
      </c>
      <c r="F145" s="31" t="s">
        <v>566</v>
      </c>
      <c r="G145" s="31">
        <v>93</v>
      </c>
      <c r="H145" s="31" t="s">
        <v>566</v>
      </c>
      <c r="I145" s="31" t="s">
        <v>566</v>
      </c>
      <c r="J145" s="31">
        <v>0</v>
      </c>
      <c r="K145" s="31" t="s">
        <v>566</v>
      </c>
      <c r="L145" s="31" t="s">
        <v>566</v>
      </c>
      <c r="M145" s="31" t="s">
        <v>566</v>
      </c>
      <c r="N145" s="31" t="s">
        <v>566</v>
      </c>
      <c r="O145" s="31" t="s">
        <v>566</v>
      </c>
      <c r="P145" s="31">
        <v>46</v>
      </c>
      <c r="Q145" s="31" t="s">
        <v>566</v>
      </c>
      <c r="R145" s="31" t="s">
        <v>566</v>
      </c>
      <c r="S145" s="31" t="s">
        <v>566</v>
      </c>
      <c r="T145" s="31" t="s">
        <v>566</v>
      </c>
      <c r="U145" s="31" t="s">
        <v>566</v>
      </c>
      <c r="V145" s="31">
        <v>0</v>
      </c>
      <c r="W145" s="31" t="s">
        <v>566</v>
      </c>
      <c r="X145" s="31" t="s">
        <v>566</v>
      </c>
      <c r="Y145" s="31" t="s">
        <v>566</v>
      </c>
      <c r="Z145" s="31" t="s">
        <v>566</v>
      </c>
      <c r="AA145" s="31" t="s">
        <v>566</v>
      </c>
      <c r="AB145" s="31" t="s">
        <v>566</v>
      </c>
      <c r="AC145" s="31" t="s">
        <v>566</v>
      </c>
      <c r="AD145" s="31" t="s">
        <v>566</v>
      </c>
      <c r="AE145" s="31" t="s">
        <v>566</v>
      </c>
      <c r="AF145" s="31" t="s">
        <v>566</v>
      </c>
      <c r="AG145" s="31" t="s">
        <v>566</v>
      </c>
      <c r="AH145" s="31" t="s">
        <v>566</v>
      </c>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row>
    <row r="146" spans="1:103" x14ac:dyDescent="0.25">
      <c r="A146" s="31">
        <v>891</v>
      </c>
      <c r="B146" s="31">
        <v>50</v>
      </c>
      <c r="C146" s="31">
        <v>45</v>
      </c>
      <c r="D146" s="31">
        <v>95</v>
      </c>
      <c r="E146" s="31">
        <v>100</v>
      </c>
      <c r="F146" s="31">
        <v>98</v>
      </c>
      <c r="G146" s="31">
        <v>99</v>
      </c>
      <c r="H146" s="31" t="s">
        <v>566</v>
      </c>
      <c r="I146" s="31" t="s">
        <v>566</v>
      </c>
      <c r="J146" s="31" t="s">
        <v>566</v>
      </c>
      <c r="K146" s="31" t="s">
        <v>566</v>
      </c>
      <c r="L146" s="31" t="s">
        <v>566</v>
      </c>
      <c r="M146" s="31" t="s">
        <v>566</v>
      </c>
      <c r="N146" s="31" t="s">
        <v>566</v>
      </c>
      <c r="O146" s="31" t="s">
        <v>566</v>
      </c>
      <c r="P146" s="31" t="s">
        <v>566</v>
      </c>
      <c r="Q146" s="31" t="s">
        <v>566</v>
      </c>
      <c r="R146" s="31" t="s">
        <v>566</v>
      </c>
      <c r="S146" s="31" t="s">
        <v>566</v>
      </c>
      <c r="T146" s="31">
        <v>0</v>
      </c>
      <c r="U146" s="31">
        <v>0</v>
      </c>
      <c r="V146" s="31">
        <v>0</v>
      </c>
      <c r="W146" s="31">
        <v>75</v>
      </c>
      <c r="X146" s="31">
        <v>89</v>
      </c>
      <c r="Y146" s="31">
        <v>81</v>
      </c>
      <c r="Z146" s="31" t="s">
        <v>566</v>
      </c>
      <c r="AA146" s="31" t="s">
        <v>566</v>
      </c>
      <c r="AB146" s="31" t="s">
        <v>566</v>
      </c>
      <c r="AC146" s="31" t="s">
        <v>566</v>
      </c>
      <c r="AD146" s="31" t="s">
        <v>566</v>
      </c>
      <c r="AE146" s="31" t="s">
        <v>566</v>
      </c>
      <c r="AF146" s="31" t="s">
        <v>566</v>
      </c>
      <c r="AG146" s="31" t="s">
        <v>566</v>
      </c>
      <c r="AH146" s="31" t="s">
        <v>566</v>
      </c>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3"/>
      <c r="BT146" s="3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3"/>
      <c r="CV146" s="33"/>
      <c r="CW146" s="33"/>
      <c r="CX146" s="33"/>
      <c r="CY146" s="33"/>
    </row>
    <row r="147" spans="1:103" x14ac:dyDescent="0.25">
      <c r="A147" s="31">
        <v>892</v>
      </c>
      <c r="B147" s="31">
        <v>35</v>
      </c>
      <c r="C147" s="31">
        <v>20</v>
      </c>
      <c r="D147" s="31">
        <v>50</v>
      </c>
      <c r="E147" s="31">
        <v>91</v>
      </c>
      <c r="F147" s="31">
        <v>89</v>
      </c>
      <c r="G147" s="31">
        <v>90</v>
      </c>
      <c r="H147" s="31" t="s">
        <v>566</v>
      </c>
      <c r="I147" s="31" t="s">
        <v>566</v>
      </c>
      <c r="J147" s="31" t="s">
        <v>566</v>
      </c>
      <c r="K147" s="31" t="s">
        <v>566</v>
      </c>
      <c r="L147" s="31" t="s">
        <v>566</v>
      </c>
      <c r="M147" s="31" t="s">
        <v>566</v>
      </c>
      <c r="N147" s="31" t="s">
        <v>566</v>
      </c>
      <c r="O147" s="31" t="s">
        <v>566</v>
      </c>
      <c r="P147" s="31">
        <v>13</v>
      </c>
      <c r="Q147" s="31" t="s">
        <v>566</v>
      </c>
      <c r="R147" s="31" t="s">
        <v>566</v>
      </c>
      <c r="S147" s="31" t="s">
        <v>566</v>
      </c>
      <c r="T147" s="31" t="s">
        <v>566</v>
      </c>
      <c r="U147" s="31" t="s">
        <v>566</v>
      </c>
      <c r="V147" s="31" t="s">
        <v>566</v>
      </c>
      <c r="W147" s="31">
        <v>68</v>
      </c>
      <c r="X147" s="31">
        <v>78</v>
      </c>
      <c r="Y147" s="31">
        <v>71</v>
      </c>
      <c r="Z147" s="31" t="s">
        <v>566</v>
      </c>
      <c r="AA147" s="31" t="s">
        <v>566</v>
      </c>
      <c r="AB147" s="31" t="s">
        <v>566</v>
      </c>
      <c r="AC147" s="31" t="s">
        <v>566</v>
      </c>
      <c r="AD147" s="31" t="s">
        <v>566</v>
      </c>
      <c r="AE147" s="31" t="s">
        <v>566</v>
      </c>
      <c r="AF147" s="31" t="s">
        <v>566</v>
      </c>
      <c r="AG147" s="31" t="s">
        <v>566</v>
      </c>
      <c r="AH147" s="31" t="s">
        <v>566</v>
      </c>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c r="CU147" s="33"/>
      <c r="CV147" s="33"/>
      <c r="CW147" s="33"/>
      <c r="CX147" s="33"/>
      <c r="CY147" s="33"/>
    </row>
    <row r="148" spans="1:103" x14ac:dyDescent="0.25">
      <c r="A148" s="31">
        <v>893</v>
      </c>
      <c r="B148" s="31">
        <v>15</v>
      </c>
      <c r="C148" s="31">
        <v>10</v>
      </c>
      <c r="D148" s="31">
        <v>25</v>
      </c>
      <c r="E148" s="31">
        <v>85</v>
      </c>
      <c r="F148" s="31">
        <v>100</v>
      </c>
      <c r="G148" s="31">
        <v>92</v>
      </c>
      <c r="H148" s="31">
        <v>0</v>
      </c>
      <c r="I148" s="31">
        <v>0</v>
      </c>
      <c r="J148" s="31">
        <v>0</v>
      </c>
      <c r="K148" s="31" t="s">
        <v>566</v>
      </c>
      <c r="L148" s="31" t="s">
        <v>566</v>
      </c>
      <c r="M148" s="31" t="s">
        <v>566</v>
      </c>
      <c r="N148" s="31" t="s">
        <v>566</v>
      </c>
      <c r="O148" s="31" t="s">
        <v>566</v>
      </c>
      <c r="P148" s="31" t="s">
        <v>566</v>
      </c>
      <c r="Q148" s="31" t="s">
        <v>566</v>
      </c>
      <c r="R148" s="31" t="s">
        <v>566</v>
      </c>
      <c r="S148" s="31" t="s">
        <v>566</v>
      </c>
      <c r="T148" s="31">
        <v>0</v>
      </c>
      <c r="U148" s="31">
        <v>0</v>
      </c>
      <c r="V148" s="31">
        <v>0</v>
      </c>
      <c r="W148" s="31">
        <v>62</v>
      </c>
      <c r="X148" s="31">
        <v>83</v>
      </c>
      <c r="Y148" s="31">
        <v>72</v>
      </c>
      <c r="Z148" s="31" t="s">
        <v>566</v>
      </c>
      <c r="AA148" s="31" t="s">
        <v>566</v>
      </c>
      <c r="AB148" s="31" t="s">
        <v>566</v>
      </c>
      <c r="AC148" s="31" t="s">
        <v>566</v>
      </c>
      <c r="AD148" s="31" t="s">
        <v>566</v>
      </c>
      <c r="AE148" s="31" t="s">
        <v>566</v>
      </c>
      <c r="AF148" s="31" t="s">
        <v>566</v>
      </c>
      <c r="AG148" s="31" t="s">
        <v>566</v>
      </c>
      <c r="AH148" s="31" t="s">
        <v>566</v>
      </c>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3"/>
      <c r="BT148" s="33"/>
      <c r="BU148" s="33"/>
      <c r="BV148" s="33"/>
      <c r="BW148" s="33"/>
      <c r="BX148" s="33"/>
      <c r="BY148" s="33"/>
      <c r="BZ148" s="33"/>
      <c r="CA148" s="33"/>
      <c r="CB148" s="33"/>
      <c r="CC148" s="33"/>
      <c r="CD148" s="33"/>
      <c r="CE148" s="33"/>
      <c r="CF148" s="33"/>
      <c r="CG148" s="33"/>
      <c r="CH148" s="33"/>
      <c r="CI148" s="33"/>
      <c r="CJ148" s="33"/>
      <c r="CK148" s="33"/>
      <c r="CL148" s="33"/>
      <c r="CM148" s="33"/>
      <c r="CN148" s="33"/>
      <c r="CO148" s="33"/>
      <c r="CP148" s="33"/>
      <c r="CQ148" s="33"/>
      <c r="CR148" s="33"/>
      <c r="CS148" s="33"/>
      <c r="CT148" s="33"/>
      <c r="CU148" s="33"/>
      <c r="CV148" s="33"/>
      <c r="CW148" s="33"/>
      <c r="CX148" s="33"/>
      <c r="CY148" s="33"/>
    </row>
    <row r="149" spans="1:103" x14ac:dyDescent="0.25">
      <c r="A149" s="31">
        <v>894</v>
      </c>
      <c r="B149" s="31">
        <v>35</v>
      </c>
      <c r="C149" s="31">
        <v>15</v>
      </c>
      <c r="D149" s="31">
        <v>50</v>
      </c>
      <c r="E149" s="31">
        <v>80</v>
      </c>
      <c r="F149" s="31">
        <v>100</v>
      </c>
      <c r="G149" s="31">
        <v>85</v>
      </c>
      <c r="H149" s="31" t="s">
        <v>566</v>
      </c>
      <c r="I149" s="31" t="s">
        <v>566</v>
      </c>
      <c r="J149" s="31" t="s">
        <v>566</v>
      </c>
      <c r="K149" s="31" t="s">
        <v>566</v>
      </c>
      <c r="L149" s="31" t="s">
        <v>566</v>
      </c>
      <c r="M149" s="31" t="s">
        <v>566</v>
      </c>
      <c r="N149" s="31">
        <v>69</v>
      </c>
      <c r="O149" s="31">
        <v>62</v>
      </c>
      <c r="P149" s="31">
        <v>67</v>
      </c>
      <c r="Q149" s="31" t="s">
        <v>566</v>
      </c>
      <c r="R149" s="31" t="s">
        <v>566</v>
      </c>
      <c r="S149" s="31" t="s">
        <v>566</v>
      </c>
      <c r="T149" s="31">
        <v>0</v>
      </c>
      <c r="U149" s="31">
        <v>0</v>
      </c>
      <c r="V149" s="31">
        <v>0</v>
      </c>
      <c r="W149" s="31" t="s">
        <v>566</v>
      </c>
      <c r="X149" s="31" t="s">
        <v>566</v>
      </c>
      <c r="Y149" s="31" t="s">
        <v>566</v>
      </c>
      <c r="Z149" s="31" t="s">
        <v>566</v>
      </c>
      <c r="AA149" s="31" t="s">
        <v>566</v>
      </c>
      <c r="AB149" s="31" t="s">
        <v>566</v>
      </c>
      <c r="AC149" s="31">
        <v>20</v>
      </c>
      <c r="AD149" s="31">
        <v>0</v>
      </c>
      <c r="AE149" s="31">
        <v>15</v>
      </c>
      <c r="AF149" s="31">
        <v>0</v>
      </c>
      <c r="AG149" s="31">
        <v>0</v>
      </c>
      <c r="AH149" s="31">
        <v>0</v>
      </c>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3"/>
      <c r="BT149" s="33"/>
      <c r="BU149" s="33"/>
      <c r="BV149" s="33"/>
      <c r="BW149" s="33"/>
      <c r="BX149" s="33"/>
      <c r="BY149" s="33"/>
      <c r="BZ149" s="33"/>
      <c r="CA149" s="33"/>
      <c r="CB149" s="33"/>
      <c r="CC149" s="33"/>
      <c r="CD149" s="33"/>
      <c r="CE149" s="33"/>
      <c r="CF149" s="33"/>
      <c r="CG149" s="33"/>
      <c r="CH149" s="33"/>
      <c r="CI149" s="33"/>
      <c r="CJ149" s="33"/>
      <c r="CK149" s="33"/>
      <c r="CL149" s="33"/>
      <c r="CM149" s="33"/>
      <c r="CN149" s="33"/>
      <c r="CO149" s="33"/>
      <c r="CP149" s="33"/>
      <c r="CQ149" s="33"/>
      <c r="CR149" s="33"/>
      <c r="CS149" s="33"/>
      <c r="CT149" s="33"/>
      <c r="CU149" s="33"/>
      <c r="CV149" s="33"/>
      <c r="CW149" s="33"/>
      <c r="CX149" s="33"/>
      <c r="CY149" s="33"/>
    </row>
    <row r="150" spans="1:103" x14ac:dyDescent="0.25">
      <c r="A150" s="31">
        <v>895</v>
      </c>
      <c r="B150" s="31">
        <v>15</v>
      </c>
      <c r="C150" s="31">
        <v>20</v>
      </c>
      <c r="D150" s="31">
        <v>35</v>
      </c>
      <c r="E150" s="31">
        <v>94</v>
      </c>
      <c r="F150" s="31">
        <v>84</v>
      </c>
      <c r="G150" s="31">
        <v>89</v>
      </c>
      <c r="H150" s="31" t="s">
        <v>566</v>
      </c>
      <c r="I150" s="31" t="s">
        <v>566</v>
      </c>
      <c r="J150" s="31" t="s">
        <v>566</v>
      </c>
      <c r="K150" s="31" t="s">
        <v>566</v>
      </c>
      <c r="L150" s="31" t="s">
        <v>566</v>
      </c>
      <c r="M150" s="31" t="s">
        <v>566</v>
      </c>
      <c r="N150" s="31" t="s">
        <v>566</v>
      </c>
      <c r="O150" s="31" t="s">
        <v>566</v>
      </c>
      <c r="P150" s="31" t="s">
        <v>566</v>
      </c>
      <c r="Q150" s="31" t="s">
        <v>566</v>
      </c>
      <c r="R150" s="31" t="s">
        <v>566</v>
      </c>
      <c r="S150" s="31" t="s">
        <v>566</v>
      </c>
      <c r="T150" s="31">
        <v>0</v>
      </c>
      <c r="U150" s="31">
        <v>0</v>
      </c>
      <c r="V150" s="31">
        <v>0</v>
      </c>
      <c r="W150" s="31">
        <v>47</v>
      </c>
      <c r="X150" s="31">
        <v>58</v>
      </c>
      <c r="Y150" s="31">
        <v>53</v>
      </c>
      <c r="Z150" s="31" t="s">
        <v>566</v>
      </c>
      <c r="AA150" s="31" t="s">
        <v>566</v>
      </c>
      <c r="AB150" s="31" t="s">
        <v>566</v>
      </c>
      <c r="AC150" s="31" t="s">
        <v>566</v>
      </c>
      <c r="AD150" s="31" t="s">
        <v>566</v>
      </c>
      <c r="AE150" s="31">
        <v>11</v>
      </c>
      <c r="AF150" s="31" t="s">
        <v>566</v>
      </c>
      <c r="AG150" s="31" t="s">
        <v>566</v>
      </c>
      <c r="AH150" s="31">
        <v>0</v>
      </c>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row>
    <row r="151" spans="1:103" x14ac:dyDescent="0.25">
      <c r="A151" s="31">
        <v>896</v>
      </c>
      <c r="B151" s="31">
        <v>50</v>
      </c>
      <c r="C151" s="31">
        <v>35</v>
      </c>
      <c r="D151" s="31">
        <v>85</v>
      </c>
      <c r="E151" s="31">
        <v>86</v>
      </c>
      <c r="F151" s="31">
        <v>95</v>
      </c>
      <c r="G151" s="31">
        <v>90</v>
      </c>
      <c r="H151" s="31" t="s">
        <v>566</v>
      </c>
      <c r="I151" s="31" t="s">
        <v>566</v>
      </c>
      <c r="J151" s="31" t="s">
        <v>566</v>
      </c>
      <c r="K151" s="31" t="s">
        <v>566</v>
      </c>
      <c r="L151" s="31" t="s">
        <v>566</v>
      </c>
      <c r="M151" s="31">
        <v>86</v>
      </c>
      <c r="N151" s="31">
        <v>52</v>
      </c>
      <c r="O151" s="31">
        <v>32</v>
      </c>
      <c r="P151" s="31">
        <v>44</v>
      </c>
      <c r="Q151" s="31" t="s">
        <v>566</v>
      </c>
      <c r="R151" s="31" t="s">
        <v>566</v>
      </c>
      <c r="S151" s="31">
        <v>0</v>
      </c>
      <c r="T151" s="31">
        <v>0</v>
      </c>
      <c r="U151" s="31">
        <v>0</v>
      </c>
      <c r="V151" s="31">
        <v>0</v>
      </c>
      <c r="W151" s="31" t="s">
        <v>566</v>
      </c>
      <c r="X151" s="31" t="s">
        <v>566</v>
      </c>
      <c r="Y151" s="31">
        <v>43</v>
      </c>
      <c r="Z151" s="31" t="s">
        <v>566</v>
      </c>
      <c r="AA151" s="31" t="s">
        <v>566</v>
      </c>
      <c r="AB151" s="31">
        <v>3</v>
      </c>
      <c r="AC151" s="31" t="s">
        <v>566</v>
      </c>
      <c r="AD151" s="31" t="s">
        <v>566</v>
      </c>
      <c r="AE151" s="31" t="s">
        <v>566</v>
      </c>
      <c r="AF151" s="31" t="s">
        <v>566</v>
      </c>
      <c r="AG151" s="31" t="s">
        <v>566</v>
      </c>
      <c r="AH151" s="31" t="s">
        <v>566</v>
      </c>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3"/>
      <c r="BT151" s="33"/>
      <c r="BU151" s="33"/>
      <c r="BV151" s="33"/>
      <c r="BW151" s="33"/>
      <c r="BX151" s="33"/>
      <c r="BY151" s="33"/>
      <c r="BZ151" s="33"/>
      <c r="CA151" s="33"/>
      <c r="CB151" s="33"/>
      <c r="CC151" s="33"/>
      <c r="CD151" s="33"/>
      <c r="CE151" s="33"/>
      <c r="CF151" s="33"/>
      <c r="CG151" s="33"/>
      <c r="CH151" s="33"/>
      <c r="CI151" s="33"/>
      <c r="CJ151" s="33"/>
      <c r="CK151" s="33"/>
      <c r="CL151" s="33"/>
      <c r="CM151" s="33"/>
      <c r="CN151" s="33"/>
      <c r="CO151" s="33"/>
      <c r="CP151" s="33"/>
      <c r="CQ151" s="33"/>
      <c r="CR151" s="33"/>
      <c r="CS151" s="33"/>
      <c r="CT151" s="33"/>
      <c r="CU151" s="33"/>
      <c r="CV151" s="33"/>
      <c r="CW151" s="33"/>
      <c r="CX151" s="33"/>
      <c r="CY151" s="33"/>
    </row>
    <row r="152" spans="1:103" x14ac:dyDescent="0.25">
      <c r="A152" s="31">
        <v>908</v>
      </c>
      <c r="B152" s="31">
        <v>25</v>
      </c>
      <c r="C152" s="31">
        <v>30</v>
      </c>
      <c r="D152" s="31">
        <v>50</v>
      </c>
      <c r="E152" s="31">
        <v>91</v>
      </c>
      <c r="F152" s="31">
        <v>93</v>
      </c>
      <c r="G152" s="31">
        <v>92</v>
      </c>
      <c r="H152" s="31">
        <v>0</v>
      </c>
      <c r="I152" s="31">
        <v>0</v>
      </c>
      <c r="J152" s="31">
        <v>0</v>
      </c>
      <c r="K152" s="31" t="s">
        <v>566</v>
      </c>
      <c r="L152" s="31" t="s">
        <v>566</v>
      </c>
      <c r="M152" s="31" t="s">
        <v>566</v>
      </c>
      <c r="N152" s="31" t="s">
        <v>566</v>
      </c>
      <c r="O152" s="31" t="s">
        <v>566</v>
      </c>
      <c r="P152" s="31">
        <v>46</v>
      </c>
      <c r="Q152" s="31" t="s">
        <v>566</v>
      </c>
      <c r="R152" s="31" t="s">
        <v>566</v>
      </c>
      <c r="S152" s="31" t="s">
        <v>566</v>
      </c>
      <c r="T152" s="31">
        <v>0</v>
      </c>
      <c r="U152" s="31">
        <v>0</v>
      </c>
      <c r="V152" s="31">
        <v>0</v>
      </c>
      <c r="W152" s="31" t="s">
        <v>566</v>
      </c>
      <c r="X152" s="31" t="s">
        <v>566</v>
      </c>
      <c r="Y152" s="31" t="s">
        <v>566</v>
      </c>
      <c r="Z152" s="31" t="s">
        <v>566</v>
      </c>
      <c r="AA152" s="31" t="s">
        <v>566</v>
      </c>
      <c r="AB152" s="31" t="s">
        <v>566</v>
      </c>
      <c r="AC152" s="31" t="s">
        <v>566</v>
      </c>
      <c r="AD152" s="31" t="s">
        <v>566</v>
      </c>
      <c r="AE152" s="31">
        <v>8</v>
      </c>
      <c r="AF152" s="31" t="s">
        <v>566</v>
      </c>
      <c r="AG152" s="31" t="s">
        <v>566</v>
      </c>
      <c r="AH152" s="31">
        <v>0</v>
      </c>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3"/>
      <c r="BT152" s="33"/>
      <c r="BU152" s="33"/>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c r="CU152" s="33"/>
      <c r="CV152" s="33"/>
      <c r="CW152" s="33"/>
      <c r="CX152" s="33"/>
      <c r="CY152" s="33"/>
    </row>
    <row r="153" spans="1:103" x14ac:dyDescent="0.25">
      <c r="A153" s="31">
        <v>909</v>
      </c>
      <c r="B153" s="31">
        <v>20</v>
      </c>
      <c r="C153" s="31">
        <v>25</v>
      </c>
      <c r="D153" s="31">
        <v>45</v>
      </c>
      <c r="E153" s="31">
        <v>100</v>
      </c>
      <c r="F153" s="31">
        <v>100</v>
      </c>
      <c r="G153" s="31">
        <v>100</v>
      </c>
      <c r="H153" s="31">
        <v>0</v>
      </c>
      <c r="I153" s="31">
        <v>0</v>
      </c>
      <c r="J153" s="31">
        <v>0</v>
      </c>
      <c r="K153" s="31">
        <v>100</v>
      </c>
      <c r="L153" s="31">
        <v>100</v>
      </c>
      <c r="M153" s="31">
        <v>100</v>
      </c>
      <c r="N153" s="31">
        <v>0</v>
      </c>
      <c r="O153" s="31">
        <v>0</v>
      </c>
      <c r="P153" s="31">
        <v>0</v>
      </c>
      <c r="Q153" s="31">
        <v>0</v>
      </c>
      <c r="R153" s="31">
        <v>0</v>
      </c>
      <c r="S153" s="31">
        <v>0</v>
      </c>
      <c r="T153" s="31">
        <v>0</v>
      </c>
      <c r="U153" s="31">
        <v>0</v>
      </c>
      <c r="V153" s="31">
        <v>0</v>
      </c>
      <c r="W153" s="31">
        <v>100</v>
      </c>
      <c r="X153" s="31">
        <v>100</v>
      </c>
      <c r="Y153" s="31">
        <v>100</v>
      </c>
      <c r="Z153" s="31">
        <v>0</v>
      </c>
      <c r="AA153" s="31">
        <v>0</v>
      </c>
      <c r="AB153" s="31">
        <v>0</v>
      </c>
      <c r="AC153" s="31">
        <v>0</v>
      </c>
      <c r="AD153" s="31">
        <v>0</v>
      </c>
      <c r="AE153" s="31">
        <v>0</v>
      </c>
      <c r="AF153" s="31">
        <v>0</v>
      </c>
      <c r="AG153" s="31">
        <v>0</v>
      </c>
      <c r="AH153" s="31">
        <v>0</v>
      </c>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3"/>
      <c r="BT153" s="33"/>
      <c r="BU153" s="33"/>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3"/>
      <c r="CR153" s="33"/>
      <c r="CS153" s="33"/>
      <c r="CT153" s="33"/>
      <c r="CU153" s="33"/>
      <c r="CV153" s="33"/>
      <c r="CW153" s="33"/>
      <c r="CX153" s="33"/>
      <c r="CY153" s="33"/>
    </row>
    <row r="154" spans="1:103" x14ac:dyDescent="0.25">
      <c r="A154" s="31">
        <v>916</v>
      </c>
      <c r="B154" s="31">
        <v>50</v>
      </c>
      <c r="C154" s="31">
        <v>55</v>
      </c>
      <c r="D154" s="31">
        <v>100</v>
      </c>
      <c r="E154" s="31">
        <v>67</v>
      </c>
      <c r="F154" s="31">
        <v>98</v>
      </c>
      <c r="G154" s="31">
        <v>83</v>
      </c>
      <c r="H154" s="31">
        <v>0</v>
      </c>
      <c r="I154" s="31">
        <v>0</v>
      </c>
      <c r="J154" s="31">
        <v>0</v>
      </c>
      <c r="K154" s="31" t="s">
        <v>566</v>
      </c>
      <c r="L154" s="31" t="s">
        <v>566</v>
      </c>
      <c r="M154" s="31" t="s">
        <v>566</v>
      </c>
      <c r="N154" s="31">
        <v>46</v>
      </c>
      <c r="O154" s="31">
        <v>46</v>
      </c>
      <c r="P154" s="31">
        <v>46</v>
      </c>
      <c r="Q154" s="31" t="s">
        <v>566</v>
      </c>
      <c r="R154" s="31" t="s">
        <v>566</v>
      </c>
      <c r="S154" s="31" t="s">
        <v>566</v>
      </c>
      <c r="T154" s="31" t="s">
        <v>566</v>
      </c>
      <c r="U154" s="31" t="s">
        <v>566</v>
      </c>
      <c r="V154" s="31" t="s">
        <v>566</v>
      </c>
      <c r="W154" s="31" t="s">
        <v>566</v>
      </c>
      <c r="X154" s="31" t="s">
        <v>566</v>
      </c>
      <c r="Y154" s="31">
        <v>35</v>
      </c>
      <c r="Z154" s="31" t="s">
        <v>566</v>
      </c>
      <c r="AA154" s="31" t="s">
        <v>566</v>
      </c>
      <c r="AB154" s="31" t="s">
        <v>566</v>
      </c>
      <c r="AC154" s="31" t="s">
        <v>566</v>
      </c>
      <c r="AD154" s="31" t="s">
        <v>566</v>
      </c>
      <c r="AE154" s="31">
        <v>17</v>
      </c>
      <c r="AF154" s="31" t="s">
        <v>566</v>
      </c>
      <c r="AG154" s="31" t="s">
        <v>566</v>
      </c>
      <c r="AH154" s="31">
        <v>0</v>
      </c>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3"/>
      <c r="BT154" s="33"/>
      <c r="BU154" s="33"/>
      <c r="BV154" s="33"/>
      <c r="BW154" s="33"/>
      <c r="BX154" s="33"/>
      <c r="BY154" s="33"/>
      <c r="BZ154" s="33"/>
      <c r="CA154" s="33"/>
      <c r="CB154" s="33"/>
      <c r="CC154" s="33"/>
      <c r="CD154" s="33"/>
      <c r="CE154" s="33"/>
      <c r="CF154" s="33"/>
      <c r="CG154" s="33"/>
      <c r="CH154" s="33"/>
      <c r="CI154" s="33"/>
      <c r="CJ154" s="33"/>
      <c r="CK154" s="33"/>
      <c r="CL154" s="33"/>
      <c r="CM154" s="33"/>
      <c r="CN154" s="33"/>
      <c r="CO154" s="33"/>
      <c r="CP154" s="33"/>
      <c r="CQ154" s="33"/>
      <c r="CR154" s="33"/>
      <c r="CS154" s="33"/>
      <c r="CT154" s="33"/>
      <c r="CU154" s="33"/>
      <c r="CV154" s="33"/>
      <c r="CW154" s="33"/>
      <c r="CX154" s="33"/>
      <c r="CY154" s="33"/>
    </row>
    <row r="155" spans="1:103" x14ac:dyDescent="0.25">
      <c r="A155" s="31">
        <v>919</v>
      </c>
      <c r="B155" s="31">
        <v>115</v>
      </c>
      <c r="C155" s="31">
        <v>120</v>
      </c>
      <c r="D155" s="31">
        <v>235</v>
      </c>
      <c r="E155" s="31">
        <v>82</v>
      </c>
      <c r="F155" s="31">
        <v>97</v>
      </c>
      <c r="G155" s="31">
        <v>89</v>
      </c>
      <c r="H155" s="31" t="s">
        <v>566</v>
      </c>
      <c r="I155" s="31" t="s">
        <v>566</v>
      </c>
      <c r="J155" s="31" t="s">
        <v>566</v>
      </c>
      <c r="K155" s="31" t="s">
        <v>566</v>
      </c>
      <c r="L155" s="31" t="s">
        <v>566</v>
      </c>
      <c r="M155" s="31">
        <v>87</v>
      </c>
      <c r="N155" s="31">
        <v>58</v>
      </c>
      <c r="O155" s="31">
        <v>66</v>
      </c>
      <c r="P155" s="31">
        <v>62</v>
      </c>
      <c r="Q155" s="31" t="s">
        <v>566</v>
      </c>
      <c r="R155" s="31" t="s">
        <v>566</v>
      </c>
      <c r="S155" s="31">
        <v>3</v>
      </c>
      <c r="T155" s="31" t="s">
        <v>566</v>
      </c>
      <c r="U155" s="31" t="s">
        <v>566</v>
      </c>
      <c r="V155" s="31">
        <v>0</v>
      </c>
      <c r="W155" s="31">
        <v>16</v>
      </c>
      <c r="X155" s="31">
        <v>29</v>
      </c>
      <c r="Y155" s="31">
        <v>23</v>
      </c>
      <c r="Z155" s="31" t="s">
        <v>566</v>
      </c>
      <c r="AA155" s="31" t="s">
        <v>566</v>
      </c>
      <c r="AB155" s="31">
        <v>2</v>
      </c>
      <c r="AC155" s="31" t="s">
        <v>566</v>
      </c>
      <c r="AD155" s="31" t="s">
        <v>566</v>
      </c>
      <c r="AE155" s="31">
        <v>9</v>
      </c>
      <c r="AF155" s="31" t="s">
        <v>566</v>
      </c>
      <c r="AG155" s="31" t="s">
        <v>566</v>
      </c>
      <c r="AH155" s="31">
        <v>1</v>
      </c>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3"/>
      <c r="BT155" s="33"/>
      <c r="BU155" s="33"/>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c r="CU155" s="33"/>
      <c r="CV155" s="33"/>
      <c r="CW155" s="33"/>
      <c r="CX155" s="33"/>
      <c r="CY155" s="33"/>
    </row>
    <row r="156" spans="1:103" x14ac:dyDescent="0.25">
      <c r="A156" s="31">
        <v>921</v>
      </c>
      <c r="B156" s="31">
        <v>15</v>
      </c>
      <c r="C156" s="31">
        <v>15</v>
      </c>
      <c r="D156" s="31">
        <v>25</v>
      </c>
      <c r="E156" s="31">
        <v>100</v>
      </c>
      <c r="F156" s="31">
        <v>92</v>
      </c>
      <c r="G156" s="31">
        <v>96</v>
      </c>
      <c r="H156" s="31">
        <v>0</v>
      </c>
      <c r="I156" s="31">
        <v>0</v>
      </c>
      <c r="J156" s="31">
        <v>0</v>
      </c>
      <c r="K156" s="31" t="s">
        <v>566</v>
      </c>
      <c r="L156" s="31" t="s">
        <v>566</v>
      </c>
      <c r="M156" s="31" t="s">
        <v>566</v>
      </c>
      <c r="N156" s="31" t="s">
        <v>566</v>
      </c>
      <c r="O156" s="31" t="s">
        <v>566</v>
      </c>
      <c r="P156" s="31" t="s">
        <v>566</v>
      </c>
      <c r="Q156" s="31" t="s">
        <v>566</v>
      </c>
      <c r="R156" s="31" t="s">
        <v>566</v>
      </c>
      <c r="S156" s="31" t="s">
        <v>566</v>
      </c>
      <c r="T156" s="31">
        <v>0</v>
      </c>
      <c r="U156" s="31">
        <v>0</v>
      </c>
      <c r="V156" s="31">
        <v>0</v>
      </c>
      <c r="W156" s="31">
        <v>100</v>
      </c>
      <c r="X156" s="31">
        <v>85</v>
      </c>
      <c r="Y156" s="31">
        <v>92</v>
      </c>
      <c r="Z156" s="31" t="s">
        <v>566</v>
      </c>
      <c r="AA156" s="31" t="s">
        <v>566</v>
      </c>
      <c r="AB156" s="31" t="s">
        <v>566</v>
      </c>
      <c r="AC156" s="31" t="s">
        <v>566</v>
      </c>
      <c r="AD156" s="31" t="s">
        <v>566</v>
      </c>
      <c r="AE156" s="31" t="s">
        <v>566</v>
      </c>
      <c r="AF156" s="31" t="s">
        <v>566</v>
      </c>
      <c r="AG156" s="31" t="s">
        <v>566</v>
      </c>
      <c r="AH156" s="31" t="s">
        <v>566</v>
      </c>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row>
    <row r="157" spans="1:103" x14ac:dyDescent="0.25">
      <c r="A157" s="31">
        <v>925</v>
      </c>
      <c r="B157" s="31">
        <v>90</v>
      </c>
      <c r="C157" s="31">
        <v>95</v>
      </c>
      <c r="D157" s="31">
        <v>185</v>
      </c>
      <c r="E157" s="31">
        <v>84</v>
      </c>
      <c r="F157" s="31">
        <v>96</v>
      </c>
      <c r="G157" s="31">
        <v>90</v>
      </c>
      <c r="H157" s="31">
        <v>0</v>
      </c>
      <c r="I157" s="31">
        <v>0</v>
      </c>
      <c r="J157" s="31">
        <v>0</v>
      </c>
      <c r="K157" s="31" t="s">
        <v>566</v>
      </c>
      <c r="L157" s="31" t="s">
        <v>566</v>
      </c>
      <c r="M157" s="31" t="s">
        <v>566</v>
      </c>
      <c r="N157" s="31">
        <v>43</v>
      </c>
      <c r="O157" s="31">
        <v>32</v>
      </c>
      <c r="P157" s="31">
        <v>37</v>
      </c>
      <c r="Q157" s="31" t="s">
        <v>566</v>
      </c>
      <c r="R157" s="31" t="s">
        <v>566</v>
      </c>
      <c r="S157" s="31" t="s">
        <v>566</v>
      </c>
      <c r="T157" s="31" t="s">
        <v>566</v>
      </c>
      <c r="U157" s="31" t="s">
        <v>566</v>
      </c>
      <c r="V157" s="31" t="s">
        <v>566</v>
      </c>
      <c r="W157" s="31">
        <v>37</v>
      </c>
      <c r="X157" s="31">
        <v>57</v>
      </c>
      <c r="Y157" s="31">
        <v>47</v>
      </c>
      <c r="Z157" s="31" t="s">
        <v>566</v>
      </c>
      <c r="AA157" s="31" t="s">
        <v>566</v>
      </c>
      <c r="AB157" s="31" t="s">
        <v>566</v>
      </c>
      <c r="AC157" s="31" t="s">
        <v>566</v>
      </c>
      <c r="AD157" s="31" t="s">
        <v>566</v>
      </c>
      <c r="AE157" s="31">
        <v>8</v>
      </c>
      <c r="AF157" s="31" t="s">
        <v>566</v>
      </c>
      <c r="AG157" s="31" t="s">
        <v>566</v>
      </c>
      <c r="AH157" s="31">
        <v>2</v>
      </c>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3"/>
      <c r="BT157" s="33"/>
      <c r="BU157" s="33"/>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c r="CU157" s="33"/>
      <c r="CV157" s="33"/>
      <c r="CW157" s="33"/>
      <c r="CX157" s="33"/>
      <c r="CY157" s="33"/>
    </row>
    <row r="158" spans="1:103" x14ac:dyDescent="0.25">
      <c r="A158" s="31">
        <v>926</v>
      </c>
      <c r="B158" s="31">
        <v>60</v>
      </c>
      <c r="C158" s="31">
        <v>65</v>
      </c>
      <c r="D158" s="31">
        <v>125</v>
      </c>
      <c r="E158" s="31">
        <v>90</v>
      </c>
      <c r="F158" s="31">
        <v>98</v>
      </c>
      <c r="G158" s="31">
        <v>94</v>
      </c>
      <c r="H158" s="31">
        <v>0</v>
      </c>
      <c r="I158" s="31">
        <v>0</v>
      </c>
      <c r="J158" s="31">
        <v>0</v>
      </c>
      <c r="K158" s="31" t="s">
        <v>566</v>
      </c>
      <c r="L158" s="31" t="s">
        <v>566</v>
      </c>
      <c r="M158" s="31">
        <v>92</v>
      </c>
      <c r="N158" s="31" t="s">
        <v>566</v>
      </c>
      <c r="O158" s="31" t="s">
        <v>566</v>
      </c>
      <c r="P158" s="31">
        <v>41</v>
      </c>
      <c r="Q158" s="31" t="s">
        <v>566</v>
      </c>
      <c r="R158" s="31" t="s">
        <v>566</v>
      </c>
      <c r="S158" s="31">
        <v>0</v>
      </c>
      <c r="T158" s="31">
        <v>0</v>
      </c>
      <c r="U158" s="31">
        <v>0</v>
      </c>
      <c r="V158" s="31">
        <v>0</v>
      </c>
      <c r="W158" s="31">
        <v>48</v>
      </c>
      <c r="X158" s="31">
        <v>53</v>
      </c>
      <c r="Y158" s="31">
        <v>51</v>
      </c>
      <c r="Z158" s="31" t="s">
        <v>566</v>
      </c>
      <c r="AA158" s="31" t="s">
        <v>566</v>
      </c>
      <c r="AB158" s="31">
        <v>2</v>
      </c>
      <c r="AC158" s="31" t="s">
        <v>566</v>
      </c>
      <c r="AD158" s="31" t="s">
        <v>566</v>
      </c>
      <c r="AE158" s="31" t="s">
        <v>566</v>
      </c>
      <c r="AF158" s="31" t="s">
        <v>566</v>
      </c>
      <c r="AG158" s="31" t="s">
        <v>566</v>
      </c>
      <c r="AH158" s="31" t="s">
        <v>566</v>
      </c>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3"/>
      <c r="BT158" s="33"/>
      <c r="BU158" s="33"/>
      <c r="BV158" s="33"/>
      <c r="BW158" s="33"/>
      <c r="BX158" s="33"/>
      <c r="BY158" s="33"/>
      <c r="BZ158" s="33"/>
      <c r="CA158" s="33"/>
      <c r="CB158" s="33"/>
      <c r="CC158" s="33"/>
      <c r="CD158" s="33"/>
      <c r="CE158" s="33"/>
      <c r="CF158" s="33"/>
      <c r="CG158" s="33"/>
      <c r="CH158" s="33"/>
      <c r="CI158" s="33"/>
      <c r="CJ158" s="33"/>
      <c r="CK158" s="33"/>
      <c r="CL158" s="33"/>
      <c r="CM158" s="33"/>
      <c r="CN158" s="33"/>
      <c r="CO158" s="33"/>
      <c r="CP158" s="33"/>
      <c r="CQ158" s="33"/>
      <c r="CR158" s="33"/>
      <c r="CS158" s="33"/>
      <c r="CT158" s="33"/>
      <c r="CU158" s="33"/>
      <c r="CV158" s="33"/>
      <c r="CW158" s="33"/>
      <c r="CX158" s="33"/>
      <c r="CY158" s="33"/>
    </row>
    <row r="159" spans="1:103" x14ac:dyDescent="0.25">
      <c r="A159" s="31">
        <v>928</v>
      </c>
      <c r="B159" s="31">
        <v>60</v>
      </c>
      <c r="C159" s="31">
        <v>55</v>
      </c>
      <c r="D159" s="31">
        <v>115</v>
      </c>
      <c r="E159" s="31">
        <v>87</v>
      </c>
      <c r="F159" s="31">
        <v>94</v>
      </c>
      <c r="G159" s="31">
        <v>90</v>
      </c>
      <c r="H159" s="31">
        <v>0</v>
      </c>
      <c r="I159" s="31">
        <v>0</v>
      </c>
      <c r="J159" s="31">
        <v>0</v>
      </c>
      <c r="K159" s="31" t="s">
        <v>566</v>
      </c>
      <c r="L159" s="31" t="s">
        <v>566</v>
      </c>
      <c r="M159" s="31" t="s">
        <v>566</v>
      </c>
      <c r="N159" s="31" t="s">
        <v>566</v>
      </c>
      <c r="O159" s="31" t="s">
        <v>566</v>
      </c>
      <c r="P159" s="31" t="s">
        <v>566</v>
      </c>
      <c r="Q159" s="31" t="s">
        <v>566</v>
      </c>
      <c r="R159" s="31" t="s">
        <v>566</v>
      </c>
      <c r="S159" s="31" t="s">
        <v>566</v>
      </c>
      <c r="T159" s="31">
        <v>0</v>
      </c>
      <c r="U159" s="31">
        <v>0</v>
      </c>
      <c r="V159" s="31">
        <v>0</v>
      </c>
      <c r="W159" s="31" t="s">
        <v>566</v>
      </c>
      <c r="X159" s="31" t="s">
        <v>566</v>
      </c>
      <c r="Y159" s="31">
        <v>52</v>
      </c>
      <c r="Z159" s="31" t="s">
        <v>566</v>
      </c>
      <c r="AA159" s="31" t="s">
        <v>566</v>
      </c>
      <c r="AB159" s="31" t="s">
        <v>566</v>
      </c>
      <c r="AC159" s="31" t="s">
        <v>566</v>
      </c>
      <c r="AD159" s="31" t="s">
        <v>566</v>
      </c>
      <c r="AE159" s="31" t="s">
        <v>566</v>
      </c>
      <c r="AF159" s="31" t="s">
        <v>566</v>
      </c>
      <c r="AG159" s="31" t="s">
        <v>566</v>
      </c>
      <c r="AH159" s="31" t="s">
        <v>566</v>
      </c>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3"/>
      <c r="BT159" s="33"/>
      <c r="BU159" s="33"/>
      <c r="BV159" s="33"/>
      <c r="BW159" s="33"/>
      <c r="BX159" s="33"/>
      <c r="BY159" s="33"/>
      <c r="BZ159" s="33"/>
      <c r="CA159" s="33"/>
      <c r="CB159" s="33"/>
      <c r="CC159" s="33"/>
      <c r="CD159" s="33"/>
      <c r="CE159" s="33"/>
      <c r="CF159" s="33"/>
      <c r="CG159" s="33"/>
      <c r="CH159" s="33"/>
      <c r="CI159" s="33"/>
      <c r="CJ159" s="33"/>
      <c r="CK159" s="33"/>
      <c r="CL159" s="33"/>
      <c r="CM159" s="33"/>
      <c r="CN159" s="33"/>
      <c r="CO159" s="33"/>
      <c r="CP159" s="33"/>
      <c r="CQ159" s="33"/>
      <c r="CR159" s="33"/>
      <c r="CS159" s="33"/>
      <c r="CT159" s="33"/>
      <c r="CU159" s="33"/>
      <c r="CV159" s="33"/>
      <c r="CW159" s="33"/>
      <c r="CX159" s="33"/>
      <c r="CY159" s="33"/>
    </row>
    <row r="160" spans="1:103" x14ac:dyDescent="0.25">
      <c r="A160" s="31">
        <v>929</v>
      </c>
      <c r="B160" s="31">
        <v>40</v>
      </c>
      <c r="C160" s="31">
        <v>30</v>
      </c>
      <c r="D160" s="31">
        <v>70</v>
      </c>
      <c r="E160" s="31">
        <v>87</v>
      </c>
      <c r="F160" s="31">
        <v>94</v>
      </c>
      <c r="G160" s="31">
        <v>90</v>
      </c>
      <c r="H160" s="31">
        <v>0</v>
      </c>
      <c r="I160" s="31">
        <v>0</v>
      </c>
      <c r="J160" s="31">
        <v>0</v>
      </c>
      <c r="K160" s="31" t="s">
        <v>566</v>
      </c>
      <c r="L160" s="31" t="s">
        <v>566</v>
      </c>
      <c r="M160" s="31" t="s">
        <v>566</v>
      </c>
      <c r="N160" s="31" t="s">
        <v>566</v>
      </c>
      <c r="O160" s="31" t="s">
        <v>566</v>
      </c>
      <c r="P160" s="31">
        <v>13</v>
      </c>
      <c r="Q160" s="31" t="s">
        <v>566</v>
      </c>
      <c r="R160" s="31" t="s">
        <v>566</v>
      </c>
      <c r="S160" s="31" t="s">
        <v>566</v>
      </c>
      <c r="T160" s="31" t="s">
        <v>566</v>
      </c>
      <c r="U160" s="31" t="s">
        <v>566</v>
      </c>
      <c r="V160" s="31" t="s">
        <v>566</v>
      </c>
      <c r="W160" s="31">
        <v>72</v>
      </c>
      <c r="X160" s="31">
        <v>78</v>
      </c>
      <c r="Y160" s="31">
        <v>75</v>
      </c>
      <c r="Z160" s="31" t="s">
        <v>566</v>
      </c>
      <c r="AA160" s="31" t="s">
        <v>566</v>
      </c>
      <c r="AB160" s="31" t="s">
        <v>566</v>
      </c>
      <c r="AC160" s="31" t="s">
        <v>566</v>
      </c>
      <c r="AD160" s="31" t="s">
        <v>566</v>
      </c>
      <c r="AE160" s="31">
        <v>10</v>
      </c>
      <c r="AF160" s="31" t="s">
        <v>566</v>
      </c>
      <c r="AG160" s="31" t="s">
        <v>566</v>
      </c>
      <c r="AH160" s="31">
        <v>0</v>
      </c>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3"/>
      <c r="BT160" s="33"/>
      <c r="BU160" s="33"/>
      <c r="BV160" s="33"/>
      <c r="BW160" s="33"/>
      <c r="BX160" s="33"/>
      <c r="BY160" s="33"/>
      <c r="BZ160" s="33"/>
      <c r="CA160" s="33"/>
      <c r="CB160" s="33"/>
      <c r="CC160" s="33"/>
      <c r="CD160" s="33"/>
      <c r="CE160" s="33"/>
      <c r="CF160" s="33"/>
      <c r="CG160" s="33"/>
      <c r="CH160" s="33"/>
      <c r="CI160" s="33"/>
      <c r="CJ160" s="33"/>
      <c r="CK160" s="33"/>
      <c r="CL160" s="33"/>
      <c r="CM160" s="33"/>
      <c r="CN160" s="33"/>
      <c r="CO160" s="33"/>
      <c r="CP160" s="33"/>
      <c r="CQ160" s="33"/>
      <c r="CR160" s="33"/>
      <c r="CS160" s="33"/>
      <c r="CT160" s="33"/>
      <c r="CU160" s="33"/>
      <c r="CV160" s="33"/>
      <c r="CW160" s="33"/>
      <c r="CX160" s="33"/>
      <c r="CY160" s="33"/>
    </row>
    <row r="161" spans="1:166" x14ac:dyDescent="0.25">
      <c r="A161" s="31">
        <v>931</v>
      </c>
      <c r="B161" s="31">
        <v>55</v>
      </c>
      <c r="C161" s="31">
        <v>40</v>
      </c>
      <c r="D161" s="31">
        <v>95</v>
      </c>
      <c r="E161" s="31">
        <v>81</v>
      </c>
      <c r="F161" s="31">
        <v>93</v>
      </c>
      <c r="G161" s="31">
        <v>86</v>
      </c>
      <c r="H161" s="31" t="s">
        <v>566</v>
      </c>
      <c r="I161" s="31" t="s">
        <v>566</v>
      </c>
      <c r="J161" s="31" t="s">
        <v>566</v>
      </c>
      <c r="K161" s="31" t="s">
        <v>566</v>
      </c>
      <c r="L161" s="31" t="s">
        <v>566</v>
      </c>
      <c r="M161" s="31" t="s">
        <v>566</v>
      </c>
      <c r="N161" s="31" t="s">
        <v>566</v>
      </c>
      <c r="O161" s="31" t="s">
        <v>566</v>
      </c>
      <c r="P161" s="31" t="s">
        <v>566</v>
      </c>
      <c r="Q161" s="31" t="s">
        <v>566</v>
      </c>
      <c r="R161" s="31" t="s">
        <v>566</v>
      </c>
      <c r="S161" s="31" t="s">
        <v>566</v>
      </c>
      <c r="T161" s="31">
        <v>0</v>
      </c>
      <c r="U161" s="31">
        <v>0</v>
      </c>
      <c r="V161" s="31">
        <v>0</v>
      </c>
      <c r="W161" s="31">
        <v>53</v>
      </c>
      <c r="X161" s="31">
        <v>68</v>
      </c>
      <c r="Y161" s="31">
        <v>59</v>
      </c>
      <c r="Z161" s="31" t="s">
        <v>566</v>
      </c>
      <c r="AA161" s="31" t="s">
        <v>566</v>
      </c>
      <c r="AB161" s="31" t="s">
        <v>566</v>
      </c>
      <c r="AC161" s="31" t="s">
        <v>566</v>
      </c>
      <c r="AD161" s="31" t="s">
        <v>566</v>
      </c>
      <c r="AE161" s="31" t="s">
        <v>566</v>
      </c>
      <c r="AF161" s="31" t="s">
        <v>566</v>
      </c>
      <c r="AG161" s="31" t="s">
        <v>566</v>
      </c>
      <c r="AH161" s="31" t="s">
        <v>566</v>
      </c>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row>
    <row r="162" spans="1:166" x14ac:dyDescent="0.25">
      <c r="A162" s="31">
        <v>933</v>
      </c>
      <c r="B162" s="31">
        <v>30</v>
      </c>
      <c r="C162" s="31">
        <v>20</v>
      </c>
      <c r="D162" s="31">
        <v>50</v>
      </c>
      <c r="E162" s="31">
        <v>80</v>
      </c>
      <c r="F162" s="31">
        <v>95</v>
      </c>
      <c r="G162" s="31">
        <v>87</v>
      </c>
      <c r="H162" s="31" t="s">
        <v>566</v>
      </c>
      <c r="I162" s="31" t="s">
        <v>566</v>
      </c>
      <c r="J162" s="31" t="s">
        <v>566</v>
      </c>
      <c r="K162" s="31" t="s">
        <v>566</v>
      </c>
      <c r="L162" s="31" t="s">
        <v>566</v>
      </c>
      <c r="M162" s="31" t="s">
        <v>566</v>
      </c>
      <c r="N162" s="31" t="s">
        <v>566</v>
      </c>
      <c r="O162" s="31" t="s">
        <v>566</v>
      </c>
      <c r="P162" s="31" t="s">
        <v>566</v>
      </c>
      <c r="Q162" s="31" t="s">
        <v>566</v>
      </c>
      <c r="R162" s="31" t="s">
        <v>566</v>
      </c>
      <c r="S162" s="31" t="s">
        <v>566</v>
      </c>
      <c r="T162" s="31">
        <v>0</v>
      </c>
      <c r="U162" s="31">
        <v>0</v>
      </c>
      <c r="V162" s="31">
        <v>0</v>
      </c>
      <c r="W162" s="31" t="s">
        <v>566</v>
      </c>
      <c r="X162" s="31" t="s">
        <v>566</v>
      </c>
      <c r="Y162" s="31">
        <v>56</v>
      </c>
      <c r="Z162" s="31" t="s">
        <v>566</v>
      </c>
      <c r="AA162" s="31" t="s">
        <v>566</v>
      </c>
      <c r="AB162" s="31" t="s">
        <v>566</v>
      </c>
      <c r="AC162" s="31" t="s">
        <v>566</v>
      </c>
      <c r="AD162" s="31" t="s">
        <v>566</v>
      </c>
      <c r="AE162" s="31" t="s">
        <v>566</v>
      </c>
      <c r="AF162" s="31" t="s">
        <v>566</v>
      </c>
      <c r="AG162" s="31" t="s">
        <v>566</v>
      </c>
      <c r="AH162" s="31" t="s">
        <v>566</v>
      </c>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row>
    <row r="163" spans="1:166" x14ac:dyDescent="0.25">
      <c r="A163" s="31">
        <v>935</v>
      </c>
      <c r="B163" s="31">
        <v>55</v>
      </c>
      <c r="C163" s="31">
        <v>50</v>
      </c>
      <c r="D163" s="31">
        <v>105</v>
      </c>
      <c r="E163" s="31">
        <v>96</v>
      </c>
      <c r="F163" s="31">
        <v>94</v>
      </c>
      <c r="G163" s="31">
        <v>95</v>
      </c>
      <c r="H163" s="31">
        <v>0</v>
      </c>
      <c r="I163" s="31">
        <v>0</v>
      </c>
      <c r="J163" s="31">
        <v>0</v>
      </c>
      <c r="K163" s="31" t="s">
        <v>566</v>
      </c>
      <c r="L163" s="31" t="s">
        <v>566</v>
      </c>
      <c r="M163" s="31" t="s">
        <v>566</v>
      </c>
      <c r="N163" s="31">
        <v>48</v>
      </c>
      <c r="O163" s="31">
        <v>44</v>
      </c>
      <c r="P163" s="31">
        <v>46</v>
      </c>
      <c r="Q163" s="31" t="s">
        <v>566</v>
      </c>
      <c r="R163" s="31" t="s">
        <v>566</v>
      </c>
      <c r="S163" s="31" t="s">
        <v>566</v>
      </c>
      <c r="T163" s="31" t="s">
        <v>566</v>
      </c>
      <c r="U163" s="31" t="s">
        <v>566</v>
      </c>
      <c r="V163" s="31" t="s">
        <v>566</v>
      </c>
      <c r="W163" s="31" t="s">
        <v>566</v>
      </c>
      <c r="X163" s="31" t="s">
        <v>566</v>
      </c>
      <c r="Y163" s="31">
        <v>27</v>
      </c>
      <c r="Z163" s="31" t="s">
        <v>566</v>
      </c>
      <c r="AA163" s="31" t="s">
        <v>566</v>
      </c>
      <c r="AB163" s="31" t="s">
        <v>566</v>
      </c>
      <c r="AC163" s="31" t="s">
        <v>566</v>
      </c>
      <c r="AD163" s="31" t="s">
        <v>566</v>
      </c>
      <c r="AE163" s="31">
        <v>5</v>
      </c>
      <c r="AF163" s="31" t="s">
        <v>566</v>
      </c>
      <c r="AG163" s="31" t="s">
        <v>566</v>
      </c>
      <c r="AH163" s="31">
        <v>0</v>
      </c>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3"/>
      <c r="BT163" s="33"/>
      <c r="BU163" s="33"/>
      <c r="BV163" s="33"/>
      <c r="BW163" s="33"/>
      <c r="BX163" s="33"/>
      <c r="BY163" s="33"/>
      <c r="BZ163" s="33"/>
      <c r="CA163" s="33"/>
      <c r="CB163" s="33"/>
      <c r="CC163" s="33"/>
      <c r="CD163" s="33"/>
      <c r="CE163" s="33"/>
      <c r="CF163" s="33"/>
      <c r="CG163" s="33"/>
      <c r="CH163" s="33"/>
      <c r="CI163" s="33"/>
      <c r="CJ163" s="33"/>
      <c r="CK163" s="33"/>
      <c r="CL163" s="33"/>
      <c r="CM163" s="33"/>
      <c r="CN163" s="33"/>
      <c r="CO163" s="33"/>
      <c r="CP163" s="33"/>
      <c r="CQ163" s="33"/>
      <c r="CR163" s="33"/>
      <c r="CS163" s="33"/>
      <c r="CT163" s="33"/>
      <c r="CU163" s="33"/>
      <c r="CV163" s="33"/>
      <c r="CW163" s="33"/>
      <c r="CX163" s="33"/>
      <c r="CY163" s="33"/>
    </row>
    <row r="164" spans="1:166" x14ac:dyDescent="0.25">
      <c r="A164" s="31">
        <v>936</v>
      </c>
      <c r="B164" s="31">
        <v>140</v>
      </c>
      <c r="C164" s="31">
        <v>170</v>
      </c>
      <c r="D164" s="31">
        <v>315</v>
      </c>
      <c r="E164" s="31">
        <v>87</v>
      </c>
      <c r="F164" s="31">
        <v>94</v>
      </c>
      <c r="G164" s="31">
        <v>91</v>
      </c>
      <c r="H164" s="31" t="s">
        <v>566</v>
      </c>
      <c r="I164" s="31" t="s">
        <v>566</v>
      </c>
      <c r="J164" s="31" t="s">
        <v>566</v>
      </c>
      <c r="K164" s="31">
        <v>84</v>
      </c>
      <c r="L164" s="31">
        <v>92</v>
      </c>
      <c r="M164" s="31">
        <v>88</v>
      </c>
      <c r="N164" s="31">
        <v>39</v>
      </c>
      <c r="O164" s="31">
        <v>40</v>
      </c>
      <c r="P164" s="31">
        <v>40</v>
      </c>
      <c r="Q164" s="31" t="s">
        <v>566</v>
      </c>
      <c r="R164" s="31" t="s">
        <v>566</v>
      </c>
      <c r="S164" s="31" t="s">
        <v>566</v>
      </c>
      <c r="T164" s="31" t="s">
        <v>566</v>
      </c>
      <c r="U164" s="31" t="s">
        <v>566</v>
      </c>
      <c r="V164" s="31" t="s">
        <v>566</v>
      </c>
      <c r="W164" s="31">
        <v>44</v>
      </c>
      <c r="X164" s="31">
        <v>46</v>
      </c>
      <c r="Y164" s="31">
        <v>45</v>
      </c>
      <c r="Z164" s="31">
        <v>4</v>
      </c>
      <c r="AA164" s="31">
        <v>2</v>
      </c>
      <c r="AB164" s="31">
        <v>3</v>
      </c>
      <c r="AC164" s="31" t="s">
        <v>566</v>
      </c>
      <c r="AD164" s="31" t="s">
        <v>566</v>
      </c>
      <c r="AE164" s="31">
        <v>8</v>
      </c>
      <c r="AF164" s="31" t="s">
        <v>566</v>
      </c>
      <c r="AG164" s="31" t="s">
        <v>566</v>
      </c>
      <c r="AH164" s="31">
        <v>1</v>
      </c>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row>
    <row r="165" spans="1:166" x14ac:dyDescent="0.25">
      <c r="A165" s="31">
        <v>937</v>
      </c>
      <c r="B165" s="31">
        <v>60</v>
      </c>
      <c r="C165" s="31">
        <v>55</v>
      </c>
      <c r="D165" s="31">
        <v>115</v>
      </c>
      <c r="E165" s="31">
        <v>85</v>
      </c>
      <c r="F165" s="31">
        <v>96</v>
      </c>
      <c r="G165" s="31">
        <v>91</v>
      </c>
      <c r="H165" s="31">
        <v>0</v>
      </c>
      <c r="I165" s="31">
        <v>0</v>
      </c>
      <c r="J165" s="31">
        <v>0</v>
      </c>
      <c r="K165" s="31" t="s">
        <v>566</v>
      </c>
      <c r="L165" s="31" t="s">
        <v>566</v>
      </c>
      <c r="M165" s="31">
        <v>88</v>
      </c>
      <c r="N165" s="31">
        <v>18</v>
      </c>
      <c r="O165" s="31">
        <v>23</v>
      </c>
      <c r="P165" s="31">
        <v>21</v>
      </c>
      <c r="Q165" s="31" t="s">
        <v>566</v>
      </c>
      <c r="R165" s="31" t="s">
        <v>566</v>
      </c>
      <c r="S165" s="31" t="s">
        <v>566</v>
      </c>
      <c r="T165" s="31" t="s">
        <v>566</v>
      </c>
      <c r="U165" s="31" t="s">
        <v>566</v>
      </c>
      <c r="V165" s="31" t="s">
        <v>566</v>
      </c>
      <c r="W165" s="31">
        <v>62</v>
      </c>
      <c r="X165" s="31">
        <v>71</v>
      </c>
      <c r="Y165" s="31">
        <v>67</v>
      </c>
      <c r="Z165" s="31" t="s">
        <v>566</v>
      </c>
      <c r="AA165" s="31" t="s">
        <v>566</v>
      </c>
      <c r="AB165" s="31">
        <v>3</v>
      </c>
      <c r="AC165" s="31" t="s">
        <v>566</v>
      </c>
      <c r="AD165" s="31" t="s">
        <v>566</v>
      </c>
      <c r="AE165" s="31" t="s">
        <v>566</v>
      </c>
      <c r="AF165" s="31" t="s">
        <v>566</v>
      </c>
      <c r="AG165" s="31" t="s">
        <v>566</v>
      </c>
      <c r="AH165" s="31" t="s">
        <v>566</v>
      </c>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3"/>
      <c r="BT165" s="33"/>
      <c r="BU165" s="33"/>
      <c r="BV165" s="33"/>
      <c r="BW165" s="33"/>
      <c r="BX165" s="33"/>
      <c r="BY165" s="33"/>
      <c r="BZ165" s="33"/>
      <c r="CA165" s="33"/>
      <c r="CB165" s="33"/>
      <c r="CC165" s="33"/>
      <c r="CD165" s="33"/>
      <c r="CE165" s="33"/>
      <c r="CF165" s="33"/>
      <c r="CG165" s="33"/>
      <c r="CH165" s="33"/>
      <c r="CI165" s="33"/>
      <c r="CJ165" s="33"/>
      <c r="CK165" s="33"/>
      <c r="CL165" s="33"/>
      <c r="CM165" s="33"/>
      <c r="CN165" s="33"/>
      <c r="CO165" s="33"/>
      <c r="CP165" s="33"/>
      <c r="CQ165" s="33"/>
      <c r="CR165" s="33"/>
      <c r="CS165" s="33"/>
      <c r="CT165" s="33"/>
      <c r="CU165" s="33"/>
      <c r="CV165" s="33"/>
      <c r="CW165" s="33"/>
      <c r="CX165" s="33"/>
      <c r="CY165" s="33"/>
    </row>
    <row r="166" spans="1:166" x14ac:dyDescent="0.25">
      <c r="A166" s="31">
        <v>938</v>
      </c>
      <c r="B166" s="31">
        <v>80</v>
      </c>
      <c r="C166" s="31">
        <v>95</v>
      </c>
      <c r="D166" s="31">
        <v>175</v>
      </c>
      <c r="E166" s="31">
        <v>89</v>
      </c>
      <c r="F166" s="31">
        <v>94</v>
      </c>
      <c r="G166" s="31">
        <v>91</v>
      </c>
      <c r="H166" s="31">
        <v>0</v>
      </c>
      <c r="I166" s="31">
        <v>0</v>
      </c>
      <c r="J166" s="31">
        <v>0</v>
      </c>
      <c r="K166" s="31" t="s">
        <v>566</v>
      </c>
      <c r="L166" s="31" t="s">
        <v>566</v>
      </c>
      <c r="M166" s="31" t="s">
        <v>566</v>
      </c>
      <c r="N166" s="31" t="s">
        <v>566</v>
      </c>
      <c r="O166" s="31" t="s">
        <v>566</v>
      </c>
      <c r="P166" s="31">
        <v>32</v>
      </c>
      <c r="Q166" s="31" t="s">
        <v>566</v>
      </c>
      <c r="R166" s="31" t="s">
        <v>566</v>
      </c>
      <c r="S166" s="31" t="s">
        <v>566</v>
      </c>
      <c r="T166" s="31" t="s">
        <v>566</v>
      </c>
      <c r="U166" s="31" t="s">
        <v>566</v>
      </c>
      <c r="V166" s="31" t="s">
        <v>566</v>
      </c>
      <c r="W166" s="31">
        <v>50</v>
      </c>
      <c r="X166" s="31">
        <v>65</v>
      </c>
      <c r="Y166" s="31">
        <v>58</v>
      </c>
      <c r="Z166" s="31" t="s">
        <v>566</v>
      </c>
      <c r="AA166" s="31" t="s">
        <v>566</v>
      </c>
      <c r="AB166" s="31" t="s">
        <v>566</v>
      </c>
      <c r="AC166" s="31" t="s">
        <v>566</v>
      </c>
      <c r="AD166" s="31" t="s">
        <v>566</v>
      </c>
      <c r="AE166" s="31">
        <v>6</v>
      </c>
      <c r="AF166" s="31" t="s">
        <v>566</v>
      </c>
      <c r="AG166" s="31" t="s">
        <v>566</v>
      </c>
      <c r="AH166" s="31">
        <v>3</v>
      </c>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3"/>
      <c r="BT166" s="33"/>
      <c r="BU166" s="33"/>
      <c r="BV166" s="33"/>
      <c r="BW166" s="33"/>
      <c r="BX166" s="33"/>
      <c r="BY166" s="33"/>
      <c r="BZ166" s="33"/>
      <c r="CA166" s="33"/>
      <c r="CB166" s="33"/>
      <c r="CC166" s="33"/>
      <c r="CD166" s="33"/>
      <c r="CE166" s="33"/>
      <c r="CF166" s="33"/>
      <c r="CG166" s="33"/>
      <c r="CH166" s="33"/>
      <c r="CI166" s="33"/>
      <c r="CJ166" s="33"/>
      <c r="CK166" s="33"/>
      <c r="CL166" s="33"/>
      <c r="CM166" s="33"/>
      <c r="CN166" s="33"/>
      <c r="CO166" s="33"/>
      <c r="CP166" s="33"/>
      <c r="CQ166" s="33"/>
      <c r="CR166" s="33"/>
      <c r="CS166" s="33"/>
      <c r="CT166" s="33"/>
      <c r="CU166" s="33"/>
      <c r="CV166" s="33"/>
      <c r="CW166" s="33"/>
      <c r="CX166" s="33"/>
      <c r="CY166" s="33"/>
    </row>
    <row r="169" spans="1:166" x14ac:dyDescent="0.25">
      <c r="FJ169" t="s">
        <v>623</v>
      </c>
    </row>
    <row r="170" spans="1:166" x14ac:dyDescent="0.25">
      <c r="A170" s="31">
        <v>1</v>
      </c>
      <c r="B170" s="31" t="s">
        <v>546</v>
      </c>
      <c r="C170" s="31" t="s">
        <v>111</v>
      </c>
      <c r="D170" s="31" t="s">
        <v>389</v>
      </c>
      <c r="E170" s="31" t="s">
        <v>404</v>
      </c>
      <c r="F170" s="31" t="s">
        <v>256</v>
      </c>
      <c r="G170" s="31" t="s">
        <v>268</v>
      </c>
      <c r="H170" s="31" t="s">
        <v>293</v>
      </c>
      <c r="I170" s="31" t="s">
        <v>310</v>
      </c>
      <c r="J170" s="31" t="s">
        <v>321</v>
      </c>
      <c r="K170" s="31" t="s">
        <v>337</v>
      </c>
      <c r="L170" s="31" t="s">
        <v>350</v>
      </c>
      <c r="M170" s="31" t="s">
        <v>371</v>
      </c>
      <c r="N170" s="31">
        <v>201</v>
      </c>
      <c r="O170" s="31">
        <v>202</v>
      </c>
      <c r="P170" s="31">
        <v>203</v>
      </c>
      <c r="Q170" s="31">
        <v>204</v>
      </c>
      <c r="R170" s="31">
        <v>205</v>
      </c>
      <c r="S170" s="31">
        <v>206</v>
      </c>
      <c r="T170" s="31">
        <v>207</v>
      </c>
      <c r="U170" s="31">
        <v>208</v>
      </c>
      <c r="V170" s="31">
        <v>209</v>
      </c>
      <c r="W170" s="31">
        <v>210</v>
      </c>
      <c r="X170" s="31">
        <v>211</v>
      </c>
      <c r="Y170" s="31">
        <v>212</v>
      </c>
      <c r="Z170" s="31">
        <v>213</v>
      </c>
      <c r="AA170" s="31">
        <v>301</v>
      </c>
      <c r="AB170" s="31">
        <v>302</v>
      </c>
      <c r="AC170" s="31">
        <v>303</v>
      </c>
      <c r="AD170" s="31">
        <v>304</v>
      </c>
      <c r="AE170" s="31">
        <v>305</v>
      </c>
      <c r="AF170" s="31">
        <v>306</v>
      </c>
      <c r="AG170" s="31">
        <v>307</v>
      </c>
      <c r="AH170" s="31">
        <v>308</v>
      </c>
      <c r="AI170" s="31">
        <v>309</v>
      </c>
      <c r="AJ170" s="31">
        <v>310</v>
      </c>
      <c r="AK170" s="31">
        <v>311</v>
      </c>
      <c r="AL170" s="31">
        <v>312</v>
      </c>
      <c r="AM170" s="31">
        <v>313</v>
      </c>
      <c r="AN170" s="31">
        <v>314</v>
      </c>
      <c r="AO170" s="31">
        <v>315</v>
      </c>
      <c r="AP170" s="31">
        <v>316</v>
      </c>
      <c r="AQ170" s="31">
        <v>317</v>
      </c>
      <c r="AR170" s="31">
        <v>318</v>
      </c>
      <c r="AS170" s="31">
        <v>319</v>
      </c>
      <c r="AT170" s="31">
        <v>320</v>
      </c>
      <c r="AU170" s="31">
        <v>330</v>
      </c>
      <c r="AV170" s="31">
        <v>331</v>
      </c>
      <c r="AW170" s="31">
        <v>332</v>
      </c>
      <c r="AX170" s="31">
        <v>333</v>
      </c>
      <c r="AY170" s="31">
        <v>334</v>
      </c>
      <c r="AZ170" s="31">
        <v>335</v>
      </c>
      <c r="BA170" s="31">
        <v>336</v>
      </c>
      <c r="BB170" s="31">
        <v>340</v>
      </c>
      <c r="BC170" s="31">
        <v>341</v>
      </c>
      <c r="BD170" s="31">
        <v>342</v>
      </c>
      <c r="BE170" s="31">
        <v>343</v>
      </c>
      <c r="BF170" s="31">
        <v>344</v>
      </c>
      <c r="BG170" s="31">
        <v>350</v>
      </c>
      <c r="BH170" s="31">
        <v>351</v>
      </c>
      <c r="BI170" s="31">
        <v>352</v>
      </c>
      <c r="BJ170" s="31">
        <v>353</v>
      </c>
      <c r="BK170" s="31">
        <v>354</v>
      </c>
      <c r="BL170" s="31">
        <v>355</v>
      </c>
      <c r="BM170" s="31">
        <v>356</v>
      </c>
      <c r="BN170" s="31">
        <v>357</v>
      </c>
      <c r="BO170" s="31">
        <v>358</v>
      </c>
      <c r="BP170" s="31">
        <v>359</v>
      </c>
      <c r="BQ170" s="31">
        <v>370</v>
      </c>
      <c r="BR170" s="31">
        <v>371</v>
      </c>
      <c r="BS170" s="31">
        <v>372</v>
      </c>
      <c r="BT170" s="31">
        <v>373</v>
      </c>
      <c r="BU170" s="31">
        <v>380</v>
      </c>
      <c r="BV170" s="31">
        <v>381</v>
      </c>
      <c r="BW170" s="31">
        <v>382</v>
      </c>
      <c r="BX170" s="31">
        <v>383</v>
      </c>
      <c r="BY170" s="31">
        <v>384</v>
      </c>
      <c r="BZ170" s="31">
        <v>390</v>
      </c>
      <c r="CA170" s="31">
        <v>391</v>
      </c>
      <c r="CB170" s="31">
        <v>392</v>
      </c>
      <c r="CC170" s="31">
        <v>393</v>
      </c>
      <c r="CD170" s="31">
        <v>394</v>
      </c>
      <c r="CE170" s="31">
        <v>420</v>
      </c>
      <c r="CF170" s="31">
        <v>800</v>
      </c>
      <c r="CG170" s="31">
        <v>801</v>
      </c>
      <c r="CH170" s="31">
        <v>802</v>
      </c>
      <c r="CI170" s="31">
        <v>803</v>
      </c>
      <c r="CJ170" s="31">
        <v>805</v>
      </c>
      <c r="CK170" s="31">
        <v>806</v>
      </c>
      <c r="CL170" s="31">
        <v>807</v>
      </c>
      <c r="CM170" s="31">
        <v>808</v>
      </c>
      <c r="CN170" s="31">
        <v>810</v>
      </c>
      <c r="CO170" s="31">
        <v>811</v>
      </c>
      <c r="CP170" s="31">
        <v>812</v>
      </c>
      <c r="CQ170" s="31">
        <v>813</v>
      </c>
      <c r="CR170" s="31">
        <v>815</v>
      </c>
      <c r="CS170" s="31">
        <v>816</v>
      </c>
      <c r="CT170" s="31">
        <v>821</v>
      </c>
      <c r="CU170" s="31">
        <v>822</v>
      </c>
      <c r="CV170" s="31">
        <v>823</v>
      </c>
      <c r="CW170" s="31">
        <v>825</v>
      </c>
      <c r="CX170" s="31">
        <v>826</v>
      </c>
      <c r="CY170" s="31">
        <v>830</v>
      </c>
      <c r="CZ170" s="31">
        <v>831</v>
      </c>
      <c r="DA170" s="31">
        <v>835</v>
      </c>
      <c r="DB170" s="31">
        <v>836</v>
      </c>
      <c r="DC170" s="31">
        <v>837</v>
      </c>
      <c r="DD170" s="31">
        <v>840</v>
      </c>
      <c r="DE170" s="31">
        <v>841</v>
      </c>
      <c r="DF170" s="31">
        <v>845</v>
      </c>
      <c r="DG170" s="31">
        <v>846</v>
      </c>
      <c r="DH170" s="31">
        <v>850</v>
      </c>
      <c r="DI170" s="31">
        <v>851</v>
      </c>
      <c r="DJ170" s="31">
        <v>852</v>
      </c>
      <c r="DK170" s="31">
        <v>855</v>
      </c>
      <c r="DL170" s="31">
        <v>856</v>
      </c>
      <c r="DM170" s="31">
        <v>857</v>
      </c>
      <c r="DN170" s="31">
        <v>860</v>
      </c>
      <c r="DO170" s="31">
        <v>861</v>
      </c>
      <c r="DP170" s="31">
        <v>865</v>
      </c>
      <c r="DQ170" s="31">
        <v>866</v>
      </c>
      <c r="DR170" s="31">
        <v>867</v>
      </c>
      <c r="DS170" s="31">
        <v>868</v>
      </c>
      <c r="DT170" s="31">
        <v>869</v>
      </c>
      <c r="DU170" s="31">
        <v>870</v>
      </c>
      <c r="DV170" s="31">
        <v>871</v>
      </c>
      <c r="DW170" s="31">
        <v>872</v>
      </c>
      <c r="DX170" s="31">
        <v>873</v>
      </c>
      <c r="DY170" s="31">
        <v>874</v>
      </c>
      <c r="DZ170" s="31">
        <v>876</v>
      </c>
      <c r="EA170" s="31">
        <v>877</v>
      </c>
      <c r="EB170" s="31">
        <v>878</v>
      </c>
      <c r="EC170" s="31">
        <v>879</v>
      </c>
      <c r="ED170" s="31">
        <v>880</v>
      </c>
      <c r="EE170" s="31">
        <v>881</v>
      </c>
      <c r="EF170" s="31">
        <v>882</v>
      </c>
      <c r="EG170" s="31">
        <v>883</v>
      </c>
      <c r="EH170" s="31">
        <v>884</v>
      </c>
      <c r="EI170" s="31">
        <v>885</v>
      </c>
      <c r="EJ170" s="31">
        <v>886</v>
      </c>
      <c r="EK170" s="31">
        <v>887</v>
      </c>
      <c r="EL170" s="31">
        <v>888</v>
      </c>
      <c r="EM170" s="31">
        <v>889</v>
      </c>
      <c r="EN170" s="31">
        <v>890</v>
      </c>
      <c r="EO170" s="31">
        <v>891</v>
      </c>
      <c r="EP170" s="31">
        <v>892</v>
      </c>
      <c r="EQ170" s="31">
        <v>893</v>
      </c>
      <c r="ER170" s="31">
        <v>894</v>
      </c>
      <c r="ES170" s="31">
        <v>895</v>
      </c>
      <c r="ET170" s="31">
        <v>896</v>
      </c>
      <c r="EU170" s="31">
        <v>908</v>
      </c>
      <c r="EV170" s="31">
        <v>909</v>
      </c>
      <c r="EW170" s="31">
        <v>916</v>
      </c>
      <c r="EX170" s="31">
        <v>919</v>
      </c>
      <c r="EY170" s="31">
        <v>921</v>
      </c>
      <c r="EZ170" s="31">
        <v>925</v>
      </c>
      <c r="FA170" s="31">
        <v>926</v>
      </c>
      <c r="FB170" s="31">
        <v>928</v>
      </c>
      <c r="FC170" s="31">
        <v>929</v>
      </c>
      <c r="FD170" s="31">
        <v>931</v>
      </c>
      <c r="FE170" s="31">
        <v>933</v>
      </c>
      <c r="FF170" s="31">
        <v>935</v>
      </c>
      <c r="FG170" s="31">
        <v>936</v>
      </c>
      <c r="FH170" s="31">
        <v>937</v>
      </c>
      <c r="FI170" s="31">
        <v>938</v>
      </c>
    </row>
    <row r="171" spans="1:166" x14ac:dyDescent="0.25">
      <c r="A171" s="31">
        <f>A170+1</f>
        <v>2</v>
      </c>
      <c r="B171" s="31" t="s">
        <v>579</v>
      </c>
      <c r="C171" s="31">
        <v>6145</v>
      </c>
      <c r="D171" s="31">
        <v>375</v>
      </c>
      <c r="E171" s="31">
        <v>450</v>
      </c>
      <c r="F171" s="31">
        <v>510</v>
      </c>
      <c r="G171" s="31">
        <v>950</v>
      </c>
      <c r="H171" s="31">
        <v>535</v>
      </c>
      <c r="I171" s="31">
        <v>430</v>
      </c>
      <c r="J171" s="31">
        <v>840</v>
      </c>
      <c r="K171" s="31">
        <v>520</v>
      </c>
      <c r="L171" s="31">
        <v>1035</v>
      </c>
      <c r="M171" s="31">
        <v>500</v>
      </c>
      <c r="N171" s="31" t="s">
        <v>578</v>
      </c>
      <c r="O171" s="31">
        <v>30</v>
      </c>
      <c r="P171" s="31">
        <v>25</v>
      </c>
      <c r="Q171" s="31">
        <v>30</v>
      </c>
      <c r="R171" s="31">
        <v>40</v>
      </c>
      <c r="S171" s="31">
        <v>25</v>
      </c>
      <c r="T171" s="31">
        <v>5</v>
      </c>
      <c r="U171" s="31">
        <v>50</v>
      </c>
      <c r="V171" s="31">
        <v>30</v>
      </c>
      <c r="W171" s="31">
        <v>35</v>
      </c>
      <c r="X171" s="31">
        <v>25</v>
      </c>
      <c r="Y171" s="31">
        <v>55</v>
      </c>
      <c r="Z171" s="31">
        <v>5</v>
      </c>
      <c r="AA171" s="31">
        <v>10</v>
      </c>
      <c r="AB171" s="31">
        <v>15</v>
      </c>
      <c r="AC171" s="31">
        <v>30</v>
      </c>
      <c r="AD171" s="31">
        <v>20</v>
      </c>
      <c r="AE171" s="31">
        <v>25</v>
      </c>
      <c r="AF171" s="31">
        <v>40</v>
      </c>
      <c r="AG171" s="31">
        <v>25</v>
      </c>
      <c r="AH171" s="31">
        <v>30</v>
      </c>
      <c r="AI171" s="31">
        <v>35</v>
      </c>
      <c r="AJ171" s="31">
        <v>20</v>
      </c>
      <c r="AK171" s="31">
        <v>15</v>
      </c>
      <c r="AL171" s="31">
        <v>30</v>
      </c>
      <c r="AM171" s="31">
        <v>15</v>
      </c>
      <c r="AN171" s="31">
        <v>20</v>
      </c>
      <c r="AO171" s="31">
        <v>20</v>
      </c>
      <c r="AP171" s="31">
        <v>5</v>
      </c>
      <c r="AQ171" s="31">
        <v>20</v>
      </c>
      <c r="AR171" s="31">
        <v>5</v>
      </c>
      <c r="AS171" s="31">
        <v>35</v>
      </c>
      <c r="AT171" s="31">
        <v>60</v>
      </c>
      <c r="AU171" s="31">
        <v>240</v>
      </c>
      <c r="AV171" s="31">
        <v>65</v>
      </c>
      <c r="AW171" s="31">
        <v>45</v>
      </c>
      <c r="AX171" s="31">
        <v>30</v>
      </c>
      <c r="AY171" s="31">
        <v>25</v>
      </c>
      <c r="AZ171" s="31">
        <v>35</v>
      </c>
      <c r="BA171" s="31">
        <v>55</v>
      </c>
      <c r="BB171" s="31">
        <v>30</v>
      </c>
      <c r="BC171" s="31">
        <v>100</v>
      </c>
      <c r="BD171" s="31">
        <v>25</v>
      </c>
      <c r="BE171" s="31">
        <v>35</v>
      </c>
      <c r="BF171" s="31">
        <v>50</v>
      </c>
      <c r="BG171" s="31">
        <v>35</v>
      </c>
      <c r="BH171" s="31">
        <v>10</v>
      </c>
      <c r="BI171" s="31">
        <v>90</v>
      </c>
      <c r="BJ171" s="31">
        <v>40</v>
      </c>
      <c r="BK171" s="31">
        <v>30</v>
      </c>
      <c r="BL171" s="31">
        <v>50</v>
      </c>
      <c r="BM171" s="31">
        <v>45</v>
      </c>
      <c r="BN171" s="31">
        <v>20</v>
      </c>
      <c r="BO171" s="31">
        <v>30</v>
      </c>
      <c r="BP171" s="31">
        <v>40</v>
      </c>
      <c r="BQ171" s="31">
        <v>25</v>
      </c>
      <c r="BR171" s="31">
        <v>30</v>
      </c>
      <c r="BS171" s="31">
        <v>40</v>
      </c>
      <c r="BT171" s="31">
        <v>70</v>
      </c>
      <c r="BU171" s="31">
        <v>30</v>
      </c>
      <c r="BV171" s="31">
        <v>20</v>
      </c>
      <c r="BW171" s="31">
        <v>45</v>
      </c>
      <c r="BX171" s="31">
        <v>85</v>
      </c>
      <c r="BY171" s="31">
        <v>30</v>
      </c>
      <c r="BZ171" s="31">
        <v>35</v>
      </c>
      <c r="CA171" s="31">
        <v>45</v>
      </c>
      <c r="CB171" s="31">
        <v>40</v>
      </c>
      <c r="CC171" s="31">
        <v>55</v>
      </c>
      <c r="CD171" s="31">
        <v>45</v>
      </c>
      <c r="CE171" s="31" t="s">
        <v>578</v>
      </c>
      <c r="CF171" s="31">
        <v>15</v>
      </c>
      <c r="CG171" s="31">
        <v>65</v>
      </c>
      <c r="CH171" s="31">
        <v>15</v>
      </c>
      <c r="CI171" s="31">
        <v>10</v>
      </c>
      <c r="CJ171" s="31">
        <v>20</v>
      </c>
      <c r="CK171" s="31">
        <v>35</v>
      </c>
      <c r="CL171" s="31">
        <v>15</v>
      </c>
      <c r="CM171" s="31">
        <v>40</v>
      </c>
      <c r="CN171" s="31">
        <v>50</v>
      </c>
      <c r="CO171" s="31">
        <v>10</v>
      </c>
      <c r="CP171" s="31">
        <v>25</v>
      </c>
      <c r="CQ171" s="31">
        <v>15</v>
      </c>
      <c r="CR171" s="31">
        <v>55</v>
      </c>
      <c r="CS171" s="31">
        <v>10</v>
      </c>
      <c r="CT171" s="31">
        <v>5</v>
      </c>
      <c r="CU171" s="31">
        <v>15</v>
      </c>
      <c r="CV171" s="31">
        <v>25</v>
      </c>
      <c r="CW171" s="31">
        <v>50</v>
      </c>
      <c r="CX171" s="31">
        <v>40</v>
      </c>
      <c r="CY171" s="31">
        <v>40</v>
      </c>
      <c r="CZ171" s="31">
        <v>55</v>
      </c>
      <c r="DA171" s="31">
        <v>35</v>
      </c>
      <c r="DB171" s="31">
        <v>20</v>
      </c>
      <c r="DC171" s="31">
        <v>30</v>
      </c>
      <c r="DD171" s="31">
        <v>125</v>
      </c>
      <c r="DE171" s="31">
        <v>20</v>
      </c>
      <c r="DF171" s="31">
        <v>70</v>
      </c>
      <c r="DG171" s="31">
        <v>50</v>
      </c>
      <c r="DH171" s="31">
        <v>135</v>
      </c>
      <c r="DI171" s="31">
        <v>50</v>
      </c>
      <c r="DJ171" s="31">
        <v>25</v>
      </c>
      <c r="DK171" s="31">
        <v>35</v>
      </c>
      <c r="DL171" s="31">
        <v>60</v>
      </c>
      <c r="DM171" s="31" t="s">
        <v>578</v>
      </c>
      <c r="DN171" s="31">
        <v>105</v>
      </c>
      <c r="DO171" s="31">
        <v>35</v>
      </c>
      <c r="DP171" s="31">
        <v>25</v>
      </c>
      <c r="DQ171" s="31">
        <v>40</v>
      </c>
      <c r="DR171" s="31">
        <v>10</v>
      </c>
      <c r="DS171" s="31">
        <v>10</v>
      </c>
      <c r="DT171" s="31">
        <v>20</v>
      </c>
      <c r="DU171" s="31">
        <v>20</v>
      </c>
      <c r="DV171" s="31">
        <v>20</v>
      </c>
      <c r="DW171" s="31">
        <v>35</v>
      </c>
      <c r="DX171" s="31">
        <v>55</v>
      </c>
      <c r="DY171" s="31">
        <v>35</v>
      </c>
      <c r="DZ171" s="31">
        <v>20</v>
      </c>
      <c r="EA171" s="31">
        <v>35</v>
      </c>
      <c r="EB171" s="31">
        <v>75</v>
      </c>
      <c r="EC171" s="31">
        <v>35</v>
      </c>
      <c r="ED171" s="31">
        <v>30</v>
      </c>
      <c r="EE171" s="31">
        <v>110</v>
      </c>
      <c r="EF171" s="31">
        <v>30</v>
      </c>
      <c r="EG171" s="31">
        <v>15</v>
      </c>
      <c r="EH171" s="31">
        <v>15</v>
      </c>
      <c r="EI171" s="31">
        <v>75</v>
      </c>
      <c r="EJ171" s="31">
        <v>185</v>
      </c>
      <c r="EK171" s="31">
        <v>25</v>
      </c>
      <c r="EL171" s="31">
        <v>145</v>
      </c>
      <c r="EM171" s="31">
        <v>15</v>
      </c>
      <c r="EN171" s="31">
        <v>20</v>
      </c>
      <c r="EO171" s="31">
        <v>50</v>
      </c>
      <c r="EP171" s="31">
        <v>35</v>
      </c>
      <c r="EQ171" s="31">
        <v>15</v>
      </c>
      <c r="ER171" s="31">
        <v>35</v>
      </c>
      <c r="ES171" s="31">
        <v>15</v>
      </c>
      <c r="ET171" s="31">
        <v>50</v>
      </c>
      <c r="EU171" s="31">
        <v>25</v>
      </c>
      <c r="EV171" s="31">
        <v>20</v>
      </c>
      <c r="EW171" s="31">
        <v>50</v>
      </c>
      <c r="EX171" s="31">
        <v>115</v>
      </c>
      <c r="EY171" s="31">
        <v>15</v>
      </c>
      <c r="EZ171" s="31">
        <v>90</v>
      </c>
      <c r="FA171" s="31">
        <v>60</v>
      </c>
      <c r="FB171" s="31">
        <v>60</v>
      </c>
      <c r="FC171" s="31">
        <v>40</v>
      </c>
      <c r="FD171" s="31">
        <v>55</v>
      </c>
      <c r="FE171" s="31">
        <v>30</v>
      </c>
      <c r="FF171" s="31">
        <v>55</v>
      </c>
      <c r="FG171" s="31">
        <v>140</v>
      </c>
      <c r="FH171" s="31">
        <v>60</v>
      </c>
      <c r="FI171" s="31">
        <v>80</v>
      </c>
      <c r="FJ171" t="str">
        <f t="shared" ref="FJ171:FJ181" si="0">RIGHT(B171,1)</f>
        <v>1</v>
      </c>
    </row>
    <row r="172" spans="1:166" x14ac:dyDescent="0.25">
      <c r="A172" s="31">
        <f t="shared" ref="A172:A193" si="1">A171+1</f>
        <v>3</v>
      </c>
      <c r="B172" s="31" t="s">
        <v>582</v>
      </c>
      <c r="C172" s="31">
        <v>84</v>
      </c>
      <c r="D172" s="31">
        <v>89</v>
      </c>
      <c r="E172" s="31">
        <v>90</v>
      </c>
      <c r="F172" s="31">
        <v>80</v>
      </c>
      <c r="G172" s="31">
        <v>79</v>
      </c>
      <c r="H172" s="31">
        <v>88</v>
      </c>
      <c r="I172" s="31">
        <v>88</v>
      </c>
      <c r="J172" s="31">
        <v>85</v>
      </c>
      <c r="K172" s="31">
        <v>86</v>
      </c>
      <c r="L172" s="31">
        <v>83</v>
      </c>
      <c r="M172" s="31">
        <v>84</v>
      </c>
      <c r="N172" s="31" t="s">
        <v>578</v>
      </c>
      <c r="O172" s="31" t="s">
        <v>566</v>
      </c>
      <c r="P172" s="31">
        <v>83</v>
      </c>
      <c r="Q172" s="31">
        <v>89</v>
      </c>
      <c r="R172" s="31">
        <v>98</v>
      </c>
      <c r="S172" s="31" t="s">
        <v>566</v>
      </c>
      <c r="T172" s="31" t="s">
        <v>566</v>
      </c>
      <c r="U172" s="31">
        <v>81</v>
      </c>
      <c r="V172" s="31">
        <v>97</v>
      </c>
      <c r="W172" s="31">
        <v>86</v>
      </c>
      <c r="X172" s="31" t="s">
        <v>566</v>
      </c>
      <c r="Y172" s="31">
        <v>100</v>
      </c>
      <c r="Z172" s="31" t="s">
        <v>566</v>
      </c>
      <c r="AA172" s="31" t="s">
        <v>566</v>
      </c>
      <c r="AB172" s="31" t="s">
        <v>566</v>
      </c>
      <c r="AC172" s="31">
        <v>79</v>
      </c>
      <c r="AD172" s="31">
        <v>100</v>
      </c>
      <c r="AE172" s="31">
        <v>92</v>
      </c>
      <c r="AF172" s="31">
        <v>98</v>
      </c>
      <c r="AG172" s="31">
        <v>100</v>
      </c>
      <c r="AH172" s="31">
        <v>96</v>
      </c>
      <c r="AI172" s="31">
        <v>91</v>
      </c>
      <c r="AJ172" s="31">
        <v>85</v>
      </c>
      <c r="AK172" s="31">
        <v>85</v>
      </c>
      <c r="AL172" s="31">
        <v>77</v>
      </c>
      <c r="AM172" s="31">
        <v>93</v>
      </c>
      <c r="AN172" s="31">
        <v>95</v>
      </c>
      <c r="AO172" s="31">
        <v>75</v>
      </c>
      <c r="AP172" s="31" t="s">
        <v>566</v>
      </c>
      <c r="AQ172" s="31">
        <v>94</v>
      </c>
      <c r="AR172" s="31" t="s">
        <v>566</v>
      </c>
      <c r="AS172" s="31">
        <v>79</v>
      </c>
      <c r="AT172" s="31">
        <v>90</v>
      </c>
      <c r="AU172" s="31">
        <v>85</v>
      </c>
      <c r="AV172" s="31">
        <v>73</v>
      </c>
      <c r="AW172" s="31">
        <v>79</v>
      </c>
      <c r="AX172" s="31">
        <v>90</v>
      </c>
      <c r="AY172" s="31">
        <v>72</v>
      </c>
      <c r="AZ172" s="31">
        <v>91</v>
      </c>
      <c r="BA172" s="31">
        <v>88</v>
      </c>
      <c r="BB172" s="31" t="s">
        <v>566</v>
      </c>
      <c r="BC172" s="31">
        <v>75</v>
      </c>
      <c r="BD172" s="31">
        <v>92</v>
      </c>
      <c r="BE172" s="31">
        <v>73</v>
      </c>
      <c r="BF172" s="31">
        <v>75</v>
      </c>
      <c r="BG172" s="31">
        <v>70</v>
      </c>
      <c r="BH172" s="31" t="s">
        <v>566</v>
      </c>
      <c r="BI172" s="31">
        <v>74</v>
      </c>
      <c r="BJ172" s="31">
        <v>82</v>
      </c>
      <c r="BK172" s="31">
        <v>73</v>
      </c>
      <c r="BL172" s="31">
        <v>61</v>
      </c>
      <c r="BM172" s="31">
        <v>86</v>
      </c>
      <c r="BN172" s="31">
        <v>84</v>
      </c>
      <c r="BO172" s="31">
        <v>79</v>
      </c>
      <c r="BP172" s="31">
        <v>82</v>
      </c>
      <c r="BQ172" s="31" t="s">
        <v>566</v>
      </c>
      <c r="BR172" s="31">
        <v>90</v>
      </c>
      <c r="BS172" s="31">
        <v>93</v>
      </c>
      <c r="BT172" s="31">
        <v>91</v>
      </c>
      <c r="BU172" s="31">
        <v>97</v>
      </c>
      <c r="BV172" s="31">
        <v>74</v>
      </c>
      <c r="BW172" s="31">
        <v>91</v>
      </c>
      <c r="BX172" s="31">
        <v>78</v>
      </c>
      <c r="BY172" s="31">
        <v>83</v>
      </c>
      <c r="BZ172" s="31">
        <v>79</v>
      </c>
      <c r="CA172" s="31">
        <v>65</v>
      </c>
      <c r="CB172" s="31">
        <v>90</v>
      </c>
      <c r="CC172" s="31">
        <v>76</v>
      </c>
      <c r="CD172" s="31">
        <v>77</v>
      </c>
      <c r="CE172" s="31" t="s">
        <v>578</v>
      </c>
      <c r="CF172" s="31">
        <v>88</v>
      </c>
      <c r="CG172" s="31">
        <v>81</v>
      </c>
      <c r="CH172" s="31">
        <v>94</v>
      </c>
      <c r="CI172" s="31">
        <v>100</v>
      </c>
      <c r="CJ172" s="31" t="s">
        <v>566</v>
      </c>
      <c r="CK172" s="31">
        <v>79</v>
      </c>
      <c r="CL172" s="31" t="s">
        <v>566</v>
      </c>
      <c r="CM172" s="31">
        <v>69</v>
      </c>
      <c r="CN172" s="31">
        <v>90</v>
      </c>
      <c r="CO172" s="31" t="s">
        <v>566</v>
      </c>
      <c r="CP172" s="31" t="s">
        <v>566</v>
      </c>
      <c r="CQ172" s="31">
        <v>100</v>
      </c>
      <c r="CR172" s="31">
        <v>87</v>
      </c>
      <c r="CS172" s="31" t="s">
        <v>566</v>
      </c>
      <c r="CT172" s="31" t="s">
        <v>566</v>
      </c>
      <c r="CU172" s="31">
        <v>100</v>
      </c>
      <c r="CV172" s="31">
        <v>74</v>
      </c>
      <c r="CW172" s="31">
        <v>88</v>
      </c>
      <c r="CX172" s="31">
        <v>90</v>
      </c>
      <c r="CY172" s="31">
        <v>95</v>
      </c>
      <c r="CZ172" s="31">
        <v>82</v>
      </c>
      <c r="DA172" s="31">
        <v>89</v>
      </c>
      <c r="DB172" s="31">
        <v>100</v>
      </c>
      <c r="DC172" s="31">
        <v>77</v>
      </c>
      <c r="DD172" s="31">
        <v>86</v>
      </c>
      <c r="DE172" s="31">
        <v>94</v>
      </c>
      <c r="DF172" s="31">
        <v>77</v>
      </c>
      <c r="DG172" s="31">
        <v>73</v>
      </c>
      <c r="DH172" s="31">
        <v>80</v>
      </c>
      <c r="DI172" s="31">
        <v>67</v>
      </c>
      <c r="DJ172" s="31" t="s">
        <v>566</v>
      </c>
      <c r="DK172" s="31">
        <v>97</v>
      </c>
      <c r="DL172" s="31">
        <v>80</v>
      </c>
      <c r="DM172" s="31" t="s">
        <v>578</v>
      </c>
      <c r="DN172" s="31">
        <v>95</v>
      </c>
      <c r="DO172" s="31">
        <v>91</v>
      </c>
      <c r="DP172" s="31">
        <v>96</v>
      </c>
      <c r="DQ172" s="31">
        <v>82</v>
      </c>
      <c r="DR172" s="31" t="s">
        <v>566</v>
      </c>
      <c r="DS172" s="31" t="s">
        <v>566</v>
      </c>
      <c r="DT172" s="31">
        <v>95</v>
      </c>
      <c r="DU172" s="31" t="s">
        <v>566</v>
      </c>
      <c r="DV172" s="31">
        <v>78</v>
      </c>
      <c r="DW172" s="31">
        <v>82</v>
      </c>
      <c r="DX172" s="31">
        <v>75</v>
      </c>
      <c r="DY172" s="31">
        <v>86</v>
      </c>
      <c r="DZ172" s="31">
        <v>95</v>
      </c>
      <c r="EA172" s="31">
        <v>78</v>
      </c>
      <c r="EB172" s="31">
        <v>83</v>
      </c>
      <c r="EC172" s="31">
        <v>81</v>
      </c>
      <c r="ED172" s="31">
        <v>86</v>
      </c>
      <c r="EE172" s="31">
        <v>91</v>
      </c>
      <c r="EF172" s="31">
        <v>71</v>
      </c>
      <c r="EG172" s="31">
        <v>100</v>
      </c>
      <c r="EH172" s="31">
        <v>94</v>
      </c>
      <c r="EI172" s="31">
        <v>84</v>
      </c>
      <c r="EJ172" s="31">
        <v>83</v>
      </c>
      <c r="EK172" s="31">
        <v>96</v>
      </c>
      <c r="EL172" s="31">
        <v>79</v>
      </c>
      <c r="EM172" s="31" t="s">
        <v>566</v>
      </c>
      <c r="EN172" s="31" t="s">
        <v>566</v>
      </c>
      <c r="EO172" s="31">
        <v>100</v>
      </c>
      <c r="EP172" s="31">
        <v>91</v>
      </c>
      <c r="EQ172" s="31">
        <v>85</v>
      </c>
      <c r="ER172" s="31">
        <v>80</v>
      </c>
      <c r="ES172" s="31">
        <v>94</v>
      </c>
      <c r="ET172" s="31">
        <v>86</v>
      </c>
      <c r="EU172" s="31">
        <v>91</v>
      </c>
      <c r="EV172" s="31">
        <v>100</v>
      </c>
      <c r="EW172" s="31">
        <v>67</v>
      </c>
      <c r="EX172" s="31">
        <v>82</v>
      </c>
      <c r="EY172" s="31">
        <v>100</v>
      </c>
      <c r="EZ172" s="31">
        <v>84</v>
      </c>
      <c r="FA172" s="31">
        <v>90</v>
      </c>
      <c r="FB172" s="31">
        <v>87</v>
      </c>
      <c r="FC172" s="31">
        <v>87</v>
      </c>
      <c r="FD172" s="31">
        <v>81</v>
      </c>
      <c r="FE172" s="31">
        <v>80</v>
      </c>
      <c r="FF172" s="31">
        <v>96</v>
      </c>
      <c r="FG172" s="31">
        <v>87</v>
      </c>
      <c r="FH172" s="31">
        <v>85</v>
      </c>
      <c r="FI172" s="31">
        <v>89</v>
      </c>
      <c r="FJ172" t="str">
        <f t="shared" si="0"/>
        <v>1</v>
      </c>
    </row>
    <row r="173" spans="1:166" x14ac:dyDescent="0.25">
      <c r="A173" s="31">
        <f t="shared" si="1"/>
        <v>4</v>
      </c>
      <c r="B173" s="31" t="s">
        <v>585</v>
      </c>
      <c r="C173" s="31">
        <v>1</v>
      </c>
      <c r="D173" s="31" t="s">
        <v>566</v>
      </c>
      <c r="E173" s="31" t="s">
        <v>566</v>
      </c>
      <c r="F173" s="31">
        <v>1</v>
      </c>
      <c r="G173" s="31">
        <v>1</v>
      </c>
      <c r="H173" s="31" t="s">
        <v>566</v>
      </c>
      <c r="I173" s="31" t="s">
        <v>566</v>
      </c>
      <c r="J173" s="31" t="s">
        <v>566</v>
      </c>
      <c r="K173" s="31" t="s">
        <v>566</v>
      </c>
      <c r="L173" s="31" t="s">
        <v>577</v>
      </c>
      <c r="M173" s="31">
        <v>1</v>
      </c>
      <c r="N173" s="31" t="s">
        <v>578</v>
      </c>
      <c r="O173" s="31" t="s">
        <v>566</v>
      </c>
      <c r="P173" s="31">
        <v>0</v>
      </c>
      <c r="Q173" s="31" t="s">
        <v>566</v>
      </c>
      <c r="R173" s="31">
        <v>0</v>
      </c>
      <c r="S173" s="31" t="s">
        <v>566</v>
      </c>
      <c r="T173" s="31" t="s">
        <v>566</v>
      </c>
      <c r="U173" s="31">
        <v>0</v>
      </c>
      <c r="V173" s="31">
        <v>0</v>
      </c>
      <c r="W173" s="31">
        <v>0</v>
      </c>
      <c r="X173" s="31" t="s">
        <v>566</v>
      </c>
      <c r="Y173" s="31">
        <v>0</v>
      </c>
      <c r="Z173" s="31" t="s">
        <v>566</v>
      </c>
      <c r="AA173" s="31" t="s">
        <v>566</v>
      </c>
      <c r="AB173" s="31" t="s">
        <v>566</v>
      </c>
      <c r="AC173" s="31" t="s">
        <v>566</v>
      </c>
      <c r="AD173" s="31">
        <v>0</v>
      </c>
      <c r="AE173" s="31">
        <v>0</v>
      </c>
      <c r="AF173" s="31">
        <v>0</v>
      </c>
      <c r="AG173" s="31">
        <v>0</v>
      </c>
      <c r="AH173" s="31" t="s">
        <v>566</v>
      </c>
      <c r="AI173" s="31">
        <v>0</v>
      </c>
      <c r="AJ173" s="31">
        <v>0</v>
      </c>
      <c r="AK173" s="31">
        <v>0</v>
      </c>
      <c r="AL173" s="31" t="s">
        <v>566</v>
      </c>
      <c r="AM173" s="31">
        <v>0</v>
      </c>
      <c r="AN173" s="31" t="s">
        <v>566</v>
      </c>
      <c r="AO173" s="31">
        <v>0</v>
      </c>
      <c r="AP173" s="31" t="s">
        <v>566</v>
      </c>
      <c r="AQ173" s="31">
        <v>0</v>
      </c>
      <c r="AR173" s="31" t="s">
        <v>566</v>
      </c>
      <c r="AS173" s="31" t="s">
        <v>566</v>
      </c>
      <c r="AT173" s="31">
        <v>0</v>
      </c>
      <c r="AU173" s="31" t="s">
        <v>566</v>
      </c>
      <c r="AV173" s="31">
        <v>0</v>
      </c>
      <c r="AW173" s="31">
        <v>0</v>
      </c>
      <c r="AX173" s="31">
        <v>0</v>
      </c>
      <c r="AY173" s="31" t="s">
        <v>566</v>
      </c>
      <c r="AZ173" s="31">
        <v>0</v>
      </c>
      <c r="BA173" s="31">
        <v>0</v>
      </c>
      <c r="BB173" s="31" t="s">
        <v>566</v>
      </c>
      <c r="BC173" s="31" t="s">
        <v>566</v>
      </c>
      <c r="BD173" s="31">
        <v>0</v>
      </c>
      <c r="BE173" s="31">
        <v>0</v>
      </c>
      <c r="BF173" s="31">
        <v>0</v>
      </c>
      <c r="BG173" s="31">
        <v>0</v>
      </c>
      <c r="BH173" s="31" t="s">
        <v>566</v>
      </c>
      <c r="BI173" s="31" t="s">
        <v>566</v>
      </c>
      <c r="BJ173" s="31">
        <v>0</v>
      </c>
      <c r="BK173" s="31">
        <v>0</v>
      </c>
      <c r="BL173" s="31" t="s">
        <v>566</v>
      </c>
      <c r="BM173" s="31" t="s">
        <v>566</v>
      </c>
      <c r="BN173" s="31">
        <v>0</v>
      </c>
      <c r="BO173" s="31" t="s">
        <v>566</v>
      </c>
      <c r="BP173" s="31" t="s">
        <v>566</v>
      </c>
      <c r="BQ173" s="31" t="s">
        <v>566</v>
      </c>
      <c r="BR173" s="31">
        <v>0</v>
      </c>
      <c r="BS173" s="31">
        <v>0</v>
      </c>
      <c r="BT173" s="31">
        <v>0</v>
      </c>
      <c r="BU173" s="31">
        <v>0</v>
      </c>
      <c r="BV173" s="31">
        <v>0</v>
      </c>
      <c r="BW173" s="31" t="s">
        <v>566</v>
      </c>
      <c r="BX173" s="31" t="s">
        <v>566</v>
      </c>
      <c r="BY173" s="31">
        <v>0</v>
      </c>
      <c r="BZ173" s="31" t="s">
        <v>566</v>
      </c>
      <c r="CA173" s="31">
        <v>0</v>
      </c>
      <c r="CB173" s="31" t="s">
        <v>566</v>
      </c>
      <c r="CC173" s="31" t="s">
        <v>566</v>
      </c>
      <c r="CD173" s="31">
        <v>0</v>
      </c>
      <c r="CE173" s="31" t="s">
        <v>578</v>
      </c>
      <c r="CF173" s="31">
        <v>0</v>
      </c>
      <c r="CG173" s="31" t="s">
        <v>566</v>
      </c>
      <c r="CH173" s="31">
        <v>0</v>
      </c>
      <c r="CI173" s="31">
        <v>0</v>
      </c>
      <c r="CJ173" s="31" t="s">
        <v>566</v>
      </c>
      <c r="CK173" s="31" t="s">
        <v>566</v>
      </c>
      <c r="CL173" s="31" t="s">
        <v>566</v>
      </c>
      <c r="CM173" s="31" t="s">
        <v>566</v>
      </c>
      <c r="CN173" s="31">
        <v>0</v>
      </c>
      <c r="CO173" s="31" t="s">
        <v>566</v>
      </c>
      <c r="CP173" s="31" t="s">
        <v>566</v>
      </c>
      <c r="CQ173" s="31">
        <v>0</v>
      </c>
      <c r="CR173" s="31" t="s">
        <v>566</v>
      </c>
      <c r="CS173" s="31" t="s">
        <v>566</v>
      </c>
      <c r="CT173" s="31" t="s">
        <v>566</v>
      </c>
      <c r="CU173" s="31">
        <v>0</v>
      </c>
      <c r="CV173" s="31">
        <v>0</v>
      </c>
      <c r="CW173" s="31" t="s">
        <v>566</v>
      </c>
      <c r="CX173" s="31">
        <v>0</v>
      </c>
      <c r="CY173" s="31">
        <v>0</v>
      </c>
      <c r="CZ173" s="31">
        <v>5</v>
      </c>
      <c r="DA173" s="31" t="s">
        <v>566</v>
      </c>
      <c r="DB173" s="31">
        <v>0</v>
      </c>
      <c r="DC173" s="31" t="s">
        <v>566</v>
      </c>
      <c r="DD173" s="31" t="s">
        <v>566</v>
      </c>
      <c r="DE173" s="31" t="s">
        <v>566</v>
      </c>
      <c r="DF173" s="31">
        <v>0</v>
      </c>
      <c r="DG173" s="31">
        <v>0</v>
      </c>
      <c r="DH173" s="31" t="s">
        <v>566</v>
      </c>
      <c r="DI173" s="31" t="s">
        <v>566</v>
      </c>
      <c r="DJ173" s="31" t="s">
        <v>566</v>
      </c>
      <c r="DK173" s="31">
        <v>0</v>
      </c>
      <c r="DL173" s="31" t="s">
        <v>566</v>
      </c>
      <c r="DM173" s="31" t="s">
        <v>578</v>
      </c>
      <c r="DN173" s="31">
        <v>0</v>
      </c>
      <c r="DO173" s="31" t="s">
        <v>566</v>
      </c>
      <c r="DP173" s="31" t="s">
        <v>566</v>
      </c>
      <c r="DQ173" s="31">
        <v>0</v>
      </c>
      <c r="DR173" s="31" t="s">
        <v>566</v>
      </c>
      <c r="DS173" s="31" t="s">
        <v>566</v>
      </c>
      <c r="DT173" s="31" t="s">
        <v>566</v>
      </c>
      <c r="DU173" s="31" t="s">
        <v>566</v>
      </c>
      <c r="DV173" s="31" t="s">
        <v>566</v>
      </c>
      <c r="DW173" s="31" t="s">
        <v>566</v>
      </c>
      <c r="DX173" s="31" t="s">
        <v>566</v>
      </c>
      <c r="DY173" s="31">
        <v>0</v>
      </c>
      <c r="DZ173" s="31">
        <v>0</v>
      </c>
      <c r="EA173" s="31" t="s">
        <v>566</v>
      </c>
      <c r="EB173" s="31" t="s">
        <v>566</v>
      </c>
      <c r="EC173" s="31">
        <v>0</v>
      </c>
      <c r="ED173" s="31" t="s">
        <v>566</v>
      </c>
      <c r="EE173" s="31" t="s">
        <v>566</v>
      </c>
      <c r="EF173" s="31">
        <v>0</v>
      </c>
      <c r="EG173" s="31">
        <v>0</v>
      </c>
      <c r="EH173" s="31" t="s">
        <v>566</v>
      </c>
      <c r="EI173" s="31">
        <v>0</v>
      </c>
      <c r="EJ173" s="31" t="s">
        <v>566</v>
      </c>
      <c r="EK173" s="31">
        <v>0</v>
      </c>
      <c r="EL173" s="31" t="s">
        <v>566</v>
      </c>
      <c r="EM173" s="31" t="s">
        <v>566</v>
      </c>
      <c r="EN173" s="31" t="s">
        <v>566</v>
      </c>
      <c r="EO173" s="31" t="s">
        <v>566</v>
      </c>
      <c r="EP173" s="31" t="s">
        <v>566</v>
      </c>
      <c r="EQ173" s="31">
        <v>0</v>
      </c>
      <c r="ER173" s="31" t="s">
        <v>566</v>
      </c>
      <c r="ES173" s="31" t="s">
        <v>566</v>
      </c>
      <c r="ET173" s="31" t="s">
        <v>566</v>
      </c>
      <c r="EU173" s="31">
        <v>0</v>
      </c>
      <c r="EV173" s="31">
        <v>0</v>
      </c>
      <c r="EW173" s="31">
        <v>0</v>
      </c>
      <c r="EX173" s="31" t="s">
        <v>566</v>
      </c>
      <c r="EY173" s="31">
        <v>0</v>
      </c>
      <c r="EZ173" s="31">
        <v>0</v>
      </c>
      <c r="FA173" s="31">
        <v>0</v>
      </c>
      <c r="FB173" s="31">
        <v>0</v>
      </c>
      <c r="FC173" s="31">
        <v>0</v>
      </c>
      <c r="FD173" s="31" t="s">
        <v>566</v>
      </c>
      <c r="FE173" s="31" t="s">
        <v>566</v>
      </c>
      <c r="FF173" s="31">
        <v>0</v>
      </c>
      <c r="FG173" s="31" t="s">
        <v>566</v>
      </c>
      <c r="FH173" s="31">
        <v>0</v>
      </c>
      <c r="FI173" s="31">
        <v>0</v>
      </c>
      <c r="FJ173" t="str">
        <f t="shared" si="0"/>
        <v>1</v>
      </c>
    </row>
    <row r="174" spans="1:166" x14ac:dyDescent="0.25">
      <c r="A174" s="31">
        <f t="shared" si="1"/>
        <v>5</v>
      </c>
      <c r="B174" s="31" t="s">
        <v>588</v>
      </c>
      <c r="C174" s="31">
        <v>82</v>
      </c>
      <c r="D174" s="31" t="s">
        <v>566</v>
      </c>
      <c r="E174" s="31" t="s">
        <v>566</v>
      </c>
      <c r="F174" s="31">
        <v>76</v>
      </c>
      <c r="G174" s="31">
        <v>76</v>
      </c>
      <c r="H174" s="31">
        <v>87</v>
      </c>
      <c r="I174" s="31" t="s">
        <v>566</v>
      </c>
      <c r="J174" s="31">
        <v>82</v>
      </c>
      <c r="K174" s="31">
        <v>84</v>
      </c>
      <c r="L174" s="31">
        <v>81</v>
      </c>
      <c r="M174" s="31">
        <v>82</v>
      </c>
      <c r="N174" s="31" t="s">
        <v>578</v>
      </c>
      <c r="O174" s="31" t="s">
        <v>566</v>
      </c>
      <c r="P174" s="31" t="s">
        <v>566</v>
      </c>
      <c r="Q174" s="31" t="s">
        <v>566</v>
      </c>
      <c r="R174" s="31" t="s">
        <v>566</v>
      </c>
      <c r="S174" s="31" t="s">
        <v>566</v>
      </c>
      <c r="T174" s="31" t="s">
        <v>566</v>
      </c>
      <c r="U174" s="31" t="s">
        <v>566</v>
      </c>
      <c r="V174" s="31" t="s">
        <v>566</v>
      </c>
      <c r="W174" s="31" t="s">
        <v>566</v>
      </c>
      <c r="X174" s="31" t="s">
        <v>566</v>
      </c>
      <c r="Y174" s="31">
        <v>100</v>
      </c>
      <c r="Z174" s="31" t="s">
        <v>566</v>
      </c>
      <c r="AA174" s="31" t="s">
        <v>566</v>
      </c>
      <c r="AB174" s="31" t="s">
        <v>566</v>
      </c>
      <c r="AC174" s="31" t="s">
        <v>566</v>
      </c>
      <c r="AD174" s="31">
        <v>100</v>
      </c>
      <c r="AE174" s="31" t="s">
        <v>566</v>
      </c>
      <c r="AF174" s="31" t="s">
        <v>566</v>
      </c>
      <c r="AG174" s="31">
        <v>100</v>
      </c>
      <c r="AH174" s="31" t="s">
        <v>566</v>
      </c>
      <c r="AI174" s="31" t="s">
        <v>566</v>
      </c>
      <c r="AJ174" s="31" t="s">
        <v>566</v>
      </c>
      <c r="AK174" s="31" t="s">
        <v>566</v>
      </c>
      <c r="AL174" s="31" t="s">
        <v>566</v>
      </c>
      <c r="AM174" s="31" t="s">
        <v>566</v>
      </c>
      <c r="AN174" s="31" t="s">
        <v>566</v>
      </c>
      <c r="AO174" s="31" t="s">
        <v>566</v>
      </c>
      <c r="AP174" s="31" t="s">
        <v>566</v>
      </c>
      <c r="AQ174" s="31" t="s">
        <v>566</v>
      </c>
      <c r="AR174" s="31" t="s">
        <v>566</v>
      </c>
      <c r="AS174" s="31" t="s">
        <v>566</v>
      </c>
      <c r="AT174" s="31" t="s">
        <v>566</v>
      </c>
      <c r="AU174" s="31" t="s">
        <v>566</v>
      </c>
      <c r="AV174" s="31" t="s">
        <v>566</v>
      </c>
      <c r="AW174" s="31" t="s">
        <v>566</v>
      </c>
      <c r="AX174" s="31" t="s">
        <v>566</v>
      </c>
      <c r="AY174" s="31" t="s">
        <v>566</v>
      </c>
      <c r="AZ174" s="31" t="s">
        <v>566</v>
      </c>
      <c r="BA174" s="31" t="s">
        <v>566</v>
      </c>
      <c r="BB174" s="31" t="s">
        <v>566</v>
      </c>
      <c r="BC174" s="31" t="s">
        <v>566</v>
      </c>
      <c r="BD174" s="31" t="s">
        <v>566</v>
      </c>
      <c r="BE174" s="31" t="s">
        <v>566</v>
      </c>
      <c r="BF174" s="31" t="s">
        <v>566</v>
      </c>
      <c r="BG174" s="31" t="s">
        <v>566</v>
      </c>
      <c r="BH174" s="31" t="s">
        <v>566</v>
      </c>
      <c r="BI174" s="31" t="s">
        <v>566</v>
      </c>
      <c r="BJ174" s="31" t="s">
        <v>566</v>
      </c>
      <c r="BK174" s="31" t="s">
        <v>566</v>
      </c>
      <c r="BL174" s="31" t="s">
        <v>566</v>
      </c>
      <c r="BM174" s="31" t="s">
        <v>566</v>
      </c>
      <c r="BN174" s="31" t="s">
        <v>566</v>
      </c>
      <c r="BO174" s="31" t="s">
        <v>566</v>
      </c>
      <c r="BP174" s="31" t="s">
        <v>566</v>
      </c>
      <c r="BQ174" s="31" t="s">
        <v>566</v>
      </c>
      <c r="BR174" s="31" t="s">
        <v>566</v>
      </c>
      <c r="BS174" s="31" t="s">
        <v>566</v>
      </c>
      <c r="BT174" s="31" t="s">
        <v>566</v>
      </c>
      <c r="BU174" s="31" t="s">
        <v>566</v>
      </c>
      <c r="BV174" s="31" t="s">
        <v>566</v>
      </c>
      <c r="BW174" s="31" t="s">
        <v>566</v>
      </c>
      <c r="BX174" s="31" t="s">
        <v>566</v>
      </c>
      <c r="BY174" s="31" t="s">
        <v>566</v>
      </c>
      <c r="BZ174" s="31" t="s">
        <v>566</v>
      </c>
      <c r="CA174" s="31" t="s">
        <v>566</v>
      </c>
      <c r="CB174" s="31" t="s">
        <v>566</v>
      </c>
      <c r="CC174" s="31">
        <v>69</v>
      </c>
      <c r="CD174" s="31" t="s">
        <v>566</v>
      </c>
      <c r="CE174" s="31" t="s">
        <v>578</v>
      </c>
      <c r="CF174" s="31" t="s">
        <v>566</v>
      </c>
      <c r="CG174" s="31" t="s">
        <v>566</v>
      </c>
      <c r="CH174" s="31" t="s">
        <v>566</v>
      </c>
      <c r="CI174" s="31" t="s">
        <v>566</v>
      </c>
      <c r="CJ174" s="31" t="s">
        <v>566</v>
      </c>
      <c r="CK174" s="31" t="s">
        <v>566</v>
      </c>
      <c r="CL174" s="31" t="s">
        <v>566</v>
      </c>
      <c r="CM174" s="31" t="s">
        <v>566</v>
      </c>
      <c r="CN174" s="31" t="s">
        <v>566</v>
      </c>
      <c r="CO174" s="31" t="s">
        <v>566</v>
      </c>
      <c r="CP174" s="31" t="s">
        <v>566</v>
      </c>
      <c r="CQ174" s="31" t="s">
        <v>566</v>
      </c>
      <c r="CR174" s="31" t="s">
        <v>566</v>
      </c>
      <c r="CS174" s="31" t="s">
        <v>566</v>
      </c>
      <c r="CT174" s="31" t="s">
        <v>566</v>
      </c>
      <c r="CU174" s="31" t="s">
        <v>566</v>
      </c>
      <c r="CV174" s="31" t="s">
        <v>566</v>
      </c>
      <c r="CW174" s="31" t="s">
        <v>566</v>
      </c>
      <c r="CX174" s="31" t="s">
        <v>566</v>
      </c>
      <c r="CY174" s="31" t="s">
        <v>566</v>
      </c>
      <c r="CZ174" s="31" t="s">
        <v>566</v>
      </c>
      <c r="DA174" s="31" t="s">
        <v>566</v>
      </c>
      <c r="DB174" s="31">
        <v>100</v>
      </c>
      <c r="DC174" s="31" t="s">
        <v>566</v>
      </c>
      <c r="DD174" s="31" t="s">
        <v>566</v>
      </c>
      <c r="DE174" s="31" t="s">
        <v>566</v>
      </c>
      <c r="DF174" s="31" t="s">
        <v>566</v>
      </c>
      <c r="DG174" s="31" t="s">
        <v>566</v>
      </c>
      <c r="DH174" s="31" t="s">
        <v>566</v>
      </c>
      <c r="DI174" s="31">
        <v>58</v>
      </c>
      <c r="DJ174" s="31" t="s">
        <v>566</v>
      </c>
      <c r="DK174" s="31" t="s">
        <v>566</v>
      </c>
      <c r="DL174" s="31" t="s">
        <v>566</v>
      </c>
      <c r="DM174" s="31" t="s">
        <v>578</v>
      </c>
      <c r="DN174" s="31" t="s">
        <v>566</v>
      </c>
      <c r="DO174" s="31" t="s">
        <v>566</v>
      </c>
      <c r="DP174" s="31" t="s">
        <v>566</v>
      </c>
      <c r="DQ174" s="31" t="s">
        <v>566</v>
      </c>
      <c r="DR174" s="31" t="s">
        <v>566</v>
      </c>
      <c r="DS174" s="31" t="s">
        <v>566</v>
      </c>
      <c r="DT174" s="31" t="s">
        <v>566</v>
      </c>
      <c r="DU174" s="31" t="s">
        <v>566</v>
      </c>
      <c r="DV174" s="31" t="s">
        <v>566</v>
      </c>
      <c r="DW174" s="31" t="s">
        <v>566</v>
      </c>
      <c r="DX174" s="31" t="s">
        <v>566</v>
      </c>
      <c r="DY174" s="31" t="s">
        <v>566</v>
      </c>
      <c r="DZ174" s="31" t="s">
        <v>566</v>
      </c>
      <c r="EA174" s="31" t="s">
        <v>566</v>
      </c>
      <c r="EB174" s="31" t="s">
        <v>566</v>
      </c>
      <c r="EC174" s="31" t="s">
        <v>566</v>
      </c>
      <c r="ED174" s="31" t="s">
        <v>566</v>
      </c>
      <c r="EE174" s="31" t="s">
        <v>566</v>
      </c>
      <c r="EF174" s="31" t="s">
        <v>566</v>
      </c>
      <c r="EG174" s="31" t="s">
        <v>566</v>
      </c>
      <c r="EH174" s="31" t="s">
        <v>566</v>
      </c>
      <c r="EI174" s="31" t="s">
        <v>566</v>
      </c>
      <c r="EJ174" s="31" t="s">
        <v>566</v>
      </c>
      <c r="EK174" s="31" t="s">
        <v>566</v>
      </c>
      <c r="EL174" s="31" t="s">
        <v>566</v>
      </c>
      <c r="EM174" s="31" t="s">
        <v>566</v>
      </c>
      <c r="EN174" s="31" t="s">
        <v>566</v>
      </c>
      <c r="EO174" s="31" t="s">
        <v>566</v>
      </c>
      <c r="EP174" s="31" t="s">
        <v>566</v>
      </c>
      <c r="EQ174" s="31" t="s">
        <v>566</v>
      </c>
      <c r="ER174" s="31" t="s">
        <v>566</v>
      </c>
      <c r="ES174" s="31" t="s">
        <v>566</v>
      </c>
      <c r="ET174" s="31" t="s">
        <v>566</v>
      </c>
      <c r="EU174" s="31" t="s">
        <v>566</v>
      </c>
      <c r="EV174" s="31">
        <v>100</v>
      </c>
      <c r="EW174" s="31" t="s">
        <v>566</v>
      </c>
      <c r="EX174" s="31" t="s">
        <v>566</v>
      </c>
      <c r="EY174" s="31" t="s">
        <v>566</v>
      </c>
      <c r="EZ174" s="31" t="s">
        <v>566</v>
      </c>
      <c r="FA174" s="31" t="s">
        <v>566</v>
      </c>
      <c r="FB174" s="31" t="s">
        <v>566</v>
      </c>
      <c r="FC174" s="31" t="s">
        <v>566</v>
      </c>
      <c r="FD174" s="31" t="s">
        <v>566</v>
      </c>
      <c r="FE174" s="31" t="s">
        <v>566</v>
      </c>
      <c r="FF174" s="31" t="s">
        <v>566</v>
      </c>
      <c r="FG174" s="31">
        <v>84</v>
      </c>
      <c r="FH174" s="31" t="s">
        <v>566</v>
      </c>
      <c r="FI174" s="31" t="s">
        <v>566</v>
      </c>
      <c r="FJ174" t="str">
        <f t="shared" si="0"/>
        <v>1</v>
      </c>
    </row>
    <row r="175" spans="1:166" x14ac:dyDescent="0.25">
      <c r="A175" s="31">
        <f t="shared" si="1"/>
        <v>6</v>
      </c>
      <c r="B175" s="31" t="s">
        <v>591</v>
      </c>
      <c r="C175" s="31">
        <v>34</v>
      </c>
      <c r="D175" s="31">
        <v>33</v>
      </c>
      <c r="E175" s="31">
        <v>31</v>
      </c>
      <c r="F175" s="31">
        <v>36</v>
      </c>
      <c r="G175" s="31">
        <v>30</v>
      </c>
      <c r="H175" s="31">
        <v>37</v>
      </c>
      <c r="I175" s="31">
        <v>29</v>
      </c>
      <c r="J175" s="31">
        <v>33</v>
      </c>
      <c r="K175" s="31">
        <v>43</v>
      </c>
      <c r="L175" s="31">
        <v>33</v>
      </c>
      <c r="M175" s="31">
        <v>42</v>
      </c>
      <c r="N175" s="31" t="s">
        <v>578</v>
      </c>
      <c r="O175" s="31" t="s">
        <v>566</v>
      </c>
      <c r="P175" s="31" t="s">
        <v>566</v>
      </c>
      <c r="Q175" s="31">
        <v>36</v>
      </c>
      <c r="R175" s="31">
        <v>46</v>
      </c>
      <c r="S175" s="31" t="s">
        <v>566</v>
      </c>
      <c r="T175" s="31" t="s">
        <v>566</v>
      </c>
      <c r="U175" s="31">
        <v>63</v>
      </c>
      <c r="V175" s="31">
        <v>34</v>
      </c>
      <c r="W175" s="31" t="s">
        <v>566</v>
      </c>
      <c r="X175" s="31" t="s">
        <v>566</v>
      </c>
      <c r="Y175" s="31">
        <v>9</v>
      </c>
      <c r="Z175" s="31" t="s">
        <v>566</v>
      </c>
      <c r="AA175" s="31" t="s">
        <v>566</v>
      </c>
      <c r="AB175" s="31" t="s">
        <v>566</v>
      </c>
      <c r="AC175" s="31">
        <v>32</v>
      </c>
      <c r="AD175" s="31">
        <v>0</v>
      </c>
      <c r="AE175" s="31">
        <v>75</v>
      </c>
      <c r="AF175" s="31">
        <v>60</v>
      </c>
      <c r="AG175" s="31">
        <v>19</v>
      </c>
      <c r="AH175" s="31" t="s">
        <v>566</v>
      </c>
      <c r="AI175" s="31">
        <v>71</v>
      </c>
      <c r="AJ175" s="31" t="s">
        <v>566</v>
      </c>
      <c r="AK175" s="31">
        <v>54</v>
      </c>
      <c r="AL175" s="31" t="s">
        <v>566</v>
      </c>
      <c r="AM175" s="31" t="s">
        <v>566</v>
      </c>
      <c r="AN175" s="31">
        <v>21</v>
      </c>
      <c r="AO175" s="31" t="s">
        <v>566</v>
      </c>
      <c r="AP175" s="31" t="s">
        <v>566</v>
      </c>
      <c r="AQ175" s="31" t="s">
        <v>566</v>
      </c>
      <c r="AR175" s="31" t="s">
        <v>566</v>
      </c>
      <c r="AS175" s="31">
        <v>55</v>
      </c>
      <c r="AT175" s="31" t="s">
        <v>566</v>
      </c>
      <c r="AU175" s="31">
        <v>22</v>
      </c>
      <c r="AV175" s="31" t="s">
        <v>566</v>
      </c>
      <c r="AW175" s="31">
        <v>66</v>
      </c>
      <c r="AX175" s="31" t="s">
        <v>566</v>
      </c>
      <c r="AY175" s="31" t="s">
        <v>566</v>
      </c>
      <c r="AZ175" s="31" t="s">
        <v>566</v>
      </c>
      <c r="BA175" s="31" t="s">
        <v>566</v>
      </c>
      <c r="BB175" s="31" t="s">
        <v>566</v>
      </c>
      <c r="BC175" s="31" t="s">
        <v>566</v>
      </c>
      <c r="BD175" s="31" t="s">
        <v>566</v>
      </c>
      <c r="BE175" s="31">
        <v>46</v>
      </c>
      <c r="BF175" s="31" t="s">
        <v>566</v>
      </c>
      <c r="BG175" s="31" t="s">
        <v>566</v>
      </c>
      <c r="BH175" s="31" t="s">
        <v>566</v>
      </c>
      <c r="BI175" s="31" t="s">
        <v>566</v>
      </c>
      <c r="BJ175" s="31" t="s">
        <v>566</v>
      </c>
      <c r="BK175" s="31" t="s">
        <v>566</v>
      </c>
      <c r="BL175" s="31" t="s">
        <v>566</v>
      </c>
      <c r="BM175" s="31" t="s">
        <v>566</v>
      </c>
      <c r="BN175" s="31">
        <v>79</v>
      </c>
      <c r="BO175" s="31" t="s">
        <v>566</v>
      </c>
      <c r="BP175" s="31" t="s">
        <v>566</v>
      </c>
      <c r="BQ175" s="31" t="s">
        <v>566</v>
      </c>
      <c r="BR175" s="31">
        <v>43</v>
      </c>
      <c r="BS175" s="31" t="s">
        <v>566</v>
      </c>
      <c r="BT175" s="31" t="s">
        <v>566</v>
      </c>
      <c r="BU175" s="31" t="s">
        <v>566</v>
      </c>
      <c r="BV175" s="31" t="s">
        <v>566</v>
      </c>
      <c r="BW175" s="31">
        <v>53</v>
      </c>
      <c r="BX175" s="31" t="s">
        <v>566</v>
      </c>
      <c r="BY175" s="31">
        <v>43</v>
      </c>
      <c r="BZ175" s="31" t="s">
        <v>566</v>
      </c>
      <c r="CA175" s="31" t="s">
        <v>566</v>
      </c>
      <c r="CB175" s="31" t="s">
        <v>566</v>
      </c>
      <c r="CC175" s="31">
        <v>55</v>
      </c>
      <c r="CD175" s="31" t="s">
        <v>566</v>
      </c>
      <c r="CE175" s="31" t="s">
        <v>578</v>
      </c>
      <c r="CF175" s="31" t="s">
        <v>566</v>
      </c>
      <c r="CG175" s="31">
        <v>29</v>
      </c>
      <c r="CH175" s="31" t="s">
        <v>566</v>
      </c>
      <c r="CI175" s="31" t="s">
        <v>566</v>
      </c>
      <c r="CJ175" s="31" t="s">
        <v>566</v>
      </c>
      <c r="CK175" s="31" t="s">
        <v>566</v>
      </c>
      <c r="CL175" s="31" t="s">
        <v>566</v>
      </c>
      <c r="CM175" s="31" t="s">
        <v>566</v>
      </c>
      <c r="CN175" s="31" t="s">
        <v>566</v>
      </c>
      <c r="CO175" s="31" t="s">
        <v>566</v>
      </c>
      <c r="CP175" s="31" t="s">
        <v>566</v>
      </c>
      <c r="CQ175" s="31">
        <v>60</v>
      </c>
      <c r="CR175" s="31">
        <v>34</v>
      </c>
      <c r="CS175" s="31" t="s">
        <v>566</v>
      </c>
      <c r="CT175" s="31" t="s">
        <v>566</v>
      </c>
      <c r="CU175" s="31" t="s">
        <v>566</v>
      </c>
      <c r="CV175" s="31" t="s">
        <v>566</v>
      </c>
      <c r="CW175" s="31" t="s">
        <v>566</v>
      </c>
      <c r="CX175" s="31" t="s">
        <v>566</v>
      </c>
      <c r="CY175" s="31">
        <v>34</v>
      </c>
      <c r="CZ175" s="31" t="s">
        <v>566</v>
      </c>
      <c r="DA175" s="31" t="s">
        <v>566</v>
      </c>
      <c r="DB175" s="31" t="s">
        <v>566</v>
      </c>
      <c r="DC175" s="31">
        <v>52</v>
      </c>
      <c r="DD175" s="31">
        <v>61</v>
      </c>
      <c r="DE175" s="31" t="s">
        <v>566</v>
      </c>
      <c r="DF175" s="31">
        <v>48</v>
      </c>
      <c r="DG175" s="31">
        <v>44</v>
      </c>
      <c r="DH175" s="31">
        <v>50</v>
      </c>
      <c r="DI175" s="31">
        <v>38</v>
      </c>
      <c r="DJ175" s="31" t="s">
        <v>566</v>
      </c>
      <c r="DK175" s="31" t="s">
        <v>566</v>
      </c>
      <c r="DL175" s="31">
        <v>18</v>
      </c>
      <c r="DM175" s="31" t="s">
        <v>578</v>
      </c>
      <c r="DN175" s="31" t="s">
        <v>566</v>
      </c>
      <c r="DO175" s="31" t="s">
        <v>566</v>
      </c>
      <c r="DP175" s="31">
        <v>60</v>
      </c>
      <c r="DQ175" s="31">
        <v>46</v>
      </c>
      <c r="DR175" s="31" t="s">
        <v>566</v>
      </c>
      <c r="DS175" s="31" t="s">
        <v>566</v>
      </c>
      <c r="DT175" s="31" t="s">
        <v>566</v>
      </c>
      <c r="DU175" s="31" t="s">
        <v>566</v>
      </c>
      <c r="DV175" s="31" t="s">
        <v>566</v>
      </c>
      <c r="DW175" s="31" t="s">
        <v>566</v>
      </c>
      <c r="DX175" s="31">
        <v>30</v>
      </c>
      <c r="DY175" s="31" t="s">
        <v>566</v>
      </c>
      <c r="DZ175" s="31" t="s">
        <v>566</v>
      </c>
      <c r="EA175" s="31">
        <v>50</v>
      </c>
      <c r="EB175" s="31">
        <v>38</v>
      </c>
      <c r="EC175" s="31">
        <v>47</v>
      </c>
      <c r="ED175" s="31" t="s">
        <v>566</v>
      </c>
      <c r="EE175" s="31">
        <v>36</v>
      </c>
      <c r="EF175" s="31" t="s">
        <v>566</v>
      </c>
      <c r="EG175" s="31" t="s">
        <v>566</v>
      </c>
      <c r="EH175" s="31">
        <v>47</v>
      </c>
      <c r="EI175" s="31" t="s">
        <v>566</v>
      </c>
      <c r="EJ175" s="31">
        <v>25</v>
      </c>
      <c r="EK175" s="31" t="s">
        <v>566</v>
      </c>
      <c r="EL175" s="31">
        <v>34</v>
      </c>
      <c r="EM175" s="31" t="s">
        <v>566</v>
      </c>
      <c r="EN175" s="31" t="s">
        <v>566</v>
      </c>
      <c r="EO175" s="31" t="s">
        <v>566</v>
      </c>
      <c r="EP175" s="31" t="s">
        <v>566</v>
      </c>
      <c r="EQ175" s="31" t="s">
        <v>566</v>
      </c>
      <c r="ER175" s="31">
        <v>69</v>
      </c>
      <c r="ES175" s="31" t="s">
        <v>566</v>
      </c>
      <c r="ET175" s="31">
        <v>52</v>
      </c>
      <c r="EU175" s="31" t="s">
        <v>566</v>
      </c>
      <c r="EV175" s="31">
        <v>0</v>
      </c>
      <c r="EW175" s="31">
        <v>46</v>
      </c>
      <c r="EX175" s="31">
        <v>58</v>
      </c>
      <c r="EY175" s="31" t="s">
        <v>566</v>
      </c>
      <c r="EZ175" s="31">
        <v>43</v>
      </c>
      <c r="FA175" s="31" t="s">
        <v>566</v>
      </c>
      <c r="FB175" s="31" t="s">
        <v>566</v>
      </c>
      <c r="FC175" s="31" t="s">
        <v>566</v>
      </c>
      <c r="FD175" s="31" t="s">
        <v>566</v>
      </c>
      <c r="FE175" s="31" t="s">
        <v>566</v>
      </c>
      <c r="FF175" s="31">
        <v>48</v>
      </c>
      <c r="FG175" s="31">
        <v>39</v>
      </c>
      <c r="FH175" s="31">
        <v>18</v>
      </c>
      <c r="FI175" s="31" t="s">
        <v>566</v>
      </c>
      <c r="FJ175" t="str">
        <f t="shared" si="0"/>
        <v>1</v>
      </c>
    </row>
    <row r="176" spans="1:166" x14ac:dyDescent="0.25">
      <c r="A176" s="31">
        <f t="shared" si="1"/>
        <v>7</v>
      </c>
      <c r="B176" s="31" t="s">
        <v>594</v>
      </c>
      <c r="C176" s="31">
        <v>2</v>
      </c>
      <c r="D176" s="31" t="s">
        <v>566</v>
      </c>
      <c r="E176" s="31" t="s">
        <v>566</v>
      </c>
      <c r="F176" s="31" t="s">
        <v>566</v>
      </c>
      <c r="G176" s="31">
        <v>1</v>
      </c>
      <c r="H176" s="31" t="s">
        <v>566</v>
      </c>
      <c r="I176" s="31">
        <v>3</v>
      </c>
      <c r="J176" s="31" t="s">
        <v>566</v>
      </c>
      <c r="K176" s="31" t="s">
        <v>566</v>
      </c>
      <c r="L176" s="31">
        <v>1</v>
      </c>
      <c r="M176" s="31" t="s">
        <v>566</v>
      </c>
      <c r="N176" s="31" t="s">
        <v>578</v>
      </c>
      <c r="O176" s="31" t="s">
        <v>566</v>
      </c>
      <c r="P176" s="31" t="s">
        <v>566</v>
      </c>
      <c r="Q176" s="31" t="s">
        <v>566</v>
      </c>
      <c r="R176" s="31" t="s">
        <v>566</v>
      </c>
      <c r="S176" s="31" t="s">
        <v>566</v>
      </c>
      <c r="T176" s="31" t="s">
        <v>566</v>
      </c>
      <c r="U176" s="31" t="s">
        <v>566</v>
      </c>
      <c r="V176" s="31" t="s">
        <v>566</v>
      </c>
      <c r="W176" s="31" t="s">
        <v>566</v>
      </c>
      <c r="X176" s="31" t="s">
        <v>566</v>
      </c>
      <c r="Y176" s="31">
        <v>0</v>
      </c>
      <c r="Z176" s="31" t="s">
        <v>566</v>
      </c>
      <c r="AA176" s="31" t="s">
        <v>566</v>
      </c>
      <c r="AB176" s="31" t="s">
        <v>566</v>
      </c>
      <c r="AC176" s="31" t="s">
        <v>566</v>
      </c>
      <c r="AD176" s="31">
        <v>0</v>
      </c>
      <c r="AE176" s="31" t="s">
        <v>566</v>
      </c>
      <c r="AF176" s="31" t="s">
        <v>566</v>
      </c>
      <c r="AG176" s="31">
        <v>0</v>
      </c>
      <c r="AH176" s="31" t="s">
        <v>566</v>
      </c>
      <c r="AI176" s="31" t="s">
        <v>566</v>
      </c>
      <c r="AJ176" s="31" t="s">
        <v>566</v>
      </c>
      <c r="AK176" s="31" t="s">
        <v>566</v>
      </c>
      <c r="AL176" s="31" t="s">
        <v>566</v>
      </c>
      <c r="AM176" s="31" t="s">
        <v>566</v>
      </c>
      <c r="AN176" s="31" t="s">
        <v>566</v>
      </c>
      <c r="AO176" s="31" t="s">
        <v>566</v>
      </c>
      <c r="AP176" s="31" t="s">
        <v>566</v>
      </c>
      <c r="AQ176" s="31" t="s">
        <v>566</v>
      </c>
      <c r="AR176" s="31" t="s">
        <v>566</v>
      </c>
      <c r="AS176" s="31" t="s">
        <v>566</v>
      </c>
      <c r="AT176" s="31" t="s">
        <v>566</v>
      </c>
      <c r="AU176" s="31" t="s">
        <v>566</v>
      </c>
      <c r="AV176" s="31" t="s">
        <v>566</v>
      </c>
      <c r="AW176" s="31" t="s">
        <v>566</v>
      </c>
      <c r="AX176" s="31" t="s">
        <v>566</v>
      </c>
      <c r="AY176" s="31" t="s">
        <v>566</v>
      </c>
      <c r="AZ176" s="31" t="s">
        <v>566</v>
      </c>
      <c r="BA176" s="31" t="s">
        <v>566</v>
      </c>
      <c r="BB176" s="31" t="s">
        <v>566</v>
      </c>
      <c r="BC176" s="31" t="s">
        <v>566</v>
      </c>
      <c r="BD176" s="31" t="s">
        <v>566</v>
      </c>
      <c r="BE176" s="31" t="s">
        <v>566</v>
      </c>
      <c r="BF176" s="31" t="s">
        <v>566</v>
      </c>
      <c r="BG176" s="31" t="s">
        <v>566</v>
      </c>
      <c r="BH176" s="31" t="s">
        <v>566</v>
      </c>
      <c r="BI176" s="31" t="s">
        <v>566</v>
      </c>
      <c r="BJ176" s="31" t="s">
        <v>566</v>
      </c>
      <c r="BK176" s="31" t="s">
        <v>566</v>
      </c>
      <c r="BL176" s="31" t="s">
        <v>566</v>
      </c>
      <c r="BM176" s="31" t="s">
        <v>566</v>
      </c>
      <c r="BN176" s="31" t="s">
        <v>566</v>
      </c>
      <c r="BO176" s="31" t="s">
        <v>566</v>
      </c>
      <c r="BP176" s="31" t="s">
        <v>566</v>
      </c>
      <c r="BQ176" s="31" t="s">
        <v>566</v>
      </c>
      <c r="BR176" s="31" t="s">
        <v>566</v>
      </c>
      <c r="BS176" s="31" t="s">
        <v>566</v>
      </c>
      <c r="BT176" s="31" t="s">
        <v>566</v>
      </c>
      <c r="BU176" s="31">
        <v>0</v>
      </c>
      <c r="BV176" s="31" t="s">
        <v>566</v>
      </c>
      <c r="BW176" s="31" t="s">
        <v>566</v>
      </c>
      <c r="BX176" s="31" t="s">
        <v>566</v>
      </c>
      <c r="BY176" s="31" t="s">
        <v>566</v>
      </c>
      <c r="BZ176" s="31" t="s">
        <v>566</v>
      </c>
      <c r="CA176" s="31" t="s">
        <v>566</v>
      </c>
      <c r="CB176" s="31" t="s">
        <v>566</v>
      </c>
      <c r="CC176" s="31" t="s">
        <v>566</v>
      </c>
      <c r="CD176" s="31" t="s">
        <v>566</v>
      </c>
      <c r="CE176" s="31" t="s">
        <v>578</v>
      </c>
      <c r="CF176" s="31" t="s">
        <v>566</v>
      </c>
      <c r="CG176" s="31" t="s">
        <v>566</v>
      </c>
      <c r="CH176" s="31" t="s">
        <v>566</v>
      </c>
      <c r="CI176" s="31" t="s">
        <v>566</v>
      </c>
      <c r="CJ176" s="31" t="s">
        <v>566</v>
      </c>
      <c r="CK176" s="31" t="s">
        <v>566</v>
      </c>
      <c r="CL176" s="31" t="s">
        <v>566</v>
      </c>
      <c r="CM176" s="31" t="s">
        <v>566</v>
      </c>
      <c r="CN176" s="31" t="s">
        <v>566</v>
      </c>
      <c r="CO176" s="31" t="s">
        <v>566</v>
      </c>
      <c r="CP176" s="31" t="s">
        <v>566</v>
      </c>
      <c r="CQ176" s="31" t="s">
        <v>566</v>
      </c>
      <c r="CR176" s="31" t="s">
        <v>566</v>
      </c>
      <c r="CS176" s="31" t="s">
        <v>566</v>
      </c>
      <c r="CT176" s="31" t="s">
        <v>566</v>
      </c>
      <c r="CU176" s="31" t="s">
        <v>566</v>
      </c>
      <c r="CV176" s="31" t="s">
        <v>566</v>
      </c>
      <c r="CW176" s="31" t="s">
        <v>566</v>
      </c>
      <c r="CX176" s="31" t="s">
        <v>566</v>
      </c>
      <c r="CY176" s="31" t="s">
        <v>566</v>
      </c>
      <c r="CZ176" s="31" t="s">
        <v>566</v>
      </c>
      <c r="DA176" s="31" t="s">
        <v>566</v>
      </c>
      <c r="DB176" s="31" t="s">
        <v>566</v>
      </c>
      <c r="DC176" s="31" t="s">
        <v>566</v>
      </c>
      <c r="DD176" s="31" t="s">
        <v>566</v>
      </c>
      <c r="DE176" s="31" t="s">
        <v>566</v>
      </c>
      <c r="DF176" s="31" t="s">
        <v>566</v>
      </c>
      <c r="DG176" s="31" t="s">
        <v>566</v>
      </c>
      <c r="DH176" s="31">
        <v>0</v>
      </c>
      <c r="DI176" s="31">
        <v>0</v>
      </c>
      <c r="DJ176" s="31" t="s">
        <v>566</v>
      </c>
      <c r="DK176" s="31" t="s">
        <v>566</v>
      </c>
      <c r="DL176" s="31" t="s">
        <v>566</v>
      </c>
      <c r="DM176" s="31" t="s">
        <v>578</v>
      </c>
      <c r="DN176" s="31" t="s">
        <v>566</v>
      </c>
      <c r="DO176" s="31" t="s">
        <v>566</v>
      </c>
      <c r="DP176" s="31" t="s">
        <v>566</v>
      </c>
      <c r="DQ176" s="31" t="s">
        <v>566</v>
      </c>
      <c r="DR176" s="31" t="s">
        <v>566</v>
      </c>
      <c r="DS176" s="31" t="s">
        <v>566</v>
      </c>
      <c r="DT176" s="31" t="s">
        <v>566</v>
      </c>
      <c r="DU176" s="31" t="s">
        <v>566</v>
      </c>
      <c r="DV176" s="31" t="s">
        <v>566</v>
      </c>
      <c r="DW176" s="31" t="s">
        <v>566</v>
      </c>
      <c r="DX176" s="31" t="s">
        <v>566</v>
      </c>
      <c r="DY176" s="31" t="s">
        <v>566</v>
      </c>
      <c r="DZ176" s="31" t="s">
        <v>566</v>
      </c>
      <c r="EA176" s="31" t="s">
        <v>566</v>
      </c>
      <c r="EB176" s="31" t="s">
        <v>566</v>
      </c>
      <c r="EC176" s="31" t="s">
        <v>566</v>
      </c>
      <c r="ED176" s="31" t="s">
        <v>566</v>
      </c>
      <c r="EE176" s="31" t="s">
        <v>566</v>
      </c>
      <c r="EF176" s="31" t="s">
        <v>566</v>
      </c>
      <c r="EG176" s="31" t="s">
        <v>566</v>
      </c>
      <c r="EH176" s="31" t="s">
        <v>566</v>
      </c>
      <c r="EI176" s="31" t="s">
        <v>566</v>
      </c>
      <c r="EJ176" s="31" t="s">
        <v>566</v>
      </c>
      <c r="EK176" s="31" t="s">
        <v>566</v>
      </c>
      <c r="EL176" s="31" t="s">
        <v>566</v>
      </c>
      <c r="EM176" s="31" t="s">
        <v>566</v>
      </c>
      <c r="EN176" s="31" t="s">
        <v>566</v>
      </c>
      <c r="EO176" s="31" t="s">
        <v>566</v>
      </c>
      <c r="EP176" s="31" t="s">
        <v>566</v>
      </c>
      <c r="EQ176" s="31" t="s">
        <v>566</v>
      </c>
      <c r="ER176" s="31" t="s">
        <v>566</v>
      </c>
      <c r="ES176" s="31" t="s">
        <v>566</v>
      </c>
      <c r="ET176" s="31" t="s">
        <v>566</v>
      </c>
      <c r="EU176" s="31" t="s">
        <v>566</v>
      </c>
      <c r="EV176" s="31">
        <v>0</v>
      </c>
      <c r="EW176" s="31" t="s">
        <v>566</v>
      </c>
      <c r="EX176" s="31" t="s">
        <v>566</v>
      </c>
      <c r="EY176" s="31" t="s">
        <v>566</v>
      </c>
      <c r="EZ176" s="31" t="s">
        <v>566</v>
      </c>
      <c r="FA176" s="31" t="s">
        <v>566</v>
      </c>
      <c r="FB176" s="31" t="s">
        <v>566</v>
      </c>
      <c r="FC176" s="31" t="s">
        <v>566</v>
      </c>
      <c r="FD176" s="31" t="s">
        <v>566</v>
      </c>
      <c r="FE176" s="31" t="s">
        <v>566</v>
      </c>
      <c r="FF176" s="31" t="s">
        <v>566</v>
      </c>
      <c r="FG176" s="31" t="s">
        <v>566</v>
      </c>
      <c r="FH176" s="31" t="s">
        <v>566</v>
      </c>
      <c r="FI176" s="31" t="s">
        <v>566</v>
      </c>
      <c r="FJ176" t="str">
        <f t="shared" si="0"/>
        <v>1</v>
      </c>
    </row>
    <row r="177" spans="1:166" x14ac:dyDescent="0.25">
      <c r="A177" s="31">
        <f t="shared" si="1"/>
        <v>8</v>
      </c>
      <c r="B177" s="31" t="s">
        <v>597</v>
      </c>
      <c r="C177" s="31">
        <v>1</v>
      </c>
      <c r="D177" s="31" t="s">
        <v>566</v>
      </c>
      <c r="E177" s="31" t="s">
        <v>566</v>
      </c>
      <c r="F177" s="31" t="s">
        <v>566</v>
      </c>
      <c r="G177" s="31">
        <v>1</v>
      </c>
      <c r="H177" s="31" t="s">
        <v>566</v>
      </c>
      <c r="I177" s="31" t="s">
        <v>566</v>
      </c>
      <c r="J177" s="31" t="s">
        <v>566</v>
      </c>
      <c r="K177" s="31" t="s">
        <v>566</v>
      </c>
      <c r="L177" s="31">
        <v>3</v>
      </c>
      <c r="M177" s="31" t="s">
        <v>566</v>
      </c>
      <c r="N177" s="31" t="s">
        <v>578</v>
      </c>
      <c r="O177" s="31" t="s">
        <v>566</v>
      </c>
      <c r="P177" s="31" t="s">
        <v>566</v>
      </c>
      <c r="Q177" s="31" t="s">
        <v>566</v>
      </c>
      <c r="R177" s="31" t="s">
        <v>566</v>
      </c>
      <c r="S177" s="31" t="s">
        <v>566</v>
      </c>
      <c r="T177" s="31" t="s">
        <v>566</v>
      </c>
      <c r="U177" s="31" t="s">
        <v>566</v>
      </c>
      <c r="V177" s="31" t="s">
        <v>566</v>
      </c>
      <c r="W177" s="31" t="s">
        <v>566</v>
      </c>
      <c r="X177" s="31" t="s">
        <v>566</v>
      </c>
      <c r="Y177" s="31">
        <v>0</v>
      </c>
      <c r="Z177" s="31" t="s">
        <v>566</v>
      </c>
      <c r="AA177" s="31" t="s">
        <v>566</v>
      </c>
      <c r="AB177" s="31" t="s">
        <v>566</v>
      </c>
      <c r="AC177" s="31" t="s">
        <v>566</v>
      </c>
      <c r="AD177" s="31">
        <v>0</v>
      </c>
      <c r="AE177" s="31">
        <v>0</v>
      </c>
      <c r="AF177" s="31" t="s">
        <v>566</v>
      </c>
      <c r="AG177" s="31">
        <v>0</v>
      </c>
      <c r="AH177" s="31">
        <v>0</v>
      </c>
      <c r="AI177" s="31" t="s">
        <v>566</v>
      </c>
      <c r="AJ177" s="31">
        <v>0</v>
      </c>
      <c r="AK177" s="31">
        <v>0</v>
      </c>
      <c r="AL177" s="31">
        <v>0</v>
      </c>
      <c r="AM177" s="31">
        <v>0</v>
      </c>
      <c r="AN177" s="31" t="s">
        <v>566</v>
      </c>
      <c r="AO177" s="31">
        <v>0</v>
      </c>
      <c r="AP177" s="31" t="s">
        <v>566</v>
      </c>
      <c r="AQ177" s="31" t="s">
        <v>566</v>
      </c>
      <c r="AR177" s="31" t="s">
        <v>566</v>
      </c>
      <c r="AS177" s="31" t="s">
        <v>566</v>
      </c>
      <c r="AT177" s="31" t="s">
        <v>566</v>
      </c>
      <c r="AU177" s="31" t="s">
        <v>566</v>
      </c>
      <c r="AV177" s="31" t="s">
        <v>566</v>
      </c>
      <c r="AW177" s="31" t="s">
        <v>566</v>
      </c>
      <c r="AX177" s="31">
        <v>0</v>
      </c>
      <c r="AY177" s="31">
        <v>0</v>
      </c>
      <c r="AZ177" s="31">
        <v>0</v>
      </c>
      <c r="BA177" s="31">
        <v>0</v>
      </c>
      <c r="BB177" s="31" t="s">
        <v>566</v>
      </c>
      <c r="BC177" s="31">
        <v>0</v>
      </c>
      <c r="BD177" s="31">
        <v>19</v>
      </c>
      <c r="BE177" s="31">
        <v>0</v>
      </c>
      <c r="BF177" s="31" t="s">
        <v>566</v>
      </c>
      <c r="BG177" s="31">
        <v>0</v>
      </c>
      <c r="BH177" s="31" t="s">
        <v>566</v>
      </c>
      <c r="BI177" s="31">
        <v>3</v>
      </c>
      <c r="BJ177" s="31">
        <v>0</v>
      </c>
      <c r="BK177" s="31">
        <v>0</v>
      </c>
      <c r="BL177" s="31">
        <v>0</v>
      </c>
      <c r="BM177" s="31" t="s">
        <v>566</v>
      </c>
      <c r="BN177" s="31" t="s">
        <v>566</v>
      </c>
      <c r="BO177" s="31">
        <v>0</v>
      </c>
      <c r="BP177" s="31">
        <v>0</v>
      </c>
      <c r="BQ177" s="31" t="s">
        <v>566</v>
      </c>
      <c r="BR177" s="31">
        <v>0</v>
      </c>
      <c r="BS177" s="31">
        <v>0</v>
      </c>
      <c r="BT177" s="31" t="s">
        <v>566</v>
      </c>
      <c r="BU177" s="31">
        <v>0</v>
      </c>
      <c r="BV177" s="31">
        <v>0</v>
      </c>
      <c r="BW177" s="31">
        <v>0</v>
      </c>
      <c r="BX177" s="31" t="s">
        <v>566</v>
      </c>
      <c r="BY177" s="31" t="s">
        <v>566</v>
      </c>
      <c r="BZ177" s="31">
        <v>0</v>
      </c>
      <c r="CA177" s="31">
        <v>0</v>
      </c>
      <c r="CB177" s="31" t="s">
        <v>566</v>
      </c>
      <c r="CC177" s="31" t="s">
        <v>566</v>
      </c>
      <c r="CD177" s="31">
        <v>0</v>
      </c>
      <c r="CE177" s="31" t="s">
        <v>578</v>
      </c>
      <c r="CF177" s="31">
        <v>0</v>
      </c>
      <c r="CG177" s="31" t="s">
        <v>566</v>
      </c>
      <c r="CH177" s="31" t="s">
        <v>566</v>
      </c>
      <c r="CI177" s="31">
        <v>0</v>
      </c>
      <c r="CJ177" s="31" t="s">
        <v>566</v>
      </c>
      <c r="CK177" s="31">
        <v>0</v>
      </c>
      <c r="CL177" s="31" t="s">
        <v>566</v>
      </c>
      <c r="CM177" s="31">
        <v>0</v>
      </c>
      <c r="CN177" s="31" t="s">
        <v>566</v>
      </c>
      <c r="CO177" s="31" t="s">
        <v>566</v>
      </c>
      <c r="CP177" s="31" t="s">
        <v>566</v>
      </c>
      <c r="CQ177" s="31" t="s">
        <v>566</v>
      </c>
      <c r="CR177" s="31" t="s">
        <v>566</v>
      </c>
      <c r="CS177" s="31" t="s">
        <v>566</v>
      </c>
      <c r="CT177" s="31" t="s">
        <v>566</v>
      </c>
      <c r="CU177" s="31">
        <v>0</v>
      </c>
      <c r="CV177" s="31">
        <v>0</v>
      </c>
      <c r="CW177" s="31" t="s">
        <v>566</v>
      </c>
      <c r="CX177" s="31" t="s">
        <v>566</v>
      </c>
      <c r="CY177" s="31" t="s">
        <v>566</v>
      </c>
      <c r="CZ177" s="31" t="s">
        <v>566</v>
      </c>
      <c r="DA177" s="31" t="s">
        <v>566</v>
      </c>
      <c r="DB177" s="31">
        <v>0</v>
      </c>
      <c r="DC177" s="31" t="s">
        <v>566</v>
      </c>
      <c r="DD177" s="31">
        <v>0</v>
      </c>
      <c r="DE177" s="31">
        <v>0</v>
      </c>
      <c r="DF177" s="31" t="s">
        <v>566</v>
      </c>
      <c r="DG177" s="31" t="s">
        <v>566</v>
      </c>
      <c r="DH177" s="31" t="s">
        <v>566</v>
      </c>
      <c r="DI177" s="31">
        <v>12</v>
      </c>
      <c r="DJ177" s="31" t="s">
        <v>566</v>
      </c>
      <c r="DK177" s="31">
        <v>0</v>
      </c>
      <c r="DL177" s="31" t="s">
        <v>566</v>
      </c>
      <c r="DM177" s="31" t="s">
        <v>578</v>
      </c>
      <c r="DN177" s="31">
        <v>0</v>
      </c>
      <c r="DO177" s="31">
        <v>0</v>
      </c>
      <c r="DP177" s="31" t="s">
        <v>566</v>
      </c>
      <c r="DQ177" s="31">
        <v>0</v>
      </c>
      <c r="DR177" s="31" t="s">
        <v>566</v>
      </c>
      <c r="DS177" s="31" t="s">
        <v>566</v>
      </c>
      <c r="DT177" s="31" t="s">
        <v>566</v>
      </c>
      <c r="DU177" s="31" t="s">
        <v>566</v>
      </c>
      <c r="DV177" s="31">
        <v>0</v>
      </c>
      <c r="DW177" s="31">
        <v>0</v>
      </c>
      <c r="DX177" s="31" t="s">
        <v>566</v>
      </c>
      <c r="DY177" s="31">
        <v>0</v>
      </c>
      <c r="DZ177" s="31" t="s">
        <v>566</v>
      </c>
      <c r="EA177" s="31" t="s">
        <v>566</v>
      </c>
      <c r="EB177" s="31" t="s">
        <v>566</v>
      </c>
      <c r="EC177" s="31" t="s">
        <v>566</v>
      </c>
      <c r="ED177" s="31" t="s">
        <v>566</v>
      </c>
      <c r="EE177" s="31" t="s">
        <v>566</v>
      </c>
      <c r="EF177" s="31">
        <v>0</v>
      </c>
      <c r="EG177" s="31">
        <v>0</v>
      </c>
      <c r="EH177" s="31" t="s">
        <v>566</v>
      </c>
      <c r="EI177" s="31" t="s">
        <v>566</v>
      </c>
      <c r="EJ177" s="31" t="s">
        <v>566</v>
      </c>
      <c r="EK177" s="31">
        <v>0</v>
      </c>
      <c r="EL177" s="31" t="s">
        <v>566</v>
      </c>
      <c r="EM177" s="31" t="s">
        <v>566</v>
      </c>
      <c r="EN177" s="31" t="s">
        <v>566</v>
      </c>
      <c r="EO177" s="31">
        <v>0</v>
      </c>
      <c r="EP177" s="31" t="s">
        <v>566</v>
      </c>
      <c r="EQ177" s="31">
        <v>0</v>
      </c>
      <c r="ER177" s="31">
        <v>0</v>
      </c>
      <c r="ES177" s="31">
        <v>0</v>
      </c>
      <c r="ET177" s="31">
        <v>0</v>
      </c>
      <c r="EU177" s="31">
        <v>0</v>
      </c>
      <c r="EV177" s="31">
        <v>0</v>
      </c>
      <c r="EW177" s="31" t="s">
        <v>566</v>
      </c>
      <c r="EX177" s="31" t="s">
        <v>566</v>
      </c>
      <c r="EY177" s="31">
        <v>0</v>
      </c>
      <c r="EZ177" s="31" t="s">
        <v>566</v>
      </c>
      <c r="FA177" s="31">
        <v>0</v>
      </c>
      <c r="FB177" s="31">
        <v>0</v>
      </c>
      <c r="FC177" s="31" t="s">
        <v>566</v>
      </c>
      <c r="FD177" s="31">
        <v>0</v>
      </c>
      <c r="FE177" s="31">
        <v>0</v>
      </c>
      <c r="FF177" s="31" t="s">
        <v>566</v>
      </c>
      <c r="FG177" s="31" t="s">
        <v>566</v>
      </c>
      <c r="FH177" s="31" t="s">
        <v>566</v>
      </c>
      <c r="FI177" s="31" t="s">
        <v>566</v>
      </c>
      <c r="FJ177" t="str">
        <f t="shared" si="0"/>
        <v>1</v>
      </c>
    </row>
    <row r="178" spans="1:166" x14ac:dyDescent="0.25">
      <c r="A178" s="31">
        <f t="shared" si="1"/>
        <v>9</v>
      </c>
      <c r="B178" s="31" t="s">
        <v>600</v>
      </c>
      <c r="C178" s="31">
        <v>45</v>
      </c>
      <c r="D178" s="31">
        <v>49</v>
      </c>
      <c r="E178" s="31">
        <v>55</v>
      </c>
      <c r="F178" s="31">
        <v>39</v>
      </c>
      <c r="G178" s="31">
        <v>43</v>
      </c>
      <c r="H178" s="31">
        <v>47</v>
      </c>
      <c r="I178" s="31">
        <v>53</v>
      </c>
      <c r="J178" s="31">
        <v>49</v>
      </c>
      <c r="K178" s="31">
        <v>37</v>
      </c>
      <c r="L178" s="31">
        <v>44</v>
      </c>
      <c r="M178" s="31">
        <v>38</v>
      </c>
      <c r="N178" s="31" t="s">
        <v>578</v>
      </c>
      <c r="O178" s="31" t="s">
        <v>566</v>
      </c>
      <c r="P178" s="31">
        <v>61</v>
      </c>
      <c r="Q178" s="31" t="s">
        <v>566</v>
      </c>
      <c r="R178" s="31">
        <v>24</v>
      </c>
      <c r="S178" s="31" t="s">
        <v>566</v>
      </c>
      <c r="T178" s="31" t="s">
        <v>566</v>
      </c>
      <c r="U178" s="31" t="s">
        <v>566</v>
      </c>
      <c r="V178" s="31">
        <v>50</v>
      </c>
      <c r="W178" s="31">
        <v>63</v>
      </c>
      <c r="X178" s="31" t="s">
        <v>566</v>
      </c>
      <c r="Y178" s="31">
        <v>91</v>
      </c>
      <c r="Z178" s="31" t="s">
        <v>566</v>
      </c>
      <c r="AA178" s="31" t="s">
        <v>566</v>
      </c>
      <c r="AB178" s="31" t="s">
        <v>566</v>
      </c>
      <c r="AC178" s="31">
        <v>36</v>
      </c>
      <c r="AD178" s="31">
        <v>100</v>
      </c>
      <c r="AE178" s="31" t="s">
        <v>566</v>
      </c>
      <c r="AF178" s="31" t="s">
        <v>566</v>
      </c>
      <c r="AG178" s="31">
        <v>81</v>
      </c>
      <c r="AH178" s="31">
        <v>68</v>
      </c>
      <c r="AI178" s="31">
        <v>17</v>
      </c>
      <c r="AJ178" s="31">
        <v>50</v>
      </c>
      <c r="AK178" s="31" t="s">
        <v>566</v>
      </c>
      <c r="AL178" s="31">
        <v>61</v>
      </c>
      <c r="AM178" s="31">
        <v>71</v>
      </c>
      <c r="AN178" s="31">
        <v>63</v>
      </c>
      <c r="AO178" s="31">
        <v>40</v>
      </c>
      <c r="AP178" s="31" t="s">
        <v>566</v>
      </c>
      <c r="AQ178" s="31">
        <v>50</v>
      </c>
      <c r="AR178" s="31" t="s">
        <v>566</v>
      </c>
      <c r="AS178" s="31" t="s">
        <v>566</v>
      </c>
      <c r="AT178" s="31">
        <v>76</v>
      </c>
      <c r="AU178" s="31">
        <v>60</v>
      </c>
      <c r="AV178" s="31">
        <v>38</v>
      </c>
      <c r="AW178" s="31">
        <v>6</v>
      </c>
      <c r="AX178" s="31">
        <v>50</v>
      </c>
      <c r="AY178" s="31" t="s">
        <v>566</v>
      </c>
      <c r="AZ178" s="31">
        <v>56</v>
      </c>
      <c r="BA178" s="31">
        <v>45</v>
      </c>
      <c r="BB178" s="31" t="s">
        <v>566</v>
      </c>
      <c r="BC178" s="31">
        <v>48</v>
      </c>
      <c r="BD178" s="31">
        <v>54</v>
      </c>
      <c r="BE178" s="31" t="s">
        <v>566</v>
      </c>
      <c r="BF178" s="31">
        <v>45</v>
      </c>
      <c r="BG178" s="31">
        <v>62</v>
      </c>
      <c r="BH178" s="31" t="s">
        <v>566</v>
      </c>
      <c r="BI178" s="31">
        <v>42</v>
      </c>
      <c r="BJ178" s="31">
        <v>74</v>
      </c>
      <c r="BK178" s="31">
        <v>53</v>
      </c>
      <c r="BL178" s="31">
        <v>35</v>
      </c>
      <c r="BM178" s="31">
        <v>40</v>
      </c>
      <c r="BN178" s="31" t="s">
        <v>566</v>
      </c>
      <c r="BO178" s="31">
        <v>55</v>
      </c>
      <c r="BP178" s="31">
        <v>56</v>
      </c>
      <c r="BQ178" s="31" t="s">
        <v>566</v>
      </c>
      <c r="BR178" s="31" t="s">
        <v>566</v>
      </c>
      <c r="BS178" s="31" t="s">
        <v>566</v>
      </c>
      <c r="BT178" s="31">
        <v>16</v>
      </c>
      <c r="BU178" s="31" t="s">
        <v>566</v>
      </c>
      <c r="BV178" s="31">
        <v>63</v>
      </c>
      <c r="BW178" s="31" t="s">
        <v>566</v>
      </c>
      <c r="BX178" s="31">
        <v>61</v>
      </c>
      <c r="BY178" s="31">
        <v>27</v>
      </c>
      <c r="BZ178" s="31">
        <v>53</v>
      </c>
      <c r="CA178" s="31">
        <v>43</v>
      </c>
      <c r="CB178" s="31">
        <v>44</v>
      </c>
      <c r="CC178" s="31">
        <v>13</v>
      </c>
      <c r="CD178" s="31">
        <v>55</v>
      </c>
      <c r="CE178" s="31" t="s">
        <v>578</v>
      </c>
      <c r="CF178" s="31">
        <v>56</v>
      </c>
      <c r="CG178" s="31">
        <v>49</v>
      </c>
      <c r="CH178" s="31">
        <v>50</v>
      </c>
      <c r="CI178" s="31" t="s">
        <v>566</v>
      </c>
      <c r="CJ178" s="31" t="s">
        <v>566</v>
      </c>
      <c r="CK178" s="31">
        <v>48</v>
      </c>
      <c r="CL178" s="31" t="s">
        <v>566</v>
      </c>
      <c r="CM178" s="31">
        <v>36</v>
      </c>
      <c r="CN178" s="31">
        <v>46</v>
      </c>
      <c r="CO178" s="31" t="s">
        <v>566</v>
      </c>
      <c r="CP178" s="31" t="s">
        <v>566</v>
      </c>
      <c r="CQ178" s="31" t="s">
        <v>566</v>
      </c>
      <c r="CR178" s="31">
        <v>42</v>
      </c>
      <c r="CS178" s="31" t="s">
        <v>566</v>
      </c>
      <c r="CT178" s="31" t="s">
        <v>566</v>
      </c>
      <c r="CU178" s="31">
        <v>47</v>
      </c>
      <c r="CV178" s="31">
        <v>52</v>
      </c>
      <c r="CW178" s="31">
        <v>71</v>
      </c>
      <c r="CX178" s="31">
        <v>59</v>
      </c>
      <c r="CY178" s="31">
        <v>53</v>
      </c>
      <c r="CZ178" s="31">
        <v>46</v>
      </c>
      <c r="DA178" s="31">
        <v>56</v>
      </c>
      <c r="DB178" s="31">
        <v>52</v>
      </c>
      <c r="DC178" s="31">
        <v>16</v>
      </c>
      <c r="DD178" s="31" t="s">
        <v>566</v>
      </c>
      <c r="DE178" s="31" t="s">
        <v>566</v>
      </c>
      <c r="DF178" s="31">
        <v>22</v>
      </c>
      <c r="DG178" s="31">
        <v>23</v>
      </c>
      <c r="DH178" s="31">
        <v>14</v>
      </c>
      <c r="DI178" s="31">
        <v>8</v>
      </c>
      <c r="DJ178" s="31" t="s">
        <v>566</v>
      </c>
      <c r="DK178" s="31">
        <v>89</v>
      </c>
      <c r="DL178" s="31">
        <v>48</v>
      </c>
      <c r="DM178" s="31" t="s">
        <v>578</v>
      </c>
      <c r="DN178" s="31">
        <v>61</v>
      </c>
      <c r="DO178" s="31">
        <v>31</v>
      </c>
      <c r="DP178" s="31" t="s">
        <v>566</v>
      </c>
      <c r="DQ178" s="31" t="s">
        <v>566</v>
      </c>
      <c r="DR178" s="31" t="s">
        <v>566</v>
      </c>
      <c r="DS178" s="31" t="s">
        <v>566</v>
      </c>
      <c r="DT178" s="31">
        <v>77</v>
      </c>
      <c r="DU178" s="31" t="s">
        <v>566</v>
      </c>
      <c r="DV178" s="31">
        <v>56</v>
      </c>
      <c r="DW178" s="31" t="s">
        <v>566</v>
      </c>
      <c r="DX178" s="31">
        <v>39</v>
      </c>
      <c r="DY178" s="31">
        <v>47</v>
      </c>
      <c r="DZ178" s="31">
        <v>63</v>
      </c>
      <c r="EA178" s="31">
        <v>11</v>
      </c>
      <c r="EB178" s="31">
        <v>41</v>
      </c>
      <c r="EC178" s="31">
        <v>17</v>
      </c>
      <c r="ED178" s="31">
        <v>41</v>
      </c>
      <c r="EE178" s="31">
        <v>53</v>
      </c>
      <c r="EF178" s="31" t="s">
        <v>566</v>
      </c>
      <c r="EG178" s="31">
        <v>50</v>
      </c>
      <c r="EH178" s="31" t="s">
        <v>566</v>
      </c>
      <c r="EI178" s="31">
        <v>56</v>
      </c>
      <c r="EJ178" s="31">
        <v>54</v>
      </c>
      <c r="EK178" s="31">
        <v>92</v>
      </c>
      <c r="EL178" s="31">
        <v>38</v>
      </c>
      <c r="EM178" s="31" t="s">
        <v>566</v>
      </c>
      <c r="EN178" s="31" t="s">
        <v>566</v>
      </c>
      <c r="EO178" s="31">
        <v>75</v>
      </c>
      <c r="EP178" s="31">
        <v>68</v>
      </c>
      <c r="EQ178" s="31">
        <v>62</v>
      </c>
      <c r="ER178" s="31" t="s">
        <v>566</v>
      </c>
      <c r="ES178" s="31">
        <v>47</v>
      </c>
      <c r="ET178" s="31" t="s">
        <v>566</v>
      </c>
      <c r="EU178" s="31" t="s">
        <v>566</v>
      </c>
      <c r="EV178" s="31">
        <v>100</v>
      </c>
      <c r="EW178" s="31" t="s">
        <v>566</v>
      </c>
      <c r="EX178" s="31">
        <v>16</v>
      </c>
      <c r="EY178" s="31">
        <v>100</v>
      </c>
      <c r="EZ178" s="31">
        <v>37</v>
      </c>
      <c r="FA178" s="31">
        <v>48</v>
      </c>
      <c r="FB178" s="31" t="s">
        <v>566</v>
      </c>
      <c r="FC178" s="31">
        <v>72</v>
      </c>
      <c r="FD178" s="31">
        <v>53</v>
      </c>
      <c r="FE178" s="31" t="s">
        <v>566</v>
      </c>
      <c r="FF178" s="31" t="s">
        <v>566</v>
      </c>
      <c r="FG178" s="31">
        <v>44</v>
      </c>
      <c r="FH178" s="31">
        <v>62</v>
      </c>
      <c r="FI178" s="31">
        <v>50</v>
      </c>
      <c r="FJ178" t="str">
        <f t="shared" si="0"/>
        <v>1</v>
      </c>
    </row>
    <row r="179" spans="1:166" x14ac:dyDescent="0.25">
      <c r="A179" s="31">
        <f t="shared" si="1"/>
        <v>10</v>
      </c>
      <c r="B179" s="31" t="s">
        <v>603</v>
      </c>
      <c r="C179" s="31">
        <v>2</v>
      </c>
      <c r="D179" s="31" t="s">
        <v>566</v>
      </c>
      <c r="E179" s="31" t="s">
        <v>566</v>
      </c>
      <c r="F179" s="31">
        <v>5</v>
      </c>
      <c r="G179" s="31">
        <v>3</v>
      </c>
      <c r="H179" s="31">
        <v>1</v>
      </c>
      <c r="I179" s="31" t="s">
        <v>566</v>
      </c>
      <c r="J179" s="31">
        <v>3</v>
      </c>
      <c r="K179" s="31">
        <v>2</v>
      </c>
      <c r="L179" s="31">
        <v>2</v>
      </c>
      <c r="M179" s="31">
        <v>2</v>
      </c>
      <c r="N179" s="31" t="s">
        <v>578</v>
      </c>
      <c r="O179" s="31" t="s">
        <v>566</v>
      </c>
      <c r="P179" s="31" t="s">
        <v>566</v>
      </c>
      <c r="Q179" s="31" t="s">
        <v>566</v>
      </c>
      <c r="R179" s="31" t="s">
        <v>566</v>
      </c>
      <c r="S179" s="31" t="s">
        <v>566</v>
      </c>
      <c r="T179" s="31" t="s">
        <v>566</v>
      </c>
      <c r="U179" s="31" t="s">
        <v>566</v>
      </c>
      <c r="V179" s="31" t="s">
        <v>566</v>
      </c>
      <c r="W179" s="31" t="s">
        <v>566</v>
      </c>
      <c r="X179" s="31" t="s">
        <v>566</v>
      </c>
      <c r="Y179" s="31">
        <v>0</v>
      </c>
      <c r="Z179" s="31" t="s">
        <v>566</v>
      </c>
      <c r="AA179" s="31" t="s">
        <v>566</v>
      </c>
      <c r="AB179" s="31" t="s">
        <v>566</v>
      </c>
      <c r="AC179" s="31" t="s">
        <v>566</v>
      </c>
      <c r="AD179" s="31">
        <v>0</v>
      </c>
      <c r="AE179" s="31" t="s">
        <v>566</v>
      </c>
      <c r="AF179" s="31" t="s">
        <v>566</v>
      </c>
      <c r="AG179" s="31">
        <v>0</v>
      </c>
      <c r="AH179" s="31" t="s">
        <v>566</v>
      </c>
      <c r="AI179" s="31" t="s">
        <v>566</v>
      </c>
      <c r="AJ179" s="31" t="s">
        <v>566</v>
      </c>
      <c r="AK179" s="31" t="s">
        <v>566</v>
      </c>
      <c r="AL179" s="31" t="s">
        <v>566</v>
      </c>
      <c r="AM179" s="31" t="s">
        <v>566</v>
      </c>
      <c r="AN179" s="31" t="s">
        <v>566</v>
      </c>
      <c r="AO179" s="31" t="s">
        <v>566</v>
      </c>
      <c r="AP179" s="31" t="s">
        <v>566</v>
      </c>
      <c r="AQ179" s="31" t="s">
        <v>566</v>
      </c>
      <c r="AR179" s="31" t="s">
        <v>566</v>
      </c>
      <c r="AS179" s="31" t="s">
        <v>566</v>
      </c>
      <c r="AT179" s="31" t="s">
        <v>566</v>
      </c>
      <c r="AU179" s="31" t="s">
        <v>566</v>
      </c>
      <c r="AV179" s="31" t="s">
        <v>566</v>
      </c>
      <c r="AW179" s="31" t="s">
        <v>566</v>
      </c>
      <c r="AX179" s="31" t="s">
        <v>566</v>
      </c>
      <c r="AY179" s="31" t="s">
        <v>566</v>
      </c>
      <c r="AZ179" s="31" t="s">
        <v>566</v>
      </c>
      <c r="BA179" s="31" t="s">
        <v>566</v>
      </c>
      <c r="BB179" s="31" t="s">
        <v>566</v>
      </c>
      <c r="BC179" s="31" t="s">
        <v>566</v>
      </c>
      <c r="BD179" s="31" t="s">
        <v>566</v>
      </c>
      <c r="BE179" s="31" t="s">
        <v>566</v>
      </c>
      <c r="BF179" s="31" t="s">
        <v>566</v>
      </c>
      <c r="BG179" s="31" t="s">
        <v>566</v>
      </c>
      <c r="BH179" s="31" t="s">
        <v>566</v>
      </c>
      <c r="BI179" s="31" t="s">
        <v>566</v>
      </c>
      <c r="BJ179" s="31" t="s">
        <v>566</v>
      </c>
      <c r="BK179" s="31" t="s">
        <v>566</v>
      </c>
      <c r="BL179" s="31" t="s">
        <v>566</v>
      </c>
      <c r="BM179" s="31" t="s">
        <v>566</v>
      </c>
      <c r="BN179" s="31" t="s">
        <v>566</v>
      </c>
      <c r="BO179" s="31" t="s">
        <v>566</v>
      </c>
      <c r="BP179" s="31" t="s">
        <v>566</v>
      </c>
      <c r="BQ179" s="31" t="s">
        <v>566</v>
      </c>
      <c r="BR179" s="31" t="s">
        <v>566</v>
      </c>
      <c r="BS179" s="31" t="s">
        <v>566</v>
      </c>
      <c r="BT179" s="31" t="s">
        <v>566</v>
      </c>
      <c r="BU179" s="31" t="s">
        <v>566</v>
      </c>
      <c r="BV179" s="31" t="s">
        <v>566</v>
      </c>
      <c r="BW179" s="31" t="s">
        <v>566</v>
      </c>
      <c r="BX179" s="31" t="s">
        <v>566</v>
      </c>
      <c r="BY179" s="31" t="s">
        <v>566</v>
      </c>
      <c r="BZ179" s="31" t="s">
        <v>566</v>
      </c>
      <c r="CA179" s="31" t="s">
        <v>566</v>
      </c>
      <c r="CB179" s="31" t="s">
        <v>566</v>
      </c>
      <c r="CC179" s="31">
        <v>7</v>
      </c>
      <c r="CD179" s="31" t="s">
        <v>566</v>
      </c>
      <c r="CE179" s="31" t="s">
        <v>578</v>
      </c>
      <c r="CF179" s="31" t="s">
        <v>566</v>
      </c>
      <c r="CG179" s="31" t="s">
        <v>566</v>
      </c>
      <c r="CH179" s="31" t="s">
        <v>566</v>
      </c>
      <c r="CI179" s="31" t="s">
        <v>566</v>
      </c>
      <c r="CJ179" s="31" t="s">
        <v>566</v>
      </c>
      <c r="CK179" s="31" t="s">
        <v>566</v>
      </c>
      <c r="CL179" s="31" t="s">
        <v>566</v>
      </c>
      <c r="CM179" s="31" t="s">
        <v>566</v>
      </c>
      <c r="CN179" s="31" t="s">
        <v>566</v>
      </c>
      <c r="CO179" s="31" t="s">
        <v>566</v>
      </c>
      <c r="CP179" s="31" t="s">
        <v>566</v>
      </c>
      <c r="CQ179" s="31" t="s">
        <v>566</v>
      </c>
      <c r="CR179" s="31" t="s">
        <v>566</v>
      </c>
      <c r="CS179" s="31" t="s">
        <v>566</v>
      </c>
      <c r="CT179" s="31" t="s">
        <v>566</v>
      </c>
      <c r="CU179" s="31" t="s">
        <v>566</v>
      </c>
      <c r="CV179" s="31" t="s">
        <v>566</v>
      </c>
      <c r="CW179" s="31" t="s">
        <v>566</v>
      </c>
      <c r="CX179" s="31" t="s">
        <v>566</v>
      </c>
      <c r="CY179" s="31" t="s">
        <v>566</v>
      </c>
      <c r="CZ179" s="31" t="s">
        <v>566</v>
      </c>
      <c r="DA179" s="31" t="s">
        <v>566</v>
      </c>
      <c r="DB179" s="31">
        <v>0</v>
      </c>
      <c r="DC179" s="31" t="s">
        <v>566</v>
      </c>
      <c r="DD179" s="31" t="s">
        <v>566</v>
      </c>
      <c r="DE179" s="31" t="s">
        <v>566</v>
      </c>
      <c r="DF179" s="31" t="s">
        <v>566</v>
      </c>
      <c r="DG179" s="31" t="s">
        <v>566</v>
      </c>
      <c r="DH179" s="31" t="s">
        <v>566</v>
      </c>
      <c r="DI179" s="31">
        <v>10</v>
      </c>
      <c r="DJ179" s="31" t="s">
        <v>566</v>
      </c>
      <c r="DK179" s="31" t="s">
        <v>566</v>
      </c>
      <c r="DL179" s="31" t="s">
        <v>566</v>
      </c>
      <c r="DM179" s="31" t="s">
        <v>578</v>
      </c>
      <c r="DN179" s="31" t="s">
        <v>566</v>
      </c>
      <c r="DO179" s="31" t="s">
        <v>566</v>
      </c>
      <c r="DP179" s="31" t="s">
        <v>566</v>
      </c>
      <c r="DQ179" s="31" t="s">
        <v>566</v>
      </c>
      <c r="DR179" s="31" t="s">
        <v>566</v>
      </c>
      <c r="DS179" s="31" t="s">
        <v>566</v>
      </c>
      <c r="DT179" s="31" t="s">
        <v>566</v>
      </c>
      <c r="DU179" s="31" t="s">
        <v>566</v>
      </c>
      <c r="DV179" s="31" t="s">
        <v>566</v>
      </c>
      <c r="DW179" s="31" t="s">
        <v>566</v>
      </c>
      <c r="DX179" s="31" t="s">
        <v>566</v>
      </c>
      <c r="DY179" s="31" t="s">
        <v>566</v>
      </c>
      <c r="DZ179" s="31" t="s">
        <v>566</v>
      </c>
      <c r="EA179" s="31" t="s">
        <v>566</v>
      </c>
      <c r="EB179" s="31" t="s">
        <v>566</v>
      </c>
      <c r="EC179" s="31" t="s">
        <v>566</v>
      </c>
      <c r="ED179" s="31" t="s">
        <v>566</v>
      </c>
      <c r="EE179" s="31" t="s">
        <v>566</v>
      </c>
      <c r="EF179" s="31" t="s">
        <v>566</v>
      </c>
      <c r="EG179" s="31" t="s">
        <v>566</v>
      </c>
      <c r="EH179" s="31" t="s">
        <v>566</v>
      </c>
      <c r="EI179" s="31" t="s">
        <v>566</v>
      </c>
      <c r="EJ179" s="31" t="s">
        <v>566</v>
      </c>
      <c r="EK179" s="31" t="s">
        <v>566</v>
      </c>
      <c r="EL179" s="31" t="s">
        <v>566</v>
      </c>
      <c r="EM179" s="31" t="s">
        <v>566</v>
      </c>
      <c r="EN179" s="31" t="s">
        <v>566</v>
      </c>
      <c r="EO179" s="31" t="s">
        <v>566</v>
      </c>
      <c r="EP179" s="31" t="s">
        <v>566</v>
      </c>
      <c r="EQ179" s="31" t="s">
        <v>566</v>
      </c>
      <c r="ER179" s="31" t="s">
        <v>566</v>
      </c>
      <c r="ES179" s="31" t="s">
        <v>566</v>
      </c>
      <c r="ET179" s="31" t="s">
        <v>566</v>
      </c>
      <c r="EU179" s="31" t="s">
        <v>566</v>
      </c>
      <c r="EV179" s="31">
        <v>0</v>
      </c>
      <c r="EW179" s="31" t="s">
        <v>566</v>
      </c>
      <c r="EX179" s="31" t="s">
        <v>566</v>
      </c>
      <c r="EY179" s="31" t="s">
        <v>566</v>
      </c>
      <c r="EZ179" s="31" t="s">
        <v>566</v>
      </c>
      <c r="FA179" s="31" t="s">
        <v>566</v>
      </c>
      <c r="FB179" s="31" t="s">
        <v>566</v>
      </c>
      <c r="FC179" s="31" t="s">
        <v>566</v>
      </c>
      <c r="FD179" s="31" t="s">
        <v>566</v>
      </c>
      <c r="FE179" s="31" t="s">
        <v>566</v>
      </c>
      <c r="FF179" s="31" t="s">
        <v>566</v>
      </c>
      <c r="FG179" s="31">
        <v>4</v>
      </c>
      <c r="FH179" s="31" t="s">
        <v>566</v>
      </c>
      <c r="FI179" s="31" t="s">
        <v>566</v>
      </c>
      <c r="FJ179" t="str">
        <f t="shared" si="0"/>
        <v>1</v>
      </c>
    </row>
    <row r="180" spans="1:166" x14ac:dyDescent="0.25">
      <c r="A180" s="31">
        <f t="shared" si="1"/>
        <v>11</v>
      </c>
      <c r="B180" s="31" t="s">
        <v>606</v>
      </c>
      <c r="C180" s="31">
        <v>14</v>
      </c>
      <c r="D180" s="31" t="s">
        <v>566</v>
      </c>
      <c r="E180" s="31">
        <v>8</v>
      </c>
      <c r="F180" s="31">
        <v>18</v>
      </c>
      <c r="G180" s="31">
        <v>20</v>
      </c>
      <c r="H180" s="31">
        <v>11</v>
      </c>
      <c r="I180" s="31">
        <v>10</v>
      </c>
      <c r="J180" s="31" t="s">
        <v>566</v>
      </c>
      <c r="K180" s="31">
        <v>13</v>
      </c>
      <c r="L180" s="31">
        <v>15</v>
      </c>
      <c r="M180" s="31">
        <v>15</v>
      </c>
      <c r="N180" s="31" t="s">
        <v>578</v>
      </c>
      <c r="O180" s="31" t="s">
        <v>566</v>
      </c>
      <c r="P180" s="31" t="s">
        <v>566</v>
      </c>
      <c r="Q180" s="31" t="s">
        <v>566</v>
      </c>
      <c r="R180" s="31" t="s">
        <v>566</v>
      </c>
      <c r="S180" s="31" t="s">
        <v>566</v>
      </c>
      <c r="T180" s="31" t="s">
        <v>566</v>
      </c>
      <c r="U180" s="31">
        <v>10</v>
      </c>
      <c r="V180" s="31" t="s">
        <v>566</v>
      </c>
      <c r="W180" s="31" t="s">
        <v>566</v>
      </c>
      <c r="X180" s="31" t="s">
        <v>566</v>
      </c>
      <c r="Y180" s="31">
        <v>0</v>
      </c>
      <c r="Z180" s="31" t="s">
        <v>566</v>
      </c>
      <c r="AA180" s="31" t="s">
        <v>566</v>
      </c>
      <c r="AB180" s="31" t="s">
        <v>566</v>
      </c>
      <c r="AC180" s="31" t="s">
        <v>566</v>
      </c>
      <c r="AD180" s="31">
        <v>0</v>
      </c>
      <c r="AE180" s="31" t="s">
        <v>566</v>
      </c>
      <c r="AF180" s="31" t="s">
        <v>566</v>
      </c>
      <c r="AG180" s="31">
        <v>0</v>
      </c>
      <c r="AH180" s="31" t="s">
        <v>566</v>
      </c>
      <c r="AI180" s="31" t="s">
        <v>566</v>
      </c>
      <c r="AJ180" s="31" t="s">
        <v>566</v>
      </c>
      <c r="AK180" s="31" t="s">
        <v>566</v>
      </c>
      <c r="AL180" s="31" t="s">
        <v>566</v>
      </c>
      <c r="AM180" s="31" t="s">
        <v>566</v>
      </c>
      <c r="AN180" s="31" t="s">
        <v>566</v>
      </c>
      <c r="AO180" s="31" t="s">
        <v>566</v>
      </c>
      <c r="AP180" s="31" t="s">
        <v>566</v>
      </c>
      <c r="AQ180" s="31" t="s">
        <v>566</v>
      </c>
      <c r="AR180" s="31" t="s">
        <v>566</v>
      </c>
      <c r="AS180" s="31" t="s">
        <v>566</v>
      </c>
      <c r="AT180" s="31" t="s">
        <v>566</v>
      </c>
      <c r="AU180" s="31" t="s">
        <v>566</v>
      </c>
      <c r="AV180" s="31">
        <v>27</v>
      </c>
      <c r="AW180" s="31" t="s">
        <v>566</v>
      </c>
      <c r="AX180" s="31" t="s">
        <v>566</v>
      </c>
      <c r="AY180" s="31">
        <v>28</v>
      </c>
      <c r="AZ180" s="31" t="s">
        <v>566</v>
      </c>
      <c r="BA180" s="31">
        <v>13</v>
      </c>
      <c r="BB180" s="31" t="s">
        <v>566</v>
      </c>
      <c r="BC180" s="31" t="s">
        <v>566</v>
      </c>
      <c r="BD180" s="31" t="s">
        <v>566</v>
      </c>
      <c r="BE180" s="31" t="s">
        <v>566</v>
      </c>
      <c r="BF180" s="31" t="s">
        <v>566</v>
      </c>
      <c r="BG180" s="31" t="s">
        <v>566</v>
      </c>
      <c r="BH180" s="31" t="s">
        <v>566</v>
      </c>
      <c r="BI180" s="31" t="s">
        <v>566</v>
      </c>
      <c r="BJ180" s="31" t="s">
        <v>566</v>
      </c>
      <c r="BK180" s="31" t="s">
        <v>566</v>
      </c>
      <c r="BL180" s="31">
        <v>39</v>
      </c>
      <c r="BM180" s="31">
        <v>14</v>
      </c>
      <c r="BN180" s="31" t="s">
        <v>566</v>
      </c>
      <c r="BO180" s="31" t="s">
        <v>566</v>
      </c>
      <c r="BP180" s="31" t="s">
        <v>566</v>
      </c>
      <c r="BQ180" s="31" t="s">
        <v>566</v>
      </c>
      <c r="BR180" s="31">
        <v>10</v>
      </c>
      <c r="BS180" s="31" t="s">
        <v>566</v>
      </c>
      <c r="BT180" s="31">
        <v>9</v>
      </c>
      <c r="BU180" s="31" t="s">
        <v>566</v>
      </c>
      <c r="BV180" s="31" t="s">
        <v>566</v>
      </c>
      <c r="BW180" s="31" t="s">
        <v>566</v>
      </c>
      <c r="BX180" s="31">
        <v>22</v>
      </c>
      <c r="BY180" s="31" t="s">
        <v>566</v>
      </c>
      <c r="BZ180" s="31">
        <v>21</v>
      </c>
      <c r="CA180" s="31" t="s">
        <v>566</v>
      </c>
      <c r="CB180" s="31" t="s">
        <v>566</v>
      </c>
      <c r="CC180" s="31" t="s">
        <v>566</v>
      </c>
      <c r="CD180" s="31" t="s">
        <v>566</v>
      </c>
      <c r="CE180" s="31" t="s">
        <v>578</v>
      </c>
      <c r="CF180" s="31" t="s">
        <v>566</v>
      </c>
      <c r="CG180" s="31" t="s">
        <v>566</v>
      </c>
      <c r="CH180" s="31" t="s">
        <v>566</v>
      </c>
      <c r="CI180" s="31" t="s">
        <v>566</v>
      </c>
      <c r="CJ180" s="31" t="s">
        <v>566</v>
      </c>
      <c r="CK180" s="31">
        <v>21</v>
      </c>
      <c r="CL180" s="31" t="s">
        <v>566</v>
      </c>
      <c r="CM180" s="31" t="s">
        <v>566</v>
      </c>
      <c r="CN180" s="31" t="s">
        <v>566</v>
      </c>
      <c r="CO180" s="31" t="s">
        <v>566</v>
      </c>
      <c r="CP180" s="31" t="s">
        <v>566</v>
      </c>
      <c r="CQ180" s="31" t="s">
        <v>566</v>
      </c>
      <c r="CR180" s="31">
        <v>13</v>
      </c>
      <c r="CS180" s="31" t="s">
        <v>566</v>
      </c>
      <c r="CT180" s="31" t="s">
        <v>566</v>
      </c>
      <c r="CU180" s="31" t="s">
        <v>566</v>
      </c>
      <c r="CV180" s="31">
        <v>26</v>
      </c>
      <c r="CW180" s="31" t="s">
        <v>566</v>
      </c>
      <c r="CX180" s="31" t="s">
        <v>566</v>
      </c>
      <c r="CY180" s="31" t="s">
        <v>566</v>
      </c>
      <c r="CZ180" s="31">
        <v>13</v>
      </c>
      <c r="DA180" s="31" t="s">
        <v>566</v>
      </c>
      <c r="DB180" s="31">
        <v>0</v>
      </c>
      <c r="DC180" s="31" t="s">
        <v>566</v>
      </c>
      <c r="DD180" s="31" t="s">
        <v>566</v>
      </c>
      <c r="DE180" s="31" t="s">
        <v>566</v>
      </c>
      <c r="DF180" s="31" t="s">
        <v>566</v>
      </c>
      <c r="DG180" s="31" t="s">
        <v>566</v>
      </c>
      <c r="DH180" s="31">
        <v>17</v>
      </c>
      <c r="DI180" s="31" t="s">
        <v>566</v>
      </c>
      <c r="DJ180" s="31" t="s">
        <v>566</v>
      </c>
      <c r="DK180" s="31" t="s">
        <v>566</v>
      </c>
      <c r="DL180" s="31" t="s">
        <v>566</v>
      </c>
      <c r="DM180" s="31" t="s">
        <v>578</v>
      </c>
      <c r="DN180" s="31" t="s">
        <v>566</v>
      </c>
      <c r="DO180" s="31">
        <v>9</v>
      </c>
      <c r="DP180" s="31" t="s">
        <v>566</v>
      </c>
      <c r="DQ180" s="31" t="s">
        <v>566</v>
      </c>
      <c r="DR180" s="31" t="s">
        <v>566</v>
      </c>
      <c r="DS180" s="31" t="s">
        <v>566</v>
      </c>
      <c r="DT180" s="31" t="s">
        <v>566</v>
      </c>
      <c r="DU180" s="31" t="s">
        <v>566</v>
      </c>
      <c r="DV180" s="31">
        <v>22</v>
      </c>
      <c r="DW180" s="31" t="s">
        <v>566</v>
      </c>
      <c r="DX180" s="31" t="s">
        <v>566</v>
      </c>
      <c r="DY180" s="31" t="s">
        <v>566</v>
      </c>
      <c r="DZ180" s="31" t="s">
        <v>566</v>
      </c>
      <c r="EA180" s="31" t="s">
        <v>566</v>
      </c>
      <c r="EB180" s="31" t="s">
        <v>566</v>
      </c>
      <c r="EC180" s="31">
        <v>19</v>
      </c>
      <c r="ED180" s="31" t="s">
        <v>566</v>
      </c>
      <c r="EE180" s="31" t="s">
        <v>566</v>
      </c>
      <c r="EF180" s="31" t="s">
        <v>566</v>
      </c>
      <c r="EG180" s="31">
        <v>0</v>
      </c>
      <c r="EH180" s="31" t="s">
        <v>566</v>
      </c>
      <c r="EI180" s="31" t="s">
        <v>566</v>
      </c>
      <c r="EJ180" s="31" t="s">
        <v>566</v>
      </c>
      <c r="EK180" s="31" t="s">
        <v>566</v>
      </c>
      <c r="EL180" s="31" t="s">
        <v>566</v>
      </c>
      <c r="EM180" s="31" t="s">
        <v>566</v>
      </c>
      <c r="EN180" s="31" t="s">
        <v>566</v>
      </c>
      <c r="EO180" s="31" t="s">
        <v>566</v>
      </c>
      <c r="EP180" s="31" t="s">
        <v>566</v>
      </c>
      <c r="EQ180" s="31" t="s">
        <v>566</v>
      </c>
      <c r="ER180" s="31">
        <v>20</v>
      </c>
      <c r="ES180" s="31" t="s">
        <v>566</v>
      </c>
      <c r="ET180" s="31" t="s">
        <v>566</v>
      </c>
      <c r="EU180" s="31" t="s">
        <v>566</v>
      </c>
      <c r="EV180" s="31">
        <v>0</v>
      </c>
      <c r="EW180" s="31" t="s">
        <v>566</v>
      </c>
      <c r="EX180" s="31" t="s">
        <v>566</v>
      </c>
      <c r="EY180" s="31" t="s">
        <v>566</v>
      </c>
      <c r="EZ180" s="31" t="s">
        <v>566</v>
      </c>
      <c r="FA180" s="31" t="s">
        <v>566</v>
      </c>
      <c r="FB180" s="31" t="s">
        <v>566</v>
      </c>
      <c r="FC180" s="31" t="s">
        <v>566</v>
      </c>
      <c r="FD180" s="31" t="s">
        <v>566</v>
      </c>
      <c r="FE180" s="31" t="s">
        <v>566</v>
      </c>
      <c r="FF180" s="31" t="s">
        <v>566</v>
      </c>
      <c r="FG180" s="31" t="s">
        <v>566</v>
      </c>
      <c r="FH180" s="31" t="s">
        <v>566</v>
      </c>
      <c r="FI180" s="31" t="s">
        <v>566</v>
      </c>
      <c r="FJ180" t="str">
        <f t="shared" si="0"/>
        <v>1</v>
      </c>
    </row>
    <row r="181" spans="1:166" x14ac:dyDescent="0.25">
      <c r="A181" s="31">
        <f t="shared" si="1"/>
        <v>12</v>
      </c>
      <c r="B181" s="31" t="s">
        <v>609</v>
      </c>
      <c r="C181" s="31">
        <v>2</v>
      </c>
      <c r="D181" s="31" t="s">
        <v>566</v>
      </c>
      <c r="E181" s="31">
        <v>2</v>
      </c>
      <c r="F181" s="31">
        <v>2</v>
      </c>
      <c r="G181" s="31">
        <v>1</v>
      </c>
      <c r="H181" s="31">
        <v>1</v>
      </c>
      <c r="I181" s="31">
        <v>2</v>
      </c>
      <c r="J181" s="31" t="s">
        <v>566</v>
      </c>
      <c r="K181" s="31">
        <v>1</v>
      </c>
      <c r="L181" s="31">
        <v>2</v>
      </c>
      <c r="M181" s="31">
        <v>2</v>
      </c>
      <c r="N181" s="31" t="s">
        <v>578</v>
      </c>
      <c r="O181" s="31" t="s">
        <v>566</v>
      </c>
      <c r="P181" s="31" t="s">
        <v>566</v>
      </c>
      <c r="Q181" s="31" t="s">
        <v>566</v>
      </c>
      <c r="R181" s="31" t="s">
        <v>566</v>
      </c>
      <c r="S181" s="31" t="s">
        <v>566</v>
      </c>
      <c r="T181" s="31" t="s">
        <v>566</v>
      </c>
      <c r="U181" s="31">
        <v>8</v>
      </c>
      <c r="V181" s="31" t="s">
        <v>566</v>
      </c>
      <c r="W181" s="31" t="s">
        <v>566</v>
      </c>
      <c r="X181" s="31" t="s">
        <v>566</v>
      </c>
      <c r="Y181" s="31">
        <v>0</v>
      </c>
      <c r="Z181" s="31" t="s">
        <v>566</v>
      </c>
      <c r="AA181" s="31" t="s">
        <v>566</v>
      </c>
      <c r="AB181" s="31" t="s">
        <v>566</v>
      </c>
      <c r="AC181" s="31" t="s">
        <v>566</v>
      </c>
      <c r="AD181" s="31">
        <v>0</v>
      </c>
      <c r="AE181" s="31" t="s">
        <v>566</v>
      </c>
      <c r="AF181" s="31" t="s">
        <v>566</v>
      </c>
      <c r="AG181" s="31">
        <v>0</v>
      </c>
      <c r="AH181" s="31" t="s">
        <v>566</v>
      </c>
      <c r="AI181" s="31" t="s">
        <v>566</v>
      </c>
      <c r="AJ181" s="31" t="s">
        <v>566</v>
      </c>
      <c r="AK181" s="31" t="s">
        <v>566</v>
      </c>
      <c r="AL181" s="31" t="s">
        <v>566</v>
      </c>
      <c r="AM181" s="31" t="s">
        <v>566</v>
      </c>
      <c r="AN181" s="31" t="s">
        <v>566</v>
      </c>
      <c r="AO181" s="31" t="s">
        <v>566</v>
      </c>
      <c r="AP181" s="31" t="s">
        <v>566</v>
      </c>
      <c r="AQ181" s="31" t="s">
        <v>566</v>
      </c>
      <c r="AR181" s="31" t="s">
        <v>566</v>
      </c>
      <c r="AS181" s="31" t="s">
        <v>566</v>
      </c>
      <c r="AT181" s="31" t="s">
        <v>566</v>
      </c>
      <c r="AU181" s="31" t="s">
        <v>566</v>
      </c>
      <c r="AV181" s="31">
        <v>0</v>
      </c>
      <c r="AW181" s="31" t="s">
        <v>566</v>
      </c>
      <c r="AX181" s="31" t="s">
        <v>566</v>
      </c>
      <c r="AY181" s="31">
        <v>0</v>
      </c>
      <c r="AZ181" s="31" t="s">
        <v>566</v>
      </c>
      <c r="BA181" s="31">
        <v>0</v>
      </c>
      <c r="BB181" s="31" t="s">
        <v>566</v>
      </c>
      <c r="BC181" s="31" t="s">
        <v>566</v>
      </c>
      <c r="BD181" s="31" t="s">
        <v>566</v>
      </c>
      <c r="BE181" s="31" t="s">
        <v>566</v>
      </c>
      <c r="BF181" s="31" t="s">
        <v>566</v>
      </c>
      <c r="BG181" s="31" t="s">
        <v>566</v>
      </c>
      <c r="BH181" s="31" t="s">
        <v>566</v>
      </c>
      <c r="BI181" s="31" t="s">
        <v>566</v>
      </c>
      <c r="BJ181" s="31" t="s">
        <v>566</v>
      </c>
      <c r="BK181" s="31" t="s">
        <v>566</v>
      </c>
      <c r="BL181" s="31">
        <v>0</v>
      </c>
      <c r="BM181" s="31">
        <v>0</v>
      </c>
      <c r="BN181" s="31" t="s">
        <v>566</v>
      </c>
      <c r="BO181" s="31" t="s">
        <v>566</v>
      </c>
      <c r="BP181" s="31" t="s">
        <v>566</v>
      </c>
      <c r="BQ181" s="31" t="s">
        <v>566</v>
      </c>
      <c r="BR181" s="31">
        <v>0</v>
      </c>
      <c r="BS181" s="31" t="s">
        <v>566</v>
      </c>
      <c r="BT181" s="31">
        <v>0</v>
      </c>
      <c r="BU181" s="31" t="s">
        <v>566</v>
      </c>
      <c r="BV181" s="31" t="s">
        <v>566</v>
      </c>
      <c r="BW181" s="31" t="s">
        <v>566</v>
      </c>
      <c r="BX181" s="31">
        <v>0</v>
      </c>
      <c r="BY181" s="31" t="s">
        <v>566</v>
      </c>
      <c r="BZ181" s="31">
        <v>0</v>
      </c>
      <c r="CA181" s="31" t="s">
        <v>566</v>
      </c>
      <c r="CB181" s="31" t="s">
        <v>566</v>
      </c>
      <c r="CC181" s="31" t="s">
        <v>566</v>
      </c>
      <c r="CD181" s="31" t="s">
        <v>566</v>
      </c>
      <c r="CE181" s="31" t="s">
        <v>578</v>
      </c>
      <c r="CF181" s="31" t="s">
        <v>566</v>
      </c>
      <c r="CG181" s="31" t="s">
        <v>566</v>
      </c>
      <c r="CH181" s="31" t="s">
        <v>566</v>
      </c>
      <c r="CI181" s="31" t="s">
        <v>566</v>
      </c>
      <c r="CJ181" s="31" t="s">
        <v>566</v>
      </c>
      <c r="CK181" s="31">
        <v>0</v>
      </c>
      <c r="CL181" s="31" t="s">
        <v>566</v>
      </c>
      <c r="CM181" s="31" t="s">
        <v>566</v>
      </c>
      <c r="CN181" s="31" t="s">
        <v>566</v>
      </c>
      <c r="CO181" s="31" t="s">
        <v>566</v>
      </c>
      <c r="CP181" s="31" t="s">
        <v>566</v>
      </c>
      <c r="CQ181" s="31" t="s">
        <v>566</v>
      </c>
      <c r="CR181" s="31">
        <v>0</v>
      </c>
      <c r="CS181" s="31" t="s">
        <v>566</v>
      </c>
      <c r="CT181" s="31" t="s">
        <v>566</v>
      </c>
      <c r="CU181" s="31" t="s">
        <v>566</v>
      </c>
      <c r="CV181" s="31">
        <v>0</v>
      </c>
      <c r="CW181" s="31" t="s">
        <v>566</v>
      </c>
      <c r="CX181" s="31" t="s">
        <v>566</v>
      </c>
      <c r="CY181" s="31" t="s">
        <v>566</v>
      </c>
      <c r="CZ181" s="31">
        <v>5</v>
      </c>
      <c r="DA181" s="31" t="s">
        <v>566</v>
      </c>
      <c r="DB181" s="31">
        <v>0</v>
      </c>
      <c r="DC181" s="31" t="s">
        <v>566</v>
      </c>
      <c r="DD181" s="31" t="s">
        <v>566</v>
      </c>
      <c r="DE181" s="31" t="s">
        <v>566</v>
      </c>
      <c r="DF181" s="31" t="s">
        <v>566</v>
      </c>
      <c r="DG181" s="31" t="s">
        <v>566</v>
      </c>
      <c r="DH181" s="31">
        <v>4</v>
      </c>
      <c r="DI181" s="31" t="s">
        <v>566</v>
      </c>
      <c r="DJ181" s="31" t="s">
        <v>566</v>
      </c>
      <c r="DK181" s="31" t="s">
        <v>566</v>
      </c>
      <c r="DL181" s="31" t="s">
        <v>566</v>
      </c>
      <c r="DM181" s="31" t="s">
        <v>578</v>
      </c>
      <c r="DN181" s="31" t="s">
        <v>566</v>
      </c>
      <c r="DO181" s="31">
        <v>0</v>
      </c>
      <c r="DP181" s="31" t="s">
        <v>566</v>
      </c>
      <c r="DQ181" s="31" t="s">
        <v>566</v>
      </c>
      <c r="DR181" s="31" t="s">
        <v>566</v>
      </c>
      <c r="DS181" s="31" t="s">
        <v>566</v>
      </c>
      <c r="DT181" s="31" t="s">
        <v>566</v>
      </c>
      <c r="DU181" s="31" t="s">
        <v>566</v>
      </c>
      <c r="DV181" s="31">
        <v>0</v>
      </c>
      <c r="DW181" s="31" t="s">
        <v>566</v>
      </c>
      <c r="DX181" s="31" t="s">
        <v>566</v>
      </c>
      <c r="DY181" s="31" t="s">
        <v>566</v>
      </c>
      <c r="DZ181" s="31" t="s">
        <v>566</v>
      </c>
      <c r="EA181" s="31" t="s">
        <v>566</v>
      </c>
      <c r="EB181" s="31" t="s">
        <v>566</v>
      </c>
      <c r="EC181" s="31">
        <v>0</v>
      </c>
      <c r="ED181" s="31" t="s">
        <v>566</v>
      </c>
      <c r="EE181" s="31" t="s">
        <v>566</v>
      </c>
      <c r="EF181" s="31" t="s">
        <v>566</v>
      </c>
      <c r="EG181" s="31">
        <v>0</v>
      </c>
      <c r="EH181" s="31" t="s">
        <v>566</v>
      </c>
      <c r="EI181" s="31" t="s">
        <v>566</v>
      </c>
      <c r="EJ181" s="31" t="s">
        <v>566</v>
      </c>
      <c r="EK181" s="31" t="s">
        <v>566</v>
      </c>
      <c r="EL181" s="31" t="s">
        <v>566</v>
      </c>
      <c r="EM181" s="31" t="s">
        <v>566</v>
      </c>
      <c r="EN181" s="31" t="s">
        <v>566</v>
      </c>
      <c r="EO181" s="31" t="s">
        <v>566</v>
      </c>
      <c r="EP181" s="31" t="s">
        <v>566</v>
      </c>
      <c r="EQ181" s="31" t="s">
        <v>566</v>
      </c>
      <c r="ER181" s="31">
        <v>0</v>
      </c>
      <c r="ES181" s="31" t="s">
        <v>566</v>
      </c>
      <c r="ET181" s="31" t="s">
        <v>566</v>
      </c>
      <c r="EU181" s="31" t="s">
        <v>566</v>
      </c>
      <c r="EV181" s="31">
        <v>0</v>
      </c>
      <c r="EW181" s="31" t="s">
        <v>566</v>
      </c>
      <c r="EX181" s="31" t="s">
        <v>566</v>
      </c>
      <c r="EY181" s="31" t="s">
        <v>566</v>
      </c>
      <c r="EZ181" s="31" t="s">
        <v>566</v>
      </c>
      <c r="FA181" s="31" t="s">
        <v>566</v>
      </c>
      <c r="FB181" s="31" t="s">
        <v>566</v>
      </c>
      <c r="FC181" s="31" t="s">
        <v>566</v>
      </c>
      <c r="FD181" s="31" t="s">
        <v>566</v>
      </c>
      <c r="FE181" s="31" t="s">
        <v>566</v>
      </c>
      <c r="FF181" s="31" t="s">
        <v>566</v>
      </c>
      <c r="FG181" s="31" t="s">
        <v>566</v>
      </c>
      <c r="FH181" s="31" t="s">
        <v>566</v>
      </c>
      <c r="FI181" s="31" t="s">
        <v>566</v>
      </c>
      <c r="FJ181" t="str">
        <f t="shared" si="0"/>
        <v>1</v>
      </c>
    </row>
    <row r="182" spans="1:166" x14ac:dyDescent="0.25">
      <c r="A182" s="31">
        <v>1</v>
      </c>
      <c r="B182" s="31" t="s">
        <v>546</v>
      </c>
      <c r="C182" s="31" t="s">
        <v>111</v>
      </c>
      <c r="D182" s="31" t="s">
        <v>389</v>
      </c>
      <c r="E182" s="31" t="s">
        <v>404</v>
      </c>
      <c r="F182" s="31" t="s">
        <v>256</v>
      </c>
      <c r="G182" s="31" t="s">
        <v>268</v>
      </c>
      <c r="H182" s="31" t="s">
        <v>293</v>
      </c>
      <c r="I182" s="31" t="s">
        <v>310</v>
      </c>
      <c r="J182" s="31" t="s">
        <v>321</v>
      </c>
      <c r="K182" s="31" t="s">
        <v>337</v>
      </c>
      <c r="L182" s="31" t="s">
        <v>350</v>
      </c>
      <c r="M182" s="31" t="s">
        <v>371</v>
      </c>
      <c r="N182" s="31">
        <v>201</v>
      </c>
      <c r="O182" s="31">
        <v>202</v>
      </c>
      <c r="P182" s="31">
        <v>203</v>
      </c>
      <c r="Q182" s="31">
        <v>204</v>
      </c>
      <c r="R182" s="31">
        <v>205</v>
      </c>
      <c r="S182" s="31">
        <v>206</v>
      </c>
      <c r="T182" s="31">
        <v>207</v>
      </c>
      <c r="U182" s="31">
        <v>208</v>
      </c>
      <c r="V182" s="31">
        <v>209</v>
      </c>
      <c r="W182" s="31">
        <v>210</v>
      </c>
      <c r="X182" s="31">
        <v>211</v>
      </c>
      <c r="Y182" s="31">
        <v>212</v>
      </c>
      <c r="Z182" s="31">
        <v>213</v>
      </c>
      <c r="AA182" s="31">
        <v>301</v>
      </c>
      <c r="AB182" s="31">
        <v>302</v>
      </c>
      <c r="AC182" s="31">
        <v>303</v>
      </c>
      <c r="AD182" s="31">
        <v>304</v>
      </c>
      <c r="AE182" s="31">
        <v>305</v>
      </c>
      <c r="AF182" s="31">
        <v>306</v>
      </c>
      <c r="AG182" s="31">
        <v>307</v>
      </c>
      <c r="AH182" s="31">
        <v>308</v>
      </c>
      <c r="AI182" s="31">
        <v>309</v>
      </c>
      <c r="AJ182" s="31">
        <v>310</v>
      </c>
      <c r="AK182" s="31">
        <v>311</v>
      </c>
      <c r="AL182" s="31">
        <v>312</v>
      </c>
      <c r="AM182" s="31">
        <v>313</v>
      </c>
      <c r="AN182" s="31">
        <v>314</v>
      </c>
      <c r="AO182" s="31">
        <v>315</v>
      </c>
      <c r="AP182" s="31">
        <v>316</v>
      </c>
      <c r="AQ182" s="31">
        <v>317</v>
      </c>
      <c r="AR182" s="31">
        <v>318</v>
      </c>
      <c r="AS182" s="31">
        <v>319</v>
      </c>
      <c r="AT182" s="31">
        <v>320</v>
      </c>
      <c r="AU182" s="31">
        <v>330</v>
      </c>
      <c r="AV182" s="31">
        <v>331</v>
      </c>
      <c r="AW182" s="31">
        <v>332</v>
      </c>
      <c r="AX182" s="31">
        <v>333</v>
      </c>
      <c r="AY182" s="31">
        <v>334</v>
      </c>
      <c r="AZ182" s="31">
        <v>335</v>
      </c>
      <c r="BA182" s="31">
        <v>336</v>
      </c>
      <c r="BB182" s="31">
        <v>340</v>
      </c>
      <c r="BC182" s="31">
        <v>341</v>
      </c>
      <c r="BD182" s="31">
        <v>342</v>
      </c>
      <c r="BE182" s="31">
        <v>343</v>
      </c>
      <c r="BF182" s="31">
        <v>344</v>
      </c>
      <c r="BG182" s="31">
        <v>350</v>
      </c>
      <c r="BH182" s="31">
        <v>351</v>
      </c>
      <c r="BI182" s="31">
        <v>352</v>
      </c>
      <c r="BJ182" s="31">
        <v>353</v>
      </c>
      <c r="BK182" s="31">
        <v>354</v>
      </c>
      <c r="BL182" s="31">
        <v>355</v>
      </c>
      <c r="BM182" s="31">
        <v>356</v>
      </c>
      <c r="BN182" s="31">
        <v>357</v>
      </c>
      <c r="BO182" s="31">
        <v>358</v>
      </c>
      <c r="BP182" s="31">
        <v>359</v>
      </c>
      <c r="BQ182" s="31">
        <v>370</v>
      </c>
      <c r="BR182" s="31">
        <v>371</v>
      </c>
      <c r="BS182" s="31">
        <v>372</v>
      </c>
      <c r="BT182" s="31">
        <v>373</v>
      </c>
      <c r="BU182" s="31">
        <v>380</v>
      </c>
      <c r="BV182" s="31">
        <v>381</v>
      </c>
      <c r="BW182" s="31">
        <v>382</v>
      </c>
      <c r="BX182" s="31">
        <v>383</v>
      </c>
      <c r="BY182" s="31">
        <v>384</v>
      </c>
      <c r="BZ182" s="31">
        <v>390</v>
      </c>
      <c r="CA182" s="31">
        <v>391</v>
      </c>
      <c r="CB182" s="31">
        <v>392</v>
      </c>
      <c r="CC182" s="31">
        <v>393</v>
      </c>
      <c r="CD182" s="31">
        <v>394</v>
      </c>
      <c r="CE182" s="31">
        <v>420</v>
      </c>
      <c r="CF182" s="31">
        <v>800</v>
      </c>
      <c r="CG182" s="31">
        <v>801</v>
      </c>
      <c r="CH182" s="31">
        <v>802</v>
      </c>
      <c r="CI182" s="31">
        <v>803</v>
      </c>
      <c r="CJ182" s="31">
        <v>805</v>
      </c>
      <c r="CK182" s="31">
        <v>806</v>
      </c>
      <c r="CL182" s="31">
        <v>807</v>
      </c>
      <c r="CM182" s="31">
        <v>808</v>
      </c>
      <c r="CN182" s="31">
        <v>810</v>
      </c>
      <c r="CO182" s="31">
        <v>811</v>
      </c>
      <c r="CP182" s="31">
        <v>812</v>
      </c>
      <c r="CQ182" s="31">
        <v>813</v>
      </c>
      <c r="CR182" s="31">
        <v>815</v>
      </c>
      <c r="CS182" s="31">
        <v>816</v>
      </c>
      <c r="CT182" s="31">
        <v>821</v>
      </c>
      <c r="CU182" s="31">
        <v>822</v>
      </c>
      <c r="CV182" s="31">
        <v>823</v>
      </c>
      <c r="CW182" s="31">
        <v>825</v>
      </c>
      <c r="CX182" s="31">
        <v>826</v>
      </c>
      <c r="CY182" s="31">
        <v>830</v>
      </c>
      <c r="CZ182" s="31">
        <v>831</v>
      </c>
      <c r="DA182" s="31">
        <v>835</v>
      </c>
      <c r="DB182" s="31">
        <v>836</v>
      </c>
      <c r="DC182" s="31">
        <v>837</v>
      </c>
      <c r="DD182" s="31">
        <v>840</v>
      </c>
      <c r="DE182" s="31">
        <v>841</v>
      </c>
      <c r="DF182" s="31">
        <v>845</v>
      </c>
      <c r="DG182" s="31">
        <v>846</v>
      </c>
      <c r="DH182" s="31">
        <v>850</v>
      </c>
      <c r="DI182" s="31">
        <v>851</v>
      </c>
      <c r="DJ182" s="31">
        <v>852</v>
      </c>
      <c r="DK182" s="31">
        <v>855</v>
      </c>
      <c r="DL182" s="31">
        <v>856</v>
      </c>
      <c r="DM182" s="31">
        <v>857</v>
      </c>
      <c r="DN182" s="31">
        <v>860</v>
      </c>
      <c r="DO182" s="31">
        <v>861</v>
      </c>
      <c r="DP182" s="31">
        <v>865</v>
      </c>
      <c r="DQ182" s="31">
        <v>866</v>
      </c>
      <c r="DR182" s="31">
        <v>867</v>
      </c>
      <c r="DS182" s="31">
        <v>868</v>
      </c>
      <c r="DT182" s="31">
        <v>869</v>
      </c>
      <c r="DU182" s="31">
        <v>870</v>
      </c>
      <c r="DV182" s="31">
        <v>871</v>
      </c>
      <c r="DW182" s="31">
        <v>872</v>
      </c>
      <c r="DX182" s="31">
        <v>873</v>
      </c>
      <c r="DY182" s="31">
        <v>874</v>
      </c>
      <c r="DZ182" s="31">
        <v>876</v>
      </c>
      <c r="EA182" s="31">
        <v>877</v>
      </c>
      <c r="EB182" s="31">
        <v>878</v>
      </c>
      <c r="EC182" s="31">
        <v>879</v>
      </c>
      <c r="ED182" s="31">
        <v>880</v>
      </c>
      <c r="EE182" s="31">
        <v>881</v>
      </c>
      <c r="EF182" s="31">
        <v>882</v>
      </c>
      <c r="EG182" s="31">
        <v>883</v>
      </c>
      <c r="EH182" s="31">
        <v>884</v>
      </c>
      <c r="EI182" s="31">
        <v>885</v>
      </c>
      <c r="EJ182" s="31">
        <v>886</v>
      </c>
      <c r="EK182" s="31">
        <v>887</v>
      </c>
      <c r="EL182" s="31">
        <v>888</v>
      </c>
      <c r="EM182" s="31">
        <v>889</v>
      </c>
      <c r="EN182" s="31">
        <v>890</v>
      </c>
      <c r="EO182" s="31">
        <v>891</v>
      </c>
      <c r="EP182" s="31">
        <v>892</v>
      </c>
      <c r="EQ182" s="31">
        <v>893</v>
      </c>
      <c r="ER182" s="31">
        <v>894</v>
      </c>
      <c r="ES182" s="31">
        <v>895</v>
      </c>
      <c r="ET182" s="31">
        <v>896</v>
      </c>
      <c r="EU182" s="31">
        <v>908</v>
      </c>
      <c r="EV182" s="31">
        <v>909</v>
      </c>
      <c r="EW182" s="31">
        <v>916</v>
      </c>
      <c r="EX182" s="31">
        <v>919</v>
      </c>
      <c r="EY182" s="31">
        <v>921</v>
      </c>
      <c r="EZ182" s="31">
        <v>925</v>
      </c>
      <c r="FA182" s="31">
        <v>926</v>
      </c>
      <c r="FB182" s="31">
        <v>928</v>
      </c>
      <c r="FC182" s="31">
        <v>929</v>
      </c>
      <c r="FD182" s="31">
        <v>931</v>
      </c>
      <c r="FE182" s="31">
        <v>933</v>
      </c>
      <c r="FF182" s="31">
        <v>935</v>
      </c>
      <c r="FG182" s="31">
        <v>936</v>
      </c>
      <c r="FH182" s="31">
        <v>937</v>
      </c>
      <c r="FI182" s="31">
        <v>938</v>
      </c>
    </row>
    <row r="183" spans="1:166" x14ac:dyDescent="0.25">
      <c r="A183" s="31">
        <f t="shared" si="1"/>
        <v>2</v>
      </c>
      <c r="B183" s="31" t="s">
        <v>580</v>
      </c>
      <c r="C183" s="31">
        <v>4570</v>
      </c>
      <c r="D183" s="31">
        <v>145</v>
      </c>
      <c r="E183" s="31">
        <v>350</v>
      </c>
      <c r="F183" s="31">
        <v>250</v>
      </c>
      <c r="G183" s="31">
        <v>585</v>
      </c>
      <c r="H183" s="31">
        <v>375</v>
      </c>
      <c r="I183" s="31">
        <v>365</v>
      </c>
      <c r="J183" s="31">
        <v>515</v>
      </c>
      <c r="K183" s="31">
        <v>545</v>
      </c>
      <c r="L183" s="31">
        <v>980</v>
      </c>
      <c r="M183" s="31">
        <v>460</v>
      </c>
      <c r="N183" s="31" t="s">
        <v>578</v>
      </c>
      <c r="O183" s="31">
        <v>5</v>
      </c>
      <c r="P183" s="31">
        <v>15</v>
      </c>
      <c r="Q183" s="31">
        <v>10</v>
      </c>
      <c r="R183" s="31">
        <v>15</v>
      </c>
      <c r="S183" s="31">
        <v>5</v>
      </c>
      <c r="T183" s="31" t="s">
        <v>578</v>
      </c>
      <c r="U183" s="31">
        <v>10</v>
      </c>
      <c r="V183" s="31">
        <v>15</v>
      </c>
      <c r="W183" s="31">
        <v>15</v>
      </c>
      <c r="X183" s="31">
        <v>5</v>
      </c>
      <c r="Y183" s="31">
        <v>30</v>
      </c>
      <c r="Z183" s="31">
        <v>5</v>
      </c>
      <c r="AA183" s="31">
        <v>5</v>
      </c>
      <c r="AB183" s="31">
        <v>10</v>
      </c>
      <c r="AC183" s="31">
        <v>30</v>
      </c>
      <c r="AD183" s="31">
        <v>15</v>
      </c>
      <c r="AE183" s="31">
        <v>20</v>
      </c>
      <c r="AF183" s="31">
        <v>25</v>
      </c>
      <c r="AG183" s="31">
        <v>20</v>
      </c>
      <c r="AH183" s="31">
        <v>20</v>
      </c>
      <c r="AI183" s="31">
        <v>20</v>
      </c>
      <c r="AJ183" s="31">
        <v>20</v>
      </c>
      <c r="AK183" s="31">
        <v>10</v>
      </c>
      <c r="AL183" s="31">
        <v>35</v>
      </c>
      <c r="AM183" s="31">
        <v>15</v>
      </c>
      <c r="AN183" s="31">
        <v>25</v>
      </c>
      <c r="AO183" s="31">
        <v>20</v>
      </c>
      <c r="AP183" s="31">
        <v>5</v>
      </c>
      <c r="AQ183" s="31">
        <v>20</v>
      </c>
      <c r="AR183" s="31">
        <v>10</v>
      </c>
      <c r="AS183" s="31">
        <v>15</v>
      </c>
      <c r="AT183" s="31">
        <v>15</v>
      </c>
      <c r="AU183" s="31">
        <v>95</v>
      </c>
      <c r="AV183" s="31">
        <v>30</v>
      </c>
      <c r="AW183" s="31">
        <v>30</v>
      </c>
      <c r="AX183" s="31">
        <v>10</v>
      </c>
      <c r="AY183" s="31">
        <v>25</v>
      </c>
      <c r="AZ183" s="31">
        <v>25</v>
      </c>
      <c r="BA183" s="31">
        <v>30</v>
      </c>
      <c r="BB183" s="31">
        <v>10</v>
      </c>
      <c r="BC183" s="31">
        <v>40</v>
      </c>
      <c r="BD183" s="31">
        <v>20</v>
      </c>
      <c r="BE183" s="31">
        <v>35</v>
      </c>
      <c r="BF183" s="31">
        <v>35</v>
      </c>
      <c r="BG183" s="31">
        <v>10</v>
      </c>
      <c r="BH183" s="31">
        <v>15</v>
      </c>
      <c r="BI183" s="31">
        <v>20</v>
      </c>
      <c r="BJ183" s="31">
        <v>25</v>
      </c>
      <c r="BK183" s="31">
        <v>15</v>
      </c>
      <c r="BL183" s="31">
        <v>25</v>
      </c>
      <c r="BM183" s="31">
        <v>40</v>
      </c>
      <c r="BN183" s="31">
        <v>15</v>
      </c>
      <c r="BO183" s="31">
        <v>25</v>
      </c>
      <c r="BP183" s="31">
        <v>20</v>
      </c>
      <c r="BQ183" s="31">
        <v>10</v>
      </c>
      <c r="BR183" s="31">
        <v>25</v>
      </c>
      <c r="BS183" s="31">
        <v>20</v>
      </c>
      <c r="BT183" s="31">
        <v>40</v>
      </c>
      <c r="BU183" s="31">
        <v>25</v>
      </c>
      <c r="BV183" s="31">
        <v>15</v>
      </c>
      <c r="BW183" s="31">
        <v>25</v>
      </c>
      <c r="BX183" s="31">
        <v>60</v>
      </c>
      <c r="BY183" s="31">
        <v>25</v>
      </c>
      <c r="BZ183" s="31">
        <v>15</v>
      </c>
      <c r="CA183" s="31">
        <v>15</v>
      </c>
      <c r="CB183" s="31">
        <v>35</v>
      </c>
      <c r="CC183" s="31">
        <v>20</v>
      </c>
      <c r="CD183" s="31">
        <v>30</v>
      </c>
      <c r="CE183" s="31" t="s">
        <v>578</v>
      </c>
      <c r="CF183" s="31">
        <v>15</v>
      </c>
      <c r="CG183" s="31">
        <v>20</v>
      </c>
      <c r="CH183" s="31">
        <v>25</v>
      </c>
      <c r="CI183" s="31">
        <v>25</v>
      </c>
      <c r="CJ183" s="31">
        <v>5</v>
      </c>
      <c r="CK183" s="31">
        <v>15</v>
      </c>
      <c r="CL183" s="31">
        <v>10</v>
      </c>
      <c r="CM183" s="31">
        <v>20</v>
      </c>
      <c r="CN183" s="31">
        <v>25</v>
      </c>
      <c r="CO183" s="31">
        <v>20</v>
      </c>
      <c r="CP183" s="31">
        <v>10</v>
      </c>
      <c r="CQ183" s="31">
        <v>15</v>
      </c>
      <c r="CR183" s="31">
        <v>55</v>
      </c>
      <c r="CS183" s="31">
        <v>10</v>
      </c>
      <c r="CT183" s="31">
        <v>10</v>
      </c>
      <c r="CU183" s="31">
        <v>15</v>
      </c>
      <c r="CV183" s="31">
        <v>20</v>
      </c>
      <c r="CW183" s="31">
        <v>65</v>
      </c>
      <c r="CX183" s="31">
        <v>30</v>
      </c>
      <c r="CY183" s="31">
        <v>35</v>
      </c>
      <c r="CZ183" s="31">
        <v>25</v>
      </c>
      <c r="DA183" s="31">
        <v>50</v>
      </c>
      <c r="DB183" s="31">
        <v>10</v>
      </c>
      <c r="DC183" s="31">
        <v>25</v>
      </c>
      <c r="DD183" s="31">
        <v>40</v>
      </c>
      <c r="DE183" s="31">
        <v>15</v>
      </c>
      <c r="DF183" s="31">
        <v>60</v>
      </c>
      <c r="DG183" s="31">
        <v>30</v>
      </c>
      <c r="DH183" s="31">
        <v>170</v>
      </c>
      <c r="DI183" s="31">
        <v>25</v>
      </c>
      <c r="DJ183" s="31">
        <v>10</v>
      </c>
      <c r="DK183" s="31">
        <v>55</v>
      </c>
      <c r="DL183" s="31">
        <v>35</v>
      </c>
      <c r="DM183" s="31" t="s">
        <v>578</v>
      </c>
      <c r="DN183" s="31">
        <v>90</v>
      </c>
      <c r="DO183" s="31">
        <v>15</v>
      </c>
      <c r="DP183" s="31">
        <v>50</v>
      </c>
      <c r="DQ183" s="31">
        <v>20</v>
      </c>
      <c r="DR183" s="31">
        <v>10</v>
      </c>
      <c r="DS183" s="31">
        <v>10</v>
      </c>
      <c r="DT183" s="31">
        <v>30</v>
      </c>
      <c r="DU183" s="31">
        <v>5</v>
      </c>
      <c r="DV183" s="31">
        <v>15</v>
      </c>
      <c r="DW183" s="31">
        <v>15</v>
      </c>
      <c r="DX183" s="31">
        <v>55</v>
      </c>
      <c r="DY183" s="31">
        <v>35</v>
      </c>
      <c r="DZ183" s="31">
        <v>10</v>
      </c>
      <c r="EA183" s="31">
        <v>20</v>
      </c>
      <c r="EB183" s="31">
        <v>60</v>
      </c>
      <c r="EC183" s="31">
        <v>30</v>
      </c>
      <c r="ED183" s="31">
        <v>20</v>
      </c>
      <c r="EE183" s="31">
        <v>135</v>
      </c>
      <c r="EF183" s="31">
        <v>25</v>
      </c>
      <c r="EG183" s="31">
        <v>15</v>
      </c>
      <c r="EH183" s="31">
        <v>15</v>
      </c>
      <c r="EI183" s="31">
        <v>60</v>
      </c>
      <c r="EJ183" s="31">
        <v>150</v>
      </c>
      <c r="EK183" s="31">
        <v>35</v>
      </c>
      <c r="EL183" s="31">
        <v>110</v>
      </c>
      <c r="EM183" s="31">
        <v>5</v>
      </c>
      <c r="EN183" s="31">
        <v>10</v>
      </c>
      <c r="EO183" s="31">
        <v>45</v>
      </c>
      <c r="EP183" s="31">
        <v>20</v>
      </c>
      <c r="EQ183" s="31">
        <v>10</v>
      </c>
      <c r="ER183" s="31">
        <v>15</v>
      </c>
      <c r="ES183" s="31">
        <v>20</v>
      </c>
      <c r="ET183" s="31">
        <v>35</v>
      </c>
      <c r="EU183" s="31">
        <v>30</v>
      </c>
      <c r="EV183" s="31">
        <v>25</v>
      </c>
      <c r="EW183" s="31">
        <v>55</v>
      </c>
      <c r="EX183" s="31">
        <v>120</v>
      </c>
      <c r="EY183" s="31">
        <v>15</v>
      </c>
      <c r="EZ183" s="31">
        <v>95</v>
      </c>
      <c r="FA183" s="31">
        <v>65</v>
      </c>
      <c r="FB183" s="31">
        <v>55</v>
      </c>
      <c r="FC183" s="31">
        <v>30</v>
      </c>
      <c r="FD183" s="31">
        <v>40</v>
      </c>
      <c r="FE183" s="31">
        <v>20</v>
      </c>
      <c r="FF183" s="31">
        <v>50</v>
      </c>
      <c r="FG183" s="31">
        <v>170</v>
      </c>
      <c r="FH183" s="31">
        <v>55</v>
      </c>
      <c r="FI183" s="31">
        <v>95</v>
      </c>
      <c r="FJ183" t="str">
        <f t="shared" ref="FJ183:FJ193" si="2">RIGHT(B183,1)</f>
        <v>2</v>
      </c>
    </row>
    <row r="184" spans="1:166" x14ac:dyDescent="0.25">
      <c r="A184" s="31">
        <f t="shared" si="1"/>
        <v>3</v>
      </c>
      <c r="B184" s="31" t="s">
        <v>583</v>
      </c>
      <c r="C184" s="31">
        <v>95</v>
      </c>
      <c r="D184" s="31">
        <v>95</v>
      </c>
      <c r="E184" s="31">
        <v>95</v>
      </c>
      <c r="F184" s="31">
        <v>94</v>
      </c>
      <c r="G184" s="31">
        <v>95</v>
      </c>
      <c r="H184" s="31">
        <v>97</v>
      </c>
      <c r="I184" s="31">
        <v>96</v>
      </c>
      <c r="J184" s="31">
        <v>97</v>
      </c>
      <c r="K184" s="31">
        <v>95</v>
      </c>
      <c r="L184" s="31">
        <v>94</v>
      </c>
      <c r="M184" s="31">
        <v>94</v>
      </c>
      <c r="N184" s="31" t="s">
        <v>578</v>
      </c>
      <c r="O184" s="31" t="s">
        <v>566</v>
      </c>
      <c r="P184" s="31">
        <v>93</v>
      </c>
      <c r="Q184" s="31">
        <v>91</v>
      </c>
      <c r="R184" s="31">
        <v>100</v>
      </c>
      <c r="S184" s="31" t="s">
        <v>566</v>
      </c>
      <c r="T184" s="31" t="s">
        <v>566</v>
      </c>
      <c r="U184" s="31">
        <v>100</v>
      </c>
      <c r="V184" s="31">
        <v>100</v>
      </c>
      <c r="W184" s="31">
        <v>73</v>
      </c>
      <c r="X184" s="31" t="s">
        <v>566</v>
      </c>
      <c r="Y184" s="31">
        <v>100</v>
      </c>
      <c r="Z184" s="31" t="s">
        <v>566</v>
      </c>
      <c r="AA184" s="31" t="s">
        <v>566</v>
      </c>
      <c r="AB184" s="31" t="s">
        <v>566</v>
      </c>
      <c r="AC184" s="31">
        <v>86</v>
      </c>
      <c r="AD184" s="31">
        <v>100</v>
      </c>
      <c r="AE184" s="31">
        <v>100</v>
      </c>
      <c r="AF184" s="31">
        <v>89</v>
      </c>
      <c r="AG184" s="31">
        <v>100</v>
      </c>
      <c r="AH184" s="31">
        <v>100</v>
      </c>
      <c r="AI184" s="31">
        <v>95</v>
      </c>
      <c r="AJ184" s="31">
        <v>90</v>
      </c>
      <c r="AK184" s="31">
        <v>92</v>
      </c>
      <c r="AL184" s="31">
        <v>100</v>
      </c>
      <c r="AM184" s="31">
        <v>100</v>
      </c>
      <c r="AN184" s="31">
        <v>96</v>
      </c>
      <c r="AO184" s="31">
        <v>90</v>
      </c>
      <c r="AP184" s="31" t="s">
        <v>566</v>
      </c>
      <c r="AQ184" s="31">
        <v>100</v>
      </c>
      <c r="AR184" s="31" t="s">
        <v>566</v>
      </c>
      <c r="AS184" s="31">
        <v>94</v>
      </c>
      <c r="AT184" s="31">
        <v>94</v>
      </c>
      <c r="AU184" s="31">
        <v>98</v>
      </c>
      <c r="AV184" s="31">
        <v>88</v>
      </c>
      <c r="AW184" s="31">
        <v>100</v>
      </c>
      <c r="AX184" s="31">
        <v>92</v>
      </c>
      <c r="AY184" s="31">
        <v>88</v>
      </c>
      <c r="AZ184" s="31">
        <v>96</v>
      </c>
      <c r="BA184" s="31">
        <v>100</v>
      </c>
      <c r="BB184" s="31" t="s">
        <v>566</v>
      </c>
      <c r="BC184" s="31">
        <v>92</v>
      </c>
      <c r="BD184" s="31">
        <v>100</v>
      </c>
      <c r="BE184" s="31">
        <v>95</v>
      </c>
      <c r="BF184" s="31">
        <v>97</v>
      </c>
      <c r="BG184" s="31">
        <v>100</v>
      </c>
      <c r="BH184" s="31" t="s">
        <v>566</v>
      </c>
      <c r="BI184" s="31">
        <v>95</v>
      </c>
      <c r="BJ184" s="31">
        <v>96</v>
      </c>
      <c r="BK184" s="31">
        <v>100</v>
      </c>
      <c r="BL184" s="31">
        <v>100</v>
      </c>
      <c r="BM184" s="31">
        <v>90</v>
      </c>
      <c r="BN184" s="31">
        <v>100</v>
      </c>
      <c r="BO184" s="31">
        <v>96</v>
      </c>
      <c r="BP184" s="31">
        <v>95</v>
      </c>
      <c r="BQ184" s="31" t="s">
        <v>566</v>
      </c>
      <c r="BR184" s="31">
        <v>100</v>
      </c>
      <c r="BS184" s="31">
        <v>95</v>
      </c>
      <c r="BT184" s="31">
        <v>100</v>
      </c>
      <c r="BU184" s="31">
        <v>100</v>
      </c>
      <c r="BV184" s="31">
        <v>100</v>
      </c>
      <c r="BW184" s="31">
        <v>92</v>
      </c>
      <c r="BX184" s="31">
        <v>95</v>
      </c>
      <c r="BY184" s="31">
        <v>91</v>
      </c>
      <c r="BZ184" s="31">
        <v>100</v>
      </c>
      <c r="CA184" s="31">
        <v>92</v>
      </c>
      <c r="CB184" s="31">
        <v>94</v>
      </c>
      <c r="CC184" s="31">
        <v>95</v>
      </c>
      <c r="CD184" s="31">
        <v>87</v>
      </c>
      <c r="CE184" s="31" t="s">
        <v>578</v>
      </c>
      <c r="CF184" s="31">
        <v>93</v>
      </c>
      <c r="CG184" s="31">
        <v>86</v>
      </c>
      <c r="CH184" s="31">
        <v>100</v>
      </c>
      <c r="CI184" s="31">
        <v>93</v>
      </c>
      <c r="CJ184" s="31" t="s">
        <v>566</v>
      </c>
      <c r="CK184" s="31">
        <v>100</v>
      </c>
      <c r="CL184" s="31" t="s">
        <v>566</v>
      </c>
      <c r="CM184" s="31">
        <v>95</v>
      </c>
      <c r="CN184" s="31">
        <v>96</v>
      </c>
      <c r="CO184" s="31" t="s">
        <v>566</v>
      </c>
      <c r="CP184" s="31" t="s">
        <v>566</v>
      </c>
      <c r="CQ184" s="31">
        <v>92</v>
      </c>
      <c r="CR184" s="31">
        <v>95</v>
      </c>
      <c r="CS184" s="31" t="s">
        <v>566</v>
      </c>
      <c r="CT184" s="31" t="s">
        <v>566</v>
      </c>
      <c r="CU184" s="31">
        <v>94</v>
      </c>
      <c r="CV184" s="31">
        <v>100</v>
      </c>
      <c r="CW184" s="31">
        <v>100</v>
      </c>
      <c r="CX184" s="31">
        <v>90</v>
      </c>
      <c r="CY184" s="31">
        <v>97</v>
      </c>
      <c r="CZ184" s="31">
        <v>100</v>
      </c>
      <c r="DA184" s="31">
        <v>96</v>
      </c>
      <c r="DB184" s="31">
        <v>100</v>
      </c>
      <c r="DC184" s="31">
        <v>83</v>
      </c>
      <c r="DD184" s="31">
        <v>98</v>
      </c>
      <c r="DE184" s="31">
        <v>86</v>
      </c>
      <c r="DF184" s="31">
        <v>97</v>
      </c>
      <c r="DG184" s="31">
        <v>89</v>
      </c>
      <c r="DH184" s="31">
        <v>92</v>
      </c>
      <c r="DI184" s="31">
        <v>85</v>
      </c>
      <c r="DJ184" s="31" t="s">
        <v>566</v>
      </c>
      <c r="DK184" s="31">
        <v>98</v>
      </c>
      <c r="DL184" s="31">
        <v>92</v>
      </c>
      <c r="DM184" s="31" t="s">
        <v>578</v>
      </c>
      <c r="DN184" s="31">
        <v>98</v>
      </c>
      <c r="DO184" s="31">
        <v>100</v>
      </c>
      <c r="DP184" s="31">
        <v>94</v>
      </c>
      <c r="DQ184" s="31">
        <v>100</v>
      </c>
      <c r="DR184" s="31" t="s">
        <v>566</v>
      </c>
      <c r="DS184" s="31" t="s">
        <v>566</v>
      </c>
      <c r="DT184" s="31">
        <v>100</v>
      </c>
      <c r="DU184" s="31" t="s">
        <v>566</v>
      </c>
      <c r="DV184" s="31">
        <v>100</v>
      </c>
      <c r="DW184" s="31">
        <v>94</v>
      </c>
      <c r="DX184" s="31">
        <v>95</v>
      </c>
      <c r="DY184" s="31">
        <v>97</v>
      </c>
      <c r="DZ184" s="31">
        <v>100</v>
      </c>
      <c r="EA184" s="31">
        <v>89</v>
      </c>
      <c r="EB184" s="31">
        <v>97</v>
      </c>
      <c r="EC184" s="31">
        <v>88</v>
      </c>
      <c r="ED184" s="31">
        <v>94</v>
      </c>
      <c r="EE184" s="31">
        <v>93</v>
      </c>
      <c r="EF184" s="31">
        <v>88</v>
      </c>
      <c r="EG184" s="31">
        <v>100</v>
      </c>
      <c r="EH184" s="31">
        <v>93</v>
      </c>
      <c r="EI184" s="31">
        <v>98</v>
      </c>
      <c r="EJ184" s="31">
        <v>95</v>
      </c>
      <c r="EK184" s="31">
        <v>97</v>
      </c>
      <c r="EL184" s="31">
        <v>93</v>
      </c>
      <c r="EM184" s="31" t="s">
        <v>566</v>
      </c>
      <c r="EN184" s="31" t="s">
        <v>566</v>
      </c>
      <c r="EO184" s="31">
        <v>98</v>
      </c>
      <c r="EP184" s="31">
        <v>89</v>
      </c>
      <c r="EQ184" s="31">
        <v>100</v>
      </c>
      <c r="ER184" s="31">
        <v>100</v>
      </c>
      <c r="ES184" s="31">
        <v>84</v>
      </c>
      <c r="ET184" s="31">
        <v>95</v>
      </c>
      <c r="EU184" s="31">
        <v>93</v>
      </c>
      <c r="EV184" s="31">
        <v>100</v>
      </c>
      <c r="EW184" s="31">
        <v>98</v>
      </c>
      <c r="EX184" s="31">
        <v>97</v>
      </c>
      <c r="EY184" s="31">
        <v>92</v>
      </c>
      <c r="EZ184" s="31">
        <v>96</v>
      </c>
      <c r="FA184" s="31">
        <v>98</v>
      </c>
      <c r="FB184" s="31">
        <v>94</v>
      </c>
      <c r="FC184" s="31">
        <v>94</v>
      </c>
      <c r="FD184" s="31">
        <v>93</v>
      </c>
      <c r="FE184" s="31">
        <v>95</v>
      </c>
      <c r="FF184" s="31">
        <v>94</v>
      </c>
      <c r="FG184" s="31">
        <v>94</v>
      </c>
      <c r="FH184" s="31">
        <v>96</v>
      </c>
      <c r="FI184" s="31">
        <v>94</v>
      </c>
      <c r="FJ184" t="str">
        <f t="shared" si="2"/>
        <v>2</v>
      </c>
    </row>
    <row r="185" spans="1:166" x14ac:dyDescent="0.25">
      <c r="A185" s="31">
        <f t="shared" si="1"/>
        <v>4</v>
      </c>
      <c r="B185" s="31" t="s">
        <v>586</v>
      </c>
      <c r="C185" s="31">
        <v>1</v>
      </c>
      <c r="D185" s="31" t="s">
        <v>566</v>
      </c>
      <c r="E185" s="31" t="s">
        <v>566</v>
      </c>
      <c r="F185" s="31">
        <v>3</v>
      </c>
      <c r="G185" s="31">
        <v>1</v>
      </c>
      <c r="H185" s="31" t="s">
        <v>566</v>
      </c>
      <c r="I185" s="31" t="s">
        <v>566</v>
      </c>
      <c r="J185" s="31" t="s">
        <v>566</v>
      </c>
      <c r="K185" s="31" t="s">
        <v>566</v>
      </c>
      <c r="L185" s="31">
        <v>1</v>
      </c>
      <c r="M185" s="31">
        <v>2</v>
      </c>
      <c r="N185" s="31" t="s">
        <v>578</v>
      </c>
      <c r="O185" s="31" t="s">
        <v>566</v>
      </c>
      <c r="P185" s="31">
        <v>0</v>
      </c>
      <c r="Q185" s="31" t="s">
        <v>566</v>
      </c>
      <c r="R185" s="31">
        <v>0</v>
      </c>
      <c r="S185" s="31" t="s">
        <v>566</v>
      </c>
      <c r="T185" s="31" t="s">
        <v>566</v>
      </c>
      <c r="U185" s="31">
        <v>0</v>
      </c>
      <c r="V185" s="31">
        <v>0</v>
      </c>
      <c r="W185" s="31">
        <v>0</v>
      </c>
      <c r="X185" s="31" t="s">
        <v>566</v>
      </c>
      <c r="Y185" s="31">
        <v>0</v>
      </c>
      <c r="Z185" s="31" t="s">
        <v>566</v>
      </c>
      <c r="AA185" s="31" t="s">
        <v>566</v>
      </c>
      <c r="AB185" s="31" t="s">
        <v>566</v>
      </c>
      <c r="AC185" s="31" t="s">
        <v>566</v>
      </c>
      <c r="AD185" s="31">
        <v>0</v>
      </c>
      <c r="AE185" s="31">
        <v>0</v>
      </c>
      <c r="AF185" s="31">
        <v>0</v>
      </c>
      <c r="AG185" s="31">
        <v>0</v>
      </c>
      <c r="AH185" s="31" t="s">
        <v>566</v>
      </c>
      <c r="AI185" s="31">
        <v>0</v>
      </c>
      <c r="AJ185" s="31">
        <v>0</v>
      </c>
      <c r="AK185" s="31">
        <v>0</v>
      </c>
      <c r="AL185" s="31" t="s">
        <v>566</v>
      </c>
      <c r="AM185" s="31">
        <v>0</v>
      </c>
      <c r="AN185" s="31" t="s">
        <v>566</v>
      </c>
      <c r="AO185" s="31">
        <v>0</v>
      </c>
      <c r="AP185" s="31" t="s">
        <v>566</v>
      </c>
      <c r="AQ185" s="31">
        <v>0</v>
      </c>
      <c r="AR185" s="31" t="s">
        <v>566</v>
      </c>
      <c r="AS185" s="31" t="s">
        <v>566</v>
      </c>
      <c r="AT185" s="31">
        <v>0</v>
      </c>
      <c r="AU185" s="31" t="s">
        <v>566</v>
      </c>
      <c r="AV185" s="31">
        <v>0</v>
      </c>
      <c r="AW185" s="31">
        <v>0</v>
      </c>
      <c r="AX185" s="31">
        <v>0</v>
      </c>
      <c r="AY185" s="31" t="s">
        <v>566</v>
      </c>
      <c r="AZ185" s="31">
        <v>0</v>
      </c>
      <c r="BA185" s="31">
        <v>0</v>
      </c>
      <c r="BB185" s="31" t="s">
        <v>566</v>
      </c>
      <c r="BC185" s="31" t="s">
        <v>566</v>
      </c>
      <c r="BD185" s="31">
        <v>0</v>
      </c>
      <c r="BE185" s="31">
        <v>0</v>
      </c>
      <c r="BF185" s="31">
        <v>0</v>
      </c>
      <c r="BG185" s="31">
        <v>0</v>
      </c>
      <c r="BH185" s="31" t="s">
        <v>566</v>
      </c>
      <c r="BI185" s="31" t="s">
        <v>566</v>
      </c>
      <c r="BJ185" s="31">
        <v>0</v>
      </c>
      <c r="BK185" s="31">
        <v>0</v>
      </c>
      <c r="BL185" s="31" t="s">
        <v>566</v>
      </c>
      <c r="BM185" s="31" t="s">
        <v>566</v>
      </c>
      <c r="BN185" s="31">
        <v>0</v>
      </c>
      <c r="BO185" s="31" t="s">
        <v>566</v>
      </c>
      <c r="BP185" s="31" t="s">
        <v>566</v>
      </c>
      <c r="BQ185" s="31" t="s">
        <v>566</v>
      </c>
      <c r="BR185" s="31">
        <v>0</v>
      </c>
      <c r="BS185" s="31">
        <v>0</v>
      </c>
      <c r="BT185" s="31">
        <v>0</v>
      </c>
      <c r="BU185" s="31">
        <v>0</v>
      </c>
      <c r="BV185" s="31">
        <v>0</v>
      </c>
      <c r="BW185" s="31" t="s">
        <v>566</v>
      </c>
      <c r="BX185" s="31" t="s">
        <v>566</v>
      </c>
      <c r="BY185" s="31">
        <v>0</v>
      </c>
      <c r="BZ185" s="31" t="s">
        <v>566</v>
      </c>
      <c r="CA185" s="31">
        <v>0</v>
      </c>
      <c r="CB185" s="31" t="s">
        <v>566</v>
      </c>
      <c r="CC185" s="31" t="s">
        <v>566</v>
      </c>
      <c r="CD185" s="31">
        <v>0</v>
      </c>
      <c r="CE185" s="31" t="s">
        <v>578</v>
      </c>
      <c r="CF185" s="31">
        <v>0</v>
      </c>
      <c r="CG185" s="31" t="s">
        <v>566</v>
      </c>
      <c r="CH185" s="31">
        <v>0</v>
      </c>
      <c r="CI185" s="31">
        <v>0</v>
      </c>
      <c r="CJ185" s="31" t="s">
        <v>566</v>
      </c>
      <c r="CK185" s="31" t="s">
        <v>566</v>
      </c>
      <c r="CL185" s="31" t="s">
        <v>566</v>
      </c>
      <c r="CM185" s="31" t="s">
        <v>566</v>
      </c>
      <c r="CN185" s="31">
        <v>0</v>
      </c>
      <c r="CO185" s="31" t="s">
        <v>566</v>
      </c>
      <c r="CP185" s="31" t="s">
        <v>566</v>
      </c>
      <c r="CQ185" s="31">
        <v>0</v>
      </c>
      <c r="CR185" s="31" t="s">
        <v>566</v>
      </c>
      <c r="CS185" s="31" t="s">
        <v>566</v>
      </c>
      <c r="CT185" s="31" t="s">
        <v>566</v>
      </c>
      <c r="CU185" s="31">
        <v>0</v>
      </c>
      <c r="CV185" s="31">
        <v>0</v>
      </c>
      <c r="CW185" s="31" t="s">
        <v>566</v>
      </c>
      <c r="CX185" s="31">
        <v>0</v>
      </c>
      <c r="CY185" s="31">
        <v>0</v>
      </c>
      <c r="CZ185" s="31">
        <v>0</v>
      </c>
      <c r="DA185" s="31" t="s">
        <v>566</v>
      </c>
      <c r="DB185" s="31">
        <v>0</v>
      </c>
      <c r="DC185" s="31" t="s">
        <v>566</v>
      </c>
      <c r="DD185" s="31" t="s">
        <v>566</v>
      </c>
      <c r="DE185" s="31" t="s">
        <v>566</v>
      </c>
      <c r="DF185" s="31">
        <v>0</v>
      </c>
      <c r="DG185" s="31">
        <v>0</v>
      </c>
      <c r="DH185" s="31" t="s">
        <v>566</v>
      </c>
      <c r="DI185" s="31" t="s">
        <v>566</v>
      </c>
      <c r="DJ185" s="31" t="s">
        <v>566</v>
      </c>
      <c r="DK185" s="31">
        <v>0</v>
      </c>
      <c r="DL185" s="31" t="s">
        <v>566</v>
      </c>
      <c r="DM185" s="31" t="s">
        <v>578</v>
      </c>
      <c r="DN185" s="31">
        <v>0</v>
      </c>
      <c r="DO185" s="31" t="s">
        <v>566</v>
      </c>
      <c r="DP185" s="31" t="s">
        <v>566</v>
      </c>
      <c r="DQ185" s="31">
        <v>0</v>
      </c>
      <c r="DR185" s="31" t="s">
        <v>566</v>
      </c>
      <c r="DS185" s="31" t="s">
        <v>566</v>
      </c>
      <c r="DT185" s="31" t="s">
        <v>566</v>
      </c>
      <c r="DU185" s="31" t="s">
        <v>566</v>
      </c>
      <c r="DV185" s="31" t="s">
        <v>566</v>
      </c>
      <c r="DW185" s="31" t="s">
        <v>566</v>
      </c>
      <c r="DX185" s="31" t="s">
        <v>566</v>
      </c>
      <c r="DY185" s="31">
        <v>0</v>
      </c>
      <c r="DZ185" s="31">
        <v>0</v>
      </c>
      <c r="EA185" s="31" t="s">
        <v>566</v>
      </c>
      <c r="EB185" s="31" t="s">
        <v>566</v>
      </c>
      <c r="EC185" s="31">
        <v>0</v>
      </c>
      <c r="ED185" s="31" t="s">
        <v>566</v>
      </c>
      <c r="EE185" s="31" t="s">
        <v>566</v>
      </c>
      <c r="EF185" s="31">
        <v>0</v>
      </c>
      <c r="EG185" s="31">
        <v>0</v>
      </c>
      <c r="EH185" s="31" t="s">
        <v>566</v>
      </c>
      <c r="EI185" s="31">
        <v>0</v>
      </c>
      <c r="EJ185" s="31" t="s">
        <v>566</v>
      </c>
      <c r="EK185" s="31">
        <v>0</v>
      </c>
      <c r="EL185" s="31" t="s">
        <v>566</v>
      </c>
      <c r="EM185" s="31" t="s">
        <v>566</v>
      </c>
      <c r="EN185" s="31" t="s">
        <v>566</v>
      </c>
      <c r="EO185" s="31" t="s">
        <v>566</v>
      </c>
      <c r="EP185" s="31" t="s">
        <v>566</v>
      </c>
      <c r="EQ185" s="31">
        <v>0</v>
      </c>
      <c r="ER185" s="31" t="s">
        <v>566</v>
      </c>
      <c r="ES185" s="31" t="s">
        <v>566</v>
      </c>
      <c r="ET185" s="31" t="s">
        <v>566</v>
      </c>
      <c r="EU185" s="31">
        <v>0</v>
      </c>
      <c r="EV185" s="31">
        <v>0</v>
      </c>
      <c r="EW185" s="31">
        <v>0</v>
      </c>
      <c r="EX185" s="31" t="s">
        <v>566</v>
      </c>
      <c r="EY185" s="31">
        <v>0</v>
      </c>
      <c r="EZ185" s="31">
        <v>0</v>
      </c>
      <c r="FA185" s="31">
        <v>0</v>
      </c>
      <c r="FB185" s="31">
        <v>0</v>
      </c>
      <c r="FC185" s="31">
        <v>0</v>
      </c>
      <c r="FD185" s="31" t="s">
        <v>566</v>
      </c>
      <c r="FE185" s="31" t="s">
        <v>566</v>
      </c>
      <c r="FF185" s="31">
        <v>0</v>
      </c>
      <c r="FG185" s="31" t="s">
        <v>566</v>
      </c>
      <c r="FH185" s="31">
        <v>0</v>
      </c>
      <c r="FI185" s="31">
        <v>0</v>
      </c>
      <c r="FJ185" t="str">
        <f t="shared" si="2"/>
        <v>2</v>
      </c>
    </row>
    <row r="186" spans="1:166" x14ac:dyDescent="0.25">
      <c r="A186" s="31">
        <f t="shared" si="1"/>
        <v>5</v>
      </c>
      <c r="B186" s="31" t="s">
        <v>589</v>
      </c>
      <c r="C186" s="31">
        <v>94</v>
      </c>
      <c r="D186" s="31" t="s">
        <v>566</v>
      </c>
      <c r="E186" s="31" t="s">
        <v>566</v>
      </c>
      <c r="F186" s="31">
        <v>91</v>
      </c>
      <c r="G186" s="31">
        <v>92</v>
      </c>
      <c r="H186" s="31">
        <v>95</v>
      </c>
      <c r="I186" s="31" t="s">
        <v>566</v>
      </c>
      <c r="J186" s="31">
        <v>96</v>
      </c>
      <c r="K186" s="31">
        <v>93</v>
      </c>
      <c r="L186" s="31">
        <v>93</v>
      </c>
      <c r="M186" s="31">
        <v>92</v>
      </c>
      <c r="N186" s="31" t="s">
        <v>578</v>
      </c>
      <c r="O186" s="31" t="s">
        <v>566</v>
      </c>
      <c r="P186" s="31" t="s">
        <v>566</v>
      </c>
      <c r="Q186" s="31" t="s">
        <v>566</v>
      </c>
      <c r="R186" s="31" t="s">
        <v>566</v>
      </c>
      <c r="S186" s="31" t="s">
        <v>566</v>
      </c>
      <c r="T186" s="31" t="s">
        <v>566</v>
      </c>
      <c r="U186" s="31" t="s">
        <v>566</v>
      </c>
      <c r="V186" s="31" t="s">
        <v>566</v>
      </c>
      <c r="W186" s="31" t="s">
        <v>566</v>
      </c>
      <c r="X186" s="31" t="s">
        <v>566</v>
      </c>
      <c r="Y186" s="31">
        <v>100</v>
      </c>
      <c r="Z186" s="31" t="s">
        <v>566</v>
      </c>
      <c r="AA186" s="31" t="s">
        <v>566</v>
      </c>
      <c r="AB186" s="31" t="s">
        <v>566</v>
      </c>
      <c r="AC186" s="31" t="s">
        <v>566</v>
      </c>
      <c r="AD186" s="31">
        <v>100</v>
      </c>
      <c r="AE186" s="31" t="s">
        <v>566</v>
      </c>
      <c r="AF186" s="31" t="s">
        <v>566</v>
      </c>
      <c r="AG186" s="31">
        <v>100</v>
      </c>
      <c r="AH186" s="31" t="s">
        <v>566</v>
      </c>
      <c r="AI186" s="31" t="s">
        <v>566</v>
      </c>
      <c r="AJ186" s="31" t="s">
        <v>566</v>
      </c>
      <c r="AK186" s="31" t="s">
        <v>566</v>
      </c>
      <c r="AL186" s="31" t="s">
        <v>566</v>
      </c>
      <c r="AM186" s="31" t="s">
        <v>566</v>
      </c>
      <c r="AN186" s="31" t="s">
        <v>566</v>
      </c>
      <c r="AO186" s="31" t="s">
        <v>566</v>
      </c>
      <c r="AP186" s="31" t="s">
        <v>566</v>
      </c>
      <c r="AQ186" s="31" t="s">
        <v>566</v>
      </c>
      <c r="AR186" s="31" t="s">
        <v>566</v>
      </c>
      <c r="AS186" s="31" t="s">
        <v>566</v>
      </c>
      <c r="AT186" s="31" t="s">
        <v>566</v>
      </c>
      <c r="AU186" s="31" t="s">
        <v>566</v>
      </c>
      <c r="AV186" s="31" t="s">
        <v>566</v>
      </c>
      <c r="AW186" s="31" t="s">
        <v>566</v>
      </c>
      <c r="AX186" s="31" t="s">
        <v>566</v>
      </c>
      <c r="AY186" s="31" t="s">
        <v>566</v>
      </c>
      <c r="AZ186" s="31" t="s">
        <v>566</v>
      </c>
      <c r="BA186" s="31" t="s">
        <v>566</v>
      </c>
      <c r="BB186" s="31" t="s">
        <v>566</v>
      </c>
      <c r="BC186" s="31" t="s">
        <v>566</v>
      </c>
      <c r="BD186" s="31" t="s">
        <v>566</v>
      </c>
      <c r="BE186" s="31" t="s">
        <v>566</v>
      </c>
      <c r="BF186" s="31" t="s">
        <v>566</v>
      </c>
      <c r="BG186" s="31" t="s">
        <v>566</v>
      </c>
      <c r="BH186" s="31" t="s">
        <v>566</v>
      </c>
      <c r="BI186" s="31" t="s">
        <v>566</v>
      </c>
      <c r="BJ186" s="31" t="s">
        <v>566</v>
      </c>
      <c r="BK186" s="31" t="s">
        <v>566</v>
      </c>
      <c r="BL186" s="31" t="s">
        <v>566</v>
      </c>
      <c r="BM186" s="31" t="s">
        <v>566</v>
      </c>
      <c r="BN186" s="31" t="s">
        <v>566</v>
      </c>
      <c r="BO186" s="31" t="s">
        <v>566</v>
      </c>
      <c r="BP186" s="31" t="s">
        <v>566</v>
      </c>
      <c r="BQ186" s="31" t="s">
        <v>566</v>
      </c>
      <c r="BR186" s="31" t="s">
        <v>566</v>
      </c>
      <c r="BS186" s="31" t="s">
        <v>566</v>
      </c>
      <c r="BT186" s="31" t="s">
        <v>566</v>
      </c>
      <c r="BU186" s="31" t="s">
        <v>566</v>
      </c>
      <c r="BV186" s="31" t="s">
        <v>566</v>
      </c>
      <c r="BW186" s="31" t="s">
        <v>566</v>
      </c>
      <c r="BX186" s="31" t="s">
        <v>566</v>
      </c>
      <c r="BY186" s="31" t="s">
        <v>566</v>
      </c>
      <c r="BZ186" s="31" t="s">
        <v>566</v>
      </c>
      <c r="CA186" s="31" t="s">
        <v>566</v>
      </c>
      <c r="CB186" s="31" t="s">
        <v>566</v>
      </c>
      <c r="CC186" s="31">
        <v>82</v>
      </c>
      <c r="CD186" s="31" t="s">
        <v>566</v>
      </c>
      <c r="CE186" s="31" t="s">
        <v>578</v>
      </c>
      <c r="CF186" s="31" t="s">
        <v>566</v>
      </c>
      <c r="CG186" s="31" t="s">
        <v>566</v>
      </c>
      <c r="CH186" s="31" t="s">
        <v>566</v>
      </c>
      <c r="CI186" s="31" t="s">
        <v>566</v>
      </c>
      <c r="CJ186" s="31" t="s">
        <v>566</v>
      </c>
      <c r="CK186" s="31" t="s">
        <v>566</v>
      </c>
      <c r="CL186" s="31" t="s">
        <v>566</v>
      </c>
      <c r="CM186" s="31" t="s">
        <v>566</v>
      </c>
      <c r="CN186" s="31" t="s">
        <v>566</v>
      </c>
      <c r="CO186" s="31" t="s">
        <v>566</v>
      </c>
      <c r="CP186" s="31" t="s">
        <v>566</v>
      </c>
      <c r="CQ186" s="31" t="s">
        <v>566</v>
      </c>
      <c r="CR186" s="31" t="s">
        <v>566</v>
      </c>
      <c r="CS186" s="31" t="s">
        <v>566</v>
      </c>
      <c r="CT186" s="31" t="s">
        <v>566</v>
      </c>
      <c r="CU186" s="31" t="s">
        <v>566</v>
      </c>
      <c r="CV186" s="31" t="s">
        <v>566</v>
      </c>
      <c r="CW186" s="31" t="s">
        <v>566</v>
      </c>
      <c r="CX186" s="31" t="s">
        <v>566</v>
      </c>
      <c r="CY186" s="31" t="s">
        <v>566</v>
      </c>
      <c r="CZ186" s="31" t="s">
        <v>566</v>
      </c>
      <c r="DA186" s="31" t="s">
        <v>566</v>
      </c>
      <c r="DB186" s="31">
        <v>100</v>
      </c>
      <c r="DC186" s="31" t="s">
        <v>566</v>
      </c>
      <c r="DD186" s="31" t="s">
        <v>566</v>
      </c>
      <c r="DE186" s="31" t="s">
        <v>566</v>
      </c>
      <c r="DF186" s="31" t="s">
        <v>566</v>
      </c>
      <c r="DG186" s="31" t="s">
        <v>566</v>
      </c>
      <c r="DH186" s="31" t="s">
        <v>566</v>
      </c>
      <c r="DI186" s="31">
        <v>74</v>
      </c>
      <c r="DJ186" s="31" t="s">
        <v>566</v>
      </c>
      <c r="DK186" s="31" t="s">
        <v>566</v>
      </c>
      <c r="DL186" s="31" t="s">
        <v>566</v>
      </c>
      <c r="DM186" s="31" t="s">
        <v>578</v>
      </c>
      <c r="DN186" s="31" t="s">
        <v>566</v>
      </c>
      <c r="DO186" s="31" t="s">
        <v>566</v>
      </c>
      <c r="DP186" s="31" t="s">
        <v>566</v>
      </c>
      <c r="DQ186" s="31" t="s">
        <v>566</v>
      </c>
      <c r="DR186" s="31" t="s">
        <v>566</v>
      </c>
      <c r="DS186" s="31" t="s">
        <v>566</v>
      </c>
      <c r="DT186" s="31" t="s">
        <v>566</v>
      </c>
      <c r="DU186" s="31" t="s">
        <v>566</v>
      </c>
      <c r="DV186" s="31" t="s">
        <v>566</v>
      </c>
      <c r="DW186" s="31" t="s">
        <v>566</v>
      </c>
      <c r="DX186" s="31" t="s">
        <v>566</v>
      </c>
      <c r="DY186" s="31" t="s">
        <v>566</v>
      </c>
      <c r="DZ186" s="31" t="s">
        <v>566</v>
      </c>
      <c r="EA186" s="31" t="s">
        <v>566</v>
      </c>
      <c r="EB186" s="31" t="s">
        <v>566</v>
      </c>
      <c r="EC186" s="31" t="s">
        <v>566</v>
      </c>
      <c r="ED186" s="31" t="s">
        <v>566</v>
      </c>
      <c r="EE186" s="31" t="s">
        <v>566</v>
      </c>
      <c r="EF186" s="31" t="s">
        <v>566</v>
      </c>
      <c r="EG186" s="31" t="s">
        <v>566</v>
      </c>
      <c r="EH186" s="31" t="s">
        <v>566</v>
      </c>
      <c r="EI186" s="31" t="s">
        <v>566</v>
      </c>
      <c r="EJ186" s="31" t="s">
        <v>566</v>
      </c>
      <c r="EK186" s="31" t="s">
        <v>566</v>
      </c>
      <c r="EL186" s="31" t="s">
        <v>566</v>
      </c>
      <c r="EM186" s="31" t="s">
        <v>566</v>
      </c>
      <c r="EN186" s="31" t="s">
        <v>566</v>
      </c>
      <c r="EO186" s="31" t="s">
        <v>566</v>
      </c>
      <c r="EP186" s="31" t="s">
        <v>566</v>
      </c>
      <c r="EQ186" s="31" t="s">
        <v>566</v>
      </c>
      <c r="ER186" s="31" t="s">
        <v>566</v>
      </c>
      <c r="ES186" s="31" t="s">
        <v>566</v>
      </c>
      <c r="ET186" s="31" t="s">
        <v>566</v>
      </c>
      <c r="EU186" s="31" t="s">
        <v>566</v>
      </c>
      <c r="EV186" s="31">
        <v>100</v>
      </c>
      <c r="EW186" s="31" t="s">
        <v>566</v>
      </c>
      <c r="EX186" s="31" t="s">
        <v>566</v>
      </c>
      <c r="EY186" s="31" t="s">
        <v>566</v>
      </c>
      <c r="EZ186" s="31" t="s">
        <v>566</v>
      </c>
      <c r="FA186" s="31" t="s">
        <v>566</v>
      </c>
      <c r="FB186" s="31" t="s">
        <v>566</v>
      </c>
      <c r="FC186" s="31" t="s">
        <v>566</v>
      </c>
      <c r="FD186" s="31" t="s">
        <v>566</v>
      </c>
      <c r="FE186" s="31" t="s">
        <v>566</v>
      </c>
      <c r="FF186" s="31" t="s">
        <v>566</v>
      </c>
      <c r="FG186" s="31">
        <v>92</v>
      </c>
      <c r="FH186" s="31" t="s">
        <v>566</v>
      </c>
      <c r="FI186" s="31" t="s">
        <v>566</v>
      </c>
      <c r="FJ186" t="str">
        <f t="shared" si="2"/>
        <v>2</v>
      </c>
    </row>
    <row r="187" spans="1:166" x14ac:dyDescent="0.25">
      <c r="A187" s="31">
        <f t="shared" si="1"/>
        <v>6</v>
      </c>
      <c r="B187" s="31" t="s">
        <v>592</v>
      </c>
      <c r="C187" s="31">
        <v>27</v>
      </c>
      <c r="D187" s="31">
        <v>32</v>
      </c>
      <c r="E187" s="31">
        <v>24</v>
      </c>
      <c r="F187" s="31">
        <v>26</v>
      </c>
      <c r="G187" s="31">
        <v>22</v>
      </c>
      <c r="H187" s="31">
        <v>24</v>
      </c>
      <c r="I187" s="31">
        <v>18</v>
      </c>
      <c r="J187" s="31">
        <v>21</v>
      </c>
      <c r="K187" s="31">
        <v>41</v>
      </c>
      <c r="L187" s="31">
        <v>29</v>
      </c>
      <c r="M187" s="31">
        <v>35</v>
      </c>
      <c r="N187" s="31" t="s">
        <v>578</v>
      </c>
      <c r="O187" s="31" t="s">
        <v>566</v>
      </c>
      <c r="P187" s="31" t="s">
        <v>566</v>
      </c>
      <c r="Q187" s="31">
        <v>55</v>
      </c>
      <c r="R187" s="31">
        <v>35</v>
      </c>
      <c r="S187" s="31" t="s">
        <v>566</v>
      </c>
      <c r="T187" s="31" t="s">
        <v>566</v>
      </c>
      <c r="U187" s="31">
        <v>58</v>
      </c>
      <c r="V187" s="31">
        <v>43</v>
      </c>
      <c r="W187" s="31" t="s">
        <v>566</v>
      </c>
      <c r="X187" s="31" t="s">
        <v>566</v>
      </c>
      <c r="Y187" s="31">
        <v>0</v>
      </c>
      <c r="Z187" s="31" t="s">
        <v>566</v>
      </c>
      <c r="AA187" s="31" t="s">
        <v>566</v>
      </c>
      <c r="AB187" s="31" t="s">
        <v>566</v>
      </c>
      <c r="AC187" s="31">
        <v>31</v>
      </c>
      <c r="AD187" s="31">
        <v>0</v>
      </c>
      <c r="AE187" s="31">
        <v>32</v>
      </c>
      <c r="AF187" s="31">
        <v>44</v>
      </c>
      <c r="AG187" s="31">
        <v>38</v>
      </c>
      <c r="AH187" s="31" t="s">
        <v>566</v>
      </c>
      <c r="AI187" s="31">
        <v>62</v>
      </c>
      <c r="AJ187" s="31" t="s">
        <v>566</v>
      </c>
      <c r="AK187" s="31">
        <v>50</v>
      </c>
      <c r="AL187" s="31" t="s">
        <v>566</v>
      </c>
      <c r="AM187" s="31" t="s">
        <v>566</v>
      </c>
      <c r="AN187" s="31">
        <v>32</v>
      </c>
      <c r="AO187" s="31" t="s">
        <v>566</v>
      </c>
      <c r="AP187" s="31" t="s">
        <v>566</v>
      </c>
      <c r="AQ187" s="31" t="s">
        <v>566</v>
      </c>
      <c r="AR187" s="31" t="s">
        <v>566</v>
      </c>
      <c r="AS187" s="31">
        <v>31</v>
      </c>
      <c r="AT187" s="31" t="s">
        <v>566</v>
      </c>
      <c r="AU187" s="31">
        <v>12</v>
      </c>
      <c r="AV187" s="31" t="s">
        <v>566</v>
      </c>
      <c r="AW187" s="31">
        <v>69</v>
      </c>
      <c r="AX187" s="31" t="s">
        <v>566</v>
      </c>
      <c r="AY187" s="31" t="s">
        <v>566</v>
      </c>
      <c r="AZ187" s="31" t="s">
        <v>566</v>
      </c>
      <c r="BA187" s="31" t="s">
        <v>566</v>
      </c>
      <c r="BB187" s="31" t="s">
        <v>566</v>
      </c>
      <c r="BC187" s="31" t="s">
        <v>566</v>
      </c>
      <c r="BD187" s="31" t="s">
        <v>566</v>
      </c>
      <c r="BE187" s="31">
        <v>51</v>
      </c>
      <c r="BF187" s="31" t="s">
        <v>566</v>
      </c>
      <c r="BG187" s="31" t="s">
        <v>566</v>
      </c>
      <c r="BH187" s="31" t="s">
        <v>566</v>
      </c>
      <c r="BI187" s="31" t="s">
        <v>566</v>
      </c>
      <c r="BJ187" s="31" t="s">
        <v>566</v>
      </c>
      <c r="BK187" s="31" t="s">
        <v>566</v>
      </c>
      <c r="BL187" s="31" t="s">
        <v>566</v>
      </c>
      <c r="BM187" s="31" t="s">
        <v>566</v>
      </c>
      <c r="BN187" s="31">
        <v>73</v>
      </c>
      <c r="BO187" s="31" t="s">
        <v>566</v>
      </c>
      <c r="BP187" s="31" t="s">
        <v>566</v>
      </c>
      <c r="BQ187" s="31" t="s">
        <v>566</v>
      </c>
      <c r="BR187" s="31" t="s">
        <v>566</v>
      </c>
      <c r="BS187" s="31" t="s">
        <v>566</v>
      </c>
      <c r="BT187" s="31" t="s">
        <v>566</v>
      </c>
      <c r="BU187" s="31" t="s">
        <v>566</v>
      </c>
      <c r="BV187" s="31" t="s">
        <v>566</v>
      </c>
      <c r="BW187" s="31">
        <v>48</v>
      </c>
      <c r="BX187" s="31" t="s">
        <v>566</v>
      </c>
      <c r="BY187" s="31">
        <v>39</v>
      </c>
      <c r="BZ187" s="31" t="s">
        <v>566</v>
      </c>
      <c r="CA187" s="31" t="s">
        <v>566</v>
      </c>
      <c r="CB187" s="31" t="s">
        <v>566</v>
      </c>
      <c r="CC187" s="31">
        <v>41</v>
      </c>
      <c r="CD187" s="31" t="s">
        <v>566</v>
      </c>
      <c r="CE187" s="31" t="s">
        <v>578</v>
      </c>
      <c r="CF187" s="31" t="s">
        <v>566</v>
      </c>
      <c r="CG187" s="31">
        <v>23</v>
      </c>
      <c r="CH187" s="31" t="s">
        <v>566</v>
      </c>
      <c r="CI187" s="31" t="s">
        <v>566</v>
      </c>
      <c r="CJ187" s="31" t="s">
        <v>566</v>
      </c>
      <c r="CK187" s="31" t="s">
        <v>566</v>
      </c>
      <c r="CL187" s="31" t="s">
        <v>566</v>
      </c>
      <c r="CM187" s="31" t="s">
        <v>566</v>
      </c>
      <c r="CN187" s="31" t="s">
        <v>566</v>
      </c>
      <c r="CO187" s="31" t="s">
        <v>566</v>
      </c>
      <c r="CP187" s="31" t="s">
        <v>566</v>
      </c>
      <c r="CQ187" s="31">
        <v>38</v>
      </c>
      <c r="CR187" s="31">
        <v>25</v>
      </c>
      <c r="CS187" s="31" t="s">
        <v>566</v>
      </c>
      <c r="CT187" s="31" t="s">
        <v>566</v>
      </c>
      <c r="CU187" s="31" t="s">
        <v>566</v>
      </c>
      <c r="CV187" s="31" t="s">
        <v>566</v>
      </c>
      <c r="CW187" s="31" t="s">
        <v>566</v>
      </c>
      <c r="CX187" s="31" t="s">
        <v>566</v>
      </c>
      <c r="CY187" s="31">
        <v>15</v>
      </c>
      <c r="CZ187" s="31" t="s">
        <v>566</v>
      </c>
      <c r="DA187" s="31" t="s">
        <v>566</v>
      </c>
      <c r="DB187" s="31" t="s">
        <v>566</v>
      </c>
      <c r="DC187" s="31">
        <v>35</v>
      </c>
      <c r="DD187" s="31">
        <v>60</v>
      </c>
      <c r="DE187" s="31" t="s">
        <v>566</v>
      </c>
      <c r="DF187" s="31">
        <v>26</v>
      </c>
      <c r="DG187" s="31">
        <v>43</v>
      </c>
      <c r="DH187" s="31">
        <v>40</v>
      </c>
      <c r="DI187" s="31">
        <v>33</v>
      </c>
      <c r="DJ187" s="31" t="s">
        <v>566</v>
      </c>
      <c r="DK187" s="31" t="s">
        <v>566</v>
      </c>
      <c r="DL187" s="31">
        <v>8</v>
      </c>
      <c r="DM187" s="31" t="s">
        <v>578</v>
      </c>
      <c r="DN187" s="31" t="s">
        <v>566</v>
      </c>
      <c r="DO187" s="31" t="s">
        <v>566</v>
      </c>
      <c r="DP187" s="31">
        <v>42</v>
      </c>
      <c r="DQ187" s="31">
        <v>42</v>
      </c>
      <c r="DR187" s="31" t="s">
        <v>566</v>
      </c>
      <c r="DS187" s="31" t="s">
        <v>566</v>
      </c>
      <c r="DT187" s="31" t="s">
        <v>566</v>
      </c>
      <c r="DU187" s="31" t="s">
        <v>566</v>
      </c>
      <c r="DV187" s="31" t="s">
        <v>566</v>
      </c>
      <c r="DW187" s="31" t="s">
        <v>566</v>
      </c>
      <c r="DX187" s="31">
        <v>18</v>
      </c>
      <c r="DY187" s="31" t="s">
        <v>566</v>
      </c>
      <c r="DZ187" s="31" t="s">
        <v>566</v>
      </c>
      <c r="EA187" s="31">
        <v>50</v>
      </c>
      <c r="EB187" s="31">
        <v>31</v>
      </c>
      <c r="EC187" s="31">
        <v>34</v>
      </c>
      <c r="ED187" s="31" t="s">
        <v>566</v>
      </c>
      <c r="EE187" s="31">
        <v>36</v>
      </c>
      <c r="EF187" s="31" t="s">
        <v>566</v>
      </c>
      <c r="EG187" s="31" t="s">
        <v>566</v>
      </c>
      <c r="EH187" s="31">
        <v>0</v>
      </c>
      <c r="EI187" s="31" t="s">
        <v>566</v>
      </c>
      <c r="EJ187" s="31">
        <v>24</v>
      </c>
      <c r="EK187" s="31" t="s">
        <v>566</v>
      </c>
      <c r="EL187" s="31">
        <v>28</v>
      </c>
      <c r="EM187" s="31" t="s">
        <v>566</v>
      </c>
      <c r="EN187" s="31" t="s">
        <v>566</v>
      </c>
      <c r="EO187" s="31" t="s">
        <v>566</v>
      </c>
      <c r="EP187" s="31" t="s">
        <v>566</v>
      </c>
      <c r="EQ187" s="31" t="s">
        <v>566</v>
      </c>
      <c r="ER187" s="31">
        <v>62</v>
      </c>
      <c r="ES187" s="31" t="s">
        <v>566</v>
      </c>
      <c r="ET187" s="31">
        <v>32</v>
      </c>
      <c r="EU187" s="31" t="s">
        <v>566</v>
      </c>
      <c r="EV187" s="31">
        <v>0</v>
      </c>
      <c r="EW187" s="31">
        <v>46</v>
      </c>
      <c r="EX187" s="31">
        <v>66</v>
      </c>
      <c r="EY187" s="31" t="s">
        <v>566</v>
      </c>
      <c r="EZ187" s="31">
        <v>32</v>
      </c>
      <c r="FA187" s="31" t="s">
        <v>566</v>
      </c>
      <c r="FB187" s="31" t="s">
        <v>566</v>
      </c>
      <c r="FC187" s="31" t="s">
        <v>566</v>
      </c>
      <c r="FD187" s="31" t="s">
        <v>566</v>
      </c>
      <c r="FE187" s="31" t="s">
        <v>566</v>
      </c>
      <c r="FF187" s="31">
        <v>44</v>
      </c>
      <c r="FG187" s="31">
        <v>40</v>
      </c>
      <c r="FH187" s="31">
        <v>23</v>
      </c>
      <c r="FI187" s="31" t="s">
        <v>566</v>
      </c>
      <c r="FJ187" t="str">
        <f t="shared" si="2"/>
        <v>2</v>
      </c>
    </row>
    <row r="188" spans="1:166" x14ac:dyDescent="0.25">
      <c r="A188" s="31">
        <f t="shared" si="1"/>
        <v>7</v>
      </c>
      <c r="B188" s="31" t="s">
        <v>595</v>
      </c>
      <c r="C188" s="31">
        <v>2</v>
      </c>
      <c r="D188" s="31" t="s">
        <v>566</v>
      </c>
      <c r="E188" s="31" t="s">
        <v>566</v>
      </c>
      <c r="F188" s="31" t="s">
        <v>566</v>
      </c>
      <c r="G188" s="31">
        <v>1</v>
      </c>
      <c r="H188" s="31" t="s">
        <v>566</v>
      </c>
      <c r="I188" s="31">
        <v>3</v>
      </c>
      <c r="J188" s="31" t="s">
        <v>566</v>
      </c>
      <c r="K188" s="31" t="s">
        <v>566</v>
      </c>
      <c r="L188" s="31">
        <v>1</v>
      </c>
      <c r="M188" s="31" t="s">
        <v>566</v>
      </c>
      <c r="N188" s="31" t="s">
        <v>578</v>
      </c>
      <c r="O188" s="31" t="s">
        <v>566</v>
      </c>
      <c r="P188" s="31" t="s">
        <v>566</v>
      </c>
      <c r="Q188" s="31" t="s">
        <v>566</v>
      </c>
      <c r="R188" s="31" t="s">
        <v>566</v>
      </c>
      <c r="S188" s="31" t="s">
        <v>566</v>
      </c>
      <c r="T188" s="31" t="s">
        <v>566</v>
      </c>
      <c r="U188" s="31" t="s">
        <v>566</v>
      </c>
      <c r="V188" s="31" t="s">
        <v>566</v>
      </c>
      <c r="W188" s="31" t="s">
        <v>566</v>
      </c>
      <c r="X188" s="31" t="s">
        <v>566</v>
      </c>
      <c r="Y188" s="31">
        <v>0</v>
      </c>
      <c r="Z188" s="31" t="s">
        <v>566</v>
      </c>
      <c r="AA188" s="31" t="s">
        <v>566</v>
      </c>
      <c r="AB188" s="31" t="s">
        <v>566</v>
      </c>
      <c r="AC188" s="31" t="s">
        <v>566</v>
      </c>
      <c r="AD188" s="31">
        <v>0</v>
      </c>
      <c r="AE188" s="31" t="s">
        <v>566</v>
      </c>
      <c r="AF188" s="31" t="s">
        <v>566</v>
      </c>
      <c r="AG188" s="31">
        <v>0</v>
      </c>
      <c r="AH188" s="31" t="s">
        <v>566</v>
      </c>
      <c r="AI188" s="31" t="s">
        <v>566</v>
      </c>
      <c r="AJ188" s="31" t="s">
        <v>566</v>
      </c>
      <c r="AK188" s="31" t="s">
        <v>566</v>
      </c>
      <c r="AL188" s="31" t="s">
        <v>566</v>
      </c>
      <c r="AM188" s="31" t="s">
        <v>566</v>
      </c>
      <c r="AN188" s="31" t="s">
        <v>566</v>
      </c>
      <c r="AO188" s="31" t="s">
        <v>566</v>
      </c>
      <c r="AP188" s="31" t="s">
        <v>566</v>
      </c>
      <c r="AQ188" s="31" t="s">
        <v>566</v>
      </c>
      <c r="AR188" s="31" t="s">
        <v>566</v>
      </c>
      <c r="AS188" s="31" t="s">
        <v>566</v>
      </c>
      <c r="AT188" s="31" t="s">
        <v>566</v>
      </c>
      <c r="AU188" s="31" t="s">
        <v>566</v>
      </c>
      <c r="AV188" s="31" t="s">
        <v>566</v>
      </c>
      <c r="AW188" s="31" t="s">
        <v>566</v>
      </c>
      <c r="AX188" s="31" t="s">
        <v>566</v>
      </c>
      <c r="AY188" s="31" t="s">
        <v>566</v>
      </c>
      <c r="AZ188" s="31" t="s">
        <v>566</v>
      </c>
      <c r="BA188" s="31" t="s">
        <v>566</v>
      </c>
      <c r="BB188" s="31" t="s">
        <v>566</v>
      </c>
      <c r="BC188" s="31" t="s">
        <v>566</v>
      </c>
      <c r="BD188" s="31" t="s">
        <v>566</v>
      </c>
      <c r="BE188" s="31" t="s">
        <v>566</v>
      </c>
      <c r="BF188" s="31" t="s">
        <v>566</v>
      </c>
      <c r="BG188" s="31" t="s">
        <v>566</v>
      </c>
      <c r="BH188" s="31" t="s">
        <v>566</v>
      </c>
      <c r="BI188" s="31" t="s">
        <v>566</v>
      </c>
      <c r="BJ188" s="31" t="s">
        <v>566</v>
      </c>
      <c r="BK188" s="31" t="s">
        <v>566</v>
      </c>
      <c r="BL188" s="31" t="s">
        <v>566</v>
      </c>
      <c r="BM188" s="31" t="s">
        <v>566</v>
      </c>
      <c r="BN188" s="31" t="s">
        <v>566</v>
      </c>
      <c r="BO188" s="31" t="s">
        <v>566</v>
      </c>
      <c r="BP188" s="31" t="s">
        <v>566</v>
      </c>
      <c r="BQ188" s="31" t="s">
        <v>566</v>
      </c>
      <c r="BR188" s="31" t="s">
        <v>566</v>
      </c>
      <c r="BS188" s="31" t="s">
        <v>566</v>
      </c>
      <c r="BT188" s="31" t="s">
        <v>566</v>
      </c>
      <c r="BU188" s="31">
        <v>0</v>
      </c>
      <c r="BV188" s="31" t="s">
        <v>566</v>
      </c>
      <c r="BW188" s="31" t="s">
        <v>566</v>
      </c>
      <c r="BX188" s="31" t="s">
        <v>566</v>
      </c>
      <c r="BY188" s="31" t="s">
        <v>566</v>
      </c>
      <c r="BZ188" s="31" t="s">
        <v>566</v>
      </c>
      <c r="CA188" s="31" t="s">
        <v>566</v>
      </c>
      <c r="CB188" s="31" t="s">
        <v>566</v>
      </c>
      <c r="CC188" s="31" t="s">
        <v>566</v>
      </c>
      <c r="CD188" s="31" t="s">
        <v>566</v>
      </c>
      <c r="CE188" s="31" t="s">
        <v>578</v>
      </c>
      <c r="CF188" s="31" t="s">
        <v>566</v>
      </c>
      <c r="CG188" s="31" t="s">
        <v>566</v>
      </c>
      <c r="CH188" s="31" t="s">
        <v>566</v>
      </c>
      <c r="CI188" s="31" t="s">
        <v>566</v>
      </c>
      <c r="CJ188" s="31" t="s">
        <v>566</v>
      </c>
      <c r="CK188" s="31" t="s">
        <v>566</v>
      </c>
      <c r="CL188" s="31" t="s">
        <v>566</v>
      </c>
      <c r="CM188" s="31" t="s">
        <v>566</v>
      </c>
      <c r="CN188" s="31" t="s">
        <v>566</v>
      </c>
      <c r="CO188" s="31" t="s">
        <v>566</v>
      </c>
      <c r="CP188" s="31" t="s">
        <v>566</v>
      </c>
      <c r="CQ188" s="31" t="s">
        <v>566</v>
      </c>
      <c r="CR188" s="31" t="s">
        <v>566</v>
      </c>
      <c r="CS188" s="31" t="s">
        <v>566</v>
      </c>
      <c r="CT188" s="31" t="s">
        <v>566</v>
      </c>
      <c r="CU188" s="31" t="s">
        <v>566</v>
      </c>
      <c r="CV188" s="31" t="s">
        <v>566</v>
      </c>
      <c r="CW188" s="31" t="s">
        <v>566</v>
      </c>
      <c r="CX188" s="31" t="s">
        <v>566</v>
      </c>
      <c r="CY188" s="31" t="s">
        <v>566</v>
      </c>
      <c r="CZ188" s="31" t="s">
        <v>566</v>
      </c>
      <c r="DA188" s="31" t="s">
        <v>566</v>
      </c>
      <c r="DB188" s="31" t="s">
        <v>566</v>
      </c>
      <c r="DC188" s="31" t="s">
        <v>566</v>
      </c>
      <c r="DD188" s="31" t="s">
        <v>566</v>
      </c>
      <c r="DE188" s="31" t="s">
        <v>566</v>
      </c>
      <c r="DF188" s="31" t="s">
        <v>566</v>
      </c>
      <c r="DG188" s="31" t="s">
        <v>566</v>
      </c>
      <c r="DH188" s="31">
        <v>0</v>
      </c>
      <c r="DI188" s="31">
        <v>0</v>
      </c>
      <c r="DJ188" s="31" t="s">
        <v>566</v>
      </c>
      <c r="DK188" s="31" t="s">
        <v>566</v>
      </c>
      <c r="DL188" s="31" t="s">
        <v>566</v>
      </c>
      <c r="DM188" s="31" t="s">
        <v>578</v>
      </c>
      <c r="DN188" s="31" t="s">
        <v>566</v>
      </c>
      <c r="DO188" s="31" t="s">
        <v>566</v>
      </c>
      <c r="DP188" s="31" t="s">
        <v>566</v>
      </c>
      <c r="DQ188" s="31" t="s">
        <v>566</v>
      </c>
      <c r="DR188" s="31" t="s">
        <v>566</v>
      </c>
      <c r="DS188" s="31" t="s">
        <v>566</v>
      </c>
      <c r="DT188" s="31" t="s">
        <v>566</v>
      </c>
      <c r="DU188" s="31" t="s">
        <v>566</v>
      </c>
      <c r="DV188" s="31" t="s">
        <v>566</v>
      </c>
      <c r="DW188" s="31" t="s">
        <v>566</v>
      </c>
      <c r="DX188" s="31" t="s">
        <v>566</v>
      </c>
      <c r="DY188" s="31" t="s">
        <v>566</v>
      </c>
      <c r="DZ188" s="31" t="s">
        <v>566</v>
      </c>
      <c r="EA188" s="31" t="s">
        <v>566</v>
      </c>
      <c r="EB188" s="31" t="s">
        <v>566</v>
      </c>
      <c r="EC188" s="31" t="s">
        <v>566</v>
      </c>
      <c r="ED188" s="31" t="s">
        <v>566</v>
      </c>
      <c r="EE188" s="31" t="s">
        <v>566</v>
      </c>
      <c r="EF188" s="31" t="s">
        <v>566</v>
      </c>
      <c r="EG188" s="31" t="s">
        <v>566</v>
      </c>
      <c r="EH188" s="31" t="s">
        <v>566</v>
      </c>
      <c r="EI188" s="31" t="s">
        <v>566</v>
      </c>
      <c r="EJ188" s="31" t="s">
        <v>566</v>
      </c>
      <c r="EK188" s="31" t="s">
        <v>566</v>
      </c>
      <c r="EL188" s="31" t="s">
        <v>566</v>
      </c>
      <c r="EM188" s="31" t="s">
        <v>566</v>
      </c>
      <c r="EN188" s="31" t="s">
        <v>566</v>
      </c>
      <c r="EO188" s="31" t="s">
        <v>566</v>
      </c>
      <c r="EP188" s="31" t="s">
        <v>566</v>
      </c>
      <c r="EQ188" s="31" t="s">
        <v>566</v>
      </c>
      <c r="ER188" s="31" t="s">
        <v>566</v>
      </c>
      <c r="ES188" s="31" t="s">
        <v>566</v>
      </c>
      <c r="ET188" s="31" t="s">
        <v>566</v>
      </c>
      <c r="EU188" s="31" t="s">
        <v>566</v>
      </c>
      <c r="EV188" s="31">
        <v>0</v>
      </c>
      <c r="EW188" s="31" t="s">
        <v>566</v>
      </c>
      <c r="EX188" s="31" t="s">
        <v>566</v>
      </c>
      <c r="EY188" s="31" t="s">
        <v>566</v>
      </c>
      <c r="EZ188" s="31" t="s">
        <v>566</v>
      </c>
      <c r="FA188" s="31" t="s">
        <v>566</v>
      </c>
      <c r="FB188" s="31" t="s">
        <v>566</v>
      </c>
      <c r="FC188" s="31" t="s">
        <v>566</v>
      </c>
      <c r="FD188" s="31" t="s">
        <v>566</v>
      </c>
      <c r="FE188" s="31" t="s">
        <v>566</v>
      </c>
      <c r="FF188" s="31" t="s">
        <v>566</v>
      </c>
      <c r="FG188" s="31" t="s">
        <v>566</v>
      </c>
      <c r="FH188" s="31" t="s">
        <v>566</v>
      </c>
      <c r="FI188" s="31" t="s">
        <v>566</v>
      </c>
      <c r="FJ188" t="str">
        <f t="shared" si="2"/>
        <v>2</v>
      </c>
    </row>
    <row r="189" spans="1:166" x14ac:dyDescent="0.25">
      <c r="A189" s="31">
        <f t="shared" si="1"/>
        <v>8</v>
      </c>
      <c r="B189" s="31" t="s">
        <v>598</v>
      </c>
      <c r="C189" s="31">
        <v>2</v>
      </c>
      <c r="D189" s="31" t="s">
        <v>566</v>
      </c>
      <c r="E189" s="31" t="s">
        <v>566</v>
      </c>
      <c r="F189" s="31" t="s">
        <v>566</v>
      </c>
      <c r="G189" s="31">
        <v>4</v>
      </c>
      <c r="H189" s="31" t="s">
        <v>566</v>
      </c>
      <c r="I189" s="31" t="s">
        <v>566</v>
      </c>
      <c r="J189" s="31" t="s">
        <v>566</v>
      </c>
      <c r="K189" s="31" t="s">
        <v>566</v>
      </c>
      <c r="L189" s="31">
        <v>7</v>
      </c>
      <c r="M189" s="31" t="s">
        <v>566</v>
      </c>
      <c r="N189" s="31" t="s">
        <v>578</v>
      </c>
      <c r="O189" s="31" t="s">
        <v>566</v>
      </c>
      <c r="P189" s="31" t="s">
        <v>566</v>
      </c>
      <c r="Q189" s="31" t="s">
        <v>566</v>
      </c>
      <c r="R189" s="31" t="s">
        <v>566</v>
      </c>
      <c r="S189" s="31" t="s">
        <v>566</v>
      </c>
      <c r="T189" s="31" t="s">
        <v>566</v>
      </c>
      <c r="U189" s="31" t="s">
        <v>566</v>
      </c>
      <c r="V189" s="31" t="s">
        <v>566</v>
      </c>
      <c r="W189" s="31" t="s">
        <v>566</v>
      </c>
      <c r="X189" s="31" t="s">
        <v>566</v>
      </c>
      <c r="Y189" s="31">
        <v>0</v>
      </c>
      <c r="Z189" s="31" t="s">
        <v>566</v>
      </c>
      <c r="AA189" s="31" t="s">
        <v>566</v>
      </c>
      <c r="AB189" s="31" t="s">
        <v>566</v>
      </c>
      <c r="AC189" s="31" t="s">
        <v>566</v>
      </c>
      <c r="AD189" s="31">
        <v>0</v>
      </c>
      <c r="AE189" s="31">
        <v>0</v>
      </c>
      <c r="AF189" s="31" t="s">
        <v>566</v>
      </c>
      <c r="AG189" s="31">
        <v>0</v>
      </c>
      <c r="AH189" s="31">
        <v>0</v>
      </c>
      <c r="AI189" s="31" t="s">
        <v>566</v>
      </c>
      <c r="AJ189" s="31">
        <v>0</v>
      </c>
      <c r="AK189" s="31">
        <v>0</v>
      </c>
      <c r="AL189" s="31">
        <v>0</v>
      </c>
      <c r="AM189" s="31">
        <v>0</v>
      </c>
      <c r="AN189" s="31" t="s">
        <v>566</v>
      </c>
      <c r="AO189" s="31">
        <v>0</v>
      </c>
      <c r="AP189" s="31" t="s">
        <v>566</v>
      </c>
      <c r="AQ189" s="31" t="s">
        <v>566</v>
      </c>
      <c r="AR189" s="31" t="s">
        <v>566</v>
      </c>
      <c r="AS189" s="31" t="s">
        <v>566</v>
      </c>
      <c r="AT189" s="31" t="s">
        <v>566</v>
      </c>
      <c r="AU189" s="31" t="s">
        <v>566</v>
      </c>
      <c r="AV189" s="31" t="s">
        <v>566</v>
      </c>
      <c r="AW189" s="31" t="s">
        <v>566</v>
      </c>
      <c r="AX189" s="31">
        <v>0</v>
      </c>
      <c r="AY189" s="31">
        <v>0</v>
      </c>
      <c r="AZ189" s="31">
        <v>0</v>
      </c>
      <c r="BA189" s="31">
        <v>0</v>
      </c>
      <c r="BB189" s="31" t="s">
        <v>566</v>
      </c>
      <c r="BC189" s="31">
        <v>0</v>
      </c>
      <c r="BD189" s="31">
        <v>43</v>
      </c>
      <c r="BE189" s="31">
        <v>0</v>
      </c>
      <c r="BF189" s="31" t="s">
        <v>566</v>
      </c>
      <c r="BG189" s="31">
        <v>0</v>
      </c>
      <c r="BH189" s="31" t="s">
        <v>566</v>
      </c>
      <c r="BI189" s="31">
        <v>19</v>
      </c>
      <c r="BJ189" s="31">
        <v>0</v>
      </c>
      <c r="BK189" s="31">
        <v>0</v>
      </c>
      <c r="BL189" s="31">
        <v>0</v>
      </c>
      <c r="BM189" s="31" t="s">
        <v>566</v>
      </c>
      <c r="BN189" s="31" t="s">
        <v>566</v>
      </c>
      <c r="BO189" s="31">
        <v>0</v>
      </c>
      <c r="BP189" s="31">
        <v>0</v>
      </c>
      <c r="BQ189" s="31" t="s">
        <v>566</v>
      </c>
      <c r="BR189" s="31">
        <v>0</v>
      </c>
      <c r="BS189" s="31">
        <v>0</v>
      </c>
      <c r="BT189" s="31" t="s">
        <v>566</v>
      </c>
      <c r="BU189" s="31">
        <v>0</v>
      </c>
      <c r="BV189" s="31">
        <v>0</v>
      </c>
      <c r="BW189" s="31">
        <v>0</v>
      </c>
      <c r="BX189" s="31" t="s">
        <v>566</v>
      </c>
      <c r="BY189" s="31" t="s">
        <v>566</v>
      </c>
      <c r="BZ189" s="31">
        <v>0</v>
      </c>
      <c r="CA189" s="31">
        <v>0</v>
      </c>
      <c r="CB189" s="31" t="s">
        <v>566</v>
      </c>
      <c r="CC189" s="31" t="s">
        <v>566</v>
      </c>
      <c r="CD189" s="31">
        <v>0</v>
      </c>
      <c r="CE189" s="31" t="s">
        <v>578</v>
      </c>
      <c r="CF189" s="31">
        <v>0</v>
      </c>
      <c r="CG189" s="31" t="s">
        <v>566</v>
      </c>
      <c r="CH189" s="31" t="s">
        <v>566</v>
      </c>
      <c r="CI189" s="31">
        <v>0</v>
      </c>
      <c r="CJ189" s="31" t="s">
        <v>566</v>
      </c>
      <c r="CK189" s="31">
        <v>0</v>
      </c>
      <c r="CL189" s="31" t="s">
        <v>566</v>
      </c>
      <c r="CM189" s="31">
        <v>0</v>
      </c>
      <c r="CN189" s="31" t="s">
        <v>566</v>
      </c>
      <c r="CO189" s="31" t="s">
        <v>566</v>
      </c>
      <c r="CP189" s="31" t="s">
        <v>566</v>
      </c>
      <c r="CQ189" s="31" t="s">
        <v>566</v>
      </c>
      <c r="CR189" s="31" t="s">
        <v>566</v>
      </c>
      <c r="CS189" s="31" t="s">
        <v>566</v>
      </c>
      <c r="CT189" s="31" t="s">
        <v>566</v>
      </c>
      <c r="CU189" s="31">
        <v>0</v>
      </c>
      <c r="CV189" s="31">
        <v>0</v>
      </c>
      <c r="CW189" s="31" t="s">
        <v>566</v>
      </c>
      <c r="CX189" s="31" t="s">
        <v>566</v>
      </c>
      <c r="CY189" s="31" t="s">
        <v>566</v>
      </c>
      <c r="CZ189" s="31" t="s">
        <v>566</v>
      </c>
      <c r="DA189" s="31" t="s">
        <v>566</v>
      </c>
      <c r="DB189" s="31">
        <v>0</v>
      </c>
      <c r="DC189" s="31" t="s">
        <v>566</v>
      </c>
      <c r="DD189" s="31">
        <v>0</v>
      </c>
      <c r="DE189" s="31">
        <v>0</v>
      </c>
      <c r="DF189" s="31" t="s">
        <v>566</v>
      </c>
      <c r="DG189" s="31" t="s">
        <v>566</v>
      </c>
      <c r="DH189" s="31" t="s">
        <v>566</v>
      </c>
      <c r="DI189" s="31">
        <v>26</v>
      </c>
      <c r="DJ189" s="31" t="s">
        <v>566</v>
      </c>
      <c r="DK189" s="31">
        <v>0</v>
      </c>
      <c r="DL189" s="31" t="s">
        <v>566</v>
      </c>
      <c r="DM189" s="31" t="s">
        <v>578</v>
      </c>
      <c r="DN189" s="31">
        <v>0</v>
      </c>
      <c r="DO189" s="31">
        <v>0</v>
      </c>
      <c r="DP189" s="31" t="s">
        <v>566</v>
      </c>
      <c r="DQ189" s="31">
        <v>0</v>
      </c>
      <c r="DR189" s="31" t="s">
        <v>566</v>
      </c>
      <c r="DS189" s="31" t="s">
        <v>566</v>
      </c>
      <c r="DT189" s="31" t="s">
        <v>566</v>
      </c>
      <c r="DU189" s="31" t="s">
        <v>566</v>
      </c>
      <c r="DV189" s="31">
        <v>0</v>
      </c>
      <c r="DW189" s="31">
        <v>0</v>
      </c>
      <c r="DX189" s="31" t="s">
        <v>566</v>
      </c>
      <c r="DY189" s="31">
        <v>0</v>
      </c>
      <c r="DZ189" s="31" t="s">
        <v>566</v>
      </c>
      <c r="EA189" s="31" t="s">
        <v>566</v>
      </c>
      <c r="EB189" s="31" t="s">
        <v>566</v>
      </c>
      <c r="EC189" s="31" t="s">
        <v>566</v>
      </c>
      <c r="ED189" s="31" t="s">
        <v>566</v>
      </c>
      <c r="EE189" s="31" t="s">
        <v>566</v>
      </c>
      <c r="EF189" s="31">
        <v>0</v>
      </c>
      <c r="EG189" s="31">
        <v>0</v>
      </c>
      <c r="EH189" s="31" t="s">
        <v>566</v>
      </c>
      <c r="EI189" s="31" t="s">
        <v>566</v>
      </c>
      <c r="EJ189" s="31" t="s">
        <v>566</v>
      </c>
      <c r="EK189" s="31">
        <v>0</v>
      </c>
      <c r="EL189" s="31" t="s">
        <v>566</v>
      </c>
      <c r="EM189" s="31" t="s">
        <v>566</v>
      </c>
      <c r="EN189" s="31" t="s">
        <v>566</v>
      </c>
      <c r="EO189" s="31">
        <v>0</v>
      </c>
      <c r="EP189" s="31" t="s">
        <v>566</v>
      </c>
      <c r="EQ189" s="31">
        <v>0</v>
      </c>
      <c r="ER189" s="31">
        <v>0</v>
      </c>
      <c r="ES189" s="31">
        <v>0</v>
      </c>
      <c r="ET189" s="31">
        <v>0</v>
      </c>
      <c r="EU189" s="31">
        <v>0</v>
      </c>
      <c r="EV189" s="31">
        <v>0</v>
      </c>
      <c r="EW189" s="31" t="s">
        <v>566</v>
      </c>
      <c r="EX189" s="31" t="s">
        <v>566</v>
      </c>
      <c r="EY189" s="31">
        <v>0</v>
      </c>
      <c r="EZ189" s="31" t="s">
        <v>566</v>
      </c>
      <c r="FA189" s="31">
        <v>0</v>
      </c>
      <c r="FB189" s="31">
        <v>0</v>
      </c>
      <c r="FC189" s="31" t="s">
        <v>566</v>
      </c>
      <c r="FD189" s="31">
        <v>0</v>
      </c>
      <c r="FE189" s="31">
        <v>0</v>
      </c>
      <c r="FF189" s="31" t="s">
        <v>566</v>
      </c>
      <c r="FG189" s="31" t="s">
        <v>566</v>
      </c>
      <c r="FH189" s="31" t="s">
        <v>566</v>
      </c>
      <c r="FI189" s="31" t="s">
        <v>566</v>
      </c>
      <c r="FJ189" t="str">
        <f t="shared" si="2"/>
        <v>2</v>
      </c>
    </row>
    <row r="190" spans="1:166" x14ac:dyDescent="0.25">
      <c r="A190" s="31">
        <f t="shared" si="1"/>
        <v>9</v>
      </c>
      <c r="B190" s="31" t="s">
        <v>601</v>
      </c>
      <c r="C190" s="31">
        <v>62</v>
      </c>
      <c r="D190" s="31">
        <v>56</v>
      </c>
      <c r="E190" s="31">
        <v>68</v>
      </c>
      <c r="F190" s="31">
        <v>65</v>
      </c>
      <c r="G190" s="31">
        <v>66</v>
      </c>
      <c r="H190" s="31">
        <v>69</v>
      </c>
      <c r="I190" s="31">
        <v>73</v>
      </c>
      <c r="J190" s="31">
        <v>74</v>
      </c>
      <c r="K190" s="31">
        <v>49</v>
      </c>
      <c r="L190" s="31">
        <v>56</v>
      </c>
      <c r="M190" s="31">
        <v>56</v>
      </c>
      <c r="N190" s="31" t="s">
        <v>578</v>
      </c>
      <c r="O190" s="31" t="s">
        <v>566</v>
      </c>
      <c r="P190" s="31">
        <v>87</v>
      </c>
      <c r="Q190" s="31" t="s">
        <v>566</v>
      </c>
      <c r="R190" s="31">
        <v>35</v>
      </c>
      <c r="S190" s="31" t="s">
        <v>566</v>
      </c>
      <c r="T190" s="31" t="s">
        <v>566</v>
      </c>
      <c r="U190" s="31" t="s">
        <v>566</v>
      </c>
      <c r="V190" s="31">
        <v>50</v>
      </c>
      <c r="W190" s="31">
        <v>60</v>
      </c>
      <c r="X190" s="31" t="s">
        <v>566</v>
      </c>
      <c r="Y190" s="31">
        <v>100</v>
      </c>
      <c r="Z190" s="31" t="s">
        <v>566</v>
      </c>
      <c r="AA190" s="31" t="s">
        <v>566</v>
      </c>
      <c r="AB190" s="31" t="s">
        <v>566</v>
      </c>
      <c r="AC190" s="31">
        <v>48</v>
      </c>
      <c r="AD190" s="31">
        <v>100</v>
      </c>
      <c r="AE190" s="31" t="s">
        <v>566</v>
      </c>
      <c r="AF190" s="31" t="s">
        <v>566</v>
      </c>
      <c r="AG190" s="31">
        <v>62</v>
      </c>
      <c r="AH190" s="31">
        <v>80</v>
      </c>
      <c r="AI190" s="31">
        <v>29</v>
      </c>
      <c r="AJ190" s="31">
        <v>86</v>
      </c>
      <c r="AK190" s="31" t="s">
        <v>566</v>
      </c>
      <c r="AL190" s="31">
        <v>94</v>
      </c>
      <c r="AM190" s="31">
        <v>67</v>
      </c>
      <c r="AN190" s="31">
        <v>56</v>
      </c>
      <c r="AO190" s="31">
        <v>62</v>
      </c>
      <c r="AP190" s="31" t="s">
        <v>566</v>
      </c>
      <c r="AQ190" s="31">
        <v>81</v>
      </c>
      <c r="AR190" s="31" t="s">
        <v>566</v>
      </c>
      <c r="AS190" s="31" t="s">
        <v>566</v>
      </c>
      <c r="AT190" s="31">
        <v>88</v>
      </c>
      <c r="AU190" s="31">
        <v>82</v>
      </c>
      <c r="AV190" s="31">
        <v>56</v>
      </c>
      <c r="AW190" s="31">
        <v>25</v>
      </c>
      <c r="AX190" s="31">
        <v>75</v>
      </c>
      <c r="AY190" s="31" t="s">
        <v>566</v>
      </c>
      <c r="AZ190" s="31">
        <v>89</v>
      </c>
      <c r="BA190" s="31">
        <v>69</v>
      </c>
      <c r="BB190" s="31" t="s">
        <v>566</v>
      </c>
      <c r="BC190" s="31">
        <v>85</v>
      </c>
      <c r="BD190" s="31">
        <v>57</v>
      </c>
      <c r="BE190" s="31" t="s">
        <v>566</v>
      </c>
      <c r="BF190" s="31">
        <v>86</v>
      </c>
      <c r="BG190" s="31">
        <v>92</v>
      </c>
      <c r="BH190" s="31" t="s">
        <v>566</v>
      </c>
      <c r="BI190" s="31">
        <v>62</v>
      </c>
      <c r="BJ190" s="31">
        <v>87</v>
      </c>
      <c r="BK190" s="31">
        <v>93</v>
      </c>
      <c r="BL190" s="31">
        <v>83</v>
      </c>
      <c r="BM190" s="31">
        <v>56</v>
      </c>
      <c r="BN190" s="31" t="s">
        <v>566</v>
      </c>
      <c r="BO190" s="31">
        <v>81</v>
      </c>
      <c r="BP190" s="31">
        <v>82</v>
      </c>
      <c r="BQ190" s="31" t="s">
        <v>566</v>
      </c>
      <c r="BR190" s="31" t="s">
        <v>566</v>
      </c>
      <c r="BS190" s="31" t="s">
        <v>566</v>
      </c>
      <c r="BT190" s="31">
        <v>75</v>
      </c>
      <c r="BU190" s="31" t="s">
        <v>566</v>
      </c>
      <c r="BV190" s="31">
        <v>92</v>
      </c>
      <c r="BW190" s="31" t="s">
        <v>566</v>
      </c>
      <c r="BX190" s="31">
        <v>76</v>
      </c>
      <c r="BY190" s="31">
        <v>43</v>
      </c>
      <c r="BZ190" s="31">
        <v>67</v>
      </c>
      <c r="CA190" s="31">
        <v>77</v>
      </c>
      <c r="CB190" s="31">
        <v>64</v>
      </c>
      <c r="CC190" s="31">
        <v>41</v>
      </c>
      <c r="CD190" s="31">
        <v>77</v>
      </c>
      <c r="CE190" s="31" t="s">
        <v>578</v>
      </c>
      <c r="CF190" s="31">
        <v>60</v>
      </c>
      <c r="CG190" s="31">
        <v>59</v>
      </c>
      <c r="CH190" s="31">
        <v>58</v>
      </c>
      <c r="CI190" s="31" t="s">
        <v>566</v>
      </c>
      <c r="CJ190" s="31" t="s">
        <v>566</v>
      </c>
      <c r="CK190" s="31">
        <v>79</v>
      </c>
      <c r="CL190" s="31" t="s">
        <v>566</v>
      </c>
      <c r="CM190" s="31">
        <v>79</v>
      </c>
      <c r="CN190" s="31">
        <v>64</v>
      </c>
      <c r="CO190" s="31" t="s">
        <v>566</v>
      </c>
      <c r="CP190" s="31" t="s">
        <v>566</v>
      </c>
      <c r="CQ190" s="31" t="s">
        <v>566</v>
      </c>
      <c r="CR190" s="31">
        <v>66</v>
      </c>
      <c r="CS190" s="31" t="s">
        <v>566</v>
      </c>
      <c r="CT190" s="31" t="s">
        <v>566</v>
      </c>
      <c r="CU190" s="31">
        <v>56</v>
      </c>
      <c r="CV190" s="31">
        <v>71</v>
      </c>
      <c r="CW190" s="31">
        <v>78</v>
      </c>
      <c r="CX190" s="31">
        <v>83</v>
      </c>
      <c r="CY190" s="31">
        <v>79</v>
      </c>
      <c r="CZ190" s="31">
        <v>62</v>
      </c>
      <c r="DA190" s="31">
        <v>63</v>
      </c>
      <c r="DB190" s="31">
        <v>91</v>
      </c>
      <c r="DC190" s="31">
        <v>35</v>
      </c>
      <c r="DD190" s="31" t="s">
        <v>566</v>
      </c>
      <c r="DE190" s="31" t="s">
        <v>566</v>
      </c>
      <c r="DF190" s="31">
        <v>62</v>
      </c>
      <c r="DG190" s="31">
        <v>32</v>
      </c>
      <c r="DH190" s="31">
        <v>26</v>
      </c>
      <c r="DI190" s="31">
        <v>15</v>
      </c>
      <c r="DJ190" s="31" t="s">
        <v>566</v>
      </c>
      <c r="DK190" s="31">
        <v>91</v>
      </c>
      <c r="DL190" s="31">
        <v>78</v>
      </c>
      <c r="DM190" s="31" t="s">
        <v>578</v>
      </c>
      <c r="DN190" s="31">
        <v>84</v>
      </c>
      <c r="DO190" s="31">
        <v>71</v>
      </c>
      <c r="DP190" s="31" t="s">
        <v>566</v>
      </c>
      <c r="DQ190" s="31" t="s">
        <v>566</v>
      </c>
      <c r="DR190" s="31" t="s">
        <v>566</v>
      </c>
      <c r="DS190" s="31" t="s">
        <v>566</v>
      </c>
      <c r="DT190" s="31">
        <v>80</v>
      </c>
      <c r="DU190" s="31" t="s">
        <v>566</v>
      </c>
      <c r="DV190" s="31">
        <v>79</v>
      </c>
      <c r="DW190" s="31" t="s">
        <v>566</v>
      </c>
      <c r="DX190" s="31">
        <v>64</v>
      </c>
      <c r="DY190" s="31">
        <v>55</v>
      </c>
      <c r="DZ190" s="31">
        <v>45</v>
      </c>
      <c r="EA190" s="31">
        <v>22</v>
      </c>
      <c r="EB190" s="31">
        <v>61</v>
      </c>
      <c r="EC190" s="31">
        <v>50</v>
      </c>
      <c r="ED190" s="31">
        <v>56</v>
      </c>
      <c r="EE190" s="31">
        <v>54</v>
      </c>
      <c r="EF190" s="31" t="s">
        <v>566</v>
      </c>
      <c r="EG190" s="31">
        <v>69</v>
      </c>
      <c r="EH190" s="31" t="s">
        <v>566</v>
      </c>
      <c r="EI190" s="31">
        <v>86</v>
      </c>
      <c r="EJ190" s="31">
        <v>66</v>
      </c>
      <c r="EK190" s="31">
        <v>91</v>
      </c>
      <c r="EL190" s="31">
        <v>58</v>
      </c>
      <c r="EM190" s="31" t="s">
        <v>566</v>
      </c>
      <c r="EN190" s="31" t="s">
        <v>566</v>
      </c>
      <c r="EO190" s="31">
        <v>89</v>
      </c>
      <c r="EP190" s="31">
        <v>78</v>
      </c>
      <c r="EQ190" s="31">
        <v>83</v>
      </c>
      <c r="ER190" s="31" t="s">
        <v>566</v>
      </c>
      <c r="ES190" s="31">
        <v>58</v>
      </c>
      <c r="ET190" s="31" t="s">
        <v>566</v>
      </c>
      <c r="EU190" s="31" t="s">
        <v>566</v>
      </c>
      <c r="EV190" s="31">
        <v>100</v>
      </c>
      <c r="EW190" s="31" t="s">
        <v>566</v>
      </c>
      <c r="EX190" s="31">
        <v>29</v>
      </c>
      <c r="EY190" s="31">
        <v>85</v>
      </c>
      <c r="EZ190" s="31">
        <v>57</v>
      </c>
      <c r="FA190" s="31">
        <v>53</v>
      </c>
      <c r="FB190" s="31" t="s">
        <v>566</v>
      </c>
      <c r="FC190" s="31">
        <v>78</v>
      </c>
      <c r="FD190" s="31">
        <v>68</v>
      </c>
      <c r="FE190" s="31" t="s">
        <v>566</v>
      </c>
      <c r="FF190" s="31" t="s">
        <v>566</v>
      </c>
      <c r="FG190" s="31">
        <v>46</v>
      </c>
      <c r="FH190" s="31">
        <v>71</v>
      </c>
      <c r="FI190" s="31">
        <v>65</v>
      </c>
      <c r="FJ190" t="str">
        <f t="shared" si="2"/>
        <v>2</v>
      </c>
    </row>
    <row r="191" spans="1:166" x14ac:dyDescent="0.25">
      <c r="A191" s="31">
        <f t="shared" si="1"/>
        <v>10</v>
      </c>
      <c r="B191" s="31" t="s">
        <v>604</v>
      </c>
      <c r="C191" s="31">
        <v>2</v>
      </c>
      <c r="D191" s="31" t="s">
        <v>566</v>
      </c>
      <c r="E191" s="31" t="s">
        <v>566</v>
      </c>
      <c r="F191" s="31">
        <v>3</v>
      </c>
      <c r="G191" s="31">
        <v>2</v>
      </c>
      <c r="H191" s="31">
        <v>2</v>
      </c>
      <c r="I191" s="31" t="s">
        <v>566</v>
      </c>
      <c r="J191" s="31">
        <v>1</v>
      </c>
      <c r="K191" s="31">
        <v>2</v>
      </c>
      <c r="L191" s="31">
        <v>1</v>
      </c>
      <c r="M191" s="31">
        <v>2</v>
      </c>
      <c r="N191" s="31" t="s">
        <v>578</v>
      </c>
      <c r="O191" s="31" t="s">
        <v>566</v>
      </c>
      <c r="P191" s="31" t="s">
        <v>566</v>
      </c>
      <c r="Q191" s="31" t="s">
        <v>566</v>
      </c>
      <c r="R191" s="31" t="s">
        <v>566</v>
      </c>
      <c r="S191" s="31" t="s">
        <v>566</v>
      </c>
      <c r="T191" s="31" t="s">
        <v>566</v>
      </c>
      <c r="U191" s="31" t="s">
        <v>566</v>
      </c>
      <c r="V191" s="31" t="s">
        <v>566</v>
      </c>
      <c r="W191" s="31" t="s">
        <v>566</v>
      </c>
      <c r="X191" s="31" t="s">
        <v>566</v>
      </c>
      <c r="Y191" s="31">
        <v>0</v>
      </c>
      <c r="Z191" s="31" t="s">
        <v>566</v>
      </c>
      <c r="AA191" s="31" t="s">
        <v>566</v>
      </c>
      <c r="AB191" s="31" t="s">
        <v>566</v>
      </c>
      <c r="AC191" s="31" t="s">
        <v>566</v>
      </c>
      <c r="AD191" s="31">
        <v>0</v>
      </c>
      <c r="AE191" s="31" t="s">
        <v>566</v>
      </c>
      <c r="AF191" s="31" t="s">
        <v>566</v>
      </c>
      <c r="AG191" s="31">
        <v>0</v>
      </c>
      <c r="AH191" s="31" t="s">
        <v>566</v>
      </c>
      <c r="AI191" s="31" t="s">
        <v>566</v>
      </c>
      <c r="AJ191" s="31" t="s">
        <v>566</v>
      </c>
      <c r="AK191" s="31" t="s">
        <v>566</v>
      </c>
      <c r="AL191" s="31" t="s">
        <v>566</v>
      </c>
      <c r="AM191" s="31" t="s">
        <v>566</v>
      </c>
      <c r="AN191" s="31" t="s">
        <v>566</v>
      </c>
      <c r="AO191" s="31" t="s">
        <v>566</v>
      </c>
      <c r="AP191" s="31" t="s">
        <v>566</v>
      </c>
      <c r="AQ191" s="31" t="s">
        <v>566</v>
      </c>
      <c r="AR191" s="31" t="s">
        <v>566</v>
      </c>
      <c r="AS191" s="31" t="s">
        <v>566</v>
      </c>
      <c r="AT191" s="31" t="s">
        <v>566</v>
      </c>
      <c r="AU191" s="31" t="s">
        <v>566</v>
      </c>
      <c r="AV191" s="31" t="s">
        <v>566</v>
      </c>
      <c r="AW191" s="31" t="s">
        <v>566</v>
      </c>
      <c r="AX191" s="31" t="s">
        <v>566</v>
      </c>
      <c r="AY191" s="31" t="s">
        <v>566</v>
      </c>
      <c r="AZ191" s="31" t="s">
        <v>566</v>
      </c>
      <c r="BA191" s="31" t="s">
        <v>566</v>
      </c>
      <c r="BB191" s="31" t="s">
        <v>566</v>
      </c>
      <c r="BC191" s="31" t="s">
        <v>566</v>
      </c>
      <c r="BD191" s="31" t="s">
        <v>566</v>
      </c>
      <c r="BE191" s="31" t="s">
        <v>566</v>
      </c>
      <c r="BF191" s="31" t="s">
        <v>566</v>
      </c>
      <c r="BG191" s="31" t="s">
        <v>566</v>
      </c>
      <c r="BH191" s="31" t="s">
        <v>566</v>
      </c>
      <c r="BI191" s="31" t="s">
        <v>566</v>
      </c>
      <c r="BJ191" s="31" t="s">
        <v>566</v>
      </c>
      <c r="BK191" s="31" t="s">
        <v>566</v>
      </c>
      <c r="BL191" s="31" t="s">
        <v>566</v>
      </c>
      <c r="BM191" s="31" t="s">
        <v>566</v>
      </c>
      <c r="BN191" s="31" t="s">
        <v>566</v>
      </c>
      <c r="BO191" s="31" t="s">
        <v>566</v>
      </c>
      <c r="BP191" s="31" t="s">
        <v>566</v>
      </c>
      <c r="BQ191" s="31" t="s">
        <v>566</v>
      </c>
      <c r="BR191" s="31" t="s">
        <v>566</v>
      </c>
      <c r="BS191" s="31" t="s">
        <v>566</v>
      </c>
      <c r="BT191" s="31" t="s">
        <v>566</v>
      </c>
      <c r="BU191" s="31" t="s">
        <v>566</v>
      </c>
      <c r="BV191" s="31" t="s">
        <v>566</v>
      </c>
      <c r="BW191" s="31" t="s">
        <v>566</v>
      </c>
      <c r="BX191" s="31" t="s">
        <v>566</v>
      </c>
      <c r="BY191" s="31" t="s">
        <v>566</v>
      </c>
      <c r="BZ191" s="31" t="s">
        <v>566</v>
      </c>
      <c r="CA191" s="31" t="s">
        <v>566</v>
      </c>
      <c r="CB191" s="31" t="s">
        <v>566</v>
      </c>
      <c r="CC191" s="31">
        <v>14</v>
      </c>
      <c r="CD191" s="31" t="s">
        <v>566</v>
      </c>
      <c r="CE191" s="31" t="s">
        <v>578</v>
      </c>
      <c r="CF191" s="31" t="s">
        <v>566</v>
      </c>
      <c r="CG191" s="31" t="s">
        <v>566</v>
      </c>
      <c r="CH191" s="31" t="s">
        <v>566</v>
      </c>
      <c r="CI191" s="31" t="s">
        <v>566</v>
      </c>
      <c r="CJ191" s="31" t="s">
        <v>566</v>
      </c>
      <c r="CK191" s="31" t="s">
        <v>566</v>
      </c>
      <c r="CL191" s="31" t="s">
        <v>566</v>
      </c>
      <c r="CM191" s="31" t="s">
        <v>566</v>
      </c>
      <c r="CN191" s="31" t="s">
        <v>566</v>
      </c>
      <c r="CO191" s="31" t="s">
        <v>566</v>
      </c>
      <c r="CP191" s="31" t="s">
        <v>566</v>
      </c>
      <c r="CQ191" s="31" t="s">
        <v>566</v>
      </c>
      <c r="CR191" s="31" t="s">
        <v>566</v>
      </c>
      <c r="CS191" s="31" t="s">
        <v>566</v>
      </c>
      <c r="CT191" s="31" t="s">
        <v>566</v>
      </c>
      <c r="CU191" s="31" t="s">
        <v>566</v>
      </c>
      <c r="CV191" s="31" t="s">
        <v>566</v>
      </c>
      <c r="CW191" s="31" t="s">
        <v>566</v>
      </c>
      <c r="CX191" s="31" t="s">
        <v>566</v>
      </c>
      <c r="CY191" s="31" t="s">
        <v>566</v>
      </c>
      <c r="CZ191" s="31" t="s">
        <v>566</v>
      </c>
      <c r="DA191" s="31" t="s">
        <v>566</v>
      </c>
      <c r="DB191" s="31">
        <v>0</v>
      </c>
      <c r="DC191" s="31" t="s">
        <v>566</v>
      </c>
      <c r="DD191" s="31" t="s">
        <v>566</v>
      </c>
      <c r="DE191" s="31" t="s">
        <v>566</v>
      </c>
      <c r="DF191" s="31" t="s">
        <v>566</v>
      </c>
      <c r="DG191" s="31" t="s">
        <v>566</v>
      </c>
      <c r="DH191" s="31" t="s">
        <v>566</v>
      </c>
      <c r="DI191" s="31">
        <v>11</v>
      </c>
      <c r="DJ191" s="31" t="s">
        <v>566</v>
      </c>
      <c r="DK191" s="31" t="s">
        <v>566</v>
      </c>
      <c r="DL191" s="31" t="s">
        <v>566</v>
      </c>
      <c r="DM191" s="31" t="s">
        <v>578</v>
      </c>
      <c r="DN191" s="31" t="s">
        <v>566</v>
      </c>
      <c r="DO191" s="31" t="s">
        <v>566</v>
      </c>
      <c r="DP191" s="31" t="s">
        <v>566</v>
      </c>
      <c r="DQ191" s="31" t="s">
        <v>566</v>
      </c>
      <c r="DR191" s="31" t="s">
        <v>566</v>
      </c>
      <c r="DS191" s="31" t="s">
        <v>566</v>
      </c>
      <c r="DT191" s="31" t="s">
        <v>566</v>
      </c>
      <c r="DU191" s="31" t="s">
        <v>566</v>
      </c>
      <c r="DV191" s="31" t="s">
        <v>566</v>
      </c>
      <c r="DW191" s="31" t="s">
        <v>566</v>
      </c>
      <c r="DX191" s="31" t="s">
        <v>566</v>
      </c>
      <c r="DY191" s="31" t="s">
        <v>566</v>
      </c>
      <c r="DZ191" s="31" t="s">
        <v>566</v>
      </c>
      <c r="EA191" s="31" t="s">
        <v>566</v>
      </c>
      <c r="EB191" s="31" t="s">
        <v>566</v>
      </c>
      <c r="EC191" s="31" t="s">
        <v>566</v>
      </c>
      <c r="ED191" s="31" t="s">
        <v>566</v>
      </c>
      <c r="EE191" s="31" t="s">
        <v>566</v>
      </c>
      <c r="EF191" s="31" t="s">
        <v>566</v>
      </c>
      <c r="EG191" s="31" t="s">
        <v>566</v>
      </c>
      <c r="EH191" s="31" t="s">
        <v>566</v>
      </c>
      <c r="EI191" s="31" t="s">
        <v>566</v>
      </c>
      <c r="EJ191" s="31" t="s">
        <v>566</v>
      </c>
      <c r="EK191" s="31" t="s">
        <v>566</v>
      </c>
      <c r="EL191" s="31" t="s">
        <v>566</v>
      </c>
      <c r="EM191" s="31" t="s">
        <v>566</v>
      </c>
      <c r="EN191" s="31" t="s">
        <v>566</v>
      </c>
      <c r="EO191" s="31" t="s">
        <v>566</v>
      </c>
      <c r="EP191" s="31" t="s">
        <v>566</v>
      </c>
      <c r="EQ191" s="31" t="s">
        <v>566</v>
      </c>
      <c r="ER191" s="31" t="s">
        <v>566</v>
      </c>
      <c r="ES191" s="31" t="s">
        <v>566</v>
      </c>
      <c r="ET191" s="31" t="s">
        <v>566</v>
      </c>
      <c r="EU191" s="31" t="s">
        <v>566</v>
      </c>
      <c r="EV191" s="31">
        <v>0</v>
      </c>
      <c r="EW191" s="31" t="s">
        <v>566</v>
      </c>
      <c r="EX191" s="31" t="s">
        <v>566</v>
      </c>
      <c r="EY191" s="31" t="s">
        <v>566</v>
      </c>
      <c r="EZ191" s="31" t="s">
        <v>566</v>
      </c>
      <c r="FA191" s="31" t="s">
        <v>566</v>
      </c>
      <c r="FB191" s="31" t="s">
        <v>566</v>
      </c>
      <c r="FC191" s="31" t="s">
        <v>566</v>
      </c>
      <c r="FD191" s="31" t="s">
        <v>566</v>
      </c>
      <c r="FE191" s="31" t="s">
        <v>566</v>
      </c>
      <c r="FF191" s="31" t="s">
        <v>566</v>
      </c>
      <c r="FG191" s="31">
        <v>2</v>
      </c>
      <c r="FH191" s="31" t="s">
        <v>566</v>
      </c>
      <c r="FI191" s="31" t="s">
        <v>566</v>
      </c>
      <c r="FJ191" t="str">
        <f t="shared" si="2"/>
        <v>2</v>
      </c>
    </row>
    <row r="192" spans="1:166" x14ac:dyDescent="0.25">
      <c r="A192" s="31">
        <f t="shared" si="1"/>
        <v>11</v>
      </c>
      <c r="B192" s="31" t="s">
        <v>607</v>
      </c>
      <c r="C192" s="31">
        <v>4</v>
      </c>
      <c r="D192" s="31" t="s">
        <v>566</v>
      </c>
      <c r="E192" s="31">
        <v>3</v>
      </c>
      <c r="F192" s="31">
        <v>6</v>
      </c>
      <c r="G192" s="31">
        <v>4</v>
      </c>
      <c r="H192" s="31">
        <v>3</v>
      </c>
      <c r="I192" s="31">
        <v>3</v>
      </c>
      <c r="J192" s="31" t="s">
        <v>566</v>
      </c>
      <c r="K192" s="31">
        <v>4</v>
      </c>
      <c r="L192" s="31">
        <v>5</v>
      </c>
      <c r="M192" s="31">
        <v>5</v>
      </c>
      <c r="N192" s="31" t="s">
        <v>578</v>
      </c>
      <c r="O192" s="31" t="s">
        <v>566</v>
      </c>
      <c r="P192" s="31" t="s">
        <v>566</v>
      </c>
      <c r="Q192" s="31" t="s">
        <v>566</v>
      </c>
      <c r="R192" s="31" t="s">
        <v>566</v>
      </c>
      <c r="S192" s="31" t="s">
        <v>566</v>
      </c>
      <c r="T192" s="31" t="s">
        <v>566</v>
      </c>
      <c r="U192" s="31">
        <v>0</v>
      </c>
      <c r="V192" s="31" t="s">
        <v>566</v>
      </c>
      <c r="W192" s="31" t="s">
        <v>566</v>
      </c>
      <c r="X192" s="31" t="s">
        <v>566</v>
      </c>
      <c r="Y192" s="31">
        <v>0</v>
      </c>
      <c r="Z192" s="31" t="s">
        <v>566</v>
      </c>
      <c r="AA192" s="31" t="s">
        <v>566</v>
      </c>
      <c r="AB192" s="31" t="s">
        <v>566</v>
      </c>
      <c r="AC192" s="31" t="s">
        <v>566</v>
      </c>
      <c r="AD192" s="31">
        <v>0</v>
      </c>
      <c r="AE192" s="31" t="s">
        <v>566</v>
      </c>
      <c r="AF192" s="31" t="s">
        <v>566</v>
      </c>
      <c r="AG192" s="31">
        <v>0</v>
      </c>
      <c r="AH192" s="31" t="s">
        <v>566</v>
      </c>
      <c r="AI192" s="31" t="s">
        <v>566</v>
      </c>
      <c r="AJ192" s="31" t="s">
        <v>566</v>
      </c>
      <c r="AK192" s="31" t="s">
        <v>566</v>
      </c>
      <c r="AL192" s="31" t="s">
        <v>566</v>
      </c>
      <c r="AM192" s="31" t="s">
        <v>566</v>
      </c>
      <c r="AN192" s="31" t="s">
        <v>566</v>
      </c>
      <c r="AO192" s="31" t="s">
        <v>566</v>
      </c>
      <c r="AP192" s="31" t="s">
        <v>566</v>
      </c>
      <c r="AQ192" s="31" t="s">
        <v>566</v>
      </c>
      <c r="AR192" s="31" t="s">
        <v>566</v>
      </c>
      <c r="AS192" s="31" t="s">
        <v>566</v>
      </c>
      <c r="AT192" s="31" t="s">
        <v>566</v>
      </c>
      <c r="AU192" s="31" t="s">
        <v>566</v>
      </c>
      <c r="AV192" s="31">
        <v>13</v>
      </c>
      <c r="AW192" s="31" t="s">
        <v>566</v>
      </c>
      <c r="AX192" s="31" t="s">
        <v>566</v>
      </c>
      <c r="AY192" s="31">
        <v>12</v>
      </c>
      <c r="AZ192" s="31" t="s">
        <v>566</v>
      </c>
      <c r="BA192" s="31">
        <v>0</v>
      </c>
      <c r="BB192" s="31" t="s">
        <v>566</v>
      </c>
      <c r="BC192" s="31" t="s">
        <v>566</v>
      </c>
      <c r="BD192" s="31" t="s">
        <v>566</v>
      </c>
      <c r="BE192" s="31" t="s">
        <v>566</v>
      </c>
      <c r="BF192" s="31" t="s">
        <v>566</v>
      </c>
      <c r="BG192" s="31" t="s">
        <v>566</v>
      </c>
      <c r="BH192" s="31" t="s">
        <v>566</v>
      </c>
      <c r="BI192" s="31" t="s">
        <v>566</v>
      </c>
      <c r="BJ192" s="31" t="s">
        <v>566</v>
      </c>
      <c r="BK192" s="31" t="s">
        <v>566</v>
      </c>
      <c r="BL192" s="31">
        <v>0</v>
      </c>
      <c r="BM192" s="31">
        <v>10</v>
      </c>
      <c r="BN192" s="31" t="s">
        <v>566</v>
      </c>
      <c r="BO192" s="31" t="s">
        <v>566</v>
      </c>
      <c r="BP192" s="31" t="s">
        <v>566</v>
      </c>
      <c r="BQ192" s="31" t="s">
        <v>566</v>
      </c>
      <c r="BR192" s="31">
        <v>0</v>
      </c>
      <c r="BS192" s="31" t="s">
        <v>566</v>
      </c>
      <c r="BT192" s="31">
        <v>0</v>
      </c>
      <c r="BU192" s="31" t="s">
        <v>566</v>
      </c>
      <c r="BV192" s="31" t="s">
        <v>566</v>
      </c>
      <c r="BW192" s="31" t="s">
        <v>566</v>
      </c>
      <c r="BX192" s="31">
        <v>5</v>
      </c>
      <c r="BY192" s="31" t="s">
        <v>566</v>
      </c>
      <c r="BZ192" s="31">
        <v>0</v>
      </c>
      <c r="CA192" s="31" t="s">
        <v>566</v>
      </c>
      <c r="CB192" s="31" t="s">
        <v>566</v>
      </c>
      <c r="CC192" s="31" t="s">
        <v>566</v>
      </c>
      <c r="CD192" s="31" t="s">
        <v>566</v>
      </c>
      <c r="CE192" s="31" t="s">
        <v>578</v>
      </c>
      <c r="CF192" s="31" t="s">
        <v>566</v>
      </c>
      <c r="CG192" s="31" t="s">
        <v>566</v>
      </c>
      <c r="CH192" s="31" t="s">
        <v>566</v>
      </c>
      <c r="CI192" s="31" t="s">
        <v>566</v>
      </c>
      <c r="CJ192" s="31" t="s">
        <v>566</v>
      </c>
      <c r="CK192" s="31">
        <v>0</v>
      </c>
      <c r="CL192" s="31" t="s">
        <v>566</v>
      </c>
      <c r="CM192" s="31" t="s">
        <v>566</v>
      </c>
      <c r="CN192" s="31" t="s">
        <v>566</v>
      </c>
      <c r="CO192" s="31" t="s">
        <v>566</v>
      </c>
      <c r="CP192" s="31" t="s">
        <v>566</v>
      </c>
      <c r="CQ192" s="31" t="s">
        <v>566</v>
      </c>
      <c r="CR192" s="31">
        <v>5</v>
      </c>
      <c r="CS192" s="31" t="s">
        <v>566</v>
      </c>
      <c r="CT192" s="31" t="s">
        <v>566</v>
      </c>
      <c r="CU192" s="31" t="s">
        <v>566</v>
      </c>
      <c r="CV192" s="31">
        <v>0</v>
      </c>
      <c r="CW192" s="31" t="s">
        <v>566</v>
      </c>
      <c r="CX192" s="31" t="s">
        <v>566</v>
      </c>
      <c r="CY192" s="31" t="s">
        <v>566</v>
      </c>
      <c r="CZ192" s="31">
        <v>0</v>
      </c>
      <c r="DA192" s="31" t="s">
        <v>566</v>
      </c>
      <c r="DB192" s="31">
        <v>0</v>
      </c>
      <c r="DC192" s="31" t="s">
        <v>566</v>
      </c>
      <c r="DD192" s="31" t="s">
        <v>566</v>
      </c>
      <c r="DE192" s="31" t="s">
        <v>566</v>
      </c>
      <c r="DF192" s="31" t="s">
        <v>566</v>
      </c>
      <c r="DG192" s="31" t="s">
        <v>566</v>
      </c>
      <c r="DH192" s="31">
        <v>6</v>
      </c>
      <c r="DI192" s="31" t="s">
        <v>566</v>
      </c>
      <c r="DJ192" s="31" t="s">
        <v>566</v>
      </c>
      <c r="DK192" s="31" t="s">
        <v>566</v>
      </c>
      <c r="DL192" s="31" t="s">
        <v>566</v>
      </c>
      <c r="DM192" s="31" t="s">
        <v>578</v>
      </c>
      <c r="DN192" s="31" t="s">
        <v>566</v>
      </c>
      <c r="DO192" s="31">
        <v>0</v>
      </c>
      <c r="DP192" s="31" t="s">
        <v>566</v>
      </c>
      <c r="DQ192" s="31" t="s">
        <v>566</v>
      </c>
      <c r="DR192" s="31" t="s">
        <v>566</v>
      </c>
      <c r="DS192" s="31" t="s">
        <v>566</v>
      </c>
      <c r="DT192" s="31" t="s">
        <v>566</v>
      </c>
      <c r="DU192" s="31" t="s">
        <v>566</v>
      </c>
      <c r="DV192" s="31">
        <v>0</v>
      </c>
      <c r="DW192" s="31" t="s">
        <v>566</v>
      </c>
      <c r="DX192" s="31" t="s">
        <v>566</v>
      </c>
      <c r="DY192" s="31" t="s">
        <v>566</v>
      </c>
      <c r="DZ192" s="31" t="s">
        <v>566</v>
      </c>
      <c r="EA192" s="31" t="s">
        <v>566</v>
      </c>
      <c r="EB192" s="31" t="s">
        <v>566</v>
      </c>
      <c r="EC192" s="31">
        <v>13</v>
      </c>
      <c r="ED192" s="31" t="s">
        <v>566</v>
      </c>
      <c r="EE192" s="31" t="s">
        <v>566</v>
      </c>
      <c r="EF192" s="31" t="s">
        <v>566</v>
      </c>
      <c r="EG192" s="31">
        <v>0</v>
      </c>
      <c r="EH192" s="31" t="s">
        <v>566</v>
      </c>
      <c r="EI192" s="31" t="s">
        <v>566</v>
      </c>
      <c r="EJ192" s="31" t="s">
        <v>566</v>
      </c>
      <c r="EK192" s="31" t="s">
        <v>566</v>
      </c>
      <c r="EL192" s="31" t="s">
        <v>566</v>
      </c>
      <c r="EM192" s="31" t="s">
        <v>566</v>
      </c>
      <c r="EN192" s="31" t="s">
        <v>566</v>
      </c>
      <c r="EO192" s="31" t="s">
        <v>566</v>
      </c>
      <c r="EP192" s="31" t="s">
        <v>566</v>
      </c>
      <c r="EQ192" s="31" t="s">
        <v>566</v>
      </c>
      <c r="ER192" s="31">
        <v>0</v>
      </c>
      <c r="ES192" s="31" t="s">
        <v>566</v>
      </c>
      <c r="ET192" s="31" t="s">
        <v>566</v>
      </c>
      <c r="EU192" s="31" t="s">
        <v>566</v>
      </c>
      <c r="EV192" s="31">
        <v>0</v>
      </c>
      <c r="EW192" s="31" t="s">
        <v>566</v>
      </c>
      <c r="EX192" s="31" t="s">
        <v>566</v>
      </c>
      <c r="EY192" s="31" t="s">
        <v>566</v>
      </c>
      <c r="EZ192" s="31" t="s">
        <v>566</v>
      </c>
      <c r="FA192" s="31" t="s">
        <v>566</v>
      </c>
      <c r="FB192" s="31" t="s">
        <v>566</v>
      </c>
      <c r="FC192" s="31" t="s">
        <v>566</v>
      </c>
      <c r="FD192" s="31" t="s">
        <v>566</v>
      </c>
      <c r="FE192" s="31" t="s">
        <v>566</v>
      </c>
      <c r="FF192" s="31" t="s">
        <v>566</v>
      </c>
      <c r="FG192" s="31" t="s">
        <v>566</v>
      </c>
      <c r="FH192" s="31" t="s">
        <v>566</v>
      </c>
      <c r="FI192" s="31" t="s">
        <v>566</v>
      </c>
      <c r="FJ192" t="str">
        <f t="shared" si="2"/>
        <v>2</v>
      </c>
    </row>
    <row r="193" spans="1:166" x14ac:dyDescent="0.25">
      <c r="A193" s="31">
        <f t="shared" si="1"/>
        <v>12</v>
      </c>
      <c r="B193" s="31" t="s">
        <v>610</v>
      </c>
      <c r="C193" s="31">
        <v>1</v>
      </c>
      <c r="D193" s="31" t="s">
        <v>566</v>
      </c>
      <c r="E193" s="31">
        <v>1</v>
      </c>
      <c r="F193" s="31">
        <v>0</v>
      </c>
      <c r="G193" s="31">
        <v>1</v>
      </c>
      <c r="H193" s="31">
        <v>0</v>
      </c>
      <c r="I193" s="31">
        <v>1</v>
      </c>
      <c r="J193" s="31" t="s">
        <v>566</v>
      </c>
      <c r="K193" s="31">
        <v>1</v>
      </c>
      <c r="L193" s="31">
        <v>1</v>
      </c>
      <c r="M193" s="31">
        <v>1</v>
      </c>
      <c r="N193" s="31" t="s">
        <v>578</v>
      </c>
      <c r="O193" s="31" t="s">
        <v>566</v>
      </c>
      <c r="P193" s="31" t="s">
        <v>566</v>
      </c>
      <c r="Q193" s="31" t="s">
        <v>566</v>
      </c>
      <c r="R193" s="31" t="s">
        <v>566</v>
      </c>
      <c r="S193" s="31" t="s">
        <v>566</v>
      </c>
      <c r="T193" s="31" t="s">
        <v>566</v>
      </c>
      <c r="U193" s="31">
        <v>0</v>
      </c>
      <c r="V193" s="31" t="s">
        <v>566</v>
      </c>
      <c r="W193" s="31" t="s">
        <v>566</v>
      </c>
      <c r="X193" s="31" t="s">
        <v>566</v>
      </c>
      <c r="Y193" s="31">
        <v>0</v>
      </c>
      <c r="Z193" s="31" t="s">
        <v>566</v>
      </c>
      <c r="AA193" s="31" t="s">
        <v>566</v>
      </c>
      <c r="AB193" s="31" t="s">
        <v>566</v>
      </c>
      <c r="AC193" s="31" t="s">
        <v>566</v>
      </c>
      <c r="AD193" s="31">
        <v>0</v>
      </c>
      <c r="AE193" s="31" t="s">
        <v>566</v>
      </c>
      <c r="AF193" s="31" t="s">
        <v>566</v>
      </c>
      <c r="AG193" s="31">
        <v>0</v>
      </c>
      <c r="AH193" s="31" t="s">
        <v>566</v>
      </c>
      <c r="AI193" s="31" t="s">
        <v>566</v>
      </c>
      <c r="AJ193" s="31" t="s">
        <v>566</v>
      </c>
      <c r="AK193" s="31" t="s">
        <v>566</v>
      </c>
      <c r="AL193" s="31" t="s">
        <v>566</v>
      </c>
      <c r="AM193" s="31" t="s">
        <v>566</v>
      </c>
      <c r="AN193" s="31" t="s">
        <v>566</v>
      </c>
      <c r="AO193" s="31" t="s">
        <v>566</v>
      </c>
      <c r="AP193" s="31" t="s">
        <v>566</v>
      </c>
      <c r="AQ193" s="31" t="s">
        <v>566</v>
      </c>
      <c r="AR193" s="31" t="s">
        <v>566</v>
      </c>
      <c r="AS193" s="31" t="s">
        <v>566</v>
      </c>
      <c r="AT193" s="31" t="s">
        <v>566</v>
      </c>
      <c r="AU193" s="31" t="s">
        <v>566</v>
      </c>
      <c r="AV193" s="31">
        <v>0</v>
      </c>
      <c r="AW193" s="31" t="s">
        <v>566</v>
      </c>
      <c r="AX193" s="31" t="s">
        <v>566</v>
      </c>
      <c r="AY193" s="31">
        <v>0</v>
      </c>
      <c r="AZ193" s="31" t="s">
        <v>566</v>
      </c>
      <c r="BA193" s="31">
        <v>0</v>
      </c>
      <c r="BB193" s="31" t="s">
        <v>566</v>
      </c>
      <c r="BC193" s="31" t="s">
        <v>566</v>
      </c>
      <c r="BD193" s="31" t="s">
        <v>566</v>
      </c>
      <c r="BE193" s="31" t="s">
        <v>566</v>
      </c>
      <c r="BF193" s="31" t="s">
        <v>566</v>
      </c>
      <c r="BG193" s="31" t="s">
        <v>566</v>
      </c>
      <c r="BH193" s="31" t="s">
        <v>566</v>
      </c>
      <c r="BI193" s="31" t="s">
        <v>566</v>
      </c>
      <c r="BJ193" s="31" t="s">
        <v>566</v>
      </c>
      <c r="BK193" s="31" t="s">
        <v>566</v>
      </c>
      <c r="BL193" s="31">
        <v>0</v>
      </c>
      <c r="BM193" s="31">
        <v>0</v>
      </c>
      <c r="BN193" s="31" t="s">
        <v>566</v>
      </c>
      <c r="BO193" s="31" t="s">
        <v>566</v>
      </c>
      <c r="BP193" s="31" t="s">
        <v>566</v>
      </c>
      <c r="BQ193" s="31" t="s">
        <v>566</v>
      </c>
      <c r="BR193" s="31">
        <v>0</v>
      </c>
      <c r="BS193" s="31" t="s">
        <v>566</v>
      </c>
      <c r="BT193" s="31">
        <v>0</v>
      </c>
      <c r="BU193" s="31" t="s">
        <v>566</v>
      </c>
      <c r="BV193" s="31" t="s">
        <v>566</v>
      </c>
      <c r="BW193" s="31" t="s">
        <v>566</v>
      </c>
      <c r="BX193" s="31">
        <v>0</v>
      </c>
      <c r="BY193" s="31" t="s">
        <v>566</v>
      </c>
      <c r="BZ193" s="31">
        <v>0</v>
      </c>
      <c r="CA193" s="31" t="s">
        <v>566</v>
      </c>
      <c r="CB193" s="31" t="s">
        <v>566</v>
      </c>
      <c r="CC193" s="31" t="s">
        <v>566</v>
      </c>
      <c r="CD193" s="31" t="s">
        <v>566</v>
      </c>
      <c r="CE193" s="31" t="s">
        <v>578</v>
      </c>
      <c r="CF193" s="31" t="s">
        <v>566</v>
      </c>
      <c r="CG193" s="31" t="s">
        <v>566</v>
      </c>
      <c r="CH193" s="31" t="s">
        <v>566</v>
      </c>
      <c r="CI193" s="31" t="s">
        <v>566</v>
      </c>
      <c r="CJ193" s="31" t="s">
        <v>566</v>
      </c>
      <c r="CK193" s="31">
        <v>0</v>
      </c>
      <c r="CL193" s="31" t="s">
        <v>566</v>
      </c>
      <c r="CM193" s="31" t="s">
        <v>566</v>
      </c>
      <c r="CN193" s="31" t="s">
        <v>566</v>
      </c>
      <c r="CO193" s="31" t="s">
        <v>566</v>
      </c>
      <c r="CP193" s="31" t="s">
        <v>566</v>
      </c>
      <c r="CQ193" s="31" t="s">
        <v>566</v>
      </c>
      <c r="CR193" s="31">
        <v>0</v>
      </c>
      <c r="CS193" s="31" t="s">
        <v>566</v>
      </c>
      <c r="CT193" s="31" t="s">
        <v>566</v>
      </c>
      <c r="CU193" s="31" t="s">
        <v>566</v>
      </c>
      <c r="CV193" s="31">
        <v>0</v>
      </c>
      <c r="CW193" s="31" t="s">
        <v>566</v>
      </c>
      <c r="CX193" s="31" t="s">
        <v>566</v>
      </c>
      <c r="CY193" s="31" t="s">
        <v>566</v>
      </c>
      <c r="CZ193" s="31">
        <v>0</v>
      </c>
      <c r="DA193" s="31" t="s">
        <v>566</v>
      </c>
      <c r="DB193" s="31">
        <v>0</v>
      </c>
      <c r="DC193" s="31" t="s">
        <v>566</v>
      </c>
      <c r="DD193" s="31" t="s">
        <v>566</v>
      </c>
      <c r="DE193" s="31" t="s">
        <v>566</v>
      </c>
      <c r="DF193" s="31" t="s">
        <v>566</v>
      </c>
      <c r="DG193" s="31" t="s">
        <v>566</v>
      </c>
      <c r="DH193" s="31">
        <v>2</v>
      </c>
      <c r="DI193" s="31" t="s">
        <v>566</v>
      </c>
      <c r="DJ193" s="31" t="s">
        <v>566</v>
      </c>
      <c r="DK193" s="31" t="s">
        <v>566</v>
      </c>
      <c r="DL193" s="31" t="s">
        <v>566</v>
      </c>
      <c r="DM193" s="31" t="s">
        <v>578</v>
      </c>
      <c r="DN193" s="31" t="s">
        <v>566</v>
      </c>
      <c r="DO193" s="31">
        <v>0</v>
      </c>
      <c r="DP193" s="31" t="s">
        <v>566</v>
      </c>
      <c r="DQ193" s="31" t="s">
        <v>566</v>
      </c>
      <c r="DR193" s="31" t="s">
        <v>566</v>
      </c>
      <c r="DS193" s="31" t="s">
        <v>566</v>
      </c>
      <c r="DT193" s="31" t="s">
        <v>566</v>
      </c>
      <c r="DU193" s="31" t="s">
        <v>566</v>
      </c>
      <c r="DV193" s="31">
        <v>0</v>
      </c>
      <c r="DW193" s="31" t="s">
        <v>566</v>
      </c>
      <c r="DX193" s="31" t="s">
        <v>566</v>
      </c>
      <c r="DY193" s="31" t="s">
        <v>566</v>
      </c>
      <c r="DZ193" s="31" t="s">
        <v>566</v>
      </c>
      <c r="EA193" s="31" t="s">
        <v>566</v>
      </c>
      <c r="EB193" s="31" t="s">
        <v>566</v>
      </c>
      <c r="EC193" s="31">
        <v>0</v>
      </c>
      <c r="ED193" s="31" t="s">
        <v>566</v>
      </c>
      <c r="EE193" s="31" t="s">
        <v>566</v>
      </c>
      <c r="EF193" s="31" t="s">
        <v>566</v>
      </c>
      <c r="EG193" s="31">
        <v>0</v>
      </c>
      <c r="EH193" s="31" t="s">
        <v>566</v>
      </c>
      <c r="EI193" s="31" t="s">
        <v>566</v>
      </c>
      <c r="EJ193" s="31" t="s">
        <v>566</v>
      </c>
      <c r="EK193" s="31" t="s">
        <v>566</v>
      </c>
      <c r="EL193" s="31" t="s">
        <v>566</v>
      </c>
      <c r="EM193" s="31" t="s">
        <v>566</v>
      </c>
      <c r="EN193" s="31" t="s">
        <v>566</v>
      </c>
      <c r="EO193" s="31" t="s">
        <v>566</v>
      </c>
      <c r="EP193" s="31" t="s">
        <v>566</v>
      </c>
      <c r="EQ193" s="31" t="s">
        <v>566</v>
      </c>
      <c r="ER193" s="31">
        <v>0</v>
      </c>
      <c r="ES193" s="31" t="s">
        <v>566</v>
      </c>
      <c r="ET193" s="31" t="s">
        <v>566</v>
      </c>
      <c r="EU193" s="31" t="s">
        <v>566</v>
      </c>
      <c r="EV193" s="31">
        <v>0</v>
      </c>
      <c r="EW193" s="31" t="s">
        <v>566</v>
      </c>
      <c r="EX193" s="31" t="s">
        <v>566</v>
      </c>
      <c r="EY193" s="31" t="s">
        <v>566</v>
      </c>
      <c r="EZ193" s="31" t="s">
        <v>566</v>
      </c>
      <c r="FA193" s="31" t="s">
        <v>566</v>
      </c>
      <c r="FB193" s="31" t="s">
        <v>566</v>
      </c>
      <c r="FC193" s="31" t="s">
        <v>566</v>
      </c>
      <c r="FD193" s="31" t="s">
        <v>566</v>
      </c>
      <c r="FE193" s="31" t="s">
        <v>566</v>
      </c>
      <c r="FF193" s="31" t="s">
        <v>566</v>
      </c>
      <c r="FG193" s="31" t="s">
        <v>566</v>
      </c>
      <c r="FH193" s="31" t="s">
        <v>566</v>
      </c>
      <c r="FI193" s="31" t="s">
        <v>566</v>
      </c>
      <c r="FJ193" t="str">
        <f t="shared" si="2"/>
        <v>2</v>
      </c>
    </row>
  </sheetData>
  <sortState ref="A171:FJ203">
    <sortCondition ref="FJ171:FJ203"/>
    <sortCondition ref="A171:A203"/>
  </sortState>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FJ205"/>
  <sheetViews>
    <sheetView workbookViewId="0"/>
  </sheetViews>
  <sheetFormatPr defaultRowHeight="15" x14ac:dyDescent="0.25"/>
  <cols>
    <col min="1" max="45" width="9" style="32"/>
  </cols>
  <sheetData>
    <row r="1" spans="1:136" x14ac:dyDescent="0.25">
      <c r="A1" s="31">
        <v>1</v>
      </c>
      <c r="B1" s="31">
        <v>2</v>
      </c>
      <c r="C1" s="31">
        <v>3</v>
      </c>
      <c r="D1" s="31">
        <v>4</v>
      </c>
      <c r="E1" s="31">
        <v>5</v>
      </c>
      <c r="F1" s="31">
        <v>6</v>
      </c>
      <c r="G1" s="31">
        <v>7</v>
      </c>
      <c r="H1" s="31">
        <v>8</v>
      </c>
      <c r="I1" s="31">
        <v>9</v>
      </c>
      <c r="J1" s="31">
        <v>10</v>
      </c>
      <c r="K1" s="31">
        <v>11</v>
      </c>
      <c r="L1" s="31">
        <v>12</v>
      </c>
      <c r="M1" s="31">
        <v>13</v>
      </c>
      <c r="N1" s="31">
        <v>14</v>
      </c>
      <c r="O1" s="31">
        <v>15</v>
      </c>
      <c r="P1" s="31">
        <v>16</v>
      </c>
      <c r="Q1" s="31">
        <v>17</v>
      </c>
      <c r="R1" s="31">
        <v>18</v>
      </c>
      <c r="S1" s="31">
        <v>19</v>
      </c>
      <c r="T1" s="31">
        <v>20</v>
      </c>
      <c r="U1" s="31">
        <v>21</v>
      </c>
      <c r="V1" s="31">
        <v>22</v>
      </c>
      <c r="W1" s="31">
        <v>23</v>
      </c>
      <c r="X1" s="31">
        <v>24</v>
      </c>
      <c r="Y1" s="31">
        <v>25</v>
      </c>
      <c r="Z1" s="31">
        <v>26</v>
      </c>
      <c r="AA1" s="31">
        <v>27</v>
      </c>
      <c r="AB1" s="31">
        <v>28</v>
      </c>
      <c r="AC1" s="31">
        <v>29</v>
      </c>
      <c r="AD1" s="31">
        <v>30</v>
      </c>
      <c r="AE1" s="31">
        <v>31</v>
      </c>
      <c r="AF1" s="31">
        <v>32</v>
      </c>
      <c r="AG1" s="31">
        <v>33</v>
      </c>
      <c r="AH1" s="31">
        <v>34</v>
      </c>
      <c r="AI1" s="31">
        <v>35</v>
      </c>
      <c r="AJ1" s="31">
        <v>36</v>
      </c>
      <c r="AK1" s="31">
        <v>37</v>
      </c>
      <c r="AL1" s="31">
        <v>38</v>
      </c>
      <c r="AM1" s="31">
        <v>39</v>
      </c>
      <c r="AN1" s="31">
        <v>40</v>
      </c>
      <c r="AO1" s="31">
        <v>41</v>
      </c>
      <c r="AP1" s="31">
        <v>42</v>
      </c>
      <c r="AQ1" s="31">
        <v>43</v>
      </c>
      <c r="AR1" s="31">
        <v>44</v>
      </c>
      <c r="AS1" s="31">
        <v>45</v>
      </c>
    </row>
    <row r="2" spans="1:136" x14ac:dyDescent="0.2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row>
    <row r="3" spans="1:136" x14ac:dyDescent="0.25">
      <c r="A3" s="31" t="s">
        <v>546</v>
      </c>
      <c r="B3" s="31" t="s">
        <v>579</v>
      </c>
      <c r="C3" s="31" t="s">
        <v>580</v>
      </c>
      <c r="D3" s="31" t="s">
        <v>612</v>
      </c>
      <c r="E3" s="31" t="s">
        <v>581</v>
      </c>
      <c r="F3" s="31" t="s">
        <v>582</v>
      </c>
      <c r="G3" s="31" t="s">
        <v>583</v>
      </c>
      <c r="H3" s="31" t="s">
        <v>613</v>
      </c>
      <c r="I3" s="31" t="s">
        <v>584</v>
      </c>
      <c r="J3" s="31" t="s">
        <v>585</v>
      </c>
      <c r="K3" s="31" t="s">
        <v>586</v>
      </c>
      <c r="L3" s="31" t="s">
        <v>614</v>
      </c>
      <c r="M3" s="31" t="s">
        <v>587</v>
      </c>
      <c r="N3" s="31" t="s">
        <v>588</v>
      </c>
      <c r="O3" s="31" t="s">
        <v>589</v>
      </c>
      <c r="P3" s="31" t="s">
        <v>615</v>
      </c>
      <c r="Q3" s="31" t="s">
        <v>590</v>
      </c>
      <c r="R3" s="31" t="s">
        <v>591</v>
      </c>
      <c r="S3" s="31" t="s">
        <v>592</v>
      </c>
      <c r="T3" s="31" t="s">
        <v>616</v>
      </c>
      <c r="U3" s="31" t="s">
        <v>593</v>
      </c>
      <c r="V3" s="31" t="s">
        <v>594</v>
      </c>
      <c r="W3" s="31" t="s">
        <v>595</v>
      </c>
      <c r="X3" s="31" t="s">
        <v>617</v>
      </c>
      <c r="Y3" s="31" t="s">
        <v>596</v>
      </c>
      <c r="Z3" s="31" t="s">
        <v>597</v>
      </c>
      <c r="AA3" s="31" t="s">
        <v>598</v>
      </c>
      <c r="AB3" s="31" t="s">
        <v>618</v>
      </c>
      <c r="AC3" s="31" t="s">
        <v>599</v>
      </c>
      <c r="AD3" s="31" t="s">
        <v>600</v>
      </c>
      <c r="AE3" s="31" t="s">
        <v>601</v>
      </c>
      <c r="AF3" s="31" t="s">
        <v>619</v>
      </c>
      <c r="AG3" s="31" t="s">
        <v>602</v>
      </c>
      <c r="AH3" s="31" t="s">
        <v>603</v>
      </c>
      <c r="AI3" s="31" t="s">
        <v>604</v>
      </c>
      <c r="AJ3" s="31" t="s">
        <v>620</v>
      </c>
      <c r="AK3" s="31" t="s">
        <v>605</v>
      </c>
      <c r="AL3" s="31" t="s">
        <v>606</v>
      </c>
      <c r="AM3" s="31" t="s">
        <v>607</v>
      </c>
      <c r="AN3" s="31" t="s">
        <v>621</v>
      </c>
      <c r="AO3" s="31" t="s">
        <v>608</v>
      </c>
      <c r="AP3" s="31" t="s">
        <v>609</v>
      </c>
      <c r="AQ3" s="31" t="s">
        <v>610</v>
      </c>
      <c r="AR3" s="31" t="s">
        <v>622</v>
      </c>
      <c r="AS3" s="31" t="s">
        <v>611</v>
      </c>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row>
    <row r="4" spans="1:136" x14ac:dyDescent="0.25">
      <c r="A4" s="31" t="s">
        <v>111</v>
      </c>
      <c r="B4" s="31">
        <v>87990</v>
      </c>
      <c r="C4" s="31">
        <v>11025</v>
      </c>
      <c r="D4" s="31">
        <v>449265</v>
      </c>
      <c r="E4" s="31">
        <v>548280</v>
      </c>
      <c r="F4" s="31">
        <v>88</v>
      </c>
      <c r="G4" s="31">
        <v>91</v>
      </c>
      <c r="H4" s="31">
        <v>95</v>
      </c>
      <c r="I4" s="31">
        <v>94</v>
      </c>
      <c r="J4" s="31">
        <v>7</v>
      </c>
      <c r="K4" s="31">
        <v>3</v>
      </c>
      <c r="L4" s="31">
        <v>6</v>
      </c>
      <c r="M4" s="31">
        <v>6</v>
      </c>
      <c r="N4" s="31">
        <v>83</v>
      </c>
      <c r="O4" s="31">
        <v>88</v>
      </c>
      <c r="P4" s="31">
        <v>92</v>
      </c>
      <c r="Q4" s="31">
        <v>91</v>
      </c>
      <c r="R4" s="31">
        <v>54</v>
      </c>
      <c r="S4" s="31">
        <v>61</v>
      </c>
      <c r="T4" s="31">
        <v>34</v>
      </c>
      <c r="U4" s="31">
        <v>38</v>
      </c>
      <c r="V4" s="31">
        <v>22</v>
      </c>
      <c r="W4" s="31">
        <v>20</v>
      </c>
      <c r="X4" s="31">
        <v>43</v>
      </c>
      <c r="Y4" s="31">
        <v>39</v>
      </c>
      <c r="Z4" s="31">
        <v>7</v>
      </c>
      <c r="AA4" s="31">
        <v>5</v>
      </c>
      <c r="AB4" s="31">
        <v>14</v>
      </c>
      <c r="AC4" s="31">
        <v>13</v>
      </c>
      <c r="AD4" s="31">
        <v>1</v>
      </c>
      <c r="AE4" s="31">
        <v>3</v>
      </c>
      <c r="AF4" s="31">
        <v>1</v>
      </c>
      <c r="AG4" s="31">
        <v>1</v>
      </c>
      <c r="AH4" s="31">
        <v>5</v>
      </c>
      <c r="AI4" s="31">
        <v>3</v>
      </c>
      <c r="AJ4" s="31">
        <v>3</v>
      </c>
      <c r="AK4" s="31">
        <v>3</v>
      </c>
      <c r="AL4" s="31">
        <v>11</v>
      </c>
      <c r="AM4" s="31">
        <v>8</v>
      </c>
      <c r="AN4" s="31">
        <v>4</v>
      </c>
      <c r="AO4" s="31">
        <v>5</v>
      </c>
      <c r="AP4" s="31">
        <v>1</v>
      </c>
      <c r="AQ4" s="31">
        <v>1</v>
      </c>
      <c r="AR4" s="31">
        <v>1</v>
      </c>
      <c r="AS4" s="31">
        <v>1</v>
      </c>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5"/>
      <c r="CE4" s="35"/>
      <c r="CF4" s="35"/>
      <c r="CG4" s="35"/>
      <c r="CH4" s="35"/>
      <c r="CI4" s="35"/>
      <c r="CJ4" s="35"/>
      <c r="CK4" s="35"/>
      <c r="CL4" s="35"/>
      <c r="CM4" s="35"/>
      <c r="CN4" s="35"/>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row>
    <row r="5" spans="1:136" x14ac:dyDescent="0.25">
      <c r="A5" s="31" t="s">
        <v>389</v>
      </c>
      <c r="B5" s="31">
        <v>5285</v>
      </c>
      <c r="C5" s="31">
        <v>575</v>
      </c>
      <c r="D5" s="31">
        <v>17695</v>
      </c>
      <c r="E5" s="31">
        <v>23555</v>
      </c>
      <c r="F5" s="31">
        <v>88</v>
      </c>
      <c r="G5" s="31">
        <v>91</v>
      </c>
      <c r="H5" s="31">
        <v>94</v>
      </c>
      <c r="I5" s="31">
        <v>93</v>
      </c>
      <c r="J5" s="31">
        <v>3</v>
      </c>
      <c r="K5" s="31">
        <v>1</v>
      </c>
      <c r="L5" s="31">
        <v>2</v>
      </c>
      <c r="M5" s="31">
        <v>2</v>
      </c>
      <c r="N5" s="31">
        <v>86</v>
      </c>
      <c r="O5" s="31">
        <v>89</v>
      </c>
      <c r="P5" s="31">
        <v>93</v>
      </c>
      <c r="Q5" s="31">
        <v>92</v>
      </c>
      <c r="R5" s="31">
        <v>36</v>
      </c>
      <c r="S5" s="31">
        <v>44</v>
      </c>
      <c r="T5" s="31">
        <v>23</v>
      </c>
      <c r="U5" s="31">
        <v>27</v>
      </c>
      <c r="V5" s="31">
        <v>35</v>
      </c>
      <c r="W5" s="31">
        <v>34</v>
      </c>
      <c r="X5" s="31">
        <v>54</v>
      </c>
      <c r="Y5" s="31">
        <v>49</v>
      </c>
      <c r="Z5" s="31">
        <v>15</v>
      </c>
      <c r="AA5" s="31">
        <v>8</v>
      </c>
      <c r="AB5" s="31">
        <v>16</v>
      </c>
      <c r="AC5" s="31">
        <v>15</v>
      </c>
      <c r="AD5" s="31">
        <v>1</v>
      </c>
      <c r="AE5" s="31">
        <v>3</v>
      </c>
      <c r="AF5" s="31">
        <v>1</v>
      </c>
      <c r="AG5" s="31">
        <v>1</v>
      </c>
      <c r="AH5" s="31">
        <v>2</v>
      </c>
      <c r="AI5" s="31">
        <v>1</v>
      </c>
      <c r="AJ5" s="31">
        <v>1</v>
      </c>
      <c r="AK5" s="31">
        <v>1</v>
      </c>
      <c r="AL5" s="31">
        <v>10</v>
      </c>
      <c r="AM5" s="31">
        <v>7</v>
      </c>
      <c r="AN5" s="31">
        <v>4</v>
      </c>
      <c r="AO5" s="31">
        <v>6</v>
      </c>
      <c r="AP5" s="31">
        <v>2</v>
      </c>
      <c r="AQ5" s="31">
        <v>2</v>
      </c>
      <c r="AR5" s="31">
        <v>1</v>
      </c>
      <c r="AS5" s="31">
        <v>2</v>
      </c>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5"/>
      <c r="CE5" s="35"/>
      <c r="CF5" s="35"/>
      <c r="CG5" s="35"/>
      <c r="CH5" s="35"/>
      <c r="CI5" s="35"/>
      <c r="CJ5" s="35"/>
      <c r="CK5" s="35"/>
      <c r="CL5" s="35"/>
      <c r="CM5" s="35"/>
      <c r="CN5" s="35"/>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row>
    <row r="6" spans="1:136" x14ac:dyDescent="0.25">
      <c r="A6" s="31" t="s">
        <v>404</v>
      </c>
      <c r="B6" s="31">
        <v>8470</v>
      </c>
      <c r="C6" s="31">
        <v>1055</v>
      </c>
      <c r="D6" s="31">
        <v>41210</v>
      </c>
      <c r="E6" s="31">
        <v>50740</v>
      </c>
      <c r="F6" s="31">
        <v>89</v>
      </c>
      <c r="G6" s="31">
        <v>91</v>
      </c>
      <c r="H6" s="31">
        <v>96</v>
      </c>
      <c r="I6" s="31">
        <v>95</v>
      </c>
      <c r="J6" s="31">
        <v>5</v>
      </c>
      <c r="K6" s="31">
        <v>2</v>
      </c>
      <c r="L6" s="31">
        <v>3</v>
      </c>
      <c r="M6" s="31">
        <v>3</v>
      </c>
      <c r="N6" s="31">
        <v>86</v>
      </c>
      <c r="O6" s="31">
        <v>88</v>
      </c>
      <c r="P6" s="31">
        <v>95</v>
      </c>
      <c r="Q6" s="31">
        <v>93</v>
      </c>
      <c r="R6" s="31">
        <v>44</v>
      </c>
      <c r="S6" s="31">
        <v>52</v>
      </c>
      <c r="T6" s="31">
        <v>21</v>
      </c>
      <c r="U6" s="31">
        <v>25</v>
      </c>
      <c r="V6" s="31">
        <v>35</v>
      </c>
      <c r="W6" s="31">
        <v>32</v>
      </c>
      <c r="X6" s="31">
        <v>62</v>
      </c>
      <c r="Y6" s="31">
        <v>57</v>
      </c>
      <c r="Z6" s="31">
        <v>7</v>
      </c>
      <c r="AA6" s="31">
        <v>5</v>
      </c>
      <c r="AB6" s="31">
        <v>11</v>
      </c>
      <c r="AC6" s="31">
        <v>10</v>
      </c>
      <c r="AD6" s="31">
        <v>1</v>
      </c>
      <c r="AE6" s="31">
        <v>2</v>
      </c>
      <c r="AF6" s="31">
        <v>1</v>
      </c>
      <c r="AG6" s="31">
        <v>1</v>
      </c>
      <c r="AH6" s="31">
        <v>3</v>
      </c>
      <c r="AI6" s="31">
        <v>2</v>
      </c>
      <c r="AJ6" s="31">
        <v>1</v>
      </c>
      <c r="AK6" s="31">
        <v>2</v>
      </c>
      <c r="AL6" s="31">
        <v>9</v>
      </c>
      <c r="AM6" s="31">
        <v>8</v>
      </c>
      <c r="AN6" s="31">
        <v>3</v>
      </c>
      <c r="AO6" s="31">
        <v>4</v>
      </c>
      <c r="AP6" s="31">
        <v>2</v>
      </c>
      <c r="AQ6" s="31">
        <v>2</v>
      </c>
      <c r="AR6" s="31">
        <v>1</v>
      </c>
      <c r="AS6" s="31">
        <v>1</v>
      </c>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5"/>
      <c r="CE6" s="35"/>
      <c r="CF6" s="35"/>
      <c r="CG6" s="35"/>
      <c r="CH6" s="35"/>
      <c r="CI6" s="35"/>
      <c r="CJ6" s="35"/>
      <c r="CK6" s="35"/>
      <c r="CL6" s="35"/>
      <c r="CM6" s="35"/>
      <c r="CN6" s="35"/>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row>
    <row r="7" spans="1:136" x14ac:dyDescent="0.25">
      <c r="A7" s="31" t="s">
        <v>256</v>
      </c>
      <c r="B7" s="31">
        <v>4485</v>
      </c>
      <c r="C7" s="31">
        <v>500</v>
      </c>
      <c r="D7" s="31">
        <v>21935</v>
      </c>
      <c r="E7" s="31">
        <v>26925</v>
      </c>
      <c r="F7" s="31">
        <v>86</v>
      </c>
      <c r="G7" s="31">
        <v>92</v>
      </c>
      <c r="H7" s="31">
        <v>93</v>
      </c>
      <c r="I7" s="31">
        <v>92</v>
      </c>
      <c r="J7" s="31">
        <v>8</v>
      </c>
      <c r="K7" s="31">
        <v>4</v>
      </c>
      <c r="L7" s="31">
        <v>9</v>
      </c>
      <c r="M7" s="31">
        <v>8</v>
      </c>
      <c r="N7" s="31">
        <v>81</v>
      </c>
      <c r="O7" s="31">
        <v>89</v>
      </c>
      <c r="P7" s="31">
        <v>90</v>
      </c>
      <c r="Q7" s="31">
        <v>89</v>
      </c>
      <c r="R7" s="31">
        <v>61</v>
      </c>
      <c r="S7" s="31">
        <v>67</v>
      </c>
      <c r="T7" s="31">
        <v>43</v>
      </c>
      <c r="U7" s="31">
        <v>46</v>
      </c>
      <c r="V7" s="31">
        <v>16</v>
      </c>
      <c r="W7" s="31">
        <v>16</v>
      </c>
      <c r="X7" s="31">
        <v>39</v>
      </c>
      <c r="Y7" s="31">
        <v>35</v>
      </c>
      <c r="Z7" s="31">
        <v>3</v>
      </c>
      <c r="AA7" s="31">
        <v>3</v>
      </c>
      <c r="AB7" s="31">
        <v>8</v>
      </c>
      <c r="AC7" s="31">
        <v>7</v>
      </c>
      <c r="AD7" s="31">
        <v>1</v>
      </c>
      <c r="AE7" s="31">
        <v>4</v>
      </c>
      <c r="AF7" s="31">
        <v>1</v>
      </c>
      <c r="AG7" s="31">
        <v>1</v>
      </c>
      <c r="AH7" s="31">
        <v>5</v>
      </c>
      <c r="AI7" s="31">
        <v>3</v>
      </c>
      <c r="AJ7" s="31">
        <v>3</v>
      </c>
      <c r="AK7" s="31">
        <v>3</v>
      </c>
      <c r="AL7" s="31">
        <v>14</v>
      </c>
      <c r="AM7" s="31">
        <v>7</v>
      </c>
      <c r="AN7" s="31">
        <v>6</v>
      </c>
      <c r="AO7" s="31">
        <v>7</v>
      </c>
      <c r="AP7" s="31">
        <v>1</v>
      </c>
      <c r="AQ7" s="31">
        <v>1</v>
      </c>
      <c r="AR7" s="31" t="s">
        <v>577</v>
      </c>
      <c r="AS7" s="31">
        <v>1</v>
      </c>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5"/>
      <c r="CE7" s="35"/>
      <c r="CF7" s="35"/>
      <c r="CG7" s="35"/>
      <c r="CH7" s="35"/>
      <c r="CI7" s="35"/>
      <c r="CJ7" s="35"/>
      <c r="CK7" s="35"/>
      <c r="CL7" s="35"/>
      <c r="CM7" s="35"/>
      <c r="CN7" s="35"/>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row>
    <row r="8" spans="1:136" x14ac:dyDescent="0.25">
      <c r="A8" s="31" t="s">
        <v>268</v>
      </c>
      <c r="B8" s="31">
        <v>11155</v>
      </c>
      <c r="C8" s="31">
        <v>1555</v>
      </c>
      <c r="D8" s="31">
        <v>62835</v>
      </c>
      <c r="E8" s="31">
        <v>75545</v>
      </c>
      <c r="F8" s="31">
        <v>87</v>
      </c>
      <c r="G8" s="31">
        <v>90</v>
      </c>
      <c r="H8" s="31">
        <v>95</v>
      </c>
      <c r="I8" s="31">
        <v>93</v>
      </c>
      <c r="J8" s="31">
        <v>8</v>
      </c>
      <c r="K8" s="31">
        <v>4</v>
      </c>
      <c r="L8" s="31">
        <v>7</v>
      </c>
      <c r="M8" s="31">
        <v>7</v>
      </c>
      <c r="N8" s="31">
        <v>82</v>
      </c>
      <c r="O8" s="31">
        <v>87</v>
      </c>
      <c r="P8" s="31">
        <v>91</v>
      </c>
      <c r="Q8" s="31">
        <v>90</v>
      </c>
      <c r="R8" s="31">
        <v>57</v>
      </c>
      <c r="S8" s="31">
        <v>62</v>
      </c>
      <c r="T8" s="31">
        <v>38</v>
      </c>
      <c r="U8" s="31">
        <v>42</v>
      </c>
      <c r="V8" s="31">
        <v>15</v>
      </c>
      <c r="W8" s="31">
        <v>14</v>
      </c>
      <c r="X8" s="31">
        <v>29</v>
      </c>
      <c r="Y8" s="31">
        <v>27</v>
      </c>
      <c r="Z8" s="31">
        <v>10</v>
      </c>
      <c r="AA8" s="31">
        <v>8</v>
      </c>
      <c r="AB8" s="31">
        <v>24</v>
      </c>
      <c r="AC8" s="31">
        <v>21</v>
      </c>
      <c r="AD8" s="31">
        <v>1</v>
      </c>
      <c r="AE8" s="31">
        <v>2</v>
      </c>
      <c r="AF8" s="31">
        <v>1</v>
      </c>
      <c r="AG8" s="31">
        <v>1</v>
      </c>
      <c r="AH8" s="31">
        <v>5</v>
      </c>
      <c r="AI8" s="31">
        <v>3</v>
      </c>
      <c r="AJ8" s="31">
        <v>3</v>
      </c>
      <c r="AK8" s="31">
        <v>3</v>
      </c>
      <c r="AL8" s="31">
        <v>12</v>
      </c>
      <c r="AM8" s="31">
        <v>9</v>
      </c>
      <c r="AN8" s="31">
        <v>5</v>
      </c>
      <c r="AO8" s="31">
        <v>6</v>
      </c>
      <c r="AP8" s="31">
        <v>1</v>
      </c>
      <c r="AQ8" s="31">
        <v>1</v>
      </c>
      <c r="AR8" s="31">
        <v>1</v>
      </c>
      <c r="AS8" s="31">
        <v>1</v>
      </c>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5"/>
      <c r="CE8" s="35"/>
      <c r="CF8" s="35"/>
      <c r="CG8" s="35"/>
      <c r="CH8" s="35"/>
      <c r="CI8" s="35"/>
      <c r="CJ8" s="35"/>
      <c r="CK8" s="35"/>
      <c r="CL8" s="35"/>
      <c r="CM8" s="35"/>
      <c r="CN8" s="35"/>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row>
    <row r="9" spans="1:136" x14ac:dyDescent="0.25">
      <c r="A9" s="31" t="s">
        <v>293</v>
      </c>
      <c r="B9" s="31">
        <v>9205</v>
      </c>
      <c r="C9" s="31">
        <v>990</v>
      </c>
      <c r="D9" s="31">
        <v>46055</v>
      </c>
      <c r="E9" s="31">
        <v>56250</v>
      </c>
      <c r="F9" s="31">
        <v>86</v>
      </c>
      <c r="G9" s="31">
        <v>92</v>
      </c>
      <c r="H9" s="31">
        <v>94</v>
      </c>
      <c r="I9" s="31">
        <v>93</v>
      </c>
      <c r="J9" s="31">
        <v>7</v>
      </c>
      <c r="K9" s="31">
        <v>2</v>
      </c>
      <c r="L9" s="31">
        <v>8</v>
      </c>
      <c r="M9" s="31">
        <v>8</v>
      </c>
      <c r="N9" s="31">
        <v>81</v>
      </c>
      <c r="O9" s="31">
        <v>91</v>
      </c>
      <c r="P9" s="31">
        <v>92</v>
      </c>
      <c r="Q9" s="31">
        <v>90</v>
      </c>
      <c r="R9" s="31">
        <v>54</v>
      </c>
      <c r="S9" s="31">
        <v>61</v>
      </c>
      <c r="T9" s="31">
        <v>34</v>
      </c>
      <c r="U9" s="31">
        <v>38</v>
      </c>
      <c r="V9" s="31">
        <v>19</v>
      </c>
      <c r="W9" s="31">
        <v>19</v>
      </c>
      <c r="X9" s="31">
        <v>39</v>
      </c>
      <c r="Y9" s="31">
        <v>36</v>
      </c>
      <c r="Z9" s="31">
        <v>8</v>
      </c>
      <c r="AA9" s="31">
        <v>7</v>
      </c>
      <c r="AB9" s="31">
        <v>17</v>
      </c>
      <c r="AC9" s="31">
        <v>15</v>
      </c>
      <c r="AD9" s="31">
        <v>1</v>
      </c>
      <c r="AE9" s="31">
        <v>3</v>
      </c>
      <c r="AF9" s="31">
        <v>1</v>
      </c>
      <c r="AG9" s="31">
        <v>1</v>
      </c>
      <c r="AH9" s="31">
        <v>5</v>
      </c>
      <c r="AI9" s="31">
        <v>1</v>
      </c>
      <c r="AJ9" s="31">
        <v>3</v>
      </c>
      <c r="AK9" s="31">
        <v>3</v>
      </c>
      <c r="AL9" s="31">
        <v>13</v>
      </c>
      <c r="AM9" s="31">
        <v>7</v>
      </c>
      <c r="AN9" s="31">
        <v>5</v>
      </c>
      <c r="AO9" s="31">
        <v>6</v>
      </c>
      <c r="AP9" s="31">
        <v>1</v>
      </c>
      <c r="AQ9" s="31">
        <v>1</v>
      </c>
      <c r="AR9" s="31" t="s">
        <v>577</v>
      </c>
      <c r="AS9" s="31">
        <v>1</v>
      </c>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5"/>
      <c r="CE9" s="35"/>
      <c r="CF9" s="35"/>
      <c r="CG9" s="35"/>
      <c r="CH9" s="35"/>
      <c r="CI9" s="35"/>
      <c r="CJ9" s="35"/>
      <c r="CK9" s="35"/>
      <c r="CL9" s="35"/>
      <c r="CM9" s="35"/>
      <c r="CN9" s="35"/>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row>
    <row r="10" spans="1:136" x14ac:dyDescent="0.25">
      <c r="A10" s="31" t="s">
        <v>310</v>
      </c>
      <c r="B10" s="31">
        <v>7560</v>
      </c>
      <c r="C10" s="31">
        <v>965</v>
      </c>
      <c r="D10" s="31">
        <v>40005</v>
      </c>
      <c r="E10" s="31">
        <v>48530</v>
      </c>
      <c r="F10" s="31">
        <v>87</v>
      </c>
      <c r="G10" s="31">
        <v>90</v>
      </c>
      <c r="H10" s="31">
        <v>94</v>
      </c>
      <c r="I10" s="31">
        <v>93</v>
      </c>
      <c r="J10" s="31">
        <v>8</v>
      </c>
      <c r="K10" s="31">
        <v>3</v>
      </c>
      <c r="L10" s="31">
        <v>7</v>
      </c>
      <c r="M10" s="31">
        <v>7</v>
      </c>
      <c r="N10" s="31">
        <v>81</v>
      </c>
      <c r="O10" s="31">
        <v>87</v>
      </c>
      <c r="P10" s="31">
        <v>91</v>
      </c>
      <c r="Q10" s="31">
        <v>89</v>
      </c>
      <c r="R10" s="31">
        <v>57</v>
      </c>
      <c r="S10" s="31">
        <v>63</v>
      </c>
      <c r="T10" s="31">
        <v>36</v>
      </c>
      <c r="U10" s="31">
        <v>40</v>
      </c>
      <c r="V10" s="31">
        <v>20</v>
      </c>
      <c r="W10" s="31">
        <v>18</v>
      </c>
      <c r="X10" s="31">
        <v>47</v>
      </c>
      <c r="Y10" s="31">
        <v>42</v>
      </c>
      <c r="Z10" s="31">
        <v>4</v>
      </c>
      <c r="AA10" s="31">
        <v>3</v>
      </c>
      <c r="AB10" s="31">
        <v>7</v>
      </c>
      <c r="AC10" s="31">
        <v>7</v>
      </c>
      <c r="AD10" s="31">
        <v>1</v>
      </c>
      <c r="AE10" s="31">
        <v>3</v>
      </c>
      <c r="AF10" s="31">
        <v>1</v>
      </c>
      <c r="AG10" s="31">
        <v>1</v>
      </c>
      <c r="AH10" s="31">
        <v>6</v>
      </c>
      <c r="AI10" s="31">
        <v>3</v>
      </c>
      <c r="AJ10" s="31">
        <v>3</v>
      </c>
      <c r="AK10" s="31">
        <v>4</v>
      </c>
      <c r="AL10" s="31">
        <v>12</v>
      </c>
      <c r="AM10" s="31">
        <v>9</v>
      </c>
      <c r="AN10" s="31">
        <v>5</v>
      </c>
      <c r="AO10" s="31">
        <v>6</v>
      </c>
      <c r="AP10" s="31">
        <v>1</v>
      </c>
      <c r="AQ10" s="31">
        <v>1</v>
      </c>
      <c r="AR10" s="31">
        <v>1</v>
      </c>
      <c r="AS10" s="31">
        <v>1</v>
      </c>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5"/>
      <c r="CE10" s="35"/>
      <c r="CF10" s="35"/>
      <c r="CG10" s="35"/>
      <c r="CH10" s="35"/>
      <c r="CI10" s="35"/>
      <c r="CJ10" s="35"/>
      <c r="CK10" s="35"/>
      <c r="CL10" s="35"/>
      <c r="CM10" s="35"/>
      <c r="CN10" s="35"/>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row>
    <row r="11" spans="1:136" x14ac:dyDescent="0.25">
      <c r="A11" s="31" t="s">
        <v>321</v>
      </c>
      <c r="B11" s="31">
        <v>9995</v>
      </c>
      <c r="C11" s="31">
        <v>1220</v>
      </c>
      <c r="D11" s="31">
        <v>49775</v>
      </c>
      <c r="E11" s="31">
        <v>60990</v>
      </c>
      <c r="F11" s="31">
        <v>88</v>
      </c>
      <c r="G11" s="31">
        <v>90</v>
      </c>
      <c r="H11" s="31">
        <v>95</v>
      </c>
      <c r="I11" s="31">
        <v>94</v>
      </c>
      <c r="J11" s="31">
        <v>6</v>
      </c>
      <c r="K11" s="31">
        <v>4</v>
      </c>
      <c r="L11" s="31">
        <v>6</v>
      </c>
      <c r="M11" s="31">
        <v>6</v>
      </c>
      <c r="N11" s="31">
        <v>83</v>
      </c>
      <c r="O11" s="31">
        <v>87</v>
      </c>
      <c r="P11" s="31">
        <v>92</v>
      </c>
      <c r="Q11" s="31">
        <v>90</v>
      </c>
      <c r="R11" s="31">
        <v>59</v>
      </c>
      <c r="S11" s="31">
        <v>69</v>
      </c>
      <c r="T11" s="31">
        <v>37</v>
      </c>
      <c r="U11" s="31">
        <v>41</v>
      </c>
      <c r="V11" s="31">
        <v>18</v>
      </c>
      <c r="W11" s="31">
        <v>12</v>
      </c>
      <c r="X11" s="31">
        <v>41</v>
      </c>
      <c r="Y11" s="31">
        <v>37</v>
      </c>
      <c r="Z11" s="31">
        <v>5</v>
      </c>
      <c r="AA11" s="31">
        <v>3</v>
      </c>
      <c r="AB11" s="31">
        <v>13</v>
      </c>
      <c r="AC11" s="31">
        <v>11</v>
      </c>
      <c r="AD11" s="31">
        <v>1</v>
      </c>
      <c r="AE11" s="31">
        <v>3</v>
      </c>
      <c r="AF11" s="31">
        <v>1</v>
      </c>
      <c r="AG11" s="31">
        <v>1</v>
      </c>
      <c r="AH11" s="31">
        <v>5</v>
      </c>
      <c r="AI11" s="31">
        <v>3</v>
      </c>
      <c r="AJ11" s="31">
        <v>3</v>
      </c>
      <c r="AK11" s="31">
        <v>3</v>
      </c>
      <c r="AL11" s="31">
        <v>11</v>
      </c>
      <c r="AM11" s="31">
        <v>8</v>
      </c>
      <c r="AN11" s="31">
        <v>4</v>
      </c>
      <c r="AO11" s="31">
        <v>6</v>
      </c>
      <c r="AP11" s="31">
        <v>1</v>
      </c>
      <c r="AQ11" s="31">
        <v>2</v>
      </c>
      <c r="AR11" s="31">
        <v>1</v>
      </c>
      <c r="AS11" s="31">
        <v>1</v>
      </c>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5"/>
      <c r="CE11" s="35"/>
      <c r="CF11" s="35"/>
      <c r="CG11" s="35"/>
      <c r="CH11" s="35"/>
      <c r="CI11" s="35"/>
      <c r="CJ11" s="35"/>
      <c r="CK11" s="35"/>
      <c r="CL11" s="35"/>
      <c r="CM11" s="35"/>
      <c r="CN11" s="35"/>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row>
    <row r="12" spans="1:136" x14ac:dyDescent="0.25">
      <c r="A12" s="31" t="s">
        <v>337</v>
      </c>
      <c r="B12" s="31">
        <v>8750</v>
      </c>
      <c r="C12" s="31">
        <v>1485</v>
      </c>
      <c r="D12" s="31">
        <v>52420</v>
      </c>
      <c r="E12" s="31">
        <v>62655</v>
      </c>
      <c r="F12" s="31">
        <v>89</v>
      </c>
      <c r="G12" s="31">
        <v>91</v>
      </c>
      <c r="H12" s="31">
        <v>96</v>
      </c>
      <c r="I12" s="31">
        <v>95</v>
      </c>
      <c r="J12" s="31">
        <v>7</v>
      </c>
      <c r="K12" s="31">
        <v>3</v>
      </c>
      <c r="L12" s="31">
        <v>6</v>
      </c>
      <c r="M12" s="31">
        <v>6</v>
      </c>
      <c r="N12" s="31">
        <v>84</v>
      </c>
      <c r="O12" s="31">
        <v>88</v>
      </c>
      <c r="P12" s="31">
        <v>93</v>
      </c>
      <c r="Q12" s="31">
        <v>91</v>
      </c>
      <c r="R12" s="31">
        <v>56</v>
      </c>
      <c r="S12" s="31">
        <v>67</v>
      </c>
      <c r="T12" s="31">
        <v>33</v>
      </c>
      <c r="U12" s="31">
        <v>37</v>
      </c>
      <c r="V12" s="31">
        <v>21</v>
      </c>
      <c r="W12" s="31">
        <v>17</v>
      </c>
      <c r="X12" s="31">
        <v>47</v>
      </c>
      <c r="Y12" s="31">
        <v>43</v>
      </c>
      <c r="Z12" s="31">
        <v>6</v>
      </c>
      <c r="AA12" s="31">
        <v>2</v>
      </c>
      <c r="AB12" s="31">
        <v>12</v>
      </c>
      <c r="AC12" s="31">
        <v>11</v>
      </c>
      <c r="AD12" s="31">
        <v>1</v>
      </c>
      <c r="AE12" s="31">
        <v>1</v>
      </c>
      <c r="AF12" s="31">
        <v>1</v>
      </c>
      <c r="AG12" s="31">
        <v>1</v>
      </c>
      <c r="AH12" s="31">
        <v>5</v>
      </c>
      <c r="AI12" s="31">
        <v>3</v>
      </c>
      <c r="AJ12" s="31">
        <v>3</v>
      </c>
      <c r="AK12" s="31">
        <v>3</v>
      </c>
      <c r="AL12" s="31">
        <v>10</v>
      </c>
      <c r="AM12" s="31">
        <v>8</v>
      </c>
      <c r="AN12" s="31">
        <v>4</v>
      </c>
      <c r="AO12" s="31">
        <v>5</v>
      </c>
      <c r="AP12" s="31">
        <v>1</v>
      </c>
      <c r="AQ12" s="31">
        <v>1</v>
      </c>
      <c r="AR12" s="31">
        <v>1</v>
      </c>
      <c r="AS12" s="31">
        <v>1</v>
      </c>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5"/>
      <c r="CE12" s="35"/>
      <c r="CF12" s="35"/>
      <c r="CG12" s="35"/>
      <c r="CH12" s="35"/>
      <c r="CI12" s="35"/>
      <c r="CJ12" s="35"/>
      <c r="CK12" s="35"/>
      <c r="CL12" s="35"/>
      <c r="CM12" s="35"/>
      <c r="CN12" s="35"/>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row>
    <row r="13" spans="1:136" x14ac:dyDescent="0.25">
      <c r="A13" s="31" t="s">
        <v>350</v>
      </c>
      <c r="B13" s="31">
        <v>14220</v>
      </c>
      <c r="C13" s="31">
        <v>1575</v>
      </c>
      <c r="D13" s="31">
        <v>70955</v>
      </c>
      <c r="E13" s="31">
        <v>86750</v>
      </c>
      <c r="F13" s="31">
        <v>88</v>
      </c>
      <c r="G13" s="31">
        <v>92</v>
      </c>
      <c r="H13" s="31">
        <v>96</v>
      </c>
      <c r="I13" s="31">
        <v>95</v>
      </c>
      <c r="J13" s="31">
        <v>7</v>
      </c>
      <c r="K13" s="31">
        <v>3</v>
      </c>
      <c r="L13" s="31">
        <v>5</v>
      </c>
      <c r="M13" s="31">
        <v>5</v>
      </c>
      <c r="N13" s="31">
        <v>82</v>
      </c>
      <c r="O13" s="31">
        <v>89</v>
      </c>
      <c r="P13" s="31">
        <v>93</v>
      </c>
      <c r="Q13" s="31">
        <v>91</v>
      </c>
      <c r="R13" s="31">
        <v>50</v>
      </c>
      <c r="S13" s="31">
        <v>59</v>
      </c>
      <c r="T13" s="31">
        <v>30</v>
      </c>
      <c r="U13" s="31">
        <v>34</v>
      </c>
      <c r="V13" s="31">
        <v>22</v>
      </c>
      <c r="W13" s="31">
        <v>21</v>
      </c>
      <c r="X13" s="31">
        <v>43</v>
      </c>
      <c r="Y13" s="31">
        <v>39</v>
      </c>
      <c r="Z13" s="31">
        <v>9</v>
      </c>
      <c r="AA13" s="31">
        <v>8</v>
      </c>
      <c r="AB13" s="31">
        <v>20</v>
      </c>
      <c r="AC13" s="31">
        <v>18</v>
      </c>
      <c r="AD13" s="31">
        <v>1</v>
      </c>
      <c r="AE13" s="31">
        <v>3</v>
      </c>
      <c r="AF13" s="31">
        <v>1</v>
      </c>
      <c r="AG13" s="31">
        <v>1</v>
      </c>
      <c r="AH13" s="31">
        <v>6</v>
      </c>
      <c r="AI13" s="31">
        <v>3</v>
      </c>
      <c r="AJ13" s="31">
        <v>3</v>
      </c>
      <c r="AK13" s="31">
        <v>3</v>
      </c>
      <c r="AL13" s="31">
        <v>11</v>
      </c>
      <c r="AM13" s="31">
        <v>7</v>
      </c>
      <c r="AN13" s="31">
        <v>3</v>
      </c>
      <c r="AO13" s="31">
        <v>5</v>
      </c>
      <c r="AP13" s="31">
        <v>2</v>
      </c>
      <c r="AQ13" s="31">
        <v>1</v>
      </c>
      <c r="AR13" s="31">
        <v>1</v>
      </c>
      <c r="AS13" s="31">
        <v>1</v>
      </c>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5"/>
      <c r="CE13" s="35"/>
      <c r="CF13" s="35"/>
      <c r="CG13" s="35"/>
      <c r="CH13" s="35"/>
      <c r="CI13" s="35"/>
      <c r="CJ13" s="35"/>
      <c r="CK13" s="35"/>
      <c r="CL13" s="35"/>
      <c r="CM13" s="35"/>
      <c r="CN13" s="35"/>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row>
    <row r="14" spans="1:136" x14ac:dyDescent="0.25">
      <c r="A14" s="31" t="s">
        <v>371</v>
      </c>
      <c r="B14" s="31">
        <v>8635</v>
      </c>
      <c r="C14" s="31">
        <v>1100</v>
      </c>
      <c r="D14" s="31">
        <v>44155</v>
      </c>
      <c r="E14" s="31">
        <v>53895</v>
      </c>
      <c r="F14" s="31">
        <v>90</v>
      </c>
      <c r="G14" s="31">
        <v>91</v>
      </c>
      <c r="H14" s="31">
        <v>96</v>
      </c>
      <c r="I14" s="31">
        <v>95</v>
      </c>
      <c r="J14" s="31">
        <v>8</v>
      </c>
      <c r="K14" s="31">
        <v>3</v>
      </c>
      <c r="L14" s="31">
        <v>7</v>
      </c>
      <c r="M14" s="31">
        <v>7</v>
      </c>
      <c r="N14" s="31">
        <v>85</v>
      </c>
      <c r="O14" s="31">
        <v>88</v>
      </c>
      <c r="P14" s="31">
        <v>93</v>
      </c>
      <c r="Q14" s="31">
        <v>91</v>
      </c>
      <c r="R14" s="31">
        <v>59</v>
      </c>
      <c r="S14" s="31">
        <v>63</v>
      </c>
      <c r="T14" s="31">
        <v>42</v>
      </c>
      <c r="U14" s="31">
        <v>45</v>
      </c>
      <c r="V14" s="31">
        <v>22</v>
      </c>
      <c r="W14" s="31">
        <v>20</v>
      </c>
      <c r="X14" s="31">
        <v>45</v>
      </c>
      <c r="Y14" s="31">
        <v>41</v>
      </c>
      <c r="Z14" s="31">
        <v>2</v>
      </c>
      <c r="AA14" s="31">
        <v>1</v>
      </c>
      <c r="AB14" s="31">
        <v>5</v>
      </c>
      <c r="AC14" s="31">
        <v>5</v>
      </c>
      <c r="AD14" s="31">
        <v>1</v>
      </c>
      <c r="AE14" s="31">
        <v>4</v>
      </c>
      <c r="AF14" s="31">
        <v>1</v>
      </c>
      <c r="AG14" s="31">
        <v>1</v>
      </c>
      <c r="AH14" s="31">
        <v>5</v>
      </c>
      <c r="AI14" s="31">
        <v>3</v>
      </c>
      <c r="AJ14" s="31">
        <v>3</v>
      </c>
      <c r="AK14" s="31">
        <v>3</v>
      </c>
      <c r="AL14" s="31">
        <v>10</v>
      </c>
      <c r="AM14" s="31">
        <v>8</v>
      </c>
      <c r="AN14" s="31">
        <v>4</v>
      </c>
      <c r="AO14" s="31">
        <v>5</v>
      </c>
      <c r="AP14" s="31">
        <v>1</v>
      </c>
      <c r="AQ14" s="31" t="s">
        <v>577</v>
      </c>
      <c r="AR14" s="31">
        <v>1</v>
      </c>
      <c r="AS14" s="31">
        <v>1</v>
      </c>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5"/>
      <c r="CE14" s="35"/>
      <c r="CF14" s="35"/>
      <c r="CG14" s="35"/>
      <c r="CH14" s="35"/>
      <c r="CI14" s="35"/>
      <c r="CJ14" s="35"/>
      <c r="CK14" s="35"/>
      <c r="CL14" s="35"/>
      <c r="CM14" s="35"/>
      <c r="CN14" s="35"/>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row>
    <row r="15" spans="1:136" x14ac:dyDescent="0.25">
      <c r="A15" s="31">
        <v>201</v>
      </c>
      <c r="B15" s="31" t="s">
        <v>578</v>
      </c>
      <c r="C15" s="31" t="s">
        <v>578</v>
      </c>
      <c r="D15" s="31" t="s">
        <v>578</v>
      </c>
      <c r="E15" s="31" t="s">
        <v>578</v>
      </c>
      <c r="F15" s="31" t="s">
        <v>578</v>
      </c>
      <c r="G15" s="31" t="s">
        <v>578</v>
      </c>
      <c r="H15" s="31" t="s">
        <v>578</v>
      </c>
      <c r="I15" s="31" t="s">
        <v>578</v>
      </c>
      <c r="J15" s="31" t="s">
        <v>578</v>
      </c>
      <c r="K15" s="31" t="s">
        <v>578</v>
      </c>
      <c r="L15" s="31" t="s">
        <v>578</v>
      </c>
      <c r="M15" s="31" t="s">
        <v>578</v>
      </c>
      <c r="N15" s="31" t="s">
        <v>578</v>
      </c>
      <c r="O15" s="31" t="s">
        <v>578</v>
      </c>
      <c r="P15" s="31" t="s">
        <v>578</v>
      </c>
      <c r="Q15" s="31" t="s">
        <v>578</v>
      </c>
      <c r="R15" s="31" t="s">
        <v>578</v>
      </c>
      <c r="S15" s="31" t="s">
        <v>578</v>
      </c>
      <c r="T15" s="31" t="s">
        <v>578</v>
      </c>
      <c r="U15" s="31" t="s">
        <v>578</v>
      </c>
      <c r="V15" s="31" t="s">
        <v>578</v>
      </c>
      <c r="W15" s="31" t="s">
        <v>578</v>
      </c>
      <c r="X15" s="31" t="s">
        <v>578</v>
      </c>
      <c r="Y15" s="31" t="s">
        <v>578</v>
      </c>
      <c r="Z15" s="31" t="s">
        <v>578</v>
      </c>
      <c r="AA15" s="31" t="s">
        <v>578</v>
      </c>
      <c r="AB15" s="31" t="s">
        <v>578</v>
      </c>
      <c r="AC15" s="31" t="s">
        <v>578</v>
      </c>
      <c r="AD15" s="31" t="s">
        <v>578</v>
      </c>
      <c r="AE15" s="31" t="s">
        <v>578</v>
      </c>
      <c r="AF15" s="31" t="s">
        <v>578</v>
      </c>
      <c r="AG15" s="31" t="s">
        <v>578</v>
      </c>
      <c r="AH15" s="31" t="s">
        <v>578</v>
      </c>
      <c r="AI15" s="31" t="s">
        <v>578</v>
      </c>
      <c r="AJ15" s="31" t="s">
        <v>578</v>
      </c>
      <c r="AK15" s="31" t="s">
        <v>578</v>
      </c>
      <c r="AL15" s="31" t="s">
        <v>578</v>
      </c>
      <c r="AM15" s="31" t="s">
        <v>578</v>
      </c>
      <c r="AN15" s="31" t="s">
        <v>578</v>
      </c>
      <c r="AO15" s="31" t="s">
        <v>578</v>
      </c>
      <c r="AP15" s="31" t="s">
        <v>578</v>
      </c>
      <c r="AQ15" s="31" t="s">
        <v>578</v>
      </c>
      <c r="AR15" s="31" t="s">
        <v>578</v>
      </c>
      <c r="AS15" s="31" t="s">
        <v>578</v>
      </c>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5"/>
      <c r="CE15" s="35"/>
      <c r="CF15" s="35"/>
      <c r="CG15" s="35"/>
      <c r="CH15" s="35"/>
      <c r="CI15" s="35"/>
      <c r="CJ15" s="35"/>
      <c r="CK15" s="35"/>
      <c r="CL15" s="35"/>
      <c r="CM15" s="35"/>
      <c r="CN15" s="35"/>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row>
    <row r="16" spans="1:136" x14ac:dyDescent="0.25">
      <c r="A16" s="31">
        <v>202</v>
      </c>
      <c r="B16" s="31">
        <v>235</v>
      </c>
      <c r="C16" s="31">
        <v>40</v>
      </c>
      <c r="D16" s="31">
        <v>1100</v>
      </c>
      <c r="E16" s="31">
        <v>1370</v>
      </c>
      <c r="F16" s="31">
        <v>85</v>
      </c>
      <c r="G16" s="31">
        <v>92</v>
      </c>
      <c r="H16" s="31">
        <v>93</v>
      </c>
      <c r="I16" s="31">
        <v>92</v>
      </c>
      <c r="J16" s="31" t="s">
        <v>566</v>
      </c>
      <c r="K16" s="31" t="s">
        <v>566</v>
      </c>
      <c r="L16" s="31" t="s">
        <v>566</v>
      </c>
      <c r="M16" s="31">
        <v>2</v>
      </c>
      <c r="N16" s="31" t="s">
        <v>566</v>
      </c>
      <c r="O16" s="31" t="s">
        <v>566</v>
      </c>
      <c r="P16" s="31" t="s">
        <v>566</v>
      </c>
      <c r="Q16" s="31">
        <v>90</v>
      </c>
      <c r="R16" s="31">
        <v>29</v>
      </c>
      <c r="S16" s="31">
        <v>32</v>
      </c>
      <c r="T16" s="31">
        <v>16</v>
      </c>
      <c r="U16" s="31">
        <v>18</v>
      </c>
      <c r="V16" s="31">
        <v>51</v>
      </c>
      <c r="W16" s="31">
        <v>50</v>
      </c>
      <c r="X16" s="31">
        <v>70</v>
      </c>
      <c r="Y16" s="31">
        <v>66</v>
      </c>
      <c r="Z16" s="31" t="s">
        <v>566</v>
      </c>
      <c r="AA16" s="31" t="s">
        <v>566</v>
      </c>
      <c r="AB16" s="31" t="s">
        <v>566</v>
      </c>
      <c r="AC16" s="31">
        <v>4</v>
      </c>
      <c r="AD16" s="31" t="s">
        <v>566</v>
      </c>
      <c r="AE16" s="31" t="s">
        <v>566</v>
      </c>
      <c r="AF16" s="31" t="s">
        <v>566</v>
      </c>
      <c r="AG16" s="31">
        <v>1</v>
      </c>
      <c r="AH16" s="31" t="s">
        <v>566</v>
      </c>
      <c r="AI16" s="31" t="s">
        <v>566</v>
      </c>
      <c r="AJ16" s="31" t="s">
        <v>566</v>
      </c>
      <c r="AK16" s="31">
        <v>2</v>
      </c>
      <c r="AL16" s="31" t="s">
        <v>566</v>
      </c>
      <c r="AM16" s="31" t="s">
        <v>566</v>
      </c>
      <c r="AN16" s="31" t="s">
        <v>566</v>
      </c>
      <c r="AO16" s="31">
        <v>7</v>
      </c>
      <c r="AP16" s="31" t="s">
        <v>566</v>
      </c>
      <c r="AQ16" s="31" t="s">
        <v>566</v>
      </c>
      <c r="AR16" s="31" t="s">
        <v>566</v>
      </c>
      <c r="AS16" s="31">
        <v>1</v>
      </c>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5"/>
      <c r="CE16" s="35"/>
      <c r="CF16" s="35"/>
      <c r="CG16" s="35"/>
      <c r="CH16" s="35"/>
      <c r="CI16" s="35"/>
      <c r="CJ16" s="35"/>
      <c r="CK16" s="35"/>
      <c r="CL16" s="35"/>
      <c r="CM16" s="35"/>
      <c r="CN16" s="35"/>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row>
    <row r="17" spans="1:136" x14ac:dyDescent="0.25">
      <c r="A17" s="31">
        <v>203</v>
      </c>
      <c r="B17" s="31">
        <v>445</v>
      </c>
      <c r="C17" s="31">
        <v>60</v>
      </c>
      <c r="D17" s="31">
        <v>1605</v>
      </c>
      <c r="E17" s="31">
        <v>2110</v>
      </c>
      <c r="F17" s="31">
        <v>92</v>
      </c>
      <c r="G17" s="31">
        <v>100</v>
      </c>
      <c r="H17" s="31">
        <v>95</v>
      </c>
      <c r="I17" s="31">
        <v>94</v>
      </c>
      <c r="J17" s="31" t="s">
        <v>566</v>
      </c>
      <c r="K17" s="31" t="s">
        <v>566</v>
      </c>
      <c r="L17" s="31" t="s">
        <v>566</v>
      </c>
      <c r="M17" s="31">
        <v>5</v>
      </c>
      <c r="N17" s="31">
        <v>88</v>
      </c>
      <c r="O17" s="31">
        <v>100</v>
      </c>
      <c r="P17" s="31">
        <v>93</v>
      </c>
      <c r="Q17" s="31">
        <v>92</v>
      </c>
      <c r="R17" s="31">
        <v>44</v>
      </c>
      <c r="S17" s="31">
        <v>69</v>
      </c>
      <c r="T17" s="31">
        <v>17</v>
      </c>
      <c r="U17" s="31">
        <v>25</v>
      </c>
      <c r="V17" s="31">
        <v>48</v>
      </c>
      <c r="W17" s="31">
        <v>68</v>
      </c>
      <c r="X17" s="31">
        <v>63</v>
      </c>
      <c r="Y17" s="31">
        <v>60</v>
      </c>
      <c r="Z17" s="31" t="s">
        <v>566</v>
      </c>
      <c r="AA17" s="31" t="s">
        <v>566</v>
      </c>
      <c r="AB17" s="31" t="s">
        <v>566</v>
      </c>
      <c r="AC17" s="31">
        <v>12</v>
      </c>
      <c r="AD17" s="31" t="s">
        <v>566</v>
      </c>
      <c r="AE17" s="31" t="s">
        <v>566</v>
      </c>
      <c r="AF17" s="31" t="s">
        <v>566</v>
      </c>
      <c r="AG17" s="31">
        <v>1</v>
      </c>
      <c r="AH17" s="31">
        <v>4</v>
      </c>
      <c r="AI17" s="31">
        <v>0</v>
      </c>
      <c r="AJ17" s="31">
        <v>2</v>
      </c>
      <c r="AK17" s="31">
        <v>2</v>
      </c>
      <c r="AL17" s="31">
        <v>7</v>
      </c>
      <c r="AM17" s="31">
        <v>0</v>
      </c>
      <c r="AN17" s="31">
        <v>4</v>
      </c>
      <c r="AO17" s="31">
        <v>5</v>
      </c>
      <c r="AP17" s="31">
        <v>1</v>
      </c>
      <c r="AQ17" s="31">
        <v>0</v>
      </c>
      <c r="AR17" s="31">
        <v>1</v>
      </c>
      <c r="AS17" s="31">
        <v>1</v>
      </c>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5"/>
      <c r="CE17" s="35"/>
      <c r="CF17" s="35"/>
      <c r="CG17" s="35"/>
      <c r="CH17" s="35"/>
      <c r="CI17" s="35"/>
      <c r="CJ17" s="35"/>
      <c r="CK17" s="35"/>
      <c r="CL17" s="35"/>
      <c r="CM17" s="35"/>
      <c r="CN17" s="35"/>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row>
    <row r="18" spans="1:136" x14ac:dyDescent="0.25">
      <c r="A18" s="31">
        <v>204</v>
      </c>
      <c r="B18" s="31">
        <v>390</v>
      </c>
      <c r="C18" s="31">
        <v>60</v>
      </c>
      <c r="D18" s="31">
        <v>1335</v>
      </c>
      <c r="E18" s="31">
        <v>1780</v>
      </c>
      <c r="F18" s="31">
        <v>88</v>
      </c>
      <c r="G18" s="31">
        <v>88</v>
      </c>
      <c r="H18" s="31">
        <v>94</v>
      </c>
      <c r="I18" s="31">
        <v>92</v>
      </c>
      <c r="J18" s="31" t="s">
        <v>566</v>
      </c>
      <c r="K18" s="31" t="s">
        <v>566</v>
      </c>
      <c r="L18" s="31" t="s">
        <v>566</v>
      </c>
      <c r="M18" s="31">
        <v>2</v>
      </c>
      <c r="N18" s="31" t="s">
        <v>566</v>
      </c>
      <c r="O18" s="31" t="s">
        <v>566</v>
      </c>
      <c r="P18" s="31" t="s">
        <v>566</v>
      </c>
      <c r="Q18" s="31">
        <v>91</v>
      </c>
      <c r="R18" s="31">
        <v>38</v>
      </c>
      <c r="S18" s="31">
        <v>57</v>
      </c>
      <c r="T18" s="31">
        <v>24</v>
      </c>
      <c r="U18" s="31">
        <v>28</v>
      </c>
      <c r="V18" s="31">
        <v>34</v>
      </c>
      <c r="W18" s="31">
        <v>16</v>
      </c>
      <c r="X18" s="31">
        <v>58</v>
      </c>
      <c r="Y18" s="31">
        <v>52</v>
      </c>
      <c r="Z18" s="31" t="s">
        <v>566</v>
      </c>
      <c r="AA18" s="31" t="s">
        <v>566</v>
      </c>
      <c r="AB18" s="31" t="s">
        <v>566</v>
      </c>
      <c r="AC18" s="31">
        <v>11</v>
      </c>
      <c r="AD18" s="31" t="s">
        <v>566</v>
      </c>
      <c r="AE18" s="31" t="s">
        <v>566</v>
      </c>
      <c r="AF18" s="31" t="s">
        <v>566</v>
      </c>
      <c r="AG18" s="31">
        <v>1</v>
      </c>
      <c r="AH18" s="31" t="s">
        <v>566</v>
      </c>
      <c r="AI18" s="31" t="s">
        <v>566</v>
      </c>
      <c r="AJ18" s="31" t="s">
        <v>566</v>
      </c>
      <c r="AK18" s="31">
        <v>1</v>
      </c>
      <c r="AL18" s="31" t="s">
        <v>566</v>
      </c>
      <c r="AM18" s="31" t="s">
        <v>566</v>
      </c>
      <c r="AN18" s="31" t="s">
        <v>566</v>
      </c>
      <c r="AO18" s="31">
        <v>5</v>
      </c>
      <c r="AP18" s="31" t="s">
        <v>566</v>
      </c>
      <c r="AQ18" s="31" t="s">
        <v>566</v>
      </c>
      <c r="AR18" s="31" t="s">
        <v>566</v>
      </c>
      <c r="AS18" s="31">
        <v>2</v>
      </c>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5"/>
      <c r="CE18" s="35"/>
      <c r="CF18" s="35"/>
      <c r="CG18" s="35"/>
      <c r="CH18" s="35"/>
      <c r="CI18" s="35"/>
      <c r="CJ18" s="35"/>
      <c r="CK18" s="35"/>
      <c r="CL18" s="35"/>
      <c r="CM18" s="35"/>
      <c r="CN18" s="35"/>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row>
    <row r="19" spans="1:136" x14ac:dyDescent="0.25">
      <c r="A19" s="31">
        <v>205</v>
      </c>
      <c r="B19" s="31">
        <v>215</v>
      </c>
      <c r="C19" s="31">
        <v>20</v>
      </c>
      <c r="D19" s="31">
        <v>815</v>
      </c>
      <c r="E19" s="31">
        <v>1050</v>
      </c>
      <c r="F19" s="31">
        <v>88</v>
      </c>
      <c r="G19" s="31">
        <v>90</v>
      </c>
      <c r="H19" s="31">
        <v>95</v>
      </c>
      <c r="I19" s="31">
        <v>94</v>
      </c>
      <c r="J19" s="31">
        <v>1</v>
      </c>
      <c r="K19" s="31">
        <v>0</v>
      </c>
      <c r="L19" s="31" t="s">
        <v>577</v>
      </c>
      <c r="M19" s="31">
        <v>1</v>
      </c>
      <c r="N19" s="31" t="s">
        <v>566</v>
      </c>
      <c r="O19" s="31" t="s">
        <v>566</v>
      </c>
      <c r="P19" s="31" t="s">
        <v>566</v>
      </c>
      <c r="Q19" s="31">
        <v>93</v>
      </c>
      <c r="R19" s="31">
        <v>36</v>
      </c>
      <c r="S19" s="31">
        <v>40</v>
      </c>
      <c r="T19" s="31">
        <v>17</v>
      </c>
      <c r="U19" s="31">
        <v>21</v>
      </c>
      <c r="V19" s="31">
        <v>43</v>
      </c>
      <c r="W19" s="31">
        <v>40</v>
      </c>
      <c r="X19" s="31">
        <v>71</v>
      </c>
      <c r="Y19" s="31">
        <v>65</v>
      </c>
      <c r="Z19" s="31" t="s">
        <v>566</v>
      </c>
      <c r="AA19" s="31" t="s">
        <v>566</v>
      </c>
      <c r="AB19" s="31" t="s">
        <v>566</v>
      </c>
      <c r="AC19" s="31">
        <v>4</v>
      </c>
      <c r="AD19" s="31" t="s">
        <v>566</v>
      </c>
      <c r="AE19" s="31" t="s">
        <v>566</v>
      </c>
      <c r="AF19" s="31" t="s">
        <v>566</v>
      </c>
      <c r="AG19" s="31">
        <v>2</v>
      </c>
      <c r="AH19" s="31" t="s">
        <v>566</v>
      </c>
      <c r="AI19" s="31" t="s">
        <v>566</v>
      </c>
      <c r="AJ19" s="31" t="s">
        <v>566</v>
      </c>
      <c r="AK19" s="31">
        <v>1</v>
      </c>
      <c r="AL19" s="31" t="s">
        <v>566</v>
      </c>
      <c r="AM19" s="31" t="s">
        <v>566</v>
      </c>
      <c r="AN19" s="31" t="s">
        <v>566</v>
      </c>
      <c r="AO19" s="31">
        <v>5</v>
      </c>
      <c r="AP19" s="31" t="s">
        <v>566</v>
      </c>
      <c r="AQ19" s="31" t="s">
        <v>566</v>
      </c>
      <c r="AR19" s="31" t="s">
        <v>566</v>
      </c>
      <c r="AS19" s="31">
        <v>1</v>
      </c>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5"/>
      <c r="CE19" s="35"/>
      <c r="CF19" s="35"/>
      <c r="CG19" s="35"/>
      <c r="CH19" s="35"/>
      <c r="CI19" s="35"/>
      <c r="CJ19" s="35"/>
      <c r="CK19" s="35"/>
      <c r="CL19" s="35"/>
      <c r="CM19" s="35"/>
      <c r="CN19" s="35"/>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row>
    <row r="20" spans="1:136" x14ac:dyDescent="0.25">
      <c r="A20" s="31">
        <v>206</v>
      </c>
      <c r="B20" s="31">
        <v>330</v>
      </c>
      <c r="C20" s="31">
        <v>25</v>
      </c>
      <c r="D20" s="31">
        <v>1025</v>
      </c>
      <c r="E20" s="31">
        <v>1380</v>
      </c>
      <c r="F20" s="31">
        <v>89</v>
      </c>
      <c r="G20" s="31">
        <v>92</v>
      </c>
      <c r="H20" s="31">
        <v>93</v>
      </c>
      <c r="I20" s="31">
        <v>92</v>
      </c>
      <c r="J20" s="31">
        <v>4</v>
      </c>
      <c r="K20" s="31">
        <v>0</v>
      </c>
      <c r="L20" s="31">
        <v>3</v>
      </c>
      <c r="M20" s="31">
        <v>3</v>
      </c>
      <c r="N20" s="31" t="s">
        <v>566</v>
      </c>
      <c r="O20" s="31" t="s">
        <v>566</v>
      </c>
      <c r="P20" s="31" t="s">
        <v>566</v>
      </c>
      <c r="Q20" s="31">
        <v>90</v>
      </c>
      <c r="R20" s="31">
        <v>49</v>
      </c>
      <c r="S20" s="31">
        <v>54</v>
      </c>
      <c r="T20" s="31">
        <v>41</v>
      </c>
      <c r="U20" s="31">
        <v>43</v>
      </c>
      <c r="V20" s="31">
        <v>28</v>
      </c>
      <c r="W20" s="31">
        <v>35</v>
      </c>
      <c r="X20" s="31">
        <v>38</v>
      </c>
      <c r="Y20" s="31">
        <v>35</v>
      </c>
      <c r="Z20" s="31" t="s">
        <v>566</v>
      </c>
      <c r="AA20" s="31" t="s">
        <v>566</v>
      </c>
      <c r="AB20" s="31" t="s">
        <v>566</v>
      </c>
      <c r="AC20" s="31">
        <v>11</v>
      </c>
      <c r="AD20" s="31" t="s">
        <v>566</v>
      </c>
      <c r="AE20" s="31" t="s">
        <v>566</v>
      </c>
      <c r="AF20" s="31" t="s">
        <v>566</v>
      </c>
      <c r="AG20" s="31">
        <v>1</v>
      </c>
      <c r="AH20" s="31" t="s">
        <v>566</v>
      </c>
      <c r="AI20" s="31" t="s">
        <v>566</v>
      </c>
      <c r="AJ20" s="31" t="s">
        <v>566</v>
      </c>
      <c r="AK20" s="31">
        <v>2</v>
      </c>
      <c r="AL20" s="31" t="s">
        <v>566</v>
      </c>
      <c r="AM20" s="31" t="s">
        <v>566</v>
      </c>
      <c r="AN20" s="31" t="s">
        <v>566</v>
      </c>
      <c r="AO20" s="31">
        <v>6</v>
      </c>
      <c r="AP20" s="31" t="s">
        <v>566</v>
      </c>
      <c r="AQ20" s="31" t="s">
        <v>566</v>
      </c>
      <c r="AR20" s="31" t="s">
        <v>566</v>
      </c>
      <c r="AS20" s="31">
        <v>1</v>
      </c>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5"/>
      <c r="CE20" s="35"/>
      <c r="CF20" s="35"/>
      <c r="CG20" s="35"/>
      <c r="CH20" s="35"/>
      <c r="CI20" s="35"/>
      <c r="CJ20" s="35"/>
      <c r="CK20" s="35"/>
      <c r="CL20" s="35"/>
      <c r="CM20" s="35"/>
      <c r="CN20" s="35"/>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row>
    <row r="21" spans="1:136" x14ac:dyDescent="0.25">
      <c r="A21" s="31">
        <v>207</v>
      </c>
      <c r="B21" s="31">
        <v>75</v>
      </c>
      <c r="C21" s="31">
        <v>15</v>
      </c>
      <c r="D21" s="31">
        <v>655</v>
      </c>
      <c r="E21" s="31">
        <v>740</v>
      </c>
      <c r="F21" s="31">
        <v>84</v>
      </c>
      <c r="G21" s="31">
        <v>93</v>
      </c>
      <c r="H21" s="31">
        <v>94</v>
      </c>
      <c r="I21" s="31">
        <v>93</v>
      </c>
      <c r="J21" s="31">
        <v>7</v>
      </c>
      <c r="K21" s="31">
        <v>0</v>
      </c>
      <c r="L21" s="31">
        <v>2</v>
      </c>
      <c r="M21" s="31">
        <v>3</v>
      </c>
      <c r="N21" s="31" t="s">
        <v>566</v>
      </c>
      <c r="O21" s="31" t="s">
        <v>566</v>
      </c>
      <c r="P21" s="31" t="s">
        <v>566</v>
      </c>
      <c r="Q21" s="31">
        <v>91</v>
      </c>
      <c r="R21" s="31">
        <v>37</v>
      </c>
      <c r="S21" s="31">
        <v>57</v>
      </c>
      <c r="T21" s="31">
        <v>16</v>
      </c>
      <c r="U21" s="31">
        <v>19</v>
      </c>
      <c r="V21" s="31">
        <v>27</v>
      </c>
      <c r="W21" s="31">
        <v>21</v>
      </c>
      <c r="X21" s="31">
        <v>60</v>
      </c>
      <c r="Y21" s="31">
        <v>56</v>
      </c>
      <c r="Z21" s="31" t="s">
        <v>566</v>
      </c>
      <c r="AA21" s="31" t="s">
        <v>566</v>
      </c>
      <c r="AB21" s="31" t="s">
        <v>566</v>
      </c>
      <c r="AC21" s="31">
        <v>15</v>
      </c>
      <c r="AD21" s="31" t="s">
        <v>566</v>
      </c>
      <c r="AE21" s="31" t="s">
        <v>566</v>
      </c>
      <c r="AF21" s="31" t="s">
        <v>566</v>
      </c>
      <c r="AG21" s="31">
        <v>2</v>
      </c>
      <c r="AH21" s="31" t="s">
        <v>566</v>
      </c>
      <c r="AI21" s="31" t="s">
        <v>566</v>
      </c>
      <c r="AJ21" s="31" t="s">
        <v>566</v>
      </c>
      <c r="AK21" s="31">
        <v>2</v>
      </c>
      <c r="AL21" s="31" t="s">
        <v>566</v>
      </c>
      <c r="AM21" s="31" t="s">
        <v>566</v>
      </c>
      <c r="AN21" s="31" t="s">
        <v>566</v>
      </c>
      <c r="AO21" s="31">
        <v>6</v>
      </c>
      <c r="AP21" s="31" t="s">
        <v>566</v>
      </c>
      <c r="AQ21" s="31" t="s">
        <v>566</v>
      </c>
      <c r="AR21" s="31" t="s">
        <v>566</v>
      </c>
      <c r="AS21" s="31">
        <v>1</v>
      </c>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5"/>
      <c r="CE21" s="35"/>
      <c r="CF21" s="35"/>
      <c r="CG21" s="35"/>
      <c r="CH21" s="35"/>
      <c r="CI21" s="35"/>
      <c r="CJ21" s="35"/>
      <c r="CK21" s="35"/>
      <c r="CL21" s="35"/>
      <c r="CM21" s="35"/>
      <c r="CN21" s="35"/>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row>
    <row r="22" spans="1:136" x14ac:dyDescent="0.25">
      <c r="A22" s="31">
        <v>208</v>
      </c>
      <c r="B22" s="31">
        <v>510</v>
      </c>
      <c r="C22" s="31">
        <v>50</v>
      </c>
      <c r="D22" s="31">
        <v>1225</v>
      </c>
      <c r="E22" s="31">
        <v>1785</v>
      </c>
      <c r="F22" s="31">
        <v>87</v>
      </c>
      <c r="G22" s="31">
        <v>96</v>
      </c>
      <c r="H22" s="31">
        <v>94</v>
      </c>
      <c r="I22" s="31">
        <v>92</v>
      </c>
      <c r="J22" s="31" t="s">
        <v>566</v>
      </c>
      <c r="K22" s="31" t="s">
        <v>566</v>
      </c>
      <c r="L22" s="31" t="s">
        <v>566</v>
      </c>
      <c r="M22" s="31">
        <v>2</v>
      </c>
      <c r="N22" s="31" t="s">
        <v>566</v>
      </c>
      <c r="O22" s="31" t="s">
        <v>566</v>
      </c>
      <c r="P22" s="31" t="s">
        <v>566</v>
      </c>
      <c r="Q22" s="31">
        <v>91</v>
      </c>
      <c r="R22" s="31">
        <v>41</v>
      </c>
      <c r="S22" s="31">
        <v>56</v>
      </c>
      <c r="T22" s="31">
        <v>20</v>
      </c>
      <c r="U22" s="31">
        <v>27</v>
      </c>
      <c r="V22" s="31">
        <v>32</v>
      </c>
      <c r="W22" s="31">
        <v>33</v>
      </c>
      <c r="X22" s="31">
        <v>59</v>
      </c>
      <c r="Y22" s="31">
        <v>51</v>
      </c>
      <c r="Z22" s="31" t="s">
        <v>566</v>
      </c>
      <c r="AA22" s="31" t="s">
        <v>566</v>
      </c>
      <c r="AB22" s="31" t="s">
        <v>566</v>
      </c>
      <c r="AC22" s="31">
        <v>13</v>
      </c>
      <c r="AD22" s="31" t="s">
        <v>566</v>
      </c>
      <c r="AE22" s="31" t="s">
        <v>566</v>
      </c>
      <c r="AF22" s="31" t="s">
        <v>566</v>
      </c>
      <c r="AG22" s="31">
        <v>1</v>
      </c>
      <c r="AH22" s="31" t="s">
        <v>566</v>
      </c>
      <c r="AI22" s="31" t="s">
        <v>566</v>
      </c>
      <c r="AJ22" s="31" t="s">
        <v>566</v>
      </c>
      <c r="AK22" s="31">
        <v>1</v>
      </c>
      <c r="AL22" s="31" t="s">
        <v>566</v>
      </c>
      <c r="AM22" s="31" t="s">
        <v>566</v>
      </c>
      <c r="AN22" s="31" t="s">
        <v>566</v>
      </c>
      <c r="AO22" s="31">
        <v>7</v>
      </c>
      <c r="AP22" s="31" t="s">
        <v>566</v>
      </c>
      <c r="AQ22" s="31" t="s">
        <v>566</v>
      </c>
      <c r="AR22" s="31" t="s">
        <v>566</v>
      </c>
      <c r="AS22" s="31">
        <v>1</v>
      </c>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5"/>
      <c r="CE22" s="35"/>
      <c r="CF22" s="35"/>
      <c r="CG22" s="35"/>
      <c r="CH22" s="35"/>
      <c r="CI22" s="35"/>
      <c r="CJ22" s="35"/>
      <c r="CK22" s="35"/>
      <c r="CL22" s="35"/>
      <c r="CM22" s="35"/>
      <c r="CN22" s="35"/>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row>
    <row r="23" spans="1:136" x14ac:dyDescent="0.25">
      <c r="A23" s="31">
        <v>209</v>
      </c>
      <c r="B23" s="31">
        <v>385</v>
      </c>
      <c r="C23" s="31">
        <v>55</v>
      </c>
      <c r="D23" s="31">
        <v>1725</v>
      </c>
      <c r="E23" s="31">
        <v>2165</v>
      </c>
      <c r="F23" s="31">
        <v>87</v>
      </c>
      <c r="G23" s="31">
        <v>86</v>
      </c>
      <c r="H23" s="31">
        <v>94</v>
      </c>
      <c r="I23" s="31">
        <v>92</v>
      </c>
      <c r="J23" s="31">
        <v>3</v>
      </c>
      <c r="K23" s="31">
        <v>0</v>
      </c>
      <c r="L23" s="31">
        <v>2</v>
      </c>
      <c r="M23" s="31">
        <v>2</v>
      </c>
      <c r="N23" s="31" t="s">
        <v>566</v>
      </c>
      <c r="O23" s="31" t="s">
        <v>566</v>
      </c>
      <c r="P23" s="31" t="s">
        <v>566</v>
      </c>
      <c r="Q23" s="31">
        <v>91</v>
      </c>
      <c r="R23" s="31">
        <v>33</v>
      </c>
      <c r="S23" s="31">
        <v>35</v>
      </c>
      <c r="T23" s="31">
        <v>21</v>
      </c>
      <c r="U23" s="31">
        <v>23</v>
      </c>
      <c r="V23" s="31">
        <v>29</v>
      </c>
      <c r="W23" s="31">
        <v>37</v>
      </c>
      <c r="X23" s="31">
        <v>53</v>
      </c>
      <c r="Y23" s="31">
        <v>48</v>
      </c>
      <c r="Z23" s="31" t="s">
        <v>566</v>
      </c>
      <c r="AA23" s="31" t="s">
        <v>566</v>
      </c>
      <c r="AB23" s="31" t="s">
        <v>566</v>
      </c>
      <c r="AC23" s="31">
        <v>19</v>
      </c>
      <c r="AD23" s="31">
        <v>2</v>
      </c>
      <c r="AE23" s="31">
        <v>0</v>
      </c>
      <c r="AF23" s="31">
        <v>1</v>
      </c>
      <c r="AG23" s="31">
        <v>1</v>
      </c>
      <c r="AH23" s="31" t="s">
        <v>566</v>
      </c>
      <c r="AI23" s="31" t="s">
        <v>566</v>
      </c>
      <c r="AJ23" s="31" t="s">
        <v>566</v>
      </c>
      <c r="AK23" s="31">
        <v>1</v>
      </c>
      <c r="AL23" s="31">
        <v>12</v>
      </c>
      <c r="AM23" s="31">
        <v>9</v>
      </c>
      <c r="AN23" s="31">
        <v>4</v>
      </c>
      <c r="AO23" s="31">
        <v>6</v>
      </c>
      <c r="AP23" s="31">
        <v>1</v>
      </c>
      <c r="AQ23" s="31">
        <v>5</v>
      </c>
      <c r="AR23" s="31">
        <v>2</v>
      </c>
      <c r="AS23" s="31">
        <v>2</v>
      </c>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5"/>
      <c r="CE23" s="35"/>
      <c r="CF23" s="35"/>
      <c r="CG23" s="35"/>
      <c r="CH23" s="35"/>
      <c r="CI23" s="35"/>
      <c r="CJ23" s="35"/>
      <c r="CK23" s="35"/>
      <c r="CL23" s="35"/>
      <c r="CM23" s="35"/>
      <c r="CN23" s="35"/>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row>
    <row r="24" spans="1:136" x14ac:dyDescent="0.25">
      <c r="A24" s="31">
        <v>210</v>
      </c>
      <c r="B24" s="31">
        <v>550</v>
      </c>
      <c r="C24" s="31">
        <v>45</v>
      </c>
      <c r="D24" s="31">
        <v>1645</v>
      </c>
      <c r="E24" s="31">
        <v>2240</v>
      </c>
      <c r="F24" s="31">
        <v>89</v>
      </c>
      <c r="G24" s="31">
        <v>91</v>
      </c>
      <c r="H24" s="31">
        <v>95</v>
      </c>
      <c r="I24" s="31">
        <v>93</v>
      </c>
      <c r="J24" s="31">
        <v>3</v>
      </c>
      <c r="K24" s="31">
        <v>0</v>
      </c>
      <c r="L24" s="31">
        <v>2</v>
      </c>
      <c r="M24" s="31">
        <v>2</v>
      </c>
      <c r="N24" s="31" t="s">
        <v>566</v>
      </c>
      <c r="O24" s="31" t="s">
        <v>566</v>
      </c>
      <c r="P24" s="31" t="s">
        <v>566</v>
      </c>
      <c r="Q24" s="31">
        <v>92</v>
      </c>
      <c r="R24" s="31">
        <v>33</v>
      </c>
      <c r="S24" s="31">
        <v>50</v>
      </c>
      <c r="T24" s="31">
        <v>21</v>
      </c>
      <c r="U24" s="31">
        <v>25</v>
      </c>
      <c r="V24" s="31">
        <v>31</v>
      </c>
      <c r="W24" s="31">
        <v>18</v>
      </c>
      <c r="X24" s="31">
        <v>50</v>
      </c>
      <c r="Y24" s="31">
        <v>45</v>
      </c>
      <c r="Z24" s="31">
        <v>23</v>
      </c>
      <c r="AA24" s="31">
        <v>11</v>
      </c>
      <c r="AB24" s="31">
        <v>22</v>
      </c>
      <c r="AC24" s="31">
        <v>22</v>
      </c>
      <c r="AD24" s="31" t="s">
        <v>566</v>
      </c>
      <c r="AE24" s="31" t="s">
        <v>566</v>
      </c>
      <c r="AF24" s="31" t="s">
        <v>566</v>
      </c>
      <c r="AG24" s="31">
        <v>1</v>
      </c>
      <c r="AH24" s="31" t="s">
        <v>566</v>
      </c>
      <c r="AI24" s="31" t="s">
        <v>566</v>
      </c>
      <c r="AJ24" s="31" t="s">
        <v>566</v>
      </c>
      <c r="AK24" s="31">
        <v>1</v>
      </c>
      <c r="AL24" s="31" t="s">
        <v>566</v>
      </c>
      <c r="AM24" s="31" t="s">
        <v>566</v>
      </c>
      <c r="AN24" s="31" t="s">
        <v>566</v>
      </c>
      <c r="AO24" s="31">
        <v>5</v>
      </c>
      <c r="AP24" s="31" t="s">
        <v>566</v>
      </c>
      <c r="AQ24" s="31" t="s">
        <v>566</v>
      </c>
      <c r="AR24" s="31" t="s">
        <v>566</v>
      </c>
      <c r="AS24" s="31">
        <v>2</v>
      </c>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5"/>
      <c r="CE24" s="35"/>
      <c r="CF24" s="35"/>
      <c r="CG24" s="35"/>
      <c r="CH24" s="35"/>
      <c r="CI24" s="35"/>
      <c r="CJ24" s="35"/>
      <c r="CK24" s="35"/>
      <c r="CL24" s="35"/>
      <c r="CM24" s="35"/>
      <c r="CN24" s="35"/>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row>
    <row r="25" spans="1:136" x14ac:dyDescent="0.25">
      <c r="A25" s="31">
        <v>211</v>
      </c>
      <c r="B25" s="31">
        <v>385</v>
      </c>
      <c r="C25" s="31">
        <v>85</v>
      </c>
      <c r="D25" s="31">
        <v>1980</v>
      </c>
      <c r="E25" s="31">
        <v>2450</v>
      </c>
      <c r="F25" s="31">
        <v>90</v>
      </c>
      <c r="G25" s="31">
        <v>88</v>
      </c>
      <c r="H25" s="31">
        <v>94</v>
      </c>
      <c r="I25" s="31">
        <v>93</v>
      </c>
      <c r="J25" s="31">
        <v>4</v>
      </c>
      <c r="K25" s="31">
        <v>3</v>
      </c>
      <c r="L25" s="31">
        <v>3</v>
      </c>
      <c r="M25" s="31">
        <v>3</v>
      </c>
      <c r="N25" s="31" t="s">
        <v>566</v>
      </c>
      <c r="O25" s="31" t="s">
        <v>566</v>
      </c>
      <c r="P25" s="31" t="s">
        <v>566</v>
      </c>
      <c r="Q25" s="31">
        <v>91</v>
      </c>
      <c r="R25" s="31">
        <v>45</v>
      </c>
      <c r="S25" s="31">
        <v>34</v>
      </c>
      <c r="T25" s="31">
        <v>30</v>
      </c>
      <c r="U25" s="31">
        <v>33</v>
      </c>
      <c r="V25" s="31">
        <v>36</v>
      </c>
      <c r="W25" s="31">
        <v>50</v>
      </c>
      <c r="X25" s="31">
        <v>56</v>
      </c>
      <c r="Y25" s="31">
        <v>53</v>
      </c>
      <c r="Z25" s="31" t="s">
        <v>566</v>
      </c>
      <c r="AA25" s="31" t="s">
        <v>566</v>
      </c>
      <c r="AB25" s="31" t="s">
        <v>566</v>
      </c>
      <c r="AC25" s="31">
        <v>6</v>
      </c>
      <c r="AD25" s="31" t="s">
        <v>566</v>
      </c>
      <c r="AE25" s="31" t="s">
        <v>566</v>
      </c>
      <c r="AF25" s="31" t="s">
        <v>566</v>
      </c>
      <c r="AG25" s="31">
        <v>1</v>
      </c>
      <c r="AH25" s="31" t="s">
        <v>566</v>
      </c>
      <c r="AI25" s="31" t="s">
        <v>566</v>
      </c>
      <c r="AJ25" s="31" t="s">
        <v>566</v>
      </c>
      <c r="AK25" s="31">
        <v>2</v>
      </c>
      <c r="AL25" s="31">
        <v>9</v>
      </c>
      <c r="AM25" s="31">
        <v>12</v>
      </c>
      <c r="AN25" s="31">
        <v>5</v>
      </c>
      <c r="AO25" s="31">
        <v>6</v>
      </c>
      <c r="AP25" s="31">
        <v>1</v>
      </c>
      <c r="AQ25" s="31">
        <v>0</v>
      </c>
      <c r="AR25" s="31">
        <v>1</v>
      </c>
      <c r="AS25" s="31">
        <v>1</v>
      </c>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5"/>
      <c r="CE25" s="35"/>
      <c r="CF25" s="35"/>
      <c r="CG25" s="35"/>
      <c r="CH25" s="35"/>
      <c r="CI25" s="35"/>
      <c r="CJ25" s="35"/>
      <c r="CK25" s="35"/>
      <c r="CL25" s="35"/>
      <c r="CM25" s="35"/>
      <c r="CN25" s="35"/>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row>
    <row r="26" spans="1:136" x14ac:dyDescent="0.25">
      <c r="A26" s="31">
        <v>212</v>
      </c>
      <c r="B26" s="31">
        <v>375</v>
      </c>
      <c r="C26" s="31">
        <v>40</v>
      </c>
      <c r="D26" s="31">
        <v>1250</v>
      </c>
      <c r="E26" s="31">
        <v>1665</v>
      </c>
      <c r="F26" s="31">
        <v>89</v>
      </c>
      <c r="G26" s="31">
        <v>92</v>
      </c>
      <c r="H26" s="31">
        <v>96</v>
      </c>
      <c r="I26" s="31">
        <v>94</v>
      </c>
      <c r="J26" s="31" t="s">
        <v>566</v>
      </c>
      <c r="K26" s="31" t="s">
        <v>566</v>
      </c>
      <c r="L26" s="31" t="s">
        <v>566</v>
      </c>
      <c r="M26" s="31">
        <v>2</v>
      </c>
      <c r="N26" s="31" t="s">
        <v>566</v>
      </c>
      <c r="O26" s="31" t="s">
        <v>566</v>
      </c>
      <c r="P26" s="31" t="s">
        <v>566</v>
      </c>
      <c r="Q26" s="31">
        <v>93</v>
      </c>
      <c r="R26" s="31">
        <v>30</v>
      </c>
      <c r="S26" s="31">
        <v>34</v>
      </c>
      <c r="T26" s="31">
        <v>16</v>
      </c>
      <c r="U26" s="31">
        <v>19</v>
      </c>
      <c r="V26" s="31">
        <v>54</v>
      </c>
      <c r="W26" s="31">
        <v>53</v>
      </c>
      <c r="X26" s="31">
        <v>75</v>
      </c>
      <c r="Y26" s="31">
        <v>70</v>
      </c>
      <c r="Z26" s="31" t="s">
        <v>566</v>
      </c>
      <c r="AA26" s="31" t="s">
        <v>566</v>
      </c>
      <c r="AB26" s="31" t="s">
        <v>566</v>
      </c>
      <c r="AC26" s="31">
        <v>4</v>
      </c>
      <c r="AD26" s="31" t="s">
        <v>566</v>
      </c>
      <c r="AE26" s="31" t="s">
        <v>566</v>
      </c>
      <c r="AF26" s="31" t="s">
        <v>566</v>
      </c>
      <c r="AG26" s="31" t="s">
        <v>577</v>
      </c>
      <c r="AH26" s="31" t="s">
        <v>566</v>
      </c>
      <c r="AI26" s="31" t="s">
        <v>566</v>
      </c>
      <c r="AJ26" s="31" t="s">
        <v>566</v>
      </c>
      <c r="AK26" s="31">
        <v>1</v>
      </c>
      <c r="AL26" s="31">
        <v>8</v>
      </c>
      <c r="AM26" s="31">
        <v>0</v>
      </c>
      <c r="AN26" s="31">
        <v>3</v>
      </c>
      <c r="AO26" s="31">
        <v>4</v>
      </c>
      <c r="AP26" s="31">
        <v>2</v>
      </c>
      <c r="AQ26" s="31">
        <v>8</v>
      </c>
      <c r="AR26" s="31">
        <v>1</v>
      </c>
      <c r="AS26" s="31">
        <v>2</v>
      </c>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5"/>
      <c r="CE26" s="35"/>
      <c r="CF26" s="35"/>
      <c r="CG26" s="35"/>
      <c r="CH26" s="35"/>
      <c r="CI26" s="35"/>
      <c r="CJ26" s="35"/>
      <c r="CK26" s="35"/>
      <c r="CL26" s="35"/>
      <c r="CM26" s="35"/>
      <c r="CN26" s="35"/>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row>
    <row r="27" spans="1:136" x14ac:dyDescent="0.25">
      <c r="A27" s="31">
        <v>213</v>
      </c>
      <c r="B27" s="31">
        <v>580</v>
      </c>
      <c r="C27" s="31">
        <v>50</v>
      </c>
      <c r="D27" s="31">
        <v>835</v>
      </c>
      <c r="E27" s="31">
        <v>1465</v>
      </c>
      <c r="F27" s="31">
        <v>90</v>
      </c>
      <c r="G27" s="31">
        <v>88</v>
      </c>
      <c r="H27" s="31">
        <v>96</v>
      </c>
      <c r="I27" s="31">
        <v>93</v>
      </c>
      <c r="J27" s="31">
        <v>3</v>
      </c>
      <c r="K27" s="31">
        <v>0</v>
      </c>
      <c r="L27" s="31">
        <v>1</v>
      </c>
      <c r="M27" s="31">
        <v>2</v>
      </c>
      <c r="N27" s="31" t="s">
        <v>566</v>
      </c>
      <c r="O27" s="31" t="s">
        <v>566</v>
      </c>
      <c r="P27" s="31" t="s">
        <v>566</v>
      </c>
      <c r="Q27" s="31">
        <v>92</v>
      </c>
      <c r="R27" s="31">
        <v>24</v>
      </c>
      <c r="S27" s="31">
        <v>40</v>
      </c>
      <c r="T27" s="31">
        <v>13</v>
      </c>
      <c r="U27" s="31">
        <v>18</v>
      </c>
      <c r="V27" s="31">
        <v>60</v>
      </c>
      <c r="W27" s="31">
        <v>44</v>
      </c>
      <c r="X27" s="31">
        <v>77</v>
      </c>
      <c r="Y27" s="31">
        <v>69</v>
      </c>
      <c r="Z27" s="31" t="s">
        <v>566</v>
      </c>
      <c r="AA27" s="31" t="s">
        <v>566</v>
      </c>
      <c r="AB27" s="31" t="s">
        <v>566</v>
      </c>
      <c r="AC27" s="31">
        <v>4</v>
      </c>
      <c r="AD27" s="31" t="s">
        <v>566</v>
      </c>
      <c r="AE27" s="31" t="s">
        <v>566</v>
      </c>
      <c r="AF27" s="31" t="s">
        <v>566</v>
      </c>
      <c r="AG27" s="31">
        <v>1</v>
      </c>
      <c r="AH27" s="31" t="s">
        <v>566</v>
      </c>
      <c r="AI27" s="31" t="s">
        <v>566</v>
      </c>
      <c r="AJ27" s="31" t="s">
        <v>566</v>
      </c>
      <c r="AK27" s="31">
        <v>1</v>
      </c>
      <c r="AL27" s="31" t="s">
        <v>566</v>
      </c>
      <c r="AM27" s="31" t="s">
        <v>566</v>
      </c>
      <c r="AN27" s="31" t="s">
        <v>566</v>
      </c>
      <c r="AO27" s="31">
        <v>5</v>
      </c>
      <c r="AP27" s="31" t="s">
        <v>566</v>
      </c>
      <c r="AQ27" s="31" t="s">
        <v>566</v>
      </c>
      <c r="AR27" s="31" t="s">
        <v>566</v>
      </c>
      <c r="AS27" s="31">
        <v>2</v>
      </c>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5"/>
      <c r="CE27" s="35"/>
      <c r="CF27" s="35"/>
      <c r="CG27" s="35"/>
      <c r="CH27" s="35"/>
      <c r="CI27" s="35"/>
      <c r="CJ27" s="35"/>
      <c r="CK27" s="35"/>
      <c r="CL27" s="35"/>
      <c r="CM27" s="35"/>
      <c r="CN27" s="35"/>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row>
    <row r="28" spans="1:136" x14ac:dyDescent="0.25">
      <c r="A28" s="31">
        <v>301</v>
      </c>
      <c r="B28" s="31">
        <v>375</v>
      </c>
      <c r="C28" s="31">
        <v>40</v>
      </c>
      <c r="D28" s="31">
        <v>1690</v>
      </c>
      <c r="E28" s="31">
        <v>2105</v>
      </c>
      <c r="F28" s="31">
        <v>87</v>
      </c>
      <c r="G28" s="31">
        <v>85</v>
      </c>
      <c r="H28" s="31">
        <v>94</v>
      </c>
      <c r="I28" s="31">
        <v>93</v>
      </c>
      <c r="J28" s="31">
        <v>5</v>
      </c>
      <c r="K28" s="31">
        <v>0</v>
      </c>
      <c r="L28" s="31">
        <v>4</v>
      </c>
      <c r="M28" s="31">
        <v>4</v>
      </c>
      <c r="N28" s="31" t="s">
        <v>566</v>
      </c>
      <c r="O28" s="31" t="s">
        <v>566</v>
      </c>
      <c r="P28" s="31" t="s">
        <v>566</v>
      </c>
      <c r="Q28" s="31">
        <v>91</v>
      </c>
      <c r="R28" s="31">
        <v>48</v>
      </c>
      <c r="S28" s="31">
        <v>76</v>
      </c>
      <c r="T28" s="31">
        <v>27</v>
      </c>
      <c r="U28" s="31">
        <v>32</v>
      </c>
      <c r="V28" s="31" t="s">
        <v>566</v>
      </c>
      <c r="W28" s="31" t="s">
        <v>566</v>
      </c>
      <c r="X28" s="31" t="s">
        <v>566</v>
      </c>
      <c r="Y28" s="31">
        <v>52</v>
      </c>
      <c r="Z28" s="31" t="s">
        <v>566</v>
      </c>
      <c r="AA28" s="31" t="s">
        <v>566</v>
      </c>
      <c r="AB28" s="31" t="s">
        <v>566</v>
      </c>
      <c r="AC28" s="31">
        <v>7</v>
      </c>
      <c r="AD28" s="31" t="s">
        <v>566</v>
      </c>
      <c r="AE28" s="31" t="s">
        <v>566</v>
      </c>
      <c r="AF28" s="31" t="s">
        <v>566</v>
      </c>
      <c r="AG28" s="31" t="s">
        <v>577</v>
      </c>
      <c r="AH28" s="31" t="s">
        <v>566</v>
      </c>
      <c r="AI28" s="31" t="s">
        <v>566</v>
      </c>
      <c r="AJ28" s="31" t="s">
        <v>566</v>
      </c>
      <c r="AK28" s="31">
        <v>2</v>
      </c>
      <c r="AL28" s="31">
        <v>10</v>
      </c>
      <c r="AM28" s="31">
        <v>15</v>
      </c>
      <c r="AN28" s="31">
        <v>4</v>
      </c>
      <c r="AO28" s="31">
        <v>6</v>
      </c>
      <c r="AP28" s="31">
        <v>3</v>
      </c>
      <c r="AQ28" s="31">
        <v>0</v>
      </c>
      <c r="AR28" s="31">
        <v>1</v>
      </c>
      <c r="AS28" s="31">
        <v>2</v>
      </c>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5"/>
      <c r="CE28" s="35"/>
      <c r="CF28" s="35"/>
      <c r="CG28" s="35"/>
      <c r="CH28" s="35"/>
      <c r="CI28" s="35"/>
      <c r="CJ28" s="35"/>
      <c r="CK28" s="35"/>
      <c r="CL28" s="35"/>
      <c r="CM28" s="35"/>
      <c r="CN28" s="35"/>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row>
    <row r="29" spans="1:136" x14ac:dyDescent="0.25">
      <c r="A29" s="31">
        <v>302</v>
      </c>
      <c r="B29" s="31">
        <v>675</v>
      </c>
      <c r="C29" s="31">
        <v>110</v>
      </c>
      <c r="D29" s="31">
        <v>2610</v>
      </c>
      <c r="E29" s="31">
        <v>3395</v>
      </c>
      <c r="F29" s="31">
        <v>89</v>
      </c>
      <c r="G29" s="31">
        <v>93</v>
      </c>
      <c r="H29" s="31">
        <v>96</v>
      </c>
      <c r="I29" s="31">
        <v>95</v>
      </c>
      <c r="J29" s="31">
        <v>4</v>
      </c>
      <c r="K29" s="31">
        <v>0</v>
      </c>
      <c r="L29" s="31">
        <v>1</v>
      </c>
      <c r="M29" s="31">
        <v>2</v>
      </c>
      <c r="N29" s="31">
        <v>87</v>
      </c>
      <c r="O29" s="31">
        <v>90</v>
      </c>
      <c r="P29" s="31">
        <v>95</v>
      </c>
      <c r="Q29" s="31">
        <v>93</v>
      </c>
      <c r="R29" s="31">
        <v>42</v>
      </c>
      <c r="S29" s="31">
        <v>48</v>
      </c>
      <c r="T29" s="31">
        <v>17</v>
      </c>
      <c r="U29" s="31">
        <v>23</v>
      </c>
      <c r="V29" s="31">
        <v>39</v>
      </c>
      <c r="W29" s="31">
        <v>42</v>
      </c>
      <c r="X29" s="31">
        <v>70</v>
      </c>
      <c r="Y29" s="31">
        <v>63</v>
      </c>
      <c r="Z29" s="31">
        <v>5</v>
      </c>
      <c r="AA29" s="31">
        <v>0</v>
      </c>
      <c r="AB29" s="31">
        <v>8</v>
      </c>
      <c r="AC29" s="31">
        <v>7</v>
      </c>
      <c r="AD29" s="31">
        <v>1</v>
      </c>
      <c r="AE29" s="31">
        <v>0</v>
      </c>
      <c r="AF29" s="31">
        <v>1</v>
      </c>
      <c r="AG29" s="31">
        <v>1</v>
      </c>
      <c r="AH29" s="31">
        <v>2</v>
      </c>
      <c r="AI29" s="31">
        <v>3</v>
      </c>
      <c r="AJ29" s="31">
        <v>1</v>
      </c>
      <c r="AK29" s="31">
        <v>1</v>
      </c>
      <c r="AL29" s="31" t="s">
        <v>566</v>
      </c>
      <c r="AM29" s="31" t="s">
        <v>566</v>
      </c>
      <c r="AN29" s="31" t="s">
        <v>566</v>
      </c>
      <c r="AO29" s="31">
        <v>4</v>
      </c>
      <c r="AP29" s="31" t="s">
        <v>566</v>
      </c>
      <c r="AQ29" s="31" t="s">
        <v>566</v>
      </c>
      <c r="AR29" s="31" t="s">
        <v>566</v>
      </c>
      <c r="AS29" s="31">
        <v>1</v>
      </c>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5"/>
      <c r="CE29" s="35"/>
      <c r="CF29" s="35"/>
      <c r="CG29" s="35"/>
      <c r="CH29" s="35"/>
      <c r="CI29" s="35"/>
      <c r="CJ29" s="35"/>
      <c r="CK29" s="35"/>
      <c r="CL29" s="35"/>
      <c r="CM29" s="35"/>
      <c r="CN29" s="35"/>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row>
    <row r="30" spans="1:136" x14ac:dyDescent="0.25">
      <c r="A30" s="31">
        <v>303</v>
      </c>
      <c r="B30" s="31">
        <v>445</v>
      </c>
      <c r="C30" s="31">
        <v>60</v>
      </c>
      <c r="D30" s="31">
        <v>2630</v>
      </c>
      <c r="E30" s="31">
        <v>3130</v>
      </c>
      <c r="F30" s="31">
        <v>91</v>
      </c>
      <c r="G30" s="31">
        <v>92</v>
      </c>
      <c r="H30" s="31">
        <v>97</v>
      </c>
      <c r="I30" s="31">
        <v>96</v>
      </c>
      <c r="J30" s="31" t="s">
        <v>566</v>
      </c>
      <c r="K30" s="31" t="s">
        <v>566</v>
      </c>
      <c r="L30" s="31" t="s">
        <v>566</v>
      </c>
      <c r="M30" s="31">
        <v>6</v>
      </c>
      <c r="N30" s="31" t="s">
        <v>566</v>
      </c>
      <c r="O30" s="31" t="s">
        <v>566</v>
      </c>
      <c r="P30" s="31" t="s">
        <v>566</v>
      </c>
      <c r="Q30" s="31">
        <v>94</v>
      </c>
      <c r="R30" s="31">
        <v>47</v>
      </c>
      <c r="S30" s="31">
        <v>45</v>
      </c>
      <c r="T30" s="31">
        <v>24</v>
      </c>
      <c r="U30" s="31">
        <v>28</v>
      </c>
      <c r="V30" s="31">
        <v>39</v>
      </c>
      <c r="W30" s="31">
        <v>45</v>
      </c>
      <c r="X30" s="31">
        <v>65</v>
      </c>
      <c r="Y30" s="31">
        <v>61</v>
      </c>
      <c r="Z30" s="31" t="s">
        <v>566</v>
      </c>
      <c r="AA30" s="31" t="s">
        <v>566</v>
      </c>
      <c r="AB30" s="31" t="s">
        <v>566</v>
      </c>
      <c r="AC30" s="31">
        <v>6</v>
      </c>
      <c r="AD30" s="31" t="s">
        <v>566</v>
      </c>
      <c r="AE30" s="31" t="s">
        <v>566</v>
      </c>
      <c r="AF30" s="31" t="s">
        <v>566</v>
      </c>
      <c r="AG30" s="31">
        <v>1</v>
      </c>
      <c r="AH30" s="31" t="s">
        <v>566</v>
      </c>
      <c r="AI30" s="31" t="s">
        <v>566</v>
      </c>
      <c r="AJ30" s="31" t="s">
        <v>566</v>
      </c>
      <c r="AK30" s="31">
        <v>2</v>
      </c>
      <c r="AL30" s="31" t="s">
        <v>566</v>
      </c>
      <c r="AM30" s="31" t="s">
        <v>566</v>
      </c>
      <c r="AN30" s="31" t="s">
        <v>566</v>
      </c>
      <c r="AO30" s="31">
        <v>4</v>
      </c>
      <c r="AP30" s="31" t="s">
        <v>566</v>
      </c>
      <c r="AQ30" s="31" t="s">
        <v>566</v>
      </c>
      <c r="AR30" s="31" t="s">
        <v>566</v>
      </c>
      <c r="AS30" s="31">
        <v>1</v>
      </c>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5"/>
      <c r="CE30" s="35"/>
      <c r="CF30" s="35"/>
      <c r="CG30" s="35"/>
      <c r="CH30" s="35"/>
      <c r="CI30" s="35"/>
      <c r="CJ30" s="35"/>
      <c r="CK30" s="35"/>
      <c r="CL30" s="35"/>
      <c r="CM30" s="35"/>
      <c r="CN30" s="35"/>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row>
    <row r="31" spans="1:136" x14ac:dyDescent="0.25">
      <c r="A31" s="31">
        <v>304</v>
      </c>
      <c r="B31" s="31">
        <v>405</v>
      </c>
      <c r="C31" s="31">
        <v>80</v>
      </c>
      <c r="D31" s="31">
        <v>2390</v>
      </c>
      <c r="E31" s="31">
        <v>2875</v>
      </c>
      <c r="F31" s="31">
        <v>91</v>
      </c>
      <c r="G31" s="31">
        <v>85</v>
      </c>
      <c r="H31" s="31">
        <v>97</v>
      </c>
      <c r="I31" s="31">
        <v>95</v>
      </c>
      <c r="J31" s="31" t="s">
        <v>566</v>
      </c>
      <c r="K31" s="31" t="s">
        <v>566</v>
      </c>
      <c r="L31" s="31" t="s">
        <v>566</v>
      </c>
      <c r="M31" s="31">
        <v>1</v>
      </c>
      <c r="N31" s="31" t="s">
        <v>566</v>
      </c>
      <c r="O31" s="31" t="s">
        <v>566</v>
      </c>
      <c r="P31" s="31" t="s">
        <v>566</v>
      </c>
      <c r="Q31" s="31">
        <v>94</v>
      </c>
      <c r="R31" s="31">
        <v>41</v>
      </c>
      <c r="S31" s="31">
        <v>40</v>
      </c>
      <c r="T31" s="31">
        <v>24</v>
      </c>
      <c r="U31" s="31">
        <v>27</v>
      </c>
      <c r="V31" s="31">
        <v>43</v>
      </c>
      <c r="W31" s="31">
        <v>38</v>
      </c>
      <c r="X31" s="31">
        <v>63</v>
      </c>
      <c r="Y31" s="31">
        <v>59</v>
      </c>
      <c r="Z31" s="31" t="s">
        <v>566</v>
      </c>
      <c r="AA31" s="31" t="s">
        <v>566</v>
      </c>
      <c r="AB31" s="31" t="s">
        <v>566</v>
      </c>
      <c r="AC31" s="31">
        <v>7</v>
      </c>
      <c r="AD31" s="31" t="s">
        <v>566</v>
      </c>
      <c r="AE31" s="31" t="s">
        <v>566</v>
      </c>
      <c r="AF31" s="31" t="s">
        <v>566</v>
      </c>
      <c r="AG31" s="31">
        <v>1</v>
      </c>
      <c r="AH31" s="31" t="s">
        <v>566</v>
      </c>
      <c r="AI31" s="31" t="s">
        <v>566</v>
      </c>
      <c r="AJ31" s="31" t="s">
        <v>566</v>
      </c>
      <c r="AK31" s="31">
        <v>1</v>
      </c>
      <c r="AL31" s="31">
        <v>7</v>
      </c>
      <c r="AM31" s="31">
        <v>11</v>
      </c>
      <c r="AN31" s="31">
        <v>3</v>
      </c>
      <c r="AO31" s="31">
        <v>3</v>
      </c>
      <c r="AP31" s="31">
        <v>2</v>
      </c>
      <c r="AQ31" s="31">
        <v>4</v>
      </c>
      <c r="AR31" s="31">
        <v>1</v>
      </c>
      <c r="AS31" s="31">
        <v>1</v>
      </c>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5"/>
      <c r="CE31" s="35"/>
      <c r="CF31" s="35"/>
      <c r="CG31" s="35"/>
      <c r="CH31" s="35"/>
      <c r="CI31" s="35"/>
      <c r="CJ31" s="35"/>
      <c r="CK31" s="35"/>
      <c r="CL31" s="35"/>
      <c r="CM31" s="35"/>
      <c r="CN31" s="35"/>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row>
    <row r="32" spans="1:136" x14ac:dyDescent="0.25">
      <c r="A32" s="31">
        <v>305</v>
      </c>
      <c r="B32" s="31">
        <v>415</v>
      </c>
      <c r="C32" s="31">
        <v>80</v>
      </c>
      <c r="D32" s="31">
        <v>2795</v>
      </c>
      <c r="E32" s="31">
        <v>3290</v>
      </c>
      <c r="F32" s="31">
        <v>90</v>
      </c>
      <c r="G32" s="31">
        <v>89</v>
      </c>
      <c r="H32" s="31">
        <v>97</v>
      </c>
      <c r="I32" s="31">
        <v>96</v>
      </c>
      <c r="J32" s="31" t="s">
        <v>566</v>
      </c>
      <c r="K32" s="31" t="s">
        <v>566</v>
      </c>
      <c r="L32" s="31" t="s">
        <v>566</v>
      </c>
      <c r="M32" s="31">
        <v>5</v>
      </c>
      <c r="N32" s="31">
        <v>85</v>
      </c>
      <c r="O32" s="31">
        <v>85</v>
      </c>
      <c r="P32" s="31">
        <v>95</v>
      </c>
      <c r="Q32" s="31">
        <v>93</v>
      </c>
      <c r="R32" s="31">
        <v>41</v>
      </c>
      <c r="S32" s="31">
        <v>48</v>
      </c>
      <c r="T32" s="31">
        <v>19</v>
      </c>
      <c r="U32" s="31">
        <v>23</v>
      </c>
      <c r="V32" s="31">
        <v>42</v>
      </c>
      <c r="W32" s="31">
        <v>35</v>
      </c>
      <c r="X32" s="31">
        <v>73</v>
      </c>
      <c r="Y32" s="31">
        <v>68</v>
      </c>
      <c r="Z32" s="31" t="s">
        <v>566</v>
      </c>
      <c r="AA32" s="31" t="s">
        <v>566</v>
      </c>
      <c r="AB32" s="31" t="s">
        <v>566</v>
      </c>
      <c r="AC32" s="31">
        <v>2</v>
      </c>
      <c r="AD32" s="31" t="s">
        <v>566</v>
      </c>
      <c r="AE32" s="31" t="s">
        <v>566</v>
      </c>
      <c r="AF32" s="31" t="s">
        <v>566</v>
      </c>
      <c r="AG32" s="31">
        <v>1</v>
      </c>
      <c r="AH32" s="31">
        <v>5</v>
      </c>
      <c r="AI32" s="31">
        <v>4</v>
      </c>
      <c r="AJ32" s="31">
        <v>2</v>
      </c>
      <c r="AK32" s="31">
        <v>3</v>
      </c>
      <c r="AL32" s="31" t="s">
        <v>566</v>
      </c>
      <c r="AM32" s="31" t="s">
        <v>566</v>
      </c>
      <c r="AN32" s="31" t="s">
        <v>566</v>
      </c>
      <c r="AO32" s="31">
        <v>3</v>
      </c>
      <c r="AP32" s="31" t="s">
        <v>566</v>
      </c>
      <c r="AQ32" s="31" t="s">
        <v>566</v>
      </c>
      <c r="AR32" s="31" t="s">
        <v>566</v>
      </c>
      <c r="AS32" s="31">
        <v>1</v>
      </c>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5"/>
      <c r="CE32" s="35"/>
      <c r="CF32" s="35"/>
      <c r="CG32" s="35"/>
      <c r="CH32" s="35"/>
      <c r="CI32" s="35"/>
      <c r="CJ32" s="35"/>
      <c r="CK32" s="35"/>
      <c r="CL32" s="35"/>
      <c r="CM32" s="35"/>
      <c r="CN32" s="35"/>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row>
    <row r="33" spans="1:136" x14ac:dyDescent="0.25">
      <c r="A33" s="31">
        <v>306</v>
      </c>
      <c r="B33" s="31">
        <v>690</v>
      </c>
      <c r="C33" s="31">
        <v>55</v>
      </c>
      <c r="D33" s="31">
        <v>2900</v>
      </c>
      <c r="E33" s="31">
        <v>3650</v>
      </c>
      <c r="F33" s="31">
        <v>87</v>
      </c>
      <c r="G33" s="31">
        <v>95</v>
      </c>
      <c r="H33" s="31">
        <v>95</v>
      </c>
      <c r="I33" s="31">
        <v>93</v>
      </c>
      <c r="J33" s="31" t="s">
        <v>566</v>
      </c>
      <c r="K33" s="31" t="s">
        <v>566</v>
      </c>
      <c r="L33" s="31" t="s">
        <v>566</v>
      </c>
      <c r="M33" s="31">
        <v>3</v>
      </c>
      <c r="N33" s="31" t="s">
        <v>566</v>
      </c>
      <c r="O33" s="31" t="s">
        <v>566</v>
      </c>
      <c r="P33" s="31" t="s">
        <v>566</v>
      </c>
      <c r="Q33" s="31">
        <v>92</v>
      </c>
      <c r="R33" s="31">
        <v>33</v>
      </c>
      <c r="S33" s="31">
        <v>40</v>
      </c>
      <c r="T33" s="31">
        <v>19</v>
      </c>
      <c r="U33" s="31">
        <v>22</v>
      </c>
      <c r="V33" s="31">
        <v>32</v>
      </c>
      <c r="W33" s="31">
        <v>35</v>
      </c>
      <c r="X33" s="31">
        <v>58</v>
      </c>
      <c r="Y33" s="31">
        <v>53</v>
      </c>
      <c r="Z33" s="31" t="s">
        <v>566</v>
      </c>
      <c r="AA33" s="31" t="s">
        <v>566</v>
      </c>
      <c r="AB33" s="31" t="s">
        <v>566</v>
      </c>
      <c r="AC33" s="31">
        <v>17</v>
      </c>
      <c r="AD33" s="31" t="s">
        <v>566</v>
      </c>
      <c r="AE33" s="31" t="s">
        <v>566</v>
      </c>
      <c r="AF33" s="31" t="s">
        <v>566</v>
      </c>
      <c r="AG33" s="31">
        <v>1</v>
      </c>
      <c r="AH33" s="31" t="s">
        <v>566</v>
      </c>
      <c r="AI33" s="31" t="s">
        <v>566</v>
      </c>
      <c r="AJ33" s="31" t="s">
        <v>566</v>
      </c>
      <c r="AK33" s="31">
        <v>2</v>
      </c>
      <c r="AL33" s="31">
        <v>9</v>
      </c>
      <c r="AM33" s="31">
        <v>5</v>
      </c>
      <c r="AN33" s="31">
        <v>4</v>
      </c>
      <c r="AO33" s="31">
        <v>5</v>
      </c>
      <c r="AP33" s="31">
        <v>4</v>
      </c>
      <c r="AQ33" s="31">
        <v>0</v>
      </c>
      <c r="AR33" s="31">
        <v>1</v>
      </c>
      <c r="AS33" s="31">
        <v>1</v>
      </c>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5"/>
      <c r="CE33" s="35"/>
      <c r="CF33" s="35"/>
      <c r="CG33" s="35"/>
      <c r="CH33" s="35"/>
      <c r="CI33" s="35"/>
      <c r="CJ33" s="35"/>
      <c r="CK33" s="35"/>
      <c r="CL33" s="35"/>
      <c r="CM33" s="35"/>
      <c r="CN33" s="35"/>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row>
    <row r="34" spans="1:136" x14ac:dyDescent="0.25">
      <c r="A34" s="31">
        <v>307</v>
      </c>
      <c r="B34" s="31">
        <v>630</v>
      </c>
      <c r="C34" s="31">
        <v>55</v>
      </c>
      <c r="D34" s="31">
        <v>2195</v>
      </c>
      <c r="E34" s="31">
        <v>2875</v>
      </c>
      <c r="F34" s="31">
        <v>90</v>
      </c>
      <c r="G34" s="31">
        <v>91</v>
      </c>
      <c r="H34" s="31">
        <v>96</v>
      </c>
      <c r="I34" s="31">
        <v>95</v>
      </c>
      <c r="J34" s="31" t="s">
        <v>566</v>
      </c>
      <c r="K34" s="31" t="s">
        <v>566</v>
      </c>
      <c r="L34" s="31" t="s">
        <v>566</v>
      </c>
      <c r="M34" s="31">
        <v>2</v>
      </c>
      <c r="N34" s="31" t="s">
        <v>566</v>
      </c>
      <c r="O34" s="31" t="s">
        <v>566</v>
      </c>
      <c r="P34" s="31" t="s">
        <v>566</v>
      </c>
      <c r="Q34" s="31">
        <v>93</v>
      </c>
      <c r="R34" s="31">
        <v>41</v>
      </c>
      <c r="S34" s="31">
        <v>52</v>
      </c>
      <c r="T34" s="31">
        <v>20</v>
      </c>
      <c r="U34" s="31">
        <v>25</v>
      </c>
      <c r="V34" s="31">
        <v>44</v>
      </c>
      <c r="W34" s="31">
        <v>33</v>
      </c>
      <c r="X34" s="31">
        <v>72</v>
      </c>
      <c r="Y34" s="31">
        <v>65</v>
      </c>
      <c r="Z34" s="31" t="s">
        <v>566</v>
      </c>
      <c r="AA34" s="31" t="s">
        <v>566</v>
      </c>
      <c r="AB34" s="31" t="s">
        <v>566</v>
      </c>
      <c r="AC34" s="31">
        <v>2</v>
      </c>
      <c r="AD34" s="31" t="s">
        <v>566</v>
      </c>
      <c r="AE34" s="31" t="s">
        <v>566</v>
      </c>
      <c r="AF34" s="31" t="s">
        <v>566</v>
      </c>
      <c r="AG34" s="31">
        <v>1</v>
      </c>
      <c r="AH34" s="31" t="s">
        <v>566</v>
      </c>
      <c r="AI34" s="31" t="s">
        <v>566</v>
      </c>
      <c r="AJ34" s="31" t="s">
        <v>566</v>
      </c>
      <c r="AK34" s="31">
        <v>1</v>
      </c>
      <c r="AL34" s="31" t="s">
        <v>566</v>
      </c>
      <c r="AM34" s="31" t="s">
        <v>566</v>
      </c>
      <c r="AN34" s="31" t="s">
        <v>566</v>
      </c>
      <c r="AO34" s="31">
        <v>4</v>
      </c>
      <c r="AP34" s="31" t="s">
        <v>566</v>
      </c>
      <c r="AQ34" s="31" t="s">
        <v>566</v>
      </c>
      <c r="AR34" s="31" t="s">
        <v>566</v>
      </c>
      <c r="AS34" s="31">
        <v>1</v>
      </c>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5"/>
      <c r="CE34" s="35"/>
      <c r="CF34" s="35"/>
      <c r="CG34" s="35"/>
      <c r="CH34" s="35"/>
      <c r="CI34" s="35"/>
      <c r="CJ34" s="35"/>
      <c r="CK34" s="35"/>
      <c r="CL34" s="35"/>
      <c r="CM34" s="35"/>
      <c r="CN34" s="35"/>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row>
    <row r="35" spans="1:136" x14ac:dyDescent="0.25">
      <c r="A35" s="31">
        <v>308</v>
      </c>
      <c r="B35" s="31">
        <v>615</v>
      </c>
      <c r="C35" s="31">
        <v>60</v>
      </c>
      <c r="D35" s="31">
        <v>2990</v>
      </c>
      <c r="E35" s="31">
        <v>3665</v>
      </c>
      <c r="F35" s="31">
        <v>88</v>
      </c>
      <c r="G35" s="31">
        <v>91</v>
      </c>
      <c r="H35" s="31">
        <v>95</v>
      </c>
      <c r="I35" s="31">
        <v>94</v>
      </c>
      <c r="J35" s="31">
        <v>3</v>
      </c>
      <c r="K35" s="31">
        <v>0</v>
      </c>
      <c r="L35" s="31">
        <v>2</v>
      </c>
      <c r="M35" s="31">
        <v>2</v>
      </c>
      <c r="N35" s="31" t="s">
        <v>566</v>
      </c>
      <c r="O35" s="31" t="s">
        <v>566</v>
      </c>
      <c r="P35" s="31" t="s">
        <v>566</v>
      </c>
      <c r="Q35" s="31">
        <v>93</v>
      </c>
      <c r="R35" s="31">
        <v>40</v>
      </c>
      <c r="S35" s="31">
        <v>59</v>
      </c>
      <c r="T35" s="31">
        <v>21</v>
      </c>
      <c r="U35" s="31">
        <v>24</v>
      </c>
      <c r="V35" s="31">
        <v>38</v>
      </c>
      <c r="W35" s="31">
        <v>26</v>
      </c>
      <c r="X35" s="31">
        <v>63</v>
      </c>
      <c r="Y35" s="31">
        <v>58</v>
      </c>
      <c r="Z35" s="31" t="s">
        <v>566</v>
      </c>
      <c r="AA35" s="31" t="s">
        <v>566</v>
      </c>
      <c r="AB35" s="31" t="s">
        <v>566</v>
      </c>
      <c r="AC35" s="31">
        <v>9</v>
      </c>
      <c r="AD35" s="31" t="s">
        <v>566</v>
      </c>
      <c r="AE35" s="31" t="s">
        <v>566</v>
      </c>
      <c r="AF35" s="31" t="s">
        <v>566</v>
      </c>
      <c r="AG35" s="31">
        <v>1</v>
      </c>
      <c r="AH35" s="31" t="s">
        <v>566</v>
      </c>
      <c r="AI35" s="31" t="s">
        <v>566</v>
      </c>
      <c r="AJ35" s="31" t="s">
        <v>566</v>
      </c>
      <c r="AK35" s="31">
        <v>1</v>
      </c>
      <c r="AL35" s="31" t="s">
        <v>566</v>
      </c>
      <c r="AM35" s="31" t="s">
        <v>566</v>
      </c>
      <c r="AN35" s="31" t="s">
        <v>566</v>
      </c>
      <c r="AO35" s="31">
        <v>5</v>
      </c>
      <c r="AP35" s="31" t="s">
        <v>566</v>
      </c>
      <c r="AQ35" s="31" t="s">
        <v>566</v>
      </c>
      <c r="AR35" s="31" t="s">
        <v>566</v>
      </c>
      <c r="AS35" s="31">
        <v>1</v>
      </c>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5"/>
      <c r="CE35" s="35"/>
      <c r="CF35" s="35"/>
      <c r="CG35" s="35"/>
      <c r="CH35" s="35"/>
      <c r="CI35" s="35"/>
      <c r="CJ35" s="35"/>
      <c r="CK35" s="35"/>
      <c r="CL35" s="35"/>
      <c r="CM35" s="35"/>
      <c r="CN35" s="35"/>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row>
    <row r="36" spans="1:136" x14ac:dyDescent="0.25">
      <c r="A36" s="31">
        <v>309</v>
      </c>
      <c r="B36" s="31">
        <v>540</v>
      </c>
      <c r="C36" s="31">
        <v>60</v>
      </c>
      <c r="D36" s="31">
        <v>1455</v>
      </c>
      <c r="E36" s="31">
        <v>2055</v>
      </c>
      <c r="F36" s="31">
        <v>87</v>
      </c>
      <c r="G36" s="31">
        <v>90</v>
      </c>
      <c r="H36" s="31">
        <v>93</v>
      </c>
      <c r="I36" s="31">
        <v>92</v>
      </c>
      <c r="J36" s="31">
        <v>1</v>
      </c>
      <c r="K36" s="31">
        <v>0</v>
      </c>
      <c r="L36" s="31">
        <v>1</v>
      </c>
      <c r="M36" s="31">
        <v>1</v>
      </c>
      <c r="N36" s="31" t="s">
        <v>566</v>
      </c>
      <c r="O36" s="31" t="s">
        <v>566</v>
      </c>
      <c r="P36" s="31" t="s">
        <v>566</v>
      </c>
      <c r="Q36" s="31">
        <v>91</v>
      </c>
      <c r="R36" s="31">
        <v>39</v>
      </c>
      <c r="S36" s="31">
        <v>61</v>
      </c>
      <c r="T36" s="31">
        <v>27</v>
      </c>
      <c r="U36" s="31">
        <v>31</v>
      </c>
      <c r="V36" s="31">
        <v>32</v>
      </c>
      <c r="W36" s="31">
        <v>26</v>
      </c>
      <c r="X36" s="31">
        <v>46</v>
      </c>
      <c r="Y36" s="31">
        <v>42</v>
      </c>
      <c r="Z36" s="31" t="s">
        <v>566</v>
      </c>
      <c r="AA36" s="31" t="s">
        <v>566</v>
      </c>
      <c r="AB36" s="31" t="s">
        <v>566</v>
      </c>
      <c r="AC36" s="31">
        <v>17</v>
      </c>
      <c r="AD36" s="31" t="s">
        <v>566</v>
      </c>
      <c r="AE36" s="31" t="s">
        <v>566</v>
      </c>
      <c r="AF36" s="31" t="s">
        <v>566</v>
      </c>
      <c r="AG36" s="31">
        <v>1</v>
      </c>
      <c r="AH36" s="31" t="s">
        <v>566</v>
      </c>
      <c r="AI36" s="31" t="s">
        <v>566</v>
      </c>
      <c r="AJ36" s="31" t="s">
        <v>566</v>
      </c>
      <c r="AK36" s="31">
        <v>1</v>
      </c>
      <c r="AL36" s="31" t="s">
        <v>566</v>
      </c>
      <c r="AM36" s="31" t="s">
        <v>566</v>
      </c>
      <c r="AN36" s="31" t="s">
        <v>566</v>
      </c>
      <c r="AO36" s="31">
        <v>6</v>
      </c>
      <c r="AP36" s="31" t="s">
        <v>566</v>
      </c>
      <c r="AQ36" s="31" t="s">
        <v>566</v>
      </c>
      <c r="AR36" s="31" t="s">
        <v>566</v>
      </c>
      <c r="AS36" s="31">
        <v>2</v>
      </c>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5"/>
      <c r="CE36" s="35"/>
      <c r="CF36" s="35"/>
      <c r="CG36" s="35"/>
      <c r="CH36" s="35"/>
      <c r="CI36" s="35"/>
      <c r="CJ36" s="35"/>
      <c r="CK36" s="35"/>
      <c r="CL36" s="35"/>
      <c r="CM36" s="35"/>
      <c r="CN36" s="35"/>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row>
    <row r="37" spans="1:136" x14ac:dyDescent="0.25">
      <c r="A37" s="31">
        <v>310</v>
      </c>
      <c r="B37" s="31">
        <v>445</v>
      </c>
      <c r="C37" s="31">
        <v>30</v>
      </c>
      <c r="D37" s="31">
        <v>1610</v>
      </c>
      <c r="E37" s="31">
        <v>2090</v>
      </c>
      <c r="F37" s="31">
        <v>90</v>
      </c>
      <c r="G37" s="31">
        <v>88</v>
      </c>
      <c r="H37" s="31">
        <v>96</v>
      </c>
      <c r="I37" s="31">
        <v>95</v>
      </c>
      <c r="J37" s="31" t="s">
        <v>566</v>
      </c>
      <c r="K37" s="31" t="s">
        <v>566</v>
      </c>
      <c r="L37" s="31" t="s">
        <v>566</v>
      </c>
      <c r="M37" s="31">
        <v>1</v>
      </c>
      <c r="N37" s="31" t="s">
        <v>566</v>
      </c>
      <c r="O37" s="31" t="s">
        <v>566</v>
      </c>
      <c r="P37" s="31" t="s">
        <v>566</v>
      </c>
      <c r="Q37" s="31">
        <v>94</v>
      </c>
      <c r="R37" s="31">
        <v>54</v>
      </c>
      <c r="S37" s="31">
        <v>66</v>
      </c>
      <c r="T37" s="31">
        <v>26</v>
      </c>
      <c r="U37" s="31">
        <v>33</v>
      </c>
      <c r="V37" s="31">
        <v>28</v>
      </c>
      <c r="W37" s="31">
        <v>9</v>
      </c>
      <c r="X37" s="31">
        <v>51</v>
      </c>
      <c r="Y37" s="31">
        <v>46</v>
      </c>
      <c r="Z37" s="31" t="s">
        <v>566</v>
      </c>
      <c r="AA37" s="31" t="s">
        <v>566</v>
      </c>
      <c r="AB37" s="31" t="s">
        <v>566</v>
      </c>
      <c r="AC37" s="31">
        <v>14</v>
      </c>
      <c r="AD37" s="31" t="s">
        <v>566</v>
      </c>
      <c r="AE37" s="31" t="s">
        <v>566</v>
      </c>
      <c r="AF37" s="31" t="s">
        <v>566</v>
      </c>
      <c r="AG37" s="31">
        <v>1</v>
      </c>
      <c r="AH37" s="31" t="s">
        <v>566</v>
      </c>
      <c r="AI37" s="31" t="s">
        <v>566</v>
      </c>
      <c r="AJ37" s="31" t="s">
        <v>566</v>
      </c>
      <c r="AK37" s="31">
        <v>1</v>
      </c>
      <c r="AL37" s="31">
        <v>9</v>
      </c>
      <c r="AM37" s="31">
        <v>13</v>
      </c>
      <c r="AN37" s="31">
        <v>2</v>
      </c>
      <c r="AO37" s="31">
        <v>4</v>
      </c>
      <c r="AP37" s="31">
        <v>1</v>
      </c>
      <c r="AQ37" s="31">
        <v>0</v>
      </c>
      <c r="AR37" s="31">
        <v>1</v>
      </c>
      <c r="AS37" s="31">
        <v>1</v>
      </c>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5"/>
      <c r="CE37" s="35"/>
      <c r="CF37" s="35"/>
      <c r="CG37" s="35"/>
      <c r="CH37" s="35"/>
      <c r="CI37" s="35"/>
      <c r="CJ37" s="35"/>
      <c r="CK37" s="35"/>
      <c r="CL37" s="35"/>
      <c r="CM37" s="35"/>
      <c r="CN37" s="35"/>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row>
    <row r="38" spans="1:136" x14ac:dyDescent="0.25">
      <c r="A38" s="31">
        <v>311</v>
      </c>
      <c r="B38" s="31">
        <v>260</v>
      </c>
      <c r="C38" s="31">
        <v>40</v>
      </c>
      <c r="D38" s="31">
        <v>2725</v>
      </c>
      <c r="E38" s="31">
        <v>3030</v>
      </c>
      <c r="F38" s="31">
        <v>89</v>
      </c>
      <c r="G38" s="31">
        <v>98</v>
      </c>
      <c r="H38" s="31">
        <v>95</v>
      </c>
      <c r="I38" s="31">
        <v>95</v>
      </c>
      <c r="J38" s="31">
        <v>9</v>
      </c>
      <c r="K38" s="31">
        <v>0</v>
      </c>
      <c r="L38" s="31">
        <v>7</v>
      </c>
      <c r="M38" s="31">
        <v>7</v>
      </c>
      <c r="N38" s="31" t="s">
        <v>566</v>
      </c>
      <c r="O38" s="31" t="s">
        <v>566</v>
      </c>
      <c r="P38" s="31" t="s">
        <v>566</v>
      </c>
      <c r="Q38" s="31">
        <v>92</v>
      </c>
      <c r="R38" s="31">
        <v>64</v>
      </c>
      <c r="S38" s="31">
        <v>67</v>
      </c>
      <c r="T38" s="31">
        <v>29</v>
      </c>
      <c r="U38" s="31">
        <v>32</v>
      </c>
      <c r="V38" s="31" t="s">
        <v>566</v>
      </c>
      <c r="W38" s="31" t="s">
        <v>566</v>
      </c>
      <c r="X38" s="31" t="s">
        <v>566</v>
      </c>
      <c r="Y38" s="31">
        <v>28</v>
      </c>
      <c r="Z38" s="31">
        <v>17</v>
      </c>
      <c r="AA38" s="31">
        <v>24</v>
      </c>
      <c r="AB38" s="31">
        <v>34</v>
      </c>
      <c r="AC38" s="31">
        <v>32</v>
      </c>
      <c r="AD38" s="31">
        <v>0</v>
      </c>
      <c r="AE38" s="31">
        <v>0</v>
      </c>
      <c r="AF38" s="31" t="s">
        <v>577</v>
      </c>
      <c r="AG38" s="31" t="s">
        <v>577</v>
      </c>
      <c r="AH38" s="31" t="s">
        <v>566</v>
      </c>
      <c r="AI38" s="31" t="s">
        <v>566</v>
      </c>
      <c r="AJ38" s="31" t="s">
        <v>566</v>
      </c>
      <c r="AK38" s="31">
        <v>3</v>
      </c>
      <c r="AL38" s="31" t="s">
        <v>566</v>
      </c>
      <c r="AM38" s="31" t="s">
        <v>566</v>
      </c>
      <c r="AN38" s="31" t="s">
        <v>566</v>
      </c>
      <c r="AO38" s="31">
        <v>5</v>
      </c>
      <c r="AP38" s="31" t="s">
        <v>566</v>
      </c>
      <c r="AQ38" s="31" t="s">
        <v>566</v>
      </c>
      <c r="AR38" s="31" t="s">
        <v>566</v>
      </c>
      <c r="AS38" s="31">
        <v>1</v>
      </c>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5"/>
      <c r="CE38" s="35"/>
      <c r="CF38" s="35"/>
      <c r="CG38" s="35"/>
      <c r="CH38" s="35"/>
      <c r="CI38" s="35"/>
      <c r="CJ38" s="35"/>
      <c r="CK38" s="35"/>
      <c r="CL38" s="35"/>
      <c r="CM38" s="35"/>
      <c r="CN38" s="35"/>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row>
    <row r="39" spans="1:136" x14ac:dyDescent="0.25">
      <c r="A39" s="31">
        <v>312</v>
      </c>
      <c r="B39" s="31">
        <v>450</v>
      </c>
      <c r="C39" s="31">
        <v>55</v>
      </c>
      <c r="D39" s="31">
        <v>2555</v>
      </c>
      <c r="E39" s="31">
        <v>3065</v>
      </c>
      <c r="F39" s="31">
        <v>85</v>
      </c>
      <c r="G39" s="31">
        <v>89</v>
      </c>
      <c r="H39" s="31">
        <v>95</v>
      </c>
      <c r="I39" s="31">
        <v>93</v>
      </c>
      <c r="J39" s="31" t="s">
        <v>566</v>
      </c>
      <c r="K39" s="31" t="s">
        <v>566</v>
      </c>
      <c r="L39" s="31" t="s">
        <v>566</v>
      </c>
      <c r="M39" s="31">
        <v>5</v>
      </c>
      <c r="N39" s="31" t="s">
        <v>566</v>
      </c>
      <c r="O39" s="31" t="s">
        <v>566</v>
      </c>
      <c r="P39" s="31" t="s">
        <v>566</v>
      </c>
      <c r="Q39" s="31">
        <v>90</v>
      </c>
      <c r="R39" s="31">
        <v>44</v>
      </c>
      <c r="S39" s="31">
        <v>48</v>
      </c>
      <c r="T39" s="31">
        <v>24</v>
      </c>
      <c r="U39" s="31">
        <v>27</v>
      </c>
      <c r="V39" s="31">
        <v>35</v>
      </c>
      <c r="W39" s="31">
        <v>30</v>
      </c>
      <c r="X39" s="31">
        <v>66</v>
      </c>
      <c r="Y39" s="31">
        <v>61</v>
      </c>
      <c r="Z39" s="31" t="s">
        <v>566</v>
      </c>
      <c r="AA39" s="31" t="s">
        <v>566</v>
      </c>
      <c r="AB39" s="31" t="s">
        <v>566</v>
      </c>
      <c r="AC39" s="31">
        <v>1</v>
      </c>
      <c r="AD39" s="31" t="s">
        <v>566</v>
      </c>
      <c r="AE39" s="31" t="s">
        <v>566</v>
      </c>
      <c r="AF39" s="31" t="s">
        <v>566</v>
      </c>
      <c r="AG39" s="31">
        <v>1</v>
      </c>
      <c r="AH39" s="31" t="s">
        <v>566</v>
      </c>
      <c r="AI39" s="31" t="s">
        <v>566</v>
      </c>
      <c r="AJ39" s="31" t="s">
        <v>566</v>
      </c>
      <c r="AK39" s="31">
        <v>3</v>
      </c>
      <c r="AL39" s="31">
        <v>11</v>
      </c>
      <c r="AM39" s="31">
        <v>11</v>
      </c>
      <c r="AN39" s="31">
        <v>4</v>
      </c>
      <c r="AO39" s="31">
        <v>5</v>
      </c>
      <c r="AP39" s="31">
        <v>4</v>
      </c>
      <c r="AQ39" s="31">
        <v>0</v>
      </c>
      <c r="AR39" s="31">
        <v>1</v>
      </c>
      <c r="AS39" s="31">
        <v>2</v>
      </c>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5"/>
      <c r="CE39" s="35"/>
      <c r="CF39" s="35"/>
      <c r="CG39" s="35"/>
      <c r="CH39" s="35"/>
      <c r="CI39" s="35"/>
      <c r="CJ39" s="35"/>
      <c r="CK39" s="35"/>
      <c r="CL39" s="35"/>
      <c r="CM39" s="35"/>
      <c r="CN39" s="35"/>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row>
    <row r="40" spans="1:136" x14ac:dyDescent="0.25">
      <c r="A40" s="31">
        <v>313</v>
      </c>
      <c r="B40" s="31">
        <v>530</v>
      </c>
      <c r="C40" s="31">
        <v>40</v>
      </c>
      <c r="D40" s="31">
        <v>2055</v>
      </c>
      <c r="E40" s="31">
        <v>2630</v>
      </c>
      <c r="F40" s="31">
        <v>87</v>
      </c>
      <c r="G40" s="31">
        <v>93</v>
      </c>
      <c r="H40" s="31">
        <v>97</v>
      </c>
      <c r="I40" s="31">
        <v>95</v>
      </c>
      <c r="J40" s="31">
        <v>5</v>
      </c>
      <c r="K40" s="31">
        <v>0</v>
      </c>
      <c r="L40" s="31">
        <v>2</v>
      </c>
      <c r="M40" s="31">
        <v>2</v>
      </c>
      <c r="N40" s="31" t="s">
        <v>566</v>
      </c>
      <c r="O40" s="31" t="s">
        <v>566</v>
      </c>
      <c r="P40" s="31" t="s">
        <v>566</v>
      </c>
      <c r="Q40" s="31">
        <v>93</v>
      </c>
      <c r="R40" s="31">
        <v>45</v>
      </c>
      <c r="S40" s="31">
        <v>70</v>
      </c>
      <c r="T40" s="31">
        <v>19</v>
      </c>
      <c r="U40" s="31">
        <v>25</v>
      </c>
      <c r="V40" s="31">
        <v>37</v>
      </c>
      <c r="W40" s="31">
        <v>20</v>
      </c>
      <c r="X40" s="31">
        <v>73</v>
      </c>
      <c r="Y40" s="31">
        <v>65</v>
      </c>
      <c r="Z40" s="31" t="s">
        <v>566</v>
      </c>
      <c r="AA40" s="31" t="s">
        <v>566</v>
      </c>
      <c r="AB40" s="31" t="s">
        <v>566</v>
      </c>
      <c r="AC40" s="31">
        <v>3</v>
      </c>
      <c r="AD40" s="31" t="s">
        <v>566</v>
      </c>
      <c r="AE40" s="31" t="s">
        <v>566</v>
      </c>
      <c r="AF40" s="31" t="s">
        <v>566</v>
      </c>
      <c r="AG40" s="31">
        <v>1</v>
      </c>
      <c r="AH40" s="31" t="s">
        <v>566</v>
      </c>
      <c r="AI40" s="31" t="s">
        <v>566</v>
      </c>
      <c r="AJ40" s="31" t="s">
        <v>566</v>
      </c>
      <c r="AK40" s="31">
        <v>1</v>
      </c>
      <c r="AL40" s="31">
        <v>10</v>
      </c>
      <c r="AM40" s="31">
        <v>8</v>
      </c>
      <c r="AN40" s="31">
        <v>3</v>
      </c>
      <c r="AO40" s="31">
        <v>4</v>
      </c>
      <c r="AP40" s="31">
        <v>2</v>
      </c>
      <c r="AQ40" s="31">
        <v>0</v>
      </c>
      <c r="AR40" s="31" t="s">
        <v>577</v>
      </c>
      <c r="AS40" s="31">
        <v>1</v>
      </c>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5"/>
      <c r="CE40" s="35"/>
      <c r="CF40" s="35"/>
      <c r="CG40" s="35"/>
      <c r="CH40" s="35"/>
      <c r="CI40" s="35"/>
      <c r="CJ40" s="35"/>
      <c r="CK40" s="35"/>
      <c r="CL40" s="35"/>
      <c r="CM40" s="35"/>
      <c r="CN40" s="35"/>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row>
    <row r="41" spans="1:136" x14ac:dyDescent="0.25">
      <c r="A41" s="31">
        <v>314</v>
      </c>
      <c r="B41" s="31">
        <v>125</v>
      </c>
      <c r="C41" s="31">
        <v>20</v>
      </c>
      <c r="D41" s="31">
        <v>1405</v>
      </c>
      <c r="E41" s="31">
        <v>1550</v>
      </c>
      <c r="F41" s="31">
        <v>90</v>
      </c>
      <c r="G41" s="31">
        <v>86</v>
      </c>
      <c r="H41" s="31">
        <v>96</v>
      </c>
      <c r="I41" s="31">
        <v>96</v>
      </c>
      <c r="J41" s="31">
        <v>6</v>
      </c>
      <c r="K41" s="31">
        <v>0</v>
      </c>
      <c r="L41" s="31">
        <v>2</v>
      </c>
      <c r="M41" s="31">
        <v>3</v>
      </c>
      <c r="N41" s="31" t="s">
        <v>566</v>
      </c>
      <c r="O41" s="31" t="s">
        <v>566</v>
      </c>
      <c r="P41" s="31" t="s">
        <v>566</v>
      </c>
      <c r="Q41" s="31">
        <v>94</v>
      </c>
      <c r="R41" s="31">
        <v>49</v>
      </c>
      <c r="S41" s="31">
        <v>36</v>
      </c>
      <c r="T41" s="31">
        <v>16</v>
      </c>
      <c r="U41" s="31">
        <v>19</v>
      </c>
      <c r="V41" s="31">
        <v>35</v>
      </c>
      <c r="W41" s="31">
        <v>45</v>
      </c>
      <c r="X41" s="31">
        <v>66</v>
      </c>
      <c r="Y41" s="31">
        <v>63</v>
      </c>
      <c r="Z41" s="31" t="s">
        <v>566</v>
      </c>
      <c r="AA41" s="31" t="s">
        <v>566</v>
      </c>
      <c r="AB41" s="31" t="s">
        <v>566</v>
      </c>
      <c r="AC41" s="31">
        <v>10</v>
      </c>
      <c r="AD41" s="31" t="s">
        <v>566</v>
      </c>
      <c r="AE41" s="31" t="s">
        <v>566</v>
      </c>
      <c r="AF41" s="31" t="s">
        <v>566</v>
      </c>
      <c r="AG41" s="31">
        <v>2</v>
      </c>
      <c r="AH41" s="31" t="s">
        <v>566</v>
      </c>
      <c r="AI41" s="31" t="s">
        <v>566</v>
      </c>
      <c r="AJ41" s="31" t="s">
        <v>566</v>
      </c>
      <c r="AK41" s="31">
        <v>2</v>
      </c>
      <c r="AL41" s="31" t="s">
        <v>566</v>
      </c>
      <c r="AM41" s="31" t="s">
        <v>566</v>
      </c>
      <c r="AN41" s="31" t="s">
        <v>566</v>
      </c>
      <c r="AO41" s="31">
        <v>3</v>
      </c>
      <c r="AP41" s="31" t="s">
        <v>566</v>
      </c>
      <c r="AQ41" s="31" t="s">
        <v>566</v>
      </c>
      <c r="AR41" s="31" t="s">
        <v>566</v>
      </c>
      <c r="AS41" s="31">
        <v>1</v>
      </c>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5"/>
      <c r="CE41" s="35"/>
      <c r="CF41" s="35"/>
      <c r="CG41" s="35"/>
      <c r="CH41" s="35"/>
      <c r="CI41" s="35"/>
      <c r="CJ41" s="35"/>
      <c r="CK41" s="35"/>
      <c r="CL41" s="35"/>
      <c r="CM41" s="35"/>
      <c r="CN41" s="35"/>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row>
    <row r="42" spans="1:136" x14ac:dyDescent="0.25">
      <c r="A42" s="31">
        <v>315</v>
      </c>
      <c r="B42" s="31">
        <v>255</v>
      </c>
      <c r="C42" s="31">
        <v>30</v>
      </c>
      <c r="D42" s="31">
        <v>1245</v>
      </c>
      <c r="E42" s="31">
        <v>1525</v>
      </c>
      <c r="F42" s="31">
        <v>88</v>
      </c>
      <c r="G42" s="31">
        <v>86</v>
      </c>
      <c r="H42" s="31">
        <v>95</v>
      </c>
      <c r="I42" s="31">
        <v>93</v>
      </c>
      <c r="J42" s="31">
        <v>1</v>
      </c>
      <c r="K42" s="31">
        <v>0</v>
      </c>
      <c r="L42" s="31">
        <v>2</v>
      </c>
      <c r="M42" s="31">
        <v>2</v>
      </c>
      <c r="N42" s="31" t="s">
        <v>566</v>
      </c>
      <c r="O42" s="31" t="s">
        <v>566</v>
      </c>
      <c r="P42" s="31" t="s">
        <v>566</v>
      </c>
      <c r="Q42" s="31">
        <v>92</v>
      </c>
      <c r="R42" s="31">
        <v>43</v>
      </c>
      <c r="S42" s="31">
        <v>45</v>
      </c>
      <c r="T42" s="31">
        <v>24</v>
      </c>
      <c r="U42" s="31">
        <v>28</v>
      </c>
      <c r="V42" s="31">
        <v>31</v>
      </c>
      <c r="W42" s="31">
        <v>31</v>
      </c>
      <c r="X42" s="31">
        <v>62</v>
      </c>
      <c r="Y42" s="31">
        <v>56</v>
      </c>
      <c r="Z42" s="31" t="s">
        <v>566</v>
      </c>
      <c r="AA42" s="31" t="s">
        <v>566</v>
      </c>
      <c r="AB42" s="31" t="s">
        <v>566</v>
      </c>
      <c r="AC42" s="31">
        <v>7</v>
      </c>
      <c r="AD42" s="31" t="s">
        <v>566</v>
      </c>
      <c r="AE42" s="31" t="s">
        <v>566</v>
      </c>
      <c r="AF42" s="31" t="s">
        <v>566</v>
      </c>
      <c r="AG42" s="31">
        <v>1</v>
      </c>
      <c r="AH42" s="31" t="s">
        <v>566</v>
      </c>
      <c r="AI42" s="31" t="s">
        <v>566</v>
      </c>
      <c r="AJ42" s="31" t="s">
        <v>566</v>
      </c>
      <c r="AK42" s="31">
        <v>2</v>
      </c>
      <c r="AL42" s="31" t="s">
        <v>566</v>
      </c>
      <c r="AM42" s="31" t="s">
        <v>566</v>
      </c>
      <c r="AN42" s="31" t="s">
        <v>566</v>
      </c>
      <c r="AO42" s="31">
        <v>5</v>
      </c>
      <c r="AP42" s="31" t="s">
        <v>566</v>
      </c>
      <c r="AQ42" s="31" t="s">
        <v>566</v>
      </c>
      <c r="AR42" s="31" t="s">
        <v>566</v>
      </c>
      <c r="AS42" s="31">
        <v>1</v>
      </c>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5"/>
      <c r="CE42" s="35"/>
      <c r="CF42" s="35"/>
      <c r="CG42" s="35"/>
      <c r="CH42" s="35"/>
      <c r="CI42" s="35"/>
      <c r="CJ42" s="35"/>
      <c r="CK42" s="35"/>
      <c r="CL42" s="35"/>
      <c r="CM42" s="35"/>
      <c r="CN42" s="35"/>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row>
    <row r="43" spans="1:136" x14ac:dyDescent="0.25">
      <c r="A43" s="31">
        <v>316</v>
      </c>
      <c r="B43" s="31">
        <v>715</v>
      </c>
      <c r="C43" s="31">
        <v>35</v>
      </c>
      <c r="D43" s="31">
        <v>2655</v>
      </c>
      <c r="E43" s="31">
        <v>3405</v>
      </c>
      <c r="F43" s="31">
        <v>88</v>
      </c>
      <c r="G43" s="31">
        <v>100</v>
      </c>
      <c r="H43" s="31">
        <v>94</v>
      </c>
      <c r="I43" s="31">
        <v>93</v>
      </c>
      <c r="J43" s="31">
        <v>2</v>
      </c>
      <c r="K43" s="31">
        <v>0</v>
      </c>
      <c r="L43" s="31">
        <v>2</v>
      </c>
      <c r="M43" s="31">
        <v>2</v>
      </c>
      <c r="N43" s="31">
        <v>87</v>
      </c>
      <c r="O43" s="31">
        <v>100</v>
      </c>
      <c r="P43" s="31">
        <v>93</v>
      </c>
      <c r="Q43" s="31">
        <v>92</v>
      </c>
      <c r="R43" s="31">
        <v>38</v>
      </c>
      <c r="S43" s="31">
        <v>35</v>
      </c>
      <c r="T43" s="31">
        <v>27</v>
      </c>
      <c r="U43" s="31">
        <v>29</v>
      </c>
      <c r="V43" s="31" t="s">
        <v>566</v>
      </c>
      <c r="W43" s="31" t="s">
        <v>566</v>
      </c>
      <c r="X43" s="31" t="s">
        <v>566</v>
      </c>
      <c r="Y43" s="31">
        <v>25</v>
      </c>
      <c r="Z43" s="31">
        <v>37</v>
      </c>
      <c r="AA43" s="31">
        <v>44</v>
      </c>
      <c r="AB43" s="31">
        <v>37</v>
      </c>
      <c r="AC43" s="31">
        <v>37</v>
      </c>
      <c r="AD43" s="31" t="s">
        <v>566</v>
      </c>
      <c r="AE43" s="31" t="s">
        <v>566</v>
      </c>
      <c r="AF43" s="31" t="s">
        <v>566</v>
      </c>
      <c r="AG43" s="31">
        <v>1</v>
      </c>
      <c r="AH43" s="31">
        <v>2</v>
      </c>
      <c r="AI43" s="31">
        <v>0</v>
      </c>
      <c r="AJ43" s="31">
        <v>1</v>
      </c>
      <c r="AK43" s="31">
        <v>1</v>
      </c>
      <c r="AL43" s="31">
        <v>9</v>
      </c>
      <c r="AM43" s="31">
        <v>0</v>
      </c>
      <c r="AN43" s="31">
        <v>4</v>
      </c>
      <c r="AO43" s="31">
        <v>5</v>
      </c>
      <c r="AP43" s="31">
        <v>3</v>
      </c>
      <c r="AQ43" s="31">
        <v>0</v>
      </c>
      <c r="AR43" s="31">
        <v>1</v>
      </c>
      <c r="AS43" s="31">
        <v>2</v>
      </c>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5"/>
      <c r="CE43" s="35"/>
      <c r="CF43" s="35"/>
      <c r="CG43" s="35"/>
      <c r="CH43" s="35"/>
      <c r="CI43" s="35"/>
      <c r="CJ43" s="35"/>
      <c r="CK43" s="35"/>
      <c r="CL43" s="35"/>
      <c r="CM43" s="35"/>
      <c r="CN43" s="35"/>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row>
    <row r="44" spans="1:136" x14ac:dyDescent="0.25">
      <c r="A44" s="31">
        <v>317</v>
      </c>
      <c r="B44" s="31">
        <v>545</v>
      </c>
      <c r="C44" s="31">
        <v>60</v>
      </c>
      <c r="D44" s="31">
        <v>2660</v>
      </c>
      <c r="E44" s="31">
        <v>3265</v>
      </c>
      <c r="F44" s="31">
        <v>91</v>
      </c>
      <c r="G44" s="31">
        <v>92</v>
      </c>
      <c r="H44" s="31">
        <v>98</v>
      </c>
      <c r="I44" s="31">
        <v>96</v>
      </c>
      <c r="J44" s="31" t="s">
        <v>566</v>
      </c>
      <c r="K44" s="31" t="s">
        <v>566</v>
      </c>
      <c r="L44" s="31" t="s">
        <v>566</v>
      </c>
      <c r="M44" s="31">
        <v>2</v>
      </c>
      <c r="N44" s="31" t="s">
        <v>566</v>
      </c>
      <c r="O44" s="31" t="s">
        <v>566</v>
      </c>
      <c r="P44" s="31" t="s">
        <v>566</v>
      </c>
      <c r="Q44" s="31">
        <v>96</v>
      </c>
      <c r="R44" s="31">
        <v>35</v>
      </c>
      <c r="S44" s="31">
        <v>46</v>
      </c>
      <c r="T44" s="31">
        <v>13</v>
      </c>
      <c r="U44" s="31">
        <v>17</v>
      </c>
      <c r="V44" s="31">
        <v>49</v>
      </c>
      <c r="W44" s="31">
        <v>39</v>
      </c>
      <c r="X44" s="31">
        <v>80</v>
      </c>
      <c r="Y44" s="31">
        <v>74</v>
      </c>
      <c r="Z44" s="31" t="s">
        <v>566</v>
      </c>
      <c r="AA44" s="31" t="s">
        <v>566</v>
      </c>
      <c r="AB44" s="31" t="s">
        <v>566</v>
      </c>
      <c r="AC44" s="31">
        <v>3</v>
      </c>
      <c r="AD44" s="31" t="s">
        <v>566</v>
      </c>
      <c r="AE44" s="31" t="s">
        <v>566</v>
      </c>
      <c r="AF44" s="31" t="s">
        <v>566</v>
      </c>
      <c r="AG44" s="31">
        <v>1</v>
      </c>
      <c r="AH44" s="31" t="s">
        <v>566</v>
      </c>
      <c r="AI44" s="31" t="s">
        <v>566</v>
      </c>
      <c r="AJ44" s="31" t="s">
        <v>566</v>
      </c>
      <c r="AK44" s="31">
        <v>1</v>
      </c>
      <c r="AL44" s="31">
        <v>7</v>
      </c>
      <c r="AM44" s="31">
        <v>8</v>
      </c>
      <c r="AN44" s="31">
        <v>2</v>
      </c>
      <c r="AO44" s="31">
        <v>3</v>
      </c>
      <c r="AP44" s="31">
        <v>2</v>
      </c>
      <c r="AQ44" s="31">
        <v>0</v>
      </c>
      <c r="AR44" s="31">
        <v>1</v>
      </c>
      <c r="AS44" s="31">
        <v>1</v>
      </c>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5"/>
      <c r="CE44" s="35"/>
      <c r="CF44" s="35"/>
      <c r="CG44" s="35"/>
      <c r="CH44" s="35"/>
      <c r="CI44" s="35"/>
      <c r="CJ44" s="35"/>
      <c r="CK44" s="35"/>
      <c r="CL44" s="35"/>
      <c r="CM44" s="35"/>
      <c r="CN44" s="35"/>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row>
    <row r="45" spans="1:136" x14ac:dyDescent="0.25">
      <c r="A45" s="31">
        <v>318</v>
      </c>
      <c r="B45" s="31">
        <v>210</v>
      </c>
      <c r="C45" s="31">
        <v>55</v>
      </c>
      <c r="D45" s="31">
        <v>1095</v>
      </c>
      <c r="E45" s="31">
        <v>1360</v>
      </c>
      <c r="F45" s="31">
        <v>84</v>
      </c>
      <c r="G45" s="31">
        <v>80</v>
      </c>
      <c r="H45" s="31">
        <v>93</v>
      </c>
      <c r="I45" s="31">
        <v>91</v>
      </c>
      <c r="J45" s="31">
        <v>4</v>
      </c>
      <c r="K45" s="31">
        <v>5</v>
      </c>
      <c r="L45" s="31">
        <v>3</v>
      </c>
      <c r="M45" s="31">
        <v>3</v>
      </c>
      <c r="N45" s="31">
        <v>79</v>
      </c>
      <c r="O45" s="31">
        <v>73</v>
      </c>
      <c r="P45" s="31">
        <v>91</v>
      </c>
      <c r="Q45" s="31">
        <v>89</v>
      </c>
      <c r="R45" s="31">
        <v>46</v>
      </c>
      <c r="S45" s="31">
        <v>45</v>
      </c>
      <c r="T45" s="31">
        <v>20</v>
      </c>
      <c r="U45" s="31">
        <v>25</v>
      </c>
      <c r="V45" s="31">
        <v>20</v>
      </c>
      <c r="W45" s="31">
        <v>16</v>
      </c>
      <c r="X45" s="31">
        <v>42</v>
      </c>
      <c r="Y45" s="31">
        <v>38</v>
      </c>
      <c r="Z45" s="31" t="s">
        <v>566</v>
      </c>
      <c r="AA45" s="31" t="s">
        <v>566</v>
      </c>
      <c r="AB45" s="31" t="s">
        <v>566</v>
      </c>
      <c r="AC45" s="31">
        <v>25</v>
      </c>
      <c r="AD45" s="31" t="s">
        <v>566</v>
      </c>
      <c r="AE45" s="31" t="s">
        <v>566</v>
      </c>
      <c r="AF45" s="31" t="s">
        <v>566</v>
      </c>
      <c r="AG45" s="31">
        <v>1</v>
      </c>
      <c r="AH45" s="31">
        <v>5</v>
      </c>
      <c r="AI45" s="31">
        <v>7</v>
      </c>
      <c r="AJ45" s="31">
        <v>2</v>
      </c>
      <c r="AK45" s="31">
        <v>3</v>
      </c>
      <c r="AL45" s="31" t="s">
        <v>566</v>
      </c>
      <c r="AM45" s="31" t="s">
        <v>566</v>
      </c>
      <c r="AN45" s="31" t="s">
        <v>566</v>
      </c>
      <c r="AO45" s="31">
        <v>7</v>
      </c>
      <c r="AP45" s="31" t="s">
        <v>566</v>
      </c>
      <c r="AQ45" s="31" t="s">
        <v>566</v>
      </c>
      <c r="AR45" s="31" t="s">
        <v>566</v>
      </c>
      <c r="AS45" s="31">
        <v>1</v>
      </c>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5"/>
      <c r="CE45" s="35"/>
      <c r="CF45" s="35"/>
      <c r="CG45" s="35"/>
      <c r="CH45" s="35"/>
      <c r="CI45" s="35"/>
      <c r="CJ45" s="35"/>
      <c r="CK45" s="35"/>
      <c r="CL45" s="35"/>
      <c r="CM45" s="35"/>
      <c r="CN45" s="35"/>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row>
    <row r="46" spans="1:136" x14ac:dyDescent="0.25">
      <c r="A46" s="31">
        <v>319</v>
      </c>
      <c r="B46" s="31">
        <v>410</v>
      </c>
      <c r="C46" s="31">
        <v>65</v>
      </c>
      <c r="D46" s="31">
        <v>2205</v>
      </c>
      <c r="E46" s="31">
        <v>2680</v>
      </c>
      <c r="F46" s="31">
        <v>92</v>
      </c>
      <c r="G46" s="31">
        <v>94</v>
      </c>
      <c r="H46" s="31">
        <v>98</v>
      </c>
      <c r="I46" s="31">
        <v>97</v>
      </c>
      <c r="J46" s="31" t="s">
        <v>566</v>
      </c>
      <c r="K46" s="31" t="s">
        <v>566</v>
      </c>
      <c r="L46" s="31" t="s">
        <v>566</v>
      </c>
      <c r="M46" s="31">
        <v>5</v>
      </c>
      <c r="N46" s="31" t="s">
        <v>566</v>
      </c>
      <c r="O46" s="31" t="s">
        <v>566</v>
      </c>
      <c r="P46" s="31" t="s">
        <v>566</v>
      </c>
      <c r="Q46" s="31">
        <v>96</v>
      </c>
      <c r="R46" s="31">
        <v>51</v>
      </c>
      <c r="S46" s="31">
        <v>56</v>
      </c>
      <c r="T46" s="31">
        <v>15</v>
      </c>
      <c r="U46" s="31">
        <v>22</v>
      </c>
      <c r="V46" s="31">
        <v>35</v>
      </c>
      <c r="W46" s="31">
        <v>33</v>
      </c>
      <c r="X46" s="31">
        <v>78</v>
      </c>
      <c r="Y46" s="31">
        <v>71</v>
      </c>
      <c r="Z46" s="31" t="s">
        <v>566</v>
      </c>
      <c r="AA46" s="31" t="s">
        <v>566</v>
      </c>
      <c r="AB46" s="31" t="s">
        <v>566</v>
      </c>
      <c r="AC46" s="31">
        <v>2</v>
      </c>
      <c r="AD46" s="31" t="s">
        <v>566</v>
      </c>
      <c r="AE46" s="31" t="s">
        <v>566</v>
      </c>
      <c r="AF46" s="31" t="s">
        <v>566</v>
      </c>
      <c r="AG46" s="31">
        <v>1</v>
      </c>
      <c r="AH46" s="31" t="s">
        <v>566</v>
      </c>
      <c r="AI46" s="31" t="s">
        <v>566</v>
      </c>
      <c r="AJ46" s="31" t="s">
        <v>566</v>
      </c>
      <c r="AK46" s="31">
        <v>2</v>
      </c>
      <c r="AL46" s="31" t="s">
        <v>566</v>
      </c>
      <c r="AM46" s="31" t="s">
        <v>566</v>
      </c>
      <c r="AN46" s="31" t="s">
        <v>566</v>
      </c>
      <c r="AO46" s="31">
        <v>2</v>
      </c>
      <c r="AP46" s="31" t="s">
        <v>566</v>
      </c>
      <c r="AQ46" s="31" t="s">
        <v>566</v>
      </c>
      <c r="AR46" s="31" t="s">
        <v>566</v>
      </c>
      <c r="AS46" s="31" t="s">
        <v>577</v>
      </c>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5"/>
      <c r="CE46" s="35"/>
      <c r="CF46" s="35"/>
      <c r="CG46" s="35"/>
      <c r="CH46" s="35"/>
      <c r="CI46" s="35"/>
      <c r="CJ46" s="35"/>
      <c r="CK46" s="35"/>
      <c r="CL46" s="35"/>
      <c r="CM46" s="35"/>
      <c r="CN46" s="35"/>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row>
    <row r="47" spans="1:136" x14ac:dyDescent="0.25">
      <c r="A47" s="31">
        <v>320</v>
      </c>
      <c r="B47" s="31">
        <v>545</v>
      </c>
      <c r="C47" s="31">
        <v>50</v>
      </c>
      <c r="D47" s="31">
        <v>1855</v>
      </c>
      <c r="E47" s="31">
        <v>2450</v>
      </c>
      <c r="F47" s="31">
        <v>90</v>
      </c>
      <c r="G47" s="31">
        <v>88</v>
      </c>
      <c r="H47" s="31">
        <v>96</v>
      </c>
      <c r="I47" s="31">
        <v>95</v>
      </c>
      <c r="J47" s="31">
        <v>3</v>
      </c>
      <c r="K47" s="31">
        <v>0</v>
      </c>
      <c r="L47" s="31">
        <v>2</v>
      </c>
      <c r="M47" s="31">
        <v>2</v>
      </c>
      <c r="N47" s="31" t="s">
        <v>566</v>
      </c>
      <c r="O47" s="31" t="s">
        <v>566</v>
      </c>
      <c r="P47" s="31" t="s">
        <v>566</v>
      </c>
      <c r="Q47" s="31">
        <v>93</v>
      </c>
      <c r="R47" s="31">
        <v>44</v>
      </c>
      <c r="S47" s="31">
        <v>54</v>
      </c>
      <c r="T47" s="31">
        <v>27</v>
      </c>
      <c r="U47" s="31">
        <v>31</v>
      </c>
      <c r="V47" s="31" t="s">
        <v>566</v>
      </c>
      <c r="W47" s="31" t="s">
        <v>566</v>
      </c>
      <c r="X47" s="31" t="s">
        <v>566</v>
      </c>
      <c r="Y47" s="31">
        <v>31</v>
      </c>
      <c r="Z47" s="31" t="s">
        <v>566</v>
      </c>
      <c r="AA47" s="31" t="s">
        <v>566</v>
      </c>
      <c r="AB47" s="31" t="s">
        <v>566</v>
      </c>
      <c r="AC47" s="31">
        <v>31</v>
      </c>
      <c r="AD47" s="31" t="s">
        <v>566</v>
      </c>
      <c r="AE47" s="31" t="s">
        <v>566</v>
      </c>
      <c r="AF47" s="31" t="s">
        <v>566</v>
      </c>
      <c r="AG47" s="31">
        <v>1</v>
      </c>
      <c r="AH47" s="31" t="s">
        <v>566</v>
      </c>
      <c r="AI47" s="31" t="s">
        <v>566</v>
      </c>
      <c r="AJ47" s="31" t="s">
        <v>566</v>
      </c>
      <c r="AK47" s="31">
        <v>1</v>
      </c>
      <c r="AL47" s="31" t="s">
        <v>566</v>
      </c>
      <c r="AM47" s="31" t="s">
        <v>566</v>
      </c>
      <c r="AN47" s="31" t="s">
        <v>566</v>
      </c>
      <c r="AO47" s="31">
        <v>4</v>
      </c>
      <c r="AP47" s="31" t="s">
        <v>566</v>
      </c>
      <c r="AQ47" s="31" t="s">
        <v>566</v>
      </c>
      <c r="AR47" s="31" t="s">
        <v>566</v>
      </c>
      <c r="AS47" s="31">
        <v>1</v>
      </c>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5"/>
      <c r="CE47" s="35"/>
      <c r="CF47" s="35"/>
      <c r="CG47" s="35"/>
      <c r="CH47" s="35"/>
      <c r="CI47" s="35"/>
      <c r="CJ47" s="35"/>
      <c r="CK47" s="35"/>
      <c r="CL47" s="35"/>
      <c r="CM47" s="35"/>
      <c r="CN47" s="35"/>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row>
    <row r="48" spans="1:136" x14ac:dyDescent="0.25">
      <c r="A48" s="31">
        <v>330</v>
      </c>
      <c r="B48" s="31">
        <v>2025</v>
      </c>
      <c r="C48" s="31">
        <v>195</v>
      </c>
      <c r="D48" s="31">
        <v>9580</v>
      </c>
      <c r="E48" s="31">
        <v>11800</v>
      </c>
      <c r="F48" s="31">
        <v>87</v>
      </c>
      <c r="G48" s="31">
        <v>88</v>
      </c>
      <c r="H48" s="31">
        <v>94</v>
      </c>
      <c r="I48" s="31">
        <v>93</v>
      </c>
      <c r="J48" s="31">
        <v>4</v>
      </c>
      <c r="K48" s="31">
        <v>2</v>
      </c>
      <c r="L48" s="31">
        <v>4</v>
      </c>
      <c r="M48" s="31">
        <v>4</v>
      </c>
      <c r="N48" s="31">
        <v>84</v>
      </c>
      <c r="O48" s="31">
        <v>86</v>
      </c>
      <c r="P48" s="31">
        <v>92</v>
      </c>
      <c r="Q48" s="31">
        <v>91</v>
      </c>
      <c r="R48" s="31">
        <v>58</v>
      </c>
      <c r="S48" s="31">
        <v>62</v>
      </c>
      <c r="T48" s="31">
        <v>32</v>
      </c>
      <c r="U48" s="31">
        <v>37</v>
      </c>
      <c r="V48" s="31">
        <v>19</v>
      </c>
      <c r="W48" s="31">
        <v>15</v>
      </c>
      <c r="X48" s="31">
        <v>43</v>
      </c>
      <c r="Y48" s="31">
        <v>38</v>
      </c>
      <c r="Z48" s="31">
        <v>6</v>
      </c>
      <c r="AA48" s="31">
        <v>4</v>
      </c>
      <c r="AB48" s="31">
        <v>16</v>
      </c>
      <c r="AC48" s="31">
        <v>14</v>
      </c>
      <c r="AD48" s="31">
        <v>1</v>
      </c>
      <c r="AE48" s="31">
        <v>5</v>
      </c>
      <c r="AF48" s="31">
        <v>1</v>
      </c>
      <c r="AG48" s="31">
        <v>1</v>
      </c>
      <c r="AH48" s="31">
        <v>3</v>
      </c>
      <c r="AI48" s="31">
        <v>3</v>
      </c>
      <c r="AJ48" s="31">
        <v>2</v>
      </c>
      <c r="AK48" s="31">
        <v>2</v>
      </c>
      <c r="AL48" s="31">
        <v>11</v>
      </c>
      <c r="AM48" s="31">
        <v>10</v>
      </c>
      <c r="AN48" s="31">
        <v>5</v>
      </c>
      <c r="AO48" s="31">
        <v>6</v>
      </c>
      <c r="AP48" s="31">
        <v>2</v>
      </c>
      <c r="AQ48" s="31">
        <v>2</v>
      </c>
      <c r="AR48" s="31">
        <v>1</v>
      </c>
      <c r="AS48" s="31">
        <v>1</v>
      </c>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5"/>
      <c r="CE48" s="35"/>
      <c r="CF48" s="35"/>
      <c r="CG48" s="35"/>
      <c r="CH48" s="35"/>
      <c r="CI48" s="35"/>
      <c r="CJ48" s="35"/>
      <c r="CK48" s="35"/>
      <c r="CL48" s="35"/>
      <c r="CM48" s="35"/>
      <c r="CN48" s="35"/>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row>
    <row r="49" spans="1:136" x14ac:dyDescent="0.25">
      <c r="A49" s="31">
        <v>331</v>
      </c>
      <c r="B49" s="31">
        <v>850</v>
      </c>
      <c r="C49" s="31">
        <v>60</v>
      </c>
      <c r="D49" s="31">
        <v>2430</v>
      </c>
      <c r="E49" s="31">
        <v>3340</v>
      </c>
      <c r="F49" s="31">
        <v>85</v>
      </c>
      <c r="G49" s="31">
        <v>90</v>
      </c>
      <c r="H49" s="31">
        <v>95</v>
      </c>
      <c r="I49" s="31">
        <v>92</v>
      </c>
      <c r="J49" s="31" t="s">
        <v>566</v>
      </c>
      <c r="K49" s="31" t="s">
        <v>566</v>
      </c>
      <c r="L49" s="31" t="s">
        <v>566</v>
      </c>
      <c r="M49" s="31">
        <v>6</v>
      </c>
      <c r="N49" s="31" t="s">
        <v>566</v>
      </c>
      <c r="O49" s="31" t="s">
        <v>566</v>
      </c>
      <c r="P49" s="31" t="s">
        <v>566</v>
      </c>
      <c r="Q49" s="31">
        <v>89</v>
      </c>
      <c r="R49" s="31">
        <v>49</v>
      </c>
      <c r="S49" s="31">
        <v>69</v>
      </c>
      <c r="T49" s="31">
        <v>31</v>
      </c>
      <c r="U49" s="31">
        <v>36</v>
      </c>
      <c r="V49" s="31" t="s">
        <v>566</v>
      </c>
      <c r="W49" s="31" t="s">
        <v>566</v>
      </c>
      <c r="X49" s="31" t="s">
        <v>566</v>
      </c>
      <c r="Y49" s="31">
        <v>51</v>
      </c>
      <c r="Z49" s="31" t="s">
        <v>566</v>
      </c>
      <c r="AA49" s="31" t="s">
        <v>566</v>
      </c>
      <c r="AB49" s="31" t="s">
        <v>566</v>
      </c>
      <c r="AC49" s="31">
        <v>1</v>
      </c>
      <c r="AD49" s="31" t="s">
        <v>566</v>
      </c>
      <c r="AE49" s="31" t="s">
        <v>566</v>
      </c>
      <c r="AF49" s="31" t="s">
        <v>566</v>
      </c>
      <c r="AG49" s="31">
        <v>1</v>
      </c>
      <c r="AH49" s="31" t="s">
        <v>566</v>
      </c>
      <c r="AI49" s="31" t="s">
        <v>566</v>
      </c>
      <c r="AJ49" s="31" t="s">
        <v>566</v>
      </c>
      <c r="AK49" s="31">
        <v>3</v>
      </c>
      <c r="AL49" s="31" t="s">
        <v>566</v>
      </c>
      <c r="AM49" s="31" t="s">
        <v>566</v>
      </c>
      <c r="AN49" s="31" t="s">
        <v>566</v>
      </c>
      <c r="AO49" s="31">
        <v>7</v>
      </c>
      <c r="AP49" s="31" t="s">
        <v>566</v>
      </c>
      <c r="AQ49" s="31" t="s">
        <v>566</v>
      </c>
      <c r="AR49" s="31" t="s">
        <v>566</v>
      </c>
      <c r="AS49" s="31">
        <v>1</v>
      </c>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5"/>
      <c r="CE49" s="35"/>
      <c r="CF49" s="35"/>
      <c r="CG49" s="35"/>
      <c r="CH49" s="35"/>
      <c r="CI49" s="35"/>
      <c r="CJ49" s="35"/>
      <c r="CK49" s="35"/>
      <c r="CL49" s="35"/>
      <c r="CM49" s="35"/>
      <c r="CN49" s="35"/>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row>
    <row r="50" spans="1:136" x14ac:dyDescent="0.25">
      <c r="A50" s="31">
        <v>332</v>
      </c>
      <c r="B50" s="31">
        <v>555</v>
      </c>
      <c r="C50" s="31">
        <v>65</v>
      </c>
      <c r="D50" s="31">
        <v>3035</v>
      </c>
      <c r="E50" s="31">
        <v>3655</v>
      </c>
      <c r="F50" s="31">
        <v>89</v>
      </c>
      <c r="G50" s="31">
        <v>88</v>
      </c>
      <c r="H50" s="31">
        <v>94</v>
      </c>
      <c r="I50" s="31">
        <v>93</v>
      </c>
      <c r="J50" s="31" t="s">
        <v>566</v>
      </c>
      <c r="K50" s="31" t="s">
        <v>566</v>
      </c>
      <c r="L50" s="31" t="s">
        <v>566</v>
      </c>
      <c r="M50" s="31">
        <v>8</v>
      </c>
      <c r="N50" s="31">
        <v>85</v>
      </c>
      <c r="O50" s="31">
        <v>83</v>
      </c>
      <c r="P50" s="31">
        <v>92</v>
      </c>
      <c r="Q50" s="31">
        <v>90</v>
      </c>
      <c r="R50" s="31">
        <v>77</v>
      </c>
      <c r="S50" s="31">
        <v>78</v>
      </c>
      <c r="T50" s="31">
        <v>60</v>
      </c>
      <c r="U50" s="31">
        <v>63</v>
      </c>
      <c r="V50" s="31" t="s">
        <v>566</v>
      </c>
      <c r="W50" s="31" t="s">
        <v>566</v>
      </c>
      <c r="X50" s="31" t="s">
        <v>566</v>
      </c>
      <c r="Y50" s="31">
        <v>13</v>
      </c>
      <c r="Z50" s="31" t="s">
        <v>566</v>
      </c>
      <c r="AA50" s="31" t="s">
        <v>566</v>
      </c>
      <c r="AB50" s="31" t="s">
        <v>566</v>
      </c>
      <c r="AC50" s="31">
        <v>14</v>
      </c>
      <c r="AD50" s="31" t="s">
        <v>566</v>
      </c>
      <c r="AE50" s="31" t="s">
        <v>566</v>
      </c>
      <c r="AF50" s="31" t="s">
        <v>566</v>
      </c>
      <c r="AG50" s="31">
        <v>1</v>
      </c>
      <c r="AH50" s="31">
        <v>4</v>
      </c>
      <c r="AI50" s="31">
        <v>5</v>
      </c>
      <c r="AJ50" s="31">
        <v>3</v>
      </c>
      <c r="AK50" s="31">
        <v>3</v>
      </c>
      <c r="AL50" s="31" t="s">
        <v>566</v>
      </c>
      <c r="AM50" s="31" t="s">
        <v>566</v>
      </c>
      <c r="AN50" s="31" t="s">
        <v>566</v>
      </c>
      <c r="AO50" s="31">
        <v>6</v>
      </c>
      <c r="AP50" s="31" t="s">
        <v>566</v>
      </c>
      <c r="AQ50" s="31" t="s">
        <v>566</v>
      </c>
      <c r="AR50" s="31" t="s">
        <v>566</v>
      </c>
      <c r="AS50" s="31">
        <v>1</v>
      </c>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5"/>
      <c r="CE50" s="35"/>
      <c r="CF50" s="35"/>
      <c r="CG50" s="35"/>
      <c r="CH50" s="35"/>
      <c r="CI50" s="35"/>
      <c r="CJ50" s="35"/>
      <c r="CK50" s="35"/>
      <c r="CL50" s="35"/>
      <c r="CM50" s="35"/>
      <c r="CN50" s="35"/>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row>
    <row r="51" spans="1:136" x14ac:dyDescent="0.25">
      <c r="A51" s="31">
        <v>333</v>
      </c>
      <c r="B51" s="31">
        <v>620</v>
      </c>
      <c r="C51" s="31">
        <v>55</v>
      </c>
      <c r="D51" s="31">
        <v>2855</v>
      </c>
      <c r="E51" s="31">
        <v>3530</v>
      </c>
      <c r="F51" s="31">
        <v>88</v>
      </c>
      <c r="G51" s="31">
        <v>91</v>
      </c>
      <c r="H51" s="31">
        <v>94</v>
      </c>
      <c r="I51" s="31">
        <v>93</v>
      </c>
      <c r="J51" s="31">
        <v>5</v>
      </c>
      <c r="K51" s="31">
        <v>5</v>
      </c>
      <c r="L51" s="31">
        <v>7</v>
      </c>
      <c r="M51" s="31">
        <v>7</v>
      </c>
      <c r="N51" s="31" t="s">
        <v>566</v>
      </c>
      <c r="O51" s="31" t="s">
        <v>566</v>
      </c>
      <c r="P51" s="31" t="s">
        <v>566</v>
      </c>
      <c r="Q51" s="31">
        <v>88</v>
      </c>
      <c r="R51" s="31">
        <v>52</v>
      </c>
      <c r="S51" s="31">
        <v>70</v>
      </c>
      <c r="T51" s="31">
        <v>45</v>
      </c>
      <c r="U51" s="31">
        <v>46</v>
      </c>
      <c r="V51" s="31">
        <v>24</v>
      </c>
      <c r="W51" s="31">
        <v>14</v>
      </c>
      <c r="X51" s="31">
        <v>40</v>
      </c>
      <c r="Y51" s="31">
        <v>37</v>
      </c>
      <c r="Z51" s="31" t="s">
        <v>566</v>
      </c>
      <c r="AA51" s="31" t="s">
        <v>566</v>
      </c>
      <c r="AB51" s="31" t="s">
        <v>566</v>
      </c>
      <c r="AC51" s="31">
        <v>3</v>
      </c>
      <c r="AD51" s="31" t="s">
        <v>566</v>
      </c>
      <c r="AE51" s="31" t="s">
        <v>566</v>
      </c>
      <c r="AF51" s="31" t="s">
        <v>566</v>
      </c>
      <c r="AG51" s="31">
        <v>1</v>
      </c>
      <c r="AH51" s="31" t="s">
        <v>566</v>
      </c>
      <c r="AI51" s="31" t="s">
        <v>566</v>
      </c>
      <c r="AJ51" s="31" t="s">
        <v>566</v>
      </c>
      <c r="AK51" s="31">
        <v>5</v>
      </c>
      <c r="AL51" s="31">
        <v>11</v>
      </c>
      <c r="AM51" s="31">
        <v>9</v>
      </c>
      <c r="AN51" s="31">
        <v>6</v>
      </c>
      <c r="AO51" s="31">
        <v>7</v>
      </c>
      <c r="AP51" s="31">
        <v>1</v>
      </c>
      <c r="AQ51" s="31">
        <v>0</v>
      </c>
      <c r="AR51" s="31">
        <v>1</v>
      </c>
      <c r="AS51" s="31">
        <v>1</v>
      </c>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5"/>
      <c r="CE51" s="35"/>
      <c r="CF51" s="35"/>
      <c r="CG51" s="35"/>
      <c r="CH51" s="35"/>
      <c r="CI51" s="35"/>
      <c r="CJ51" s="35"/>
      <c r="CK51" s="35"/>
      <c r="CL51" s="35"/>
      <c r="CM51" s="35"/>
      <c r="CN51" s="35"/>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row>
    <row r="52" spans="1:136" x14ac:dyDescent="0.25">
      <c r="A52" s="31">
        <v>334</v>
      </c>
      <c r="B52" s="31">
        <v>385</v>
      </c>
      <c r="C52" s="31">
        <v>85</v>
      </c>
      <c r="D52" s="31">
        <v>2460</v>
      </c>
      <c r="E52" s="31">
        <v>2935</v>
      </c>
      <c r="F52" s="31">
        <v>90</v>
      </c>
      <c r="G52" s="31">
        <v>87</v>
      </c>
      <c r="H52" s="31">
        <v>96</v>
      </c>
      <c r="I52" s="31">
        <v>95</v>
      </c>
      <c r="J52" s="31">
        <v>5</v>
      </c>
      <c r="K52" s="31">
        <v>3</v>
      </c>
      <c r="L52" s="31">
        <v>6</v>
      </c>
      <c r="M52" s="31">
        <v>6</v>
      </c>
      <c r="N52" s="31" t="s">
        <v>566</v>
      </c>
      <c r="O52" s="31" t="s">
        <v>566</v>
      </c>
      <c r="P52" s="31" t="s">
        <v>566</v>
      </c>
      <c r="Q52" s="31">
        <v>92</v>
      </c>
      <c r="R52" s="31">
        <v>53</v>
      </c>
      <c r="S52" s="31">
        <v>60</v>
      </c>
      <c r="T52" s="31">
        <v>33</v>
      </c>
      <c r="U52" s="31">
        <v>37</v>
      </c>
      <c r="V52" s="31">
        <v>23</v>
      </c>
      <c r="W52" s="31">
        <v>15</v>
      </c>
      <c r="X52" s="31">
        <v>39</v>
      </c>
      <c r="Y52" s="31">
        <v>36</v>
      </c>
      <c r="Z52" s="31">
        <v>8</v>
      </c>
      <c r="AA52" s="31">
        <v>6</v>
      </c>
      <c r="AB52" s="31">
        <v>20</v>
      </c>
      <c r="AC52" s="31">
        <v>18</v>
      </c>
      <c r="AD52" s="31" t="s">
        <v>566</v>
      </c>
      <c r="AE52" s="31" t="s">
        <v>566</v>
      </c>
      <c r="AF52" s="31" t="s">
        <v>566</v>
      </c>
      <c r="AG52" s="31">
        <v>2</v>
      </c>
      <c r="AH52" s="31" t="s">
        <v>566</v>
      </c>
      <c r="AI52" s="31" t="s">
        <v>566</v>
      </c>
      <c r="AJ52" s="31" t="s">
        <v>566</v>
      </c>
      <c r="AK52" s="31">
        <v>3</v>
      </c>
      <c r="AL52" s="31" t="s">
        <v>566</v>
      </c>
      <c r="AM52" s="31" t="s">
        <v>566</v>
      </c>
      <c r="AN52" s="31" t="s">
        <v>566</v>
      </c>
      <c r="AO52" s="31">
        <v>4</v>
      </c>
      <c r="AP52" s="31" t="s">
        <v>566</v>
      </c>
      <c r="AQ52" s="31" t="s">
        <v>566</v>
      </c>
      <c r="AR52" s="31" t="s">
        <v>566</v>
      </c>
      <c r="AS52" s="31">
        <v>1</v>
      </c>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5"/>
      <c r="CE52" s="35"/>
      <c r="CF52" s="35"/>
      <c r="CG52" s="35"/>
      <c r="CH52" s="35"/>
      <c r="CI52" s="35"/>
      <c r="CJ52" s="35"/>
      <c r="CK52" s="35"/>
      <c r="CL52" s="35"/>
      <c r="CM52" s="35"/>
      <c r="CN52" s="35"/>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row>
    <row r="53" spans="1:136" x14ac:dyDescent="0.25">
      <c r="A53" s="31">
        <v>335</v>
      </c>
      <c r="B53" s="31">
        <v>420</v>
      </c>
      <c r="C53" s="31">
        <v>50</v>
      </c>
      <c r="D53" s="31">
        <v>2865</v>
      </c>
      <c r="E53" s="31">
        <v>3335</v>
      </c>
      <c r="F53" s="31">
        <v>85</v>
      </c>
      <c r="G53" s="31">
        <v>90</v>
      </c>
      <c r="H53" s="31">
        <v>93</v>
      </c>
      <c r="I53" s="31">
        <v>92</v>
      </c>
      <c r="J53" s="31">
        <v>5</v>
      </c>
      <c r="K53" s="31">
        <v>6</v>
      </c>
      <c r="L53" s="31">
        <v>6</v>
      </c>
      <c r="M53" s="31">
        <v>6</v>
      </c>
      <c r="N53" s="31" t="s">
        <v>566</v>
      </c>
      <c r="O53" s="31" t="s">
        <v>566</v>
      </c>
      <c r="P53" s="31" t="s">
        <v>566</v>
      </c>
      <c r="Q53" s="31">
        <v>89</v>
      </c>
      <c r="R53" s="31">
        <v>56</v>
      </c>
      <c r="S53" s="31">
        <v>73</v>
      </c>
      <c r="T53" s="31">
        <v>34</v>
      </c>
      <c r="U53" s="31">
        <v>37</v>
      </c>
      <c r="V53" s="31" t="s">
        <v>566</v>
      </c>
      <c r="W53" s="31" t="s">
        <v>566</v>
      </c>
      <c r="X53" s="31" t="s">
        <v>566</v>
      </c>
      <c r="Y53" s="31">
        <v>50</v>
      </c>
      <c r="Z53" s="31" t="s">
        <v>566</v>
      </c>
      <c r="AA53" s="31" t="s">
        <v>566</v>
      </c>
      <c r="AB53" s="31" t="s">
        <v>566</v>
      </c>
      <c r="AC53" s="31" t="s">
        <v>577</v>
      </c>
      <c r="AD53" s="31" t="s">
        <v>566</v>
      </c>
      <c r="AE53" s="31" t="s">
        <v>566</v>
      </c>
      <c r="AF53" s="31" t="s">
        <v>566</v>
      </c>
      <c r="AG53" s="31">
        <v>1</v>
      </c>
      <c r="AH53" s="31" t="s">
        <v>566</v>
      </c>
      <c r="AI53" s="31" t="s">
        <v>566</v>
      </c>
      <c r="AJ53" s="31" t="s">
        <v>566</v>
      </c>
      <c r="AK53" s="31">
        <v>3</v>
      </c>
      <c r="AL53" s="31">
        <v>14</v>
      </c>
      <c r="AM53" s="31">
        <v>10</v>
      </c>
      <c r="AN53" s="31">
        <v>6</v>
      </c>
      <c r="AO53" s="31">
        <v>7</v>
      </c>
      <c r="AP53" s="31">
        <v>1</v>
      </c>
      <c r="AQ53" s="31">
        <v>0</v>
      </c>
      <c r="AR53" s="31">
        <v>1</v>
      </c>
      <c r="AS53" s="31">
        <v>1</v>
      </c>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5"/>
      <c r="CE53" s="35"/>
      <c r="CF53" s="35"/>
      <c r="CG53" s="35"/>
      <c r="CH53" s="35"/>
      <c r="CI53" s="35"/>
      <c r="CJ53" s="35"/>
      <c r="CK53" s="35"/>
      <c r="CL53" s="35"/>
      <c r="CM53" s="35"/>
      <c r="CN53" s="35"/>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row>
    <row r="54" spans="1:136" x14ac:dyDescent="0.25">
      <c r="A54" s="31">
        <v>336</v>
      </c>
      <c r="B54" s="31">
        <v>460</v>
      </c>
      <c r="C54" s="31">
        <v>85</v>
      </c>
      <c r="D54" s="31">
        <v>1970</v>
      </c>
      <c r="E54" s="31">
        <v>2515</v>
      </c>
      <c r="F54" s="31">
        <v>84</v>
      </c>
      <c r="G54" s="31">
        <v>90</v>
      </c>
      <c r="H54" s="31">
        <v>94</v>
      </c>
      <c r="I54" s="31">
        <v>92</v>
      </c>
      <c r="J54" s="31" t="s">
        <v>566</v>
      </c>
      <c r="K54" s="31" t="s">
        <v>566</v>
      </c>
      <c r="L54" s="31" t="s">
        <v>566</v>
      </c>
      <c r="M54" s="31">
        <v>5</v>
      </c>
      <c r="N54" s="31">
        <v>79</v>
      </c>
      <c r="O54" s="31">
        <v>86</v>
      </c>
      <c r="P54" s="31">
        <v>93</v>
      </c>
      <c r="Q54" s="31">
        <v>90</v>
      </c>
      <c r="R54" s="31">
        <v>49</v>
      </c>
      <c r="S54" s="31">
        <v>64</v>
      </c>
      <c r="T54" s="31">
        <v>30</v>
      </c>
      <c r="U54" s="31">
        <v>35</v>
      </c>
      <c r="V54" s="31">
        <v>27</v>
      </c>
      <c r="W54" s="31">
        <v>17</v>
      </c>
      <c r="X54" s="31">
        <v>60</v>
      </c>
      <c r="Y54" s="31">
        <v>52</v>
      </c>
      <c r="Z54" s="31" t="s">
        <v>566</v>
      </c>
      <c r="AA54" s="31" t="s">
        <v>566</v>
      </c>
      <c r="AB54" s="31" t="s">
        <v>566</v>
      </c>
      <c r="AC54" s="31">
        <v>1</v>
      </c>
      <c r="AD54" s="31" t="s">
        <v>566</v>
      </c>
      <c r="AE54" s="31" t="s">
        <v>566</v>
      </c>
      <c r="AF54" s="31" t="s">
        <v>566</v>
      </c>
      <c r="AG54" s="31">
        <v>2</v>
      </c>
      <c r="AH54" s="31">
        <v>5</v>
      </c>
      <c r="AI54" s="31">
        <v>3</v>
      </c>
      <c r="AJ54" s="31">
        <v>2</v>
      </c>
      <c r="AK54" s="31">
        <v>2</v>
      </c>
      <c r="AL54" s="31" t="s">
        <v>566</v>
      </c>
      <c r="AM54" s="31" t="s">
        <v>566</v>
      </c>
      <c r="AN54" s="31" t="s">
        <v>566</v>
      </c>
      <c r="AO54" s="31">
        <v>7</v>
      </c>
      <c r="AP54" s="31" t="s">
        <v>566</v>
      </c>
      <c r="AQ54" s="31" t="s">
        <v>566</v>
      </c>
      <c r="AR54" s="31" t="s">
        <v>566</v>
      </c>
      <c r="AS54" s="31">
        <v>1</v>
      </c>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5"/>
      <c r="CE54" s="35"/>
      <c r="CF54" s="35"/>
      <c r="CG54" s="35"/>
      <c r="CH54" s="35"/>
      <c r="CI54" s="35"/>
      <c r="CJ54" s="35"/>
      <c r="CK54" s="35"/>
      <c r="CL54" s="35"/>
      <c r="CM54" s="35"/>
      <c r="CN54" s="35"/>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row>
    <row r="55" spans="1:136" x14ac:dyDescent="0.25">
      <c r="A55" s="31">
        <v>340</v>
      </c>
      <c r="B55" s="31">
        <v>280</v>
      </c>
      <c r="C55" s="31">
        <v>30</v>
      </c>
      <c r="D55" s="31">
        <v>910</v>
      </c>
      <c r="E55" s="31">
        <v>1220</v>
      </c>
      <c r="F55" s="31">
        <v>82</v>
      </c>
      <c r="G55" s="31">
        <v>93</v>
      </c>
      <c r="H55" s="31">
        <v>90</v>
      </c>
      <c r="I55" s="31">
        <v>88</v>
      </c>
      <c r="J55" s="31">
        <v>6</v>
      </c>
      <c r="K55" s="31">
        <v>10</v>
      </c>
      <c r="L55" s="31">
        <v>9</v>
      </c>
      <c r="M55" s="31">
        <v>8</v>
      </c>
      <c r="N55" s="31" t="s">
        <v>566</v>
      </c>
      <c r="O55" s="31" t="s">
        <v>566</v>
      </c>
      <c r="P55" s="31" t="s">
        <v>566</v>
      </c>
      <c r="Q55" s="31">
        <v>83</v>
      </c>
      <c r="R55" s="31">
        <v>66</v>
      </c>
      <c r="S55" s="31">
        <v>77</v>
      </c>
      <c r="T55" s="31">
        <v>59</v>
      </c>
      <c r="U55" s="31">
        <v>61</v>
      </c>
      <c r="V55" s="31" t="s">
        <v>566</v>
      </c>
      <c r="W55" s="31" t="s">
        <v>566</v>
      </c>
      <c r="X55" s="31" t="s">
        <v>566</v>
      </c>
      <c r="Y55" s="31">
        <v>10</v>
      </c>
      <c r="Z55" s="31" t="s">
        <v>566</v>
      </c>
      <c r="AA55" s="31" t="s">
        <v>566</v>
      </c>
      <c r="AB55" s="31" t="s">
        <v>566</v>
      </c>
      <c r="AC55" s="31">
        <v>12</v>
      </c>
      <c r="AD55" s="31" t="s">
        <v>566</v>
      </c>
      <c r="AE55" s="31" t="s">
        <v>566</v>
      </c>
      <c r="AF55" s="31" t="s">
        <v>566</v>
      </c>
      <c r="AG55" s="31" t="s">
        <v>577</v>
      </c>
      <c r="AH55" s="31" t="s">
        <v>566</v>
      </c>
      <c r="AI55" s="31" t="s">
        <v>566</v>
      </c>
      <c r="AJ55" s="31" t="s">
        <v>566</v>
      </c>
      <c r="AK55" s="31">
        <v>5</v>
      </c>
      <c r="AL55" s="31" t="s">
        <v>566</v>
      </c>
      <c r="AM55" s="31" t="s">
        <v>566</v>
      </c>
      <c r="AN55" s="31" t="s">
        <v>566</v>
      </c>
      <c r="AO55" s="31">
        <v>10</v>
      </c>
      <c r="AP55" s="31" t="s">
        <v>566</v>
      </c>
      <c r="AQ55" s="31" t="s">
        <v>566</v>
      </c>
      <c r="AR55" s="31" t="s">
        <v>566</v>
      </c>
      <c r="AS55" s="31">
        <v>1</v>
      </c>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5"/>
      <c r="CE55" s="35"/>
      <c r="CF55" s="35"/>
      <c r="CG55" s="35"/>
      <c r="CH55" s="35"/>
      <c r="CI55" s="35"/>
      <c r="CJ55" s="35"/>
      <c r="CK55" s="35"/>
      <c r="CL55" s="35"/>
      <c r="CM55" s="35"/>
      <c r="CN55" s="35"/>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row>
    <row r="56" spans="1:136" x14ac:dyDescent="0.25">
      <c r="A56" s="31">
        <v>341</v>
      </c>
      <c r="B56" s="31">
        <v>970</v>
      </c>
      <c r="C56" s="31">
        <v>35</v>
      </c>
      <c r="D56" s="31">
        <v>3625</v>
      </c>
      <c r="E56" s="31">
        <v>4630</v>
      </c>
      <c r="F56" s="31">
        <v>88</v>
      </c>
      <c r="G56" s="31">
        <v>91</v>
      </c>
      <c r="H56" s="31">
        <v>94</v>
      </c>
      <c r="I56" s="31">
        <v>93</v>
      </c>
      <c r="J56" s="31" t="s">
        <v>566</v>
      </c>
      <c r="K56" s="31" t="s">
        <v>566</v>
      </c>
      <c r="L56" s="31" t="s">
        <v>566</v>
      </c>
      <c r="M56" s="31">
        <v>7</v>
      </c>
      <c r="N56" s="31" t="s">
        <v>566</v>
      </c>
      <c r="O56" s="31" t="s">
        <v>566</v>
      </c>
      <c r="P56" s="31" t="s">
        <v>566</v>
      </c>
      <c r="Q56" s="31">
        <v>90</v>
      </c>
      <c r="R56" s="31">
        <v>43</v>
      </c>
      <c r="S56" s="31">
        <v>56</v>
      </c>
      <c r="T56" s="31">
        <v>25</v>
      </c>
      <c r="U56" s="31">
        <v>29</v>
      </c>
      <c r="V56" s="31">
        <v>38</v>
      </c>
      <c r="W56" s="31">
        <v>32</v>
      </c>
      <c r="X56" s="31">
        <v>61</v>
      </c>
      <c r="Y56" s="31">
        <v>56</v>
      </c>
      <c r="Z56" s="31" t="s">
        <v>566</v>
      </c>
      <c r="AA56" s="31" t="s">
        <v>566</v>
      </c>
      <c r="AB56" s="31" t="s">
        <v>566</v>
      </c>
      <c r="AC56" s="31">
        <v>3</v>
      </c>
      <c r="AD56" s="31" t="s">
        <v>566</v>
      </c>
      <c r="AE56" s="31" t="s">
        <v>566</v>
      </c>
      <c r="AF56" s="31" t="s">
        <v>566</v>
      </c>
      <c r="AG56" s="31">
        <v>2</v>
      </c>
      <c r="AH56" s="31" t="s">
        <v>566</v>
      </c>
      <c r="AI56" s="31" t="s">
        <v>566</v>
      </c>
      <c r="AJ56" s="31" t="s">
        <v>566</v>
      </c>
      <c r="AK56" s="31">
        <v>3</v>
      </c>
      <c r="AL56" s="31">
        <v>11</v>
      </c>
      <c r="AM56" s="31">
        <v>9</v>
      </c>
      <c r="AN56" s="31">
        <v>5</v>
      </c>
      <c r="AO56" s="31">
        <v>7</v>
      </c>
      <c r="AP56" s="31">
        <v>1</v>
      </c>
      <c r="AQ56" s="31">
        <v>0</v>
      </c>
      <c r="AR56" s="31" t="s">
        <v>577</v>
      </c>
      <c r="AS56" s="31" t="s">
        <v>577</v>
      </c>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5"/>
      <c r="CE56" s="35"/>
      <c r="CF56" s="35"/>
      <c r="CG56" s="35"/>
      <c r="CH56" s="35"/>
      <c r="CI56" s="35"/>
      <c r="CJ56" s="35"/>
      <c r="CK56" s="35"/>
      <c r="CL56" s="35"/>
      <c r="CM56" s="35"/>
      <c r="CN56" s="35"/>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row>
    <row r="57" spans="1:136" x14ac:dyDescent="0.25">
      <c r="A57" s="31">
        <v>342</v>
      </c>
      <c r="B57" s="31">
        <v>205</v>
      </c>
      <c r="C57" s="31">
        <v>25</v>
      </c>
      <c r="D57" s="31">
        <v>1545</v>
      </c>
      <c r="E57" s="31">
        <v>1775</v>
      </c>
      <c r="F57" s="31">
        <v>87</v>
      </c>
      <c r="G57" s="31">
        <v>96</v>
      </c>
      <c r="H57" s="31">
        <v>94</v>
      </c>
      <c r="I57" s="31">
        <v>93</v>
      </c>
      <c r="J57" s="31" t="s">
        <v>566</v>
      </c>
      <c r="K57" s="31" t="s">
        <v>566</v>
      </c>
      <c r="L57" s="31" t="s">
        <v>566</v>
      </c>
      <c r="M57" s="31">
        <v>7</v>
      </c>
      <c r="N57" s="31" t="s">
        <v>566</v>
      </c>
      <c r="O57" s="31" t="s">
        <v>566</v>
      </c>
      <c r="P57" s="31" t="s">
        <v>566</v>
      </c>
      <c r="Q57" s="31">
        <v>90</v>
      </c>
      <c r="R57" s="31">
        <v>60</v>
      </c>
      <c r="S57" s="31">
        <v>40</v>
      </c>
      <c r="T57" s="31">
        <v>32</v>
      </c>
      <c r="U57" s="31">
        <v>35</v>
      </c>
      <c r="V57" s="31" t="s">
        <v>566</v>
      </c>
      <c r="W57" s="31" t="s">
        <v>566</v>
      </c>
      <c r="X57" s="31" t="s">
        <v>566</v>
      </c>
      <c r="Y57" s="31">
        <v>28</v>
      </c>
      <c r="Z57" s="31">
        <v>7</v>
      </c>
      <c r="AA57" s="31">
        <v>32</v>
      </c>
      <c r="AB57" s="31">
        <v>28</v>
      </c>
      <c r="AC57" s="31">
        <v>26</v>
      </c>
      <c r="AD57" s="31">
        <v>0</v>
      </c>
      <c r="AE57" s="31">
        <v>0</v>
      </c>
      <c r="AF57" s="31">
        <v>1</v>
      </c>
      <c r="AG57" s="31">
        <v>1</v>
      </c>
      <c r="AH57" s="31" t="s">
        <v>566</v>
      </c>
      <c r="AI57" s="31" t="s">
        <v>566</v>
      </c>
      <c r="AJ57" s="31" t="s">
        <v>566</v>
      </c>
      <c r="AK57" s="31">
        <v>3</v>
      </c>
      <c r="AL57" s="31" t="s">
        <v>566</v>
      </c>
      <c r="AM57" s="31" t="s">
        <v>566</v>
      </c>
      <c r="AN57" s="31" t="s">
        <v>566</v>
      </c>
      <c r="AO57" s="31">
        <v>7</v>
      </c>
      <c r="AP57" s="31" t="s">
        <v>566</v>
      </c>
      <c r="AQ57" s="31" t="s">
        <v>566</v>
      </c>
      <c r="AR57" s="31" t="s">
        <v>566</v>
      </c>
      <c r="AS57" s="31" t="s">
        <v>577</v>
      </c>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5"/>
      <c r="CE57" s="35"/>
      <c r="CF57" s="35"/>
      <c r="CG57" s="35"/>
      <c r="CH57" s="35"/>
      <c r="CI57" s="35"/>
      <c r="CJ57" s="35"/>
      <c r="CK57" s="35"/>
      <c r="CL57" s="35"/>
      <c r="CM57" s="35"/>
      <c r="CN57" s="35"/>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row>
    <row r="58" spans="1:136" x14ac:dyDescent="0.25">
      <c r="A58" s="31">
        <v>343</v>
      </c>
      <c r="B58" s="31">
        <v>640</v>
      </c>
      <c r="C58" s="31">
        <v>30</v>
      </c>
      <c r="D58" s="31">
        <v>2580</v>
      </c>
      <c r="E58" s="31">
        <v>3250</v>
      </c>
      <c r="F58" s="31">
        <v>90</v>
      </c>
      <c r="G58" s="31">
        <v>86</v>
      </c>
      <c r="H58" s="31">
        <v>94</v>
      </c>
      <c r="I58" s="31">
        <v>93</v>
      </c>
      <c r="J58" s="31" t="s">
        <v>566</v>
      </c>
      <c r="K58" s="31" t="s">
        <v>566</v>
      </c>
      <c r="L58" s="31" t="s">
        <v>566</v>
      </c>
      <c r="M58" s="31">
        <v>7</v>
      </c>
      <c r="N58" s="31" t="s">
        <v>566</v>
      </c>
      <c r="O58" s="31" t="s">
        <v>566</v>
      </c>
      <c r="P58" s="31" t="s">
        <v>566</v>
      </c>
      <c r="Q58" s="31">
        <v>90</v>
      </c>
      <c r="R58" s="31">
        <v>59</v>
      </c>
      <c r="S58" s="31">
        <v>55</v>
      </c>
      <c r="T58" s="31">
        <v>30</v>
      </c>
      <c r="U58" s="31">
        <v>36</v>
      </c>
      <c r="V58" s="31">
        <v>21</v>
      </c>
      <c r="W58" s="31">
        <v>28</v>
      </c>
      <c r="X58" s="31">
        <v>47</v>
      </c>
      <c r="Y58" s="31">
        <v>42</v>
      </c>
      <c r="Z58" s="31" t="s">
        <v>566</v>
      </c>
      <c r="AA58" s="31" t="s">
        <v>566</v>
      </c>
      <c r="AB58" s="31" t="s">
        <v>566</v>
      </c>
      <c r="AC58" s="31">
        <v>12</v>
      </c>
      <c r="AD58" s="31" t="s">
        <v>566</v>
      </c>
      <c r="AE58" s="31" t="s">
        <v>566</v>
      </c>
      <c r="AF58" s="31" t="s">
        <v>566</v>
      </c>
      <c r="AG58" s="31">
        <v>1</v>
      </c>
      <c r="AH58" s="31" t="s">
        <v>566</v>
      </c>
      <c r="AI58" s="31" t="s">
        <v>566</v>
      </c>
      <c r="AJ58" s="31" t="s">
        <v>566</v>
      </c>
      <c r="AK58" s="31">
        <v>3</v>
      </c>
      <c r="AL58" s="31">
        <v>9</v>
      </c>
      <c r="AM58" s="31">
        <v>14</v>
      </c>
      <c r="AN58" s="31">
        <v>5</v>
      </c>
      <c r="AO58" s="31">
        <v>6</v>
      </c>
      <c r="AP58" s="31">
        <v>1</v>
      </c>
      <c r="AQ58" s="31">
        <v>0</v>
      </c>
      <c r="AR58" s="31">
        <v>1</v>
      </c>
      <c r="AS58" s="31">
        <v>1</v>
      </c>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5"/>
      <c r="CE58" s="35"/>
      <c r="CF58" s="35"/>
      <c r="CG58" s="35"/>
      <c r="CH58" s="35"/>
      <c r="CI58" s="35"/>
      <c r="CJ58" s="35"/>
      <c r="CK58" s="35"/>
      <c r="CL58" s="35"/>
      <c r="CM58" s="35"/>
      <c r="CN58" s="35"/>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row>
    <row r="59" spans="1:136" x14ac:dyDescent="0.25">
      <c r="A59" s="31">
        <v>344</v>
      </c>
      <c r="B59" s="31">
        <v>670</v>
      </c>
      <c r="C59" s="31">
        <v>90</v>
      </c>
      <c r="D59" s="31">
        <v>2750</v>
      </c>
      <c r="E59" s="31">
        <v>3510</v>
      </c>
      <c r="F59" s="31">
        <v>90</v>
      </c>
      <c r="G59" s="31">
        <v>93</v>
      </c>
      <c r="H59" s="31">
        <v>95</v>
      </c>
      <c r="I59" s="31">
        <v>94</v>
      </c>
      <c r="J59" s="31" t="s">
        <v>566</v>
      </c>
      <c r="K59" s="31" t="s">
        <v>566</v>
      </c>
      <c r="L59" s="31" t="s">
        <v>566</v>
      </c>
      <c r="M59" s="31">
        <v>5</v>
      </c>
      <c r="N59" s="31" t="s">
        <v>566</v>
      </c>
      <c r="O59" s="31" t="s">
        <v>566</v>
      </c>
      <c r="P59" s="31" t="s">
        <v>566</v>
      </c>
      <c r="Q59" s="31">
        <v>92</v>
      </c>
      <c r="R59" s="31">
        <v>38</v>
      </c>
      <c r="S59" s="31">
        <v>50</v>
      </c>
      <c r="T59" s="31">
        <v>16</v>
      </c>
      <c r="U59" s="31">
        <v>21</v>
      </c>
      <c r="V59" s="31">
        <v>36</v>
      </c>
      <c r="W59" s="31">
        <v>36</v>
      </c>
      <c r="X59" s="31">
        <v>62</v>
      </c>
      <c r="Y59" s="31">
        <v>57</v>
      </c>
      <c r="Z59" s="31" t="s">
        <v>566</v>
      </c>
      <c r="AA59" s="31" t="s">
        <v>566</v>
      </c>
      <c r="AB59" s="31" t="s">
        <v>566</v>
      </c>
      <c r="AC59" s="31">
        <v>13</v>
      </c>
      <c r="AD59" s="31">
        <v>1</v>
      </c>
      <c r="AE59" s="31">
        <v>0</v>
      </c>
      <c r="AF59" s="31">
        <v>1</v>
      </c>
      <c r="AG59" s="31">
        <v>1</v>
      </c>
      <c r="AH59" s="31" t="s">
        <v>566</v>
      </c>
      <c r="AI59" s="31" t="s">
        <v>566</v>
      </c>
      <c r="AJ59" s="31" t="s">
        <v>566</v>
      </c>
      <c r="AK59" s="31">
        <v>2</v>
      </c>
      <c r="AL59" s="31">
        <v>9</v>
      </c>
      <c r="AM59" s="31">
        <v>7</v>
      </c>
      <c r="AN59" s="31">
        <v>4</v>
      </c>
      <c r="AO59" s="31">
        <v>5</v>
      </c>
      <c r="AP59" s="31" t="s">
        <v>577</v>
      </c>
      <c r="AQ59" s="31">
        <v>0</v>
      </c>
      <c r="AR59" s="31" t="s">
        <v>577</v>
      </c>
      <c r="AS59" s="31" t="s">
        <v>577</v>
      </c>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5"/>
      <c r="CE59" s="35"/>
      <c r="CF59" s="35"/>
      <c r="CG59" s="35"/>
      <c r="CH59" s="35"/>
      <c r="CI59" s="35"/>
      <c r="CJ59" s="35"/>
      <c r="CK59" s="35"/>
      <c r="CL59" s="35"/>
      <c r="CM59" s="35"/>
      <c r="CN59" s="35"/>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row>
    <row r="60" spans="1:136" x14ac:dyDescent="0.25">
      <c r="A60" s="31">
        <v>350</v>
      </c>
      <c r="B60" s="31">
        <v>420</v>
      </c>
      <c r="C60" s="31">
        <v>70</v>
      </c>
      <c r="D60" s="31">
        <v>2845</v>
      </c>
      <c r="E60" s="31">
        <v>3330</v>
      </c>
      <c r="F60" s="31">
        <v>81</v>
      </c>
      <c r="G60" s="31">
        <v>93</v>
      </c>
      <c r="H60" s="31">
        <v>93</v>
      </c>
      <c r="I60" s="31">
        <v>92</v>
      </c>
      <c r="J60" s="31">
        <v>6</v>
      </c>
      <c r="K60" s="31">
        <v>4</v>
      </c>
      <c r="L60" s="31">
        <v>7</v>
      </c>
      <c r="M60" s="31">
        <v>7</v>
      </c>
      <c r="N60" s="31">
        <v>78</v>
      </c>
      <c r="O60" s="31">
        <v>88</v>
      </c>
      <c r="P60" s="31">
        <v>90</v>
      </c>
      <c r="Q60" s="31">
        <v>88</v>
      </c>
      <c r="R60" s="31">
        <v>59</v>
      </c>
      <c r="S60" s="31">
        <v>63</v>
      </c>
      <c r="T60" s="31">
        <v>42</v>
      </c>
      <c r="U60" s="31">
        <v>45</v>
      </c>
      <c r="V60" s="31">
        <v>11</v>
      </c>
      <c r="W60" s="31">
        <v>18</v>
      </c>
      <c r="X60" s="31">
        <v>24</v>
      </c>
      <c r="Y60" s="31">
        <v>22</v>
      </c>
      <c r="Z60" s="31" t="s">
        <v>566</v>
      </c>
      <c r="AA60" s="31" t="s">
        <v>566</v>
      </c>
      <c r="AB60" s="31" t="s">
        <v>566</v>
      </c>
      <c r="AC60" s="31">
        <v>21</v>
      </c>
      <c r="AD60" s="31" t="s">
        <v>566</v>
      </c>
      <c r="AE60" s="31" t="s">
        <v>566</v>
      </c>
      <c r="AF60" s="31" t="s">
        <v>566</v>
      </c>
      <c r="AG60" s="31">
        <v>1</v>
      </c>
      <c r="AH60" s="31">
        <v>3</v>
      </c>
      <c r="AI60" s="31">
        <v>4</v>
      </c>
      <c r="AJ60" s="31">
        <v>3</v>
      </c>
      <c r="AK60" s="31">
        <v>3</v>
      </c>
      <c r="AL60" s="31" t="s">
        <v>566</v>
      </c>
      <c r="AM60" s="31" t="s">
        <v>566</v>
      </c>
      <c r="AN60" s="31" t="s">
        <v>566</v>
      </c>
      <c r="AO60" s="31">
        <v>8</v>
      </c>
      <c r="AP60" s="31" t="s">
        <v>566</v>
      </c>
      <c r="AQ60" s="31" t="s">
        <v>566</v>
      </c>
      <c r="AR60" s="31" t="s">
        <v>566</v>
      </c>
      <c r="AS60" s="31">
        <v>1</v>
      </c>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5"/>
      <c r="CE60" s="35"/>
      <c r="CF60" s="35"/>
      <c r="CG60" s="35"/>
      <c r="CH60" s="35"/>
      <c r="CI60" s="35"/>
      <c r="CJ60" s="35"/>
      <c r="CK60" s="35"/>
      <c r="CL60" s="35"/>
      <c r="CM60" s="35"/>
      <c r="CN60" s="35"/>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row>
    <row r="61" spans="1:136" x14ac:dyDescent="0.25">
      <c r="A61" s="31">
        <v>351</v>
      </c>
      <c r="B61" s="31">
        <v>230</v>
      </c>
      <c r="C61" s="31">
        <v>65</v>
      </c>
      <c r="D61" s="31">
        <v>1810</v>
      </c>
      <c r="E61" s="31">
        <v>2105</v>
      </c>
      <c r="F61" s="31">
        <v>88</v>
      </c>
      <c r="G61" s="31">
        <v>91</v>
      </c>
      <c r="H61" s="31">
        <v>95</v>
      </c>
      <c r="I61" s="31">
        <v>94</v>
      </c>
      <c r="J61" s="31">
        <v>5</v>
      </c>
      <c r="K61" s="31">
        <v>5</v>
      </c>
      <c r="L61" s="31">
        <v>5</v>
      </c>
      <c r="M61" s="31">
        <v>5</v>
      </c>
      <c r="N61" s="31">
        <v>86</v>
      </c>
      <c r="O61" s="31">
        <v>86</v>
      </c>
      <c r="P61" s="31">
        <v>92</v>
      </c>
      <c r="Q61" s="31">
        <v>92</v>
      </c>
      <c r="R61" s="31">
        <v>67</v>
      </c>
      <c r="S61" s="31">
        <v>68</v>
      </c>
      <c r="T61" s="31">
        <v>50</v>
      </c>
      <c r="U61" s="31">
        <v>52</v>
      </c>
      <c r="V61" s="31" t="s">
        <v>566</v>
      </c>
      <c r="W61" s="31" t="s">
        <v>566</v>
      </c>
      <c r="X61" s="31" t="s">
        <v>566</v>
      </c>
      <c r="Y61" s="31">
        <v>4</v>
      </c>
      <c r="Z61" s="31">
        <v>14</v>
      </c>
      <c r="AA61" s="31">
        <v>8</v>
      </c>
      <c r="AB61" s="31">
        <v>40</v>
      </c>
      <c r="AC61" s="31">
        <v>36</v>
      </c>
      <c r="AD61" s="31" t="s">
        <v>566</v>
      </c>
      <c r="AE61" s="31" t="s">
        <v>566</v>
      </c>
      <c r="AF61" s="31" t="s">
        <v>566</v>
      </c>
      <c r="AG61" s="31" t="s">
        <v>577</v>
      </c>
      <c r="AH61" s="31">
        <v>3</v>
      </c>
      <c r="AI61" s="31">
        <v>5</v>
      </c>
      <c r="AJ61" s="31">
        <v>3</v>
      </c>
      <c r="AK61" s="31">
        <v>3</v>
      </c>
      <c r="AL61" s="31" t="s">
        <v>566</v>
      </c>
      <c r="AM61" s="31" t="s">
        <v>566</v>
      </c>
      <c r="AN61" s="31" t="s">
        <v>566</v>
      </c>
      <c r="AO61" s="31">
        <v>5</v>
      </c>
      <c r="AP61" s="31" t="s">
        <v>566</v>
      </c>
      <c r="AQ61" s="31" t="s">
        <v>566</v>
      </c>
      <c r="AR61" s="31" t="s">
        <v>566</v>
      </c>
      <c r="AS61" s="31">
        <v>1</v>
      </c>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5"/>
      <c r="CE61" s="35"/>
      <c r="CF61" s="35"/>
      <c r="CG61" s="35"/>
      <c r="CH61" s="35"/>
      <c r="CI61" s="35"/>
      <c r="CJ61" s="35"/>
      <c r="CK61" s="35"/>
      <c r="CL61" s="35"/>
      <c r="CM61" s="35"/>
      <c r="CN61" s="35"/>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row>
    <row r="62" spans="1:136" x14ac:dyDescent="0.25">
      <c r="A62" s="31">
        <v>352</v>
      </c>
      <c r="B62" s="31">
        <v>870</v>
      </c>
      <c r="C62" s="31">
        <v>90</v>
      </c>
      <c r="D62" s="31">
        <v>3415</v>
      </c>
      <c r="E62" s="31">
        <v>4375</v>
      </c>
      <c r="F62" s="31">
        <v>82</v>
      </c>
      <c r="G62" s="31">
        <v>85</v>
      </c>
      <c r="H62" s="31">
        <v>92</v>
      </c>
      <c r="I62" s="31">
        <v>90</v>
      </c>
      <c r="J62" s="31" t="s">
        <v>566</v>
      </c>
      <c r="K62" s="31" t="s">
        <v>566</v>
      </c>
      <c r="L62" s="31" t="s">
        <v>566</v>
      </c>
      <c r="M62" s="31">
        <v>4</v>
      </c>
      <c r="N62" s="31" t="s">
        <v>566</v>
      </c>
      <c r="O62" s="31" t="s">
        <v>566</v>
      </c>
      <c r="P62" s="31" t="s">
        <v>566</v>
      </c>
      <c r="Q62" s="31">
        <v>87</v>
      </c>
      <c r="R62" s="31">
        <v>50</v>
      </c>
      <c r="S62" s="31">
        <v>60</v>
      </c>
      <c r="T62" s="31">
        <v>30</v>
      </c>
      <c r="U62" s="31">
        <v>34</v>
      </c>
      <c r="V62" s="31">
        <v>11</v>
      </c>
      <c r="W62" s="31">
        <v>5</v>
      </c>
      <c r="X62" s="31">
        <v>17</v>
      </c>
      <c r="Y62" s="31">
        <v>15</v>
      </c>
      <c r="Z62" s="31">
        <v>16</v>
      </c>
      <c r="AA62" s="31">
        <v>13</v>
      </c>
      <c r="AB62" s="31">
        <v>43</v>
      </c>
      <c r="AC62" s="31">
        <v>37</v>
      </c>
      <c r="AD62" s="31" t="s">
        <v>566</v>
      </c>
      <c r="AE62" s="31" t="s">
        <v>566</v>
      </c>
      <c r="AF62" s="31" t="s">
        <v>566</v>
      </c>
      <c r="AG62" s="31">
        <v>1</v>
      </c>
      <c r="AH62" s="31" t="s">
        <v>566</v>
      </c>
      <c r="AI62" s="31" t="s">
        <v>566</v>
      </c>
      <c r="AJ62" s="31" t="s">
        <v>566</v>
      </c>
      <c r="AK62" s="31">
        <v>3</v>
      </c>
      <c r="AL62" s="31" t="s">
        <v>566</v>
      </c>
      <c r="AM62" s="31" t="s">
        <v>566</v>
      </c>
      <c r="AN62" s="31" t="s">
        <v>566</v>
      </c>
      <c r="AO62" s="31">
        <v>9</v>
      </c>
      <c r="AP62" s="31" t="s">
        <v>566</v>
      </c>
      <c r="AQ62" s="31" t="s">
        <v>566</v>
      </c>
      <c r="AR62" s="31" t="s">
        <v>566</v>
      </c>
      <c r="AS62" s="31">
        <v>1</v>
      </c>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5"/>
      <c r="CE62" s="35"/>
      <c r="CF62" s="35"/>
      <c r="CG62" s="35"/>
      <c r="CH62" s="35"/>
      <c r="CI62" s="35"/>
      <c r="CJ62" s="35"/>
      <c r="CK62" s="35"/>
      <c r="CL62" s="35"/>
      <c r="CM62" s="35"/>
      <c r="CN62" s="35"/>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row>
    <row r="63" spans="1:136" x14ac:dyDescent="0.25">
      <c r="A63" s="31">
        <v>353</v>
      </c>
      <c r="B63" s="31">
        <v>345</v>
      </c>
      <c r="C63" s="31">
        <v>50</v>
      </c>
      <c r="D63" s="31">
        <v>2525</v>
      </c>
      <c r="E63" s="31">
        <v>2920</v>
      </c>
      <c r="F63" s="31">
        <v>88</v>
      </c>
      <c r="G63" s="31">
        <v>90</v>
      </c>
      <c r="H63" s="31">
        <v>93</v>
      </c>
      <c r="I63" s="31">
        <v>93</v>
      </c>
      <c r="J63" s="31" t="s">
        <v>566</v>
      </c>
      <c r="K63" s="31" t="s">
        <v>566</v>
      </c>
      <c r="L63" s="31" t="s">
        <v>566</v>
      </c>
      <c r="M63" s="31">
        <v>6</v>
      </c>
      <c r="N63" s="31" t="s">
        <v>566</v>
      </c>
      <c r="O63" s="31" t="s">
        <v>566</v>
      </c>
      <c r="P63" s="31" t="s">
        <v>566</v>
      </c>
      <c r="Q63" s="31">
        <v>90</v>
      </c>
      <c r="R63" s="31">
        <v>64</v>
      </c>
      <c r="S63" s="31">
        <v>78</v>
      </c>
      <c r="T63" s="31">
        <v>35</v>
      </c>
      <c r="U63" s="31">
        <v>39</v>
      </c>
      <c r="V63" s="31" t="s">
        <v>566</v>
      </c>
      <c r="W63" s="31" t="s">
        <v>566</v>
      </c>
      <c r="X63" s="31" t="s">
        <v>566</v>
      </c>
      <c r="Y63" s="31">
        <v>15</v>
      </c>
      <c r="Z63" s="31" t="s">
        <v>566</v>
      </c>
      <c r="AA63" s="31" t="s">
        <v>566</v>
      </c>
      <c r="AB63" s="31" t="s">
        <v>566</v>
      </c>
      <c r="AC63" s="31">
        <v>36</v>
      </c>
      <c r="AD63" s="31" t="s">
        <v>566</v>
      </c>
      <c r="AE63" s="31" t="s">
        <v>566</v>
      </c>
      <c r="AF63" s="31" t="s">
        <v>566</v>
      </c>
      <c r="AG63" s="31">
        <v>1</v>
      </c>
      <c r="AH63" s="31" t="s">
        <v>566</v>
      </c>
      <c r="AI63" s="31" t="s">
        <v>566</v>
      </c>
      <c r="AJ63" s="31" t="s">
        <v>566</v>
      </c>
      <c r="AK63" s="31">
        <v>3</v>
      </c>
      <c r="AL63" s="31" t="s">
        <v>566</v>
      </c>
      <c r="AM63" s="31" t="s">
        <v>566</v>
      </c>
      <c r="AN63" s="31" t="s">
        <v>566</v>
      </c>
      <c r="AO63" s="31">
        <v>7</v>
      </c>
      <c r="AP63" s="31" t="s">
        <v>566</v>
      </c>
      <c r="AQ63" s="31" t="s">
        <v>566</v>
      </c>
      <c r="AR63" s="31" t="s">
        <v>566</v>
      </c>
      <c r="AS63" s="31">
        <v>1</v>
      </c>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5"/>
      <c r="CE63" s="35"/>
      <c r="CF63" s="35"/>
      <c r="CG63" s="35"/>
      <c r="CH63" s="35"/>
      <c r="CI63" s="35"/>
      <c r="CJ63" s="35"/>
      <c r="CK63" s="35"/>
      <c r="CL63" s="35"/>
      <c r="CM63" s="35"/>
      <c r="CN63" s="35"/>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row>
    <row r="64" spans="1:136" x14ac:dyDescent="0.25">
      <c r="A64" s="31">
        <v>354</v>
      </c>
      <c r="B64" s="31">
        <v>495</v>
      </c>
      <c r="C64" s="31">
        <v>65</v>
      </c>
      <c r="D64" s="31">
        <v>1810</v>
      </c>
      <c r="E64" s="31">
        <v>2370</v>
      </c>
      <c r="F64" s="31">
        <v>85</v>
      </c>
      <c r="G64" s="31">
        <v>91</v>
      </c>
      <c r="H64" s="31">
        <v>94</v>
      </c>
      <c r="I64" s="31">
        <v>92</v>
      </c>
      <c r="J64" s="31">
        <v>5</v>
      </c>
      <c r="K64" s="31">
        <v>6</v>
      </c>
      <c r="L64" s="31">
        <v>6</v>
      </c>
      <c r="M64" s="31">
        <v>6</v>
      </c>
      <c r="N64" s="31">
        <v>80</v>
      </c>
      <c r="O64" s="31">
        <v>85</v>
      </c>
      <c r="P64" s="31">
        <v>91</v>
      </c>
      <c r="Q64" s="31">
        <v>88</v>
      </c>
      <c r="R64" s="31">
        <v>65</v>
      </c>
      <c r="S64" s="31">
        <v>69</v>
      </c>
      <c r="T64" s="31">
        <v>43</v>
      </c>
      <c r="U64" s="31">
        <v>48</v>
      </c>
      <c r="V64" s="31" t="s">
        <v>566</v>
      </c>
      <c r="W64" s="31" t="s">
        <v>566</v>
      </c>
      <c r="X64" s="31" t="s">
        <v>566</v>
      </c>
      <c r="Y64" s="31">
        <v>7</v>
      </c>
      <c r="Z64" s="31" t="s">
        <v>566</v>
      </c>
      <c r="AA64" s="31" t="s">
        <v>566</v>
      </c>
      <c r="AB64" s="31" t="s">
        <v>566</v>
      </c>
      <c r="AC64" s="31">
        <v>32</v>
      </c>
      <c r="AD64" s="31" t="s">
        <v>566</v>
      </c>
      <c r="AE64" s="31" t="s">
        <v>566</v>
      </c>
      <c r="AF64" s="31" t="s">
        <v>566</v>
      </c>
      <c r="AG64" s="31">
        <v>1</v>
      </c>
      <c r="AH64" s="31">
        <v>4</v>
      </c>
      <c r="AI64" s="31">
        <v>6</v>
      </c>
      <c r="AJ64" s="31">
        <v>3</v>
      </c>
      <c r="AK64" s="31">
        <v>3</v>
      </c>
      <c r="AL64" s="31">
        <v>14</v>
      </c>
      <c r="AM64" s="31">
        <v>9</v>
      </c>
      <c r="AN64" s="31">
        <v>6</v>
      </c>
      <c r="AO64" s="31">
        <v>8</v>
      </c>
      <c r="AP64" s="31">
        <v>1</v>
      </c>
      <c r="AQ64" s="31">
        <v>0</v>
      </c>
      <c r="AR64" s="31">
        <v>1</v>
      </c>
      <c r="AS64" s="31">
        <v>1</v>
      </c>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5"/>
      <c r="CE64" s="35"/>
      <c r="CF64" s="35"/>
      <c r="CG64" s="35"/>
      <c r="CH64" s="35"/>
      <c r="CI64" s="35"/>
      <c r="CJ64" s="35"/>
      <c r="CK64" s="35"/>
      <c r="CL64" s="35"/>
      <c r="CM64" s="35"/>
      <c r="CN64" s="35"/>
      <c r="CO64" s="33"/>
      <c r="CP64" s="33"/>
      <c r="CQ64" s="33"/>
      <c r="CR64" s="33"/>
      <c r="CS64" s="33"/>
      <c r="CT64" s="33"/>
      <c r="CU64" s="33"/>
      <c r="CV64" s="33"/>
      <c r="CW64" s="33"/>
      <c r="CX64" s="33"/>
      <c r="CY64" s="33"/>
      <c r="CZ64" s="33"/>
      <c r="DA64" s="33"/>
      <c r="DB64" s="33"/>
      <c r="DC64" s="33"/>
      <c r="DD64" s="33"/>
      <c r="DE64" s="33"/>
      <c r="DF64" s="33"/>
      <c r="DG64" s="33"/>
      <c r="DH64" s="33"/>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row>
    <row r="65" spans="1:136" x14ac:dyDescent="0.25">
      <c r="A65" s="31">
        <v>355</v>
      </c>
      <c r="B65" s="31">
        <v>345</v>
      </c>
      <c r="C65" s="31">
        <v>20</v>
      </c>
      <c r="D65" s="31">
        <v>1755</v>
      </c>
      <c r="E65" s="31">
        <v>2115</v>
      </c>
      <c r="F65" s="31">
        <v>87</v>
      </c>
      <c r="G65" s="31">
        <v>83</v>
      </c>
      <c r="H65" s="31">
        <v>92</v>
      </c>
      <c r="I65" s="31">
        <v>91</v>
      </c>
      <c r="J65" s="31">
        <v>12</v>
      </c>
      <c r="K65" s="31">
        <v>0</v>
      </c>
      <c r="L65" s="31">
        <v>9</v>
      </c>
      <c r="M65" s="31">
        <v>9</v>
      </c>
      <c r="N65" s="31" t="s">
        <v>566</v>
      </c>
      <c r="O65" s="31" t="s">
        <v>566</v>
      </c>
      <c r="P65" s="31" t="s">
        <v>566</v>
      </c>
      <c r="Q65" s="31">
        <v>86</v>
      </c>
      <c r="R65" s="31">
        <v>70</v>
      </c>
      <c r="S65" s="31">
        <v>44</v>
      </c>
      <c r="T65" s="31">
        <v>72</v>
      </c>
      <c r="U65" s="31">
        <v>71</v>
      </c>
      <c r="V65" s="31">
        <v>6</v>
      </c>
      <c r="W65" s="31">
        <v>28</v>
      </c>
      <c r="X65" s="31">
        <v>4</v>
      </c>
      <c r="Y65" s="31">
        <v>5</v>
      </c>
      <c r="Z65" s="31" t="s">
        <v>566</v>
      </c>
      <c r="AA65" s="31" t="s">
        <v>566</v>
      </c>
      <c r="AB65" s="31" t="s">
        <v>566</v>
      </c>
      <c r="AC65" s="31">
        <v>10</v>
      </c>
      <c r="AD65" s="31" t="s">
        <v>566</v>
      </c>
      <c r="AE65" s="31" t="s">
        <v>566</v>
      </c>
      <c r="AF65" s="31" t="s">
        <v>566</v>
      </c>
      <c r="AG65" s="31">
        <v>1</v>
      </c>
      <c r="AH65" s="31" t="s">
        <v>566</v>
      </c>
      <c r="AI65" s="31" t="s">
        <v>566</v>
      </c>
      <c r="AJ65" s="31" t="s">
        <v>566</v>
      </c>
      <c r="AK65" s="31">
        <v>5</v>
      </c>
      <c r="AL65" s="31" t="s">
        <v>566</v>
      </c>
      <c r="AM65" s="31" t="s">
        <v>566</v>
      </c>
      <c r="AN65" s="31" t="s">
        <v>566</v>
      </c>
      <c r="AO65" s="31">
        <v>8</v>
      </c>
      <c r="AP65" s="31" t="s">
        <v>566</v>
      </c>
      <c r="AQ65" s="31" t="s">
        <v>566</v>
      </c>
      <c r="AR65" s="31" t="s">
        <v>566</v>
      </c>
      <c r="AS65" s="31">
        <v>1</v>
      </c>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5"/>
      <c r="CE65" s="35"/>
      <c r="CF65" s="35"/>
      <c r="CG65" s="35"/>
      <c r="CH65" s="35"/>
      <c r="CI65" s="35"/>
      <c r="CJ65" s="35"/>
      <c r="CK65" s="35"/>
      <c r="CL65" s="35"/>
      <c r="CM65" s="35"/>
      <c r="CN65" s="35"/>
      <c r="CO65" s="33"/>
      <c r="CP65" s="33"/>
      <c r="CQ65" s="33"/>
      <c r="CR65" s="33"/>
      <c r="CS65" s="33"/>
      <c r="CT65" s="33"/>
      <c r="CU65" s="33"/>
      <c r="CV65" s="33"/>
      <c r="CW65" s="33"/>
      <c r="CX65" s="33"/>
      <c r="CY65" s="33"/>
      <c r="CZ65" s="33"/>
      <c r="DA65" s="33"/>
      <c r="DB65" s="33"/>
      <c r="DC65" s="33"/>
      <c r="DD65" s="33"/>
      <c r="DE65" s="33"/>
      <c r="DF65" s="33"/>
      <c r="DG65" s="33"/>
      <c r="DH65" s="33"/>
      <c r="DI65" s="33"/>
      <c r="DJ65" s="33"/>
      <c r="DK65" s="33"/>
      <c r="DL65" s="33"/>
      <c r="DM65" s="33"/>
      <c r="DN65" s="33"/>
      <c r="DO65" s="33"/>
      <c r="DP65" s="33"/>
      <c r="DQ65" s="33"/>
      <c r="DR65" s="33"/>
      <c r="DS65" s="33"/>
      <c r="DT65" s="33"/>
      <c r="DU65" s="33"/>
      <c r="DV65" s="33"/>
      <c r="DW65" s="33"/>
      <c r="DX65" s="33"/>
      <c r="DY65" s="33"/>
      <c r="DZ65" s="33"/>
      <c r="EA65" s="33"/>
      <c r="EB65" s="33"/>
      <c r="EC65" s="33"/>
      <c r="ED65" s="33"/>
      <c r="EE65" s="33"/>
      <c r="EF65" s="33"/>
    </row>
    <row r="66" spans="1:136" x14ac:dyDescent="0.25">
      <c r="A66" s="31">
        <v>356</v>
      </c>
      <c r="B66" s="31">
        <v>460</v>
      </c>
      <c r="C66" s="31">
        <v>80</v>
      </c>
      <c r="D66" s="31">
        <v>2260</v>
      </c>
      <c r="E66" s="31">
        <v>2800</v>
      </c>
      <c r="F66" s="31">
        <v>90</v>
      </c>
      <c r="G66" s="31">
        <v>90</v>
      </c>
      <c r="H66" s="31">
        <v>95</v>
      </c>
      <c r="I66" s="31">
        <v>94</v>
      </c>
      <c r="J66" s="31">
        <v>10</v>
      </c>
      <c r="K66" s="31">
        <v>4</v>
      </c>
      <c r="L66" s="31">
        <v>7</v>
      </c>
      <c r="M66" s="31">
        <v>7</v>
      </c>
      <c r="N66" s="31">
        <v>86</v>
      </c>
      <c r="O66" s="31">
        <v>80</v>
      </c>
      <c r="P66" s="31">
        <v>92</v>
      </c>
      <c r="Q66" s="31">
        <v>91</v>
      </c>
      <c r="R66" s="31">
        <v>45</v>
      </c>
      <c r="S66" s="31">
        <v>44</v>
      </c>
      <c r="T66" s="31">
        <v>22</v>
      </c>
      <c r="U66" s="31">
        <v>26</v>
      </c>
      <c r="V66" s="31" t="s">
        <v>566</v>
      </c>
      <c r="W66" s="31" t="s">
        <v>566</v>
      </c>
      <c r="X66" s="31" t="s">
        <v>566</v>
      </c>
      <c r="Y66" s="31">
        <v>9</v>
      </c>
      <c r="Z66" s="31">
        <v>36</v>
      </c>
      <c r="AA66" s="31">
        <v>35</v>
      </c>
      <c r="AB66" s="31">
        <v>60</v>
      </c>
      <c r="AC66" s="31">
        <v>55</v>
      </c>
      <c r="AD66" s="31" t="s">
        <v>566</v>
      </c>
      <c r="AE66" s="31" t="s">
        <v>566</v>
      </c>
      <c r="AF66" s="31" t="s">
        <v>566</v>
      </c>
      <c r="AG66" s="31">
        <v>1</v>
      </c>
      <c r="AH66" s="31">
        <v>4</v>
      </c>
      <c r="AI66" s="31">
        <v>10</v>
      </c>
      <c r="AJ66" s="31">
        <v>3</v>
      </c>
      <c r="AK66" s="31">
        <v>3</v>
      </c>
      <c r="AL66" s="31">
        <v>10</v>
      </c>
      <c r="AM66" s="31">
        <v>10</v>
      </c>
      <c r="AN66" s="31">
        <v>4</v>
      </c>
      <c r="AO66" s="31">
        <v>5</v>
      </c>
      <c r="AP66" s="31">
        <v>0</v>
      </c>
      <c r="AQ66" s="31">
        <v>0</v>
      </c>
      <c r="AR66" s="31" t="s">
        <v>577</v>
      </c>
      <c r="AS66" s="31" t="s">
        <v>577</v>
      </c>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5"/>
      <c r="CE66" s="35"/>
      <c r="CF66" s="35"/>
      <c r="CG66" s="35"/>
      <c r="CH66" s="35"/>
      <c r="CI66" s="35"/>
      <c r="CJ66" s="35"/>
      <c r="CK66" s="35"/>
      <c r="CL66" s="35"/>
      <c r="CM66" s="35"/>
      <c r="CN66" s="35"/>
      <c r="CO66" s="33"/>
      <c r="CP66" s="33"/>
      <c r="CQ66" s="33"/>
      <c r="CR66" s="33"/>
      <c r="CS66" s="33"/>
      <c r="CT66" s="33"/>
      <c r="CU66" s="33"/>
      <c r="CV66" s="33"/>
      <c r="CW66" s="33"/>
      <c r="CX66" s="33"/>
      <c r="CY66" s="33"/>
      <c r="CZ66" s="33"/>
      <c r="DA66" s="33"/>
      <c r="DB66" s="33"/>
      <c r="DC66" s="33"/>
      <c r="DD66" s="33"/>
      <c r="DE66" s="33"/>
      <c r="DF66" s="33"/>
      <c r="DG66" s="33"/>
      <c r="DH66" s="33"/>
      <c r="DI66" s="33"/>
      <c r="DJ66" s="33"/>
      <c r="DK66" s="33"/>
      <c r="DL66" s="33"/>
      <c r="DM66" s="33"/>
      <c r="DN66" s="33"/>
      <c r="DO66" s="33"/>
      <c r="DP66" s="33"/>
      <c r="DQ66" s="33"/>
      <c r="DR66" s="33"/>
      <c r="DS66" s="33"/>
      <c r="DT66" s="33"/>
      <c r="DU66" s="33"/>
      <c r="DV66" s="33"/>
      <c r="DW66" s="33"/>
      <c r="DX66" s="33"/>
      <c r="DY66" s="33"/>
      <c r="DZ66" s="33"/>
      <c r="EA66" s="33"/>
      <c r="EB66" s="33"/>
      <c r="EC66" s="33"/>
      <c r="ED66" s="33"/>
      <c r="EE66" s="33"/>
      <c r="EF66" s="33"/>
    </row>
    <row r="67" spans="1:136" x14ac:dyDescent="0.25">
      <c r="A67" s="31">
        <v>357</v>
      </c>
      <c r="B67" s="31">
        <v>295</v>
      </c>
      <c r="C67" s="31">
        <v>40</v>
      </c>
      <c r="D67" s="31">
        <v>2325</v>
      </c>
      <c r="E67" s="31">
        <v>2660</v>
      </c>
      <c r="F67" s="31">
        <v>86</v>
      </c>
      <c r="G67" s="31">
        <v>84</v>
      </c>
      <c r="H67" s="31">
        <v>94</v>
      </c>
      <c r="I67" s="31">
        <v>93</v>
      </c>
      <c r="J67" s="31" t="s">
        <v>566</v>
      </c>
      <c r="K67" s="31" t="s">
        <v>566</v>
      </c>
      <c r="L67" s="31" t="s">
        <v>566</v>
      </c>
      <c r="M67" s="31">
        <v>8</v>
      </c>
      <c r="N67" s="31" t="s">
        <v>566</v>
      </c>
      <c r="O67" s="31" t="s">
        <v>566</v>
      </c>
      <c r="P67" s="31" t="s">
        <v>566</v>
      </c>
      <c r="Q67" s="31">
        <v>89</v>
      </c>
      <c r="R67" s="31">
        <v>63</v>
      </c>
      <c r="S67" s="31">
        <v>66</v>
      </c>
      <c r="T67" s="31">
        <v>38</v>
      </c>
      <c r="U67" s="31">
        <v>41</v>
      </c>
      <c r="V67" s="31" t="s">
        <v>566</v>
      </c>
      <c r="W67" s="31" t="s">
        <v>566</v>
      </c>
      <c r="X67" s="31" t="s">
        <v>566</v>
      </c>
      <c r="Y67" s="31">
        <v>8</v>
      </c>
      <c r="Z67" s="31" t="s">
        <v>566</v>
      </c>
      <c r="AA67" s="31" t="s">
        <v>566</v>
      </c>
      <c r="AB67" s="31" t="s">
        <v>566</v>
      </c>
      <c r="AC67" s="31">
        <v>39</v>
      </c>
      <c r="AD67" s="31" t="s">
        <v>566</v>
      </c>
      <c r="AE67" s="31" t="s">
        <v>566</v>
      </c>
      <c r="AF67" s="31" t="s">
        <v>566</v>
      </c>
      <c r="AG67" s="31" t="s">
        <v>577</v>
      </c>
      <c r="AH67" s="31" t="s">
        <v>566</v>
      </c>
      <c r="AI67" s="31" t="s">
        <v>566</v>
      </c>
      <c r="AJ67" s="31" t="s">
        <v>566</v>
      </c>
      <c r="AK67" s="31">
        <v>4</v>
      </c>
      <c r="AL67" s="31">
        <v>13</v>
      </c>
      <c r="AM67" s="31">
        <v>16</v>
      </c>
      <c r="AN67" s="31">
        <v>6</v>
      </c>
      <c r="AO67" s="31">
        <v>7</v>
      </c>
      <c r="AP67" s="31">
        <v>1</v>
      </c>
      <c r="AQ67" s="31">
        <v>0</v>
      </c>
      <c r="AR67" s="31" t="s">
        <v>577</v>
      </c>
      <c r="AS67" s="31" t="s">
        <v>577</v>
      </c>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5"/>
      <c r="CE67" s="35"/>
      <c r="CF67" s="35"/>
      <c r="CG67" s="35"/>
      <c r="CH67" s="35"/>
      <c r="CI67" s="35"/>
      <c r="CJ67" s="35"/>
      <c r="CK67" s="35"/>
      <c r="CL67" s="35"/>
      <c r="CM67" s="35"/>
      <c r="CN67" s="35"/>
      <c r="CO67" s="33"/>
      <c r="CP67" s="33"/>
      <c r="CQ67" s="33"/>
      <c r="CR67" s="33"/>
      <c r="CS67" s="33"/>
      <c r="CT67" s="33"/>
      <c r="CU67" s="33"/>
      <c r="CV67" s="33"/>
      <c r="CW67" s="33"/>
      <c r="CX67" s="33"/>
      <c r="CY67" s="33"/>
      <c r="CZ67" s="33"/>
      <c r="DA67" s="33"/>
      <c r="DB67" s="33"/>
      <c r="DC67" s="33"/>
      <c r="DD67" s="33"/>
      <c r="DE67" s="33"/>
      <c r="DF67" s="33"/>
      <c r="DG67" s="33"/>
      <c r="DH67" s="33"/>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row>
    <row r="68" spans="1:136" x14ac:dyDescent="0.25">
      <c r="A68" s="31">
        <v>358</v>
      </c>
      <c r="B68" s="31">
        <v>445</v>
      </c>
      <c r="C68" s="31">
        <v>80</v>
      </c>
      <c r="D68" s="31">
        <v>2360</v>
      </c>
      <c r="E68" s="31">
        <v>2880</v>
      </c>
      <c r="F68" s="31">
        <v>89</v>
      </c>
      <c r="G68" s="31">
        <v>88</v>
      </c>
      <c r="H68" s="31">
        <v>97</v>
      </c>
      <c r="I68" s="31">
        <v>96</v>
      </c>
      <c r="J68" s="31">
        <v>9</v>
      </c>
      <c r="K68" s="31">
        <v>5</v>
      </c>
      <c r="L68" s="31">
        <v>5</v>
      </c>
      <c r="M68" s="31">
        <v>5</v>
      </c>
      <c r="N68" s="31">
        <v>84</v>
      </c>
      <c r="O68" s="31">
        <v>84</v>
      </c>
      <c r="P68" s="31">
        <v>96</v>
      </c>
      <c r="Q68" s="31">
        <v>93</v>
      </c>
      <c r="R68" s="31">
        <v>56</v>
      </c>
      <c r="S68" s="31">
        <v>59</v>
      </c>
      <c r="T68" s="31">
        <v>28</v>
      </c>
      <c r="U68" s="31">
        <v>33</v>
      </c>
      <c r="V68" s="31">
        <v>18</v>
      </c>
      <c r="W68" s="31">
        <v>18</v>
      </c>
      <c r="X68" s="31">
        <v>51</v>
      </c>
      <c r="Y68" s="31">
        <v>45</v>
      </c>
      <c r="Z68" s="31" t="s">
        <v>566</v>
      </c>
      <c r="AA68" s="31" t="s">
        <v>566</v>
      </c>
      <c r="AB68" s="31" t="s">
        <v>566</v>
      </c>
      <c r="AC68" s="31">
        <v>15</v>
      </c>
      <c r="AD68" s="31" t="s">
        <v>566</v>
      </c>
      <c r="AE68" s="31" t="s">
        <v>566</v>
      </c>
      <c r="AF68" s="31" t="s">
        <v>566</v>
      </c>
      <c r="AG68" s="31">
        <v>1</v>
      </c>
      <c r="AH68" s="31">
        <v>6</v>
      </c>
      <c r="AI68" s="31">
        <v>4</v>
      </c>
      <c r="AJ68" s="31">
        <v>2</v>
      </c>
      <c r="AK68" s="31">
        <v>2</v>
      </c>
      <c r="AL68" s="31">
        <v>8</v>
      </c>
      <c r="AM68" s="31">
        <v>13</v>
      </c>
      <c r="AN68" s="31">
        <v>2</v>
      </c>
      <c r="AO68" s="31">
        <v>4</v>
      </c>
      <c r="AP68" s="31">
        <v>2</v>
      </c>
      <c r="AQ68" s="31">
        <v>0</v>
      </c>
      <c r="AR68" s="31" t="s">
        <v>577</v>
      </c>
      <c r="AS68" s="31">
        <v>1</v>
      </c>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5"/>
      <c r="CE68" s="35"/>
      <c r="CF68" s="35"/>
      <c r="CG68" s="35"/>
      <c r="CH68" s="35"/>
      <c r="CI68" s="35"/>
      <c r="CJ68" s="35"/>
      <c r="CK68" s="35"/>
      <c r="CL68" s="35"/>
      <c r="CM68" s="35"/>
      <c r="CN68" s="35"/>
      <c r="CO68" s="33"/>
      <c r="CP68" s="33"/>
      <c r="CQ68" s="33"/>
      <c r="CR68" s="33"/>
      <c r="CS68" s="33"/>
      <c r="CT68" s="33"/>
      <c r="CU68" s="33"/>
      <c r="CV68" s="33"/>
      <c r="CW68" s="33"/>
      <c r="CX68" s="33"/>
      <c r="CY68" s="33"/>
      <c r="CZ68" s="33"/>
      <c r="DA68" s="33"/>
      <c r="DB68" s="33"/>
      <c r="DC68" s="33"/>
      <c r="DD68" s="33"/>
      <c r="DE68" s="33"/>
      <c r="DF68" s="33"/>
      <c r="DG68" s="33"/>
      <c r="DH68" s="33"/>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row>
    <row r="69" spans="1:136" x14ac:dyDescent="0.25">
      <c r="A69" s="31">
        <v>359</v>
      </c>
      <c r="B69" s="31">
        <v>460</v>
      </c>
      <c r="C69" s="31">
        <v>70</v>
      </c>
      <c r="D69" s="31">
        <v>2965</v>
      </c>
      <c r="E69" s="31">
        <v>3490</v>
      </c>
      <c r="F69" s="31">
        <v>85</v>
      </c>
      <c r="G69" s="31">
        <v>88</v>
      </c>
      <c r="H69" s="31">
        <v>94</v>
      </c>
      <c r="I69" s="31">
        <v>93</v>
      </c>
      <c r="J69" s="31">
        <v>10</v>
      </c>
      <c r="K69" s="31">
        <v>4</v>
      </c>
      <c r="L69" s="31">
        <v>10</v>
      </c>
      <c r="M69" s="31">
        <v>10</v>
      </c>
      <c r="N69" s="31" t="s">
        <v>566</v>
      </c>
      <c r="O69" s="31" t="s">
        <v>566</v>
      </c>
      <c r="P69" s="31" t="s">
        <v>566</v>
      </c>
      <c r="Q69" s="31">
        <v>88</v>
      </c>
      <c r="R69" s="31">
        <v>59</v>
      </c>
      <c r="S69" s="31">
        <v>58</v>
      </c>
      <c r="T69" s="31">
        <v>43</v>
      </c>
      <c r="U69" s="31">
        <v>45</v>
      </c>
      <c r="V69" s="31" t="s">
        <v>566</v>
      </c>
      <c r="W69" s="31" t="s">
        <v>566</v>
      </c>
      <c r="X69" s="31" t="s">
        <v>566</v>
      </c>
      <c r="Y69" s="31">
        <v>9</v>
      </c>
      <c r="Z69" s="31">
        <v>12</v>
      </c>
      <c r="AA69" s="31">
        <v>19</v>
      </c>
      <c r="AB69" s="31">
        <v>37</v>
      </c>
      <c r="AC69" s="31">
        <v>33</v>
      </c>
      <c r="AD69" s="31">
        <v>0</v>
      </c>
      <c r="AE69" s="31">
        <v>6</v>
      </c>
      <c r="AF69" s="31">
        <v>1</v>
      </c>
      <c r="AG69" s="31">
        <v>1</v>
      </c>
      <c r="AH69" s="31" t="s">
        <v>566</v>
      </c>
      <c r="AI69" s="31" t="s">
        <v>566</v>
      </c>
      <c r="AJ69" s="31" t="s">
        <v>566</v>
      </c>
      <c r="AK69" s="31">
        <v>4</v>
      </c>
      <c r="AL69" s="31" t="s">
        <v>566</v>
      </c>
      <c r="AM69" s="31" t="s">
        <v>566</v>
      </c>
      <c r="AN69" s="31" t="s">
        <v>566</v>
      </c>
      <c r="AO69" s="31">
        <v>7</v>
      </c>
      <c r="AP69" s="31" t="s">
        <v>566</v>
      </c>
      <c r="AQ69" s="31" t="s">
        <v>566</v>
      </c>
      <c r="AR69" s="31" t="s">
        <v>566</v>
      </c>
      <c r="AS69" s="31" t="s">
        <v>577</v>
      </c>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5"/>
      <c r="CE69" s="35"/>
      <c r="CF69" s="35"/>
      <c r="CG69" s="35"/>
      <c r="CH69" s="35"/>
      <c r="CI69" s="35"/>
      <c r="CJ69" s="35"/>
      <c r="CK69" s="35"/>
      <c r="CL69" s="35"/>
      <c r="CM69" s="35"/>
      <c r="CN69" s="35"/>
      <c r="CO69" s="33"/>
      <c r="CP69" s="33"/>
      <c r="CQ69" s="33"/>
      <c r="CR69" s="33"/>
      <c r="CS69" s="33"/>
      <c r="CT69" s="33"/>
      <c r="CU69" s="33"/>
      <c r="CV69" s="33"/>
      <c r="CW69" s="33"/>
      <c r="CX69" s="33"/>
      <c r="CY69" s="33"/>
      <c r="CZ69" s="33"/>
      <c r="DA69" s="33"/>
      <c r="DB69" s="33"/>
      <c r="DC69" s="33"/>
      <c r="DD69" s="33"/>
      <c r="DE69" s="33"/>
      <c r="DF69" s="33"/>
      <c r="DG69" s="33"/>
      <c r="DH69" s="33"/>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row>
    <row r="70" spans="1:136" x14ac:dyDescent="0.25">
      <c r="A70" s="31">
        <v>370</v>
      </c>
      <c r="B70" s="31">
        <v>355</v>
      </c>
      <c r="C70" s="31">
        <v>55</v>
      </c>
      <c r="D70" s="31">
        <v>1935</v>
      </c>
      <c r="E70" s="31">
        <v>2345</v>
      </c>
      <c r="F70" s="31">
        <v>82</v>
      </c>
      <c r="G70" s="31">
        <v>91</v>
      </c>
      <c r="H70" s="31">
        <v>94</v>
      </c>
      <c r="I70" s="31">
        <v>92</v>
      </c>
      <c r="J70" s="31" t="s">
        <v>566</v>
      </c>
      <c r="K70" s="31" t="s">
        <v>566</v>
      </c>
      <c r="L70" s="31" t="s">
        <v>566</v>
      </c>
      <c r="M70" s="31">
        <v>12</v>
      </c>
      <c r="N70" s="31" t="s">
        <v>566</v>
      </c>
      <c r="O70" s="31" t="s">
        <v>566</v>
      </c>
      <c r="P70" s="31" t="s">
        <v>566</v>
      </c>
      <c r="Q70" s="31">
        <v>88</v>
      </c>
      <c r="R70" s="31" t="s">
        <v>566</v>
      </c>
      <c r="S70" s="31" t="s">
        <v>566</v>
      </c>
      <c r="T70" s="31" t="s">
        <v>566</v>
      </c>
      <c r="U70" s="31">
        <v>72</v>
      </c>
      <c r="V70" s="31" t="s">
        <v>566</v>
      </c>
      <c r="W70" s="31" t="s">
        <v>566</v>
      </c>
      <c r="X70" s="31" t="s">
        <v>566</v>
      </c>
      <c r="Y70" s="31">
        <v>10</v>
      </c>
      <c r="Z70" s="31">
        <v>3</v>
      </c>
      <c r="AA70" s="31">
        <v>0</v>
      </c>
      <c r="AB70" s="31">
        <v>6</v>
      </c>
      <c r="AC70" s="31">
        <v>5</v>
      </c>
      <c r="AD70" s="31" t="s">
        <v>566</v>
      </c>
      <c r="AE70" s="31" t="s">
        <v>566</v>
      </c>
      <c r="AF70" s="31" t="s">
        <v>566</v>
      </c>
      <c r="AG70" s="31" t="s">
        <v>577</v>
      </c>
      <c r="AH70" s="31" t="s">
        <v>566</v>
      </c>
      <c r="AI70" s="31" t="s">
        <v>566</v>
      </c>
      <c r="AJ70" s="31" t="s">
        <v>566</v>
      </c>
      <c r="AK70" s="31">
        <v>5</v>
      </c>
      <c r="AL70" s="31">
        <v>17</v>
      </c>
      <c r="AM70" s="31">
        <v>9</v>
      </c>
      <c r="AN70" s="31">
        <v>5</v>
      </c>
      <c r="AO70" s="31">
        <v>7</v>
      </c>
      <c r="AP70" s="31">
        <v>1</v>
      </c>
      <c r="AQ70" s="31">
        <v>0</v>
      </c>
      <c r="AR70" s="31">
        <v>1</v>
      </c>
      <c r="AS70" s="31">
        <v>1</v>
      </c>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5"/>
      <c r="CE70" s="35"/>
      <c r="CF70" s="35"/>
      <c r="CG70" s="35"/>
      <c r="CH70" s="35"/>
      <c r="CI70" s="35"/>
      <c r="CJ70" s="35"/>
      <c r="CK70" s="35"/>
      <c r="CL70" s="35"/>
      <c r="CM70" s="35"/>
      <c r="CN70" s="35"/>
      <c r="CO70" s="33"/>
      <c r="CP70" s="33"/>
      <c r="CQ70" s="33"/>
      <c r="CR70" s="33"/>
      <c r="CS70" s="33"/>
      <c r="CT70" s="33"/>
      <c r="CU70" s="33"/>
      <c r="CV70" s="33"/>
      <c r="CW70" s="33"/>
      <c r="CX70" s="33"/>
      <c r="CY70" s="33"/>
      <c r="CZ70" s="33"/>
      <c r="DA70" s="33"/>
      <c r="DB70" s="33"/>
      <c r="DC70" s="33"/>
      <c r="DD70" s="33"/>
      <c r="DE70" s="33"/>
      <c r="DF70" s="33"/>
      <c r="DG70" s="33"/>
      <c r="DH70" s="33"/>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row>
    <row r="71" spans="1:136" x14ac:dyDescent="0.25">
      <c r="A71" s="31">
        <v>371</v>
      </c>
      <c r="B71" s="31">
        <v>490</v>
      </c>
      <c r="C71" s="31">
        <v>40</v>
      </c>
      <c r="D71" s="31">
        <v>2785</v>
      </c>
      <c r="E71" s="31">
        <v>3315</v>
      </c>
      <c r="F71" s="31">
        <v>84</v>
      </c>
      <c r="G71" s="31">
        <v>93</v>
      </c>
      <c r="H71" s="31">
        <v>93</v>
      </c>
      <c r="I71" s="31">
        <v>92</v>
      </c>
      <c r="J71" s="31">
        <v>6</v>
      </c>
      <c r="K71" s="31">
        <v>0</v>
      </c>
      <c r="L71" s="31">
        <v>8</v>
      </c>
      <c r="M71" s="31">
        <v>7</v>
      </c>
      <c r="N71" s="31" t="s">
        <v>566</v>
      </c>
      <c r="O71" s="31" t="s">
        <v>566</v>
      </c>
      <c r="P71" s="31" t="s">
        <v>566</v>
      </c>
      <c r="Q71" s="31">
        <v>87</v>
      </c>
      <c r="R71" s="31">
        <v>52</v>
      </c>
      <c r="S71" s="31">
        <v>50</v>
      </c>
      <c r="T71" s="31">
        <v>32</v>
      </c>
      <c r="U71" s="31">
        <v>35</v>
      </c>
      <c r="V71" s="31">
        <v>21</v>
      </c>
      <c r="W71" s="31">
        <v>33</v>
      </c>
      <c r="X71" s="31">
        <v>52</v>
      </c>
      <c r="Y71" s="31">
        <v>47</v>
      </c>
      <c r="Z71" s="31" t="s">
        <v>566</v>
      </c>
      <c r="AA71" s="31" t="s">
        <v>566</v>
      </c>
      <c r="AB71" s="31" t="s">
        <v>566</v>
      </c>
      <c r="AC71" s="31">
        <v>3</v>
      </c>
      <c r="AD71" s="31" t="s">
        <v>566</v>
      </c>
      <c r="AE71" s="31" t="s">
        <v>566</v>
      </c>
      <c r="AF71" s="31" t="s">
        <v>566</v>
      </c>
      <c r="AG71" s="31">
        <v>1</v>
      </c>
      <c r="AH71" s="31" t="s">
        <v>566</v>
      </c>
      <c r="AI71" s="31" t="s">
        <v>566</v>
      </c>
      <c r="AJ71" s="31" t="s">
        <v>566</v>
      </c>
      <c r="AK71" s="31">
        <v>5</v>
      </c>
      <c r="AL71" s="31">
        <v>15</v>
      </c>
      <c r="AM71" s="31">
        <v>8</v>
      </c>
      <c r="AN71" s="31">
        <v>6</v>
      </c>
      <c r="AO71" s="31">
        <v>8</v>
      </c>
      <c r="AP71" s="31">
        <v>2</v>
      </c>
      <c r="AQ71" s="31">
        <v>0</v>
      </c>
      <c r="AR71" s="31" t="s">
        <v>577</v>
      </c>
      <c r="AS71" s="31">
        <v>1</v>
      </c>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5"/>
      <c r="CE71" s="35"/>
      <c r="CF71" s="35"/>
      <c r="CG71" s="35"/>
      <c r="CH71" s="35"/>
      <c r="CI71" s="35"/>
      <c r="CJ71" s="35"/>
      <c r="CK71" s="35"/>
      <c r="CL71" s="35"/>
      <c r="CM71" s="35"/>
      <c r="CN71" s="35"/>
      <c r="CO71" s="33"/>
      <c r="CP71" s="33"/>
      <c r="CQ71" s="33"/>
      <c r="CR71" s="33"/>
      <c r="CS71" s="33"/>
      <c r="CT71" s="33"/>
      <c r="CU71" s="33"/>
      <c r="CV71" s="33"/>
      <c r="CW71" s="33"/>
      <c r="CX71" s="33"/>
      <c r="CY71" s="33"/>
      <c r="CZ71" s="33"/>
      <c r="DA71" s="33"/>
      <c r="DB71" s="33"/>
      <c r="DC71" s="33"/>
      <c r="DD71" s="33"/>
      <c r="DE71" s="33"/>
      <c r="DF71" s="33"/>
      <c r="DG71" s="33"/>
      <c r="DH71" s="33"/>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row>
    <row r="72" spans="1:136" x14ac:dyDescent="0.25">
      <c r="A72" s="31">
        <v>372</v>
      </c>
      <c r="B72" s="31">
        <v>560</v>
      </c>
      <c r="C72" s="31">
        <v>50</v>
      </c>
      <c r="D72" s="31">
        <v>2695</v>
      </c>
      <c r="E72" s="31">
        <v>3305</v>
      </c>
      <c r="F72" s="31">
        <v>83</v>
      </c>
      <c r="G72" s="31">
        <v>92</v>
      </c>
      <c r="H72" s="31">
        <v>94</v>
      </c>
      <c r="I72" s="31">
        <v>92</v>
      </c>
      <c r="J72" s="31" t="s">
        <v>566</v>
      </c>
      <c r="K72" s="31" t="s">
        <v>566</v>
      </c>
      <c r="L72" s="31" t="s">
        <v>566</v>
      </c>
      <c r="M72" s="31">
        <v>9</v>
      </c>
      <c r="N72" s="31" t="s">
        <v>566</v>
      </c>
      <c r="O72" s="31" t="s">
        <v>566</v>
      </c>
      <c r="P72" s="31" t="s">
        <v>566</v>
      </c>
      <c r="Q72" s="31">
        <v>88</v>
      </c>
      <c r="R72" s="31">
        <v>60</v>
      </c>
      <c r="S72" s="31">
        <v>67</v>
      </c>
      <c r="T72" s="31">
        <v>31</v>
      </c>
      <c r="U72" s="31">
        <v>36</v>
      </c>
      <c r="V72" s="31">
        <v>10</v>
      </c>
      <c r="W72" s="31">
        <v>21</v>
      </c>
      <c r="X72" s="31">
        <v>40</v>
      </c>
      <c r="Y72" s="31">
        <v>34</v>
      </c>
      <c r="Z72" s="31" t="s">
        <v>566</v>
      </c>
      <c r="AA72" s="31" t="s">
        <v>566</v>
      </c>
      <c r="AB72" s="31" t="s">
        <v>566</v>
      </c>
      <c r="AC72" s="31">
        <v>17</v>
      </c>
      <c r="AD72" s="31" t="s">
        <v>566</v>
      </c>
      <c r="AE72" s="31" t="s">
        <v>566</v>
      </c>
      <c r="AF72" s="31" t="s">
        <v>566</v>
      </c>
      <c r="AG72" s="31">
        <v>1</v>
      </c>
      <c r="AH72" s="31" t="s">
        <v>566</v>
      </c>
      <c r="AI72" s="31" t="s">
        <v>566</v>
      </c>
      <c r="AJ72" s="31" t="s">
        <v>566</v>
      </c>
      <c r="AK72" s="31">
        <v>4</v>
      </c>
      <c r="AL72" s="31" t="s">
        <v>566</v>
      </c>
      <c r="AM72" s="31" t="s">
        <v>566</v>
      </c>
      <c r="AN72" s="31" t="s">
        <v>566</v>
      </c>
      <c r="AO72" s="31">
        <v>8</v>
      </c>
      <c r="AP72" s="31" t="s">
        <v>566</v>
      </c>
      <c r="AQ72" s="31" t="s">
        <v>566</v>
      </c>
      <c r="AR72" s="31" t="s">
        <v>566</v>
      </c>
      <c r="AS72" s="31" t="s">
        <v>577</v>
      </c>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5"/>
      <c r="CE72" s="35"/>
      <c r="CF72" s="35"/>
      <c r="CG72" s="35"/>
      <c r="CH72" s="35"/>
      <c r="CI72" s="35"/>
      <c r="CJ72" s="35"/>
      <c r="CK72" s="35"/>
      <c r="CL72" s="35"/>
      <c r="CM72" s="35"/>
      <c r="CN72" s="35"/>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row>
    <row r="73" spans="1:136" x14ac:dyDescent="0.25">
      <c r="A73" s="31">
        <v>373</v>
      </c>
      <c r="B73" s="31">
        <v>995</v>
      </c>
      <c r="C73" s="31">
        <v>100</v>
      </c>
      <c r="D73" s="31">
        <v>4235</v>
      </c>
      <c r="E73" s="31">
        <v>5330</v>
      </c>
      <c r="F73" s="31">
        <v>87</v>
      </c>
      <c r="G73" s="31">
        <v>90</v>
      </c>
      <c r="H73" s="31">
        <v>94</v>
      </c>
      <c r="I73" s="31">
        <v>92</v>
      </c>
      <c r="J73" s="31" t="s">
        <v>566</v>
      </c>
      <c r="K73" s="31" t="s">
        <v>566</v>
      </c>
      <c r="L73" s="31" t="s">
        <v>566</v>
      </c>
      <c r="M73" s="31">
        <v>9</v>
      </c>
      <c r="N73" s="31" t="s">
        <v>566</v>
      </c>
      <c r="O73" s="31" t="s">
        <v>566</v>
      </c>
      <c r="P73" s="31" t="s">
        <v>566</v>
      </c>
      <c r="Q73" s="31">
        <v>89</v>
      </c>
      <c r="R73" s="31">
        <v>59</v>
      </c>
      <c r="S73" s="31">
        <v>76</v>
      </c>
      <c r="T73" s="31">
        <v>40</v>
      </c>
      <c r="U73" s="31">
        <v>44</v>
      </c>
      <c r="V73" s="31">
        <v>14</v>
      </c>
      <c r="W73" s="31">
        <v>7</v>
      </c>
      <c r="X73" s="31">
        <v>40</v>
      </c>
      <c r="Y73" s="31">
        <v>35</v>
      </c>
      <c r="Z73" s="31" t="s">
        <v>566</v>
      </c>
      <c r="AA73" s="31" t="s">
        <v>566</v>
      </c>
      <c r="AB73" s="31" t="s">
        <v>566</v>
      </c>
      <c r="AC73" s="31">
        <v>9</v>
      </c>
      <c r="AD73" s="31" t="s">
        <v>566</v>
      </c>
      <c r="AE73" s="31" t="s">
        <v>566</v>
      </c>
      <c r="AF73" s="31" t="s">
        <v>566</v>
      </c>
      <c r="AG73" s="31">
        <v>1</v>
      </c>
      <c r="AH73" s="31" t="s">
        <v>566</v>
      </c>
      <c r="AI73" s="31" t="s">
        <v>566</v>
      </c>
      <c r="AJ73" s="31" t="s">
        <v>566</v>
      </c>
      <c r="AK73" s="31">
        <v>4</v>
      </c>
      <c r="AL73" s="31" t="s">
        <v>566</v>
      </c>
      <c r="AM73" s="31" t="s">
        <v>566</v>
      </c>
      <c r="AN73" s="31" t="s">
        <v>566</v>
      </c>
      <c r="AO73" s="31">
        <v>7</v>
      </c>
      <c r="AP73" s="31" t="s">
        <v>566</v>
      </c>
      <c r="AQ73" s="31" t="s">
        <v>566</v>
      </c>
      <c r="AR73" s="31" t="s">
        <v>566</v>
      </c>
      <c r="AS73" s="31" t="s">
        <v>577</v>
      </c>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5"/>
      <c r="CE73" s="35"/>
      <c r="CF73" s="35"/>
      <c r="CG73" s="35"/>
      <c r="CH73" s="35"/>
      <c r="CI73" s="35"/>
      <c r="CJ73" s="35"/>
      <c r="CK73" s="35"/>
      <c r="CL73" s="35"/>
      <c r="CM73" s="35"/>
      <c r="CN73" s="35"/>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row>
    <row r="74" spans="1:136" x14ac:dyDescent="0.25">
      <c r="A74" s="31">
        <v>380</v>
      </c>
      <c r="B74" s="31">
        <v>1105</v>
      </c>
      <c r="C74" s="31">
        <v>90</v>
      </c>
      <c r="D74" s="31">
        <v>4530</v>
      </c>
      <c r="E74" s="31">
        <v>5725</v>
      </c>
      <c r="F74" s="31">
        <v>82</v>
      </c>
      <c r="G74" s="31">
        <v>92</v>
      </c>
      <c r="H74" s="31">
        <v>93</v>
      </c>
      <c r="I74" s="31">
        <v>91</v>
      </c>
      <c r="J74" s="31">
        <v>3</v>
      </c>
      <c r="K74" s="31">
        <v>0</v>
      </c>
      <c r="L74" s="31">
        <v>5</v>
      </c>
      <c r="M74" s="31">
        <v>5</v>
      </c>
      <c r="N74" s="31" t="s">
        <v>566</v>
      </c>
      <c r="O74" s="31" t="s">
        <v>566</v>
      </c>
      <c r="P74" s="31" t="s">
        <v>566</v>
      </c>
      <c r="Q74" s="31">
        <v>88</v>
      </c>
      <c r="R74" s="31">
        <v>46</v>
      </c>
      <c r="S74" s="31">
        <v>53</v>
      </c>
      <c r="T74" s="31">
        <v>27</v>
      </c>
      <c r="U74" s="31">
        <v>31</v>
      </c>
      <c r="V74" s="31">
        <v>32</v>
      </c>
      <c r="W74" s="31">
        <v>32</v>
      </c>
      <c r="X74" s="31">
        <v>61</v>
      </c>
      <c r="Y74" s="31">
        <v>55</v>
      </c>
      <c r="Z74" s="31" t="s">
        <v>566</v>
      </c>
      <c r="AA74" s="31" t="s">
        <v>566</v>
      </c>
      <c r="AB74" s="31" t="s">
        <v>566</v>
      </c>
      <c r="AC74" s="31">
        <v>1</v>
      </c>
      <c r="AD74" s="31" t="s">
        <v>566</v>
      </c>
      <c r="AE74" s="31" t="s">
        <v>566</v>
      </c>
      <c r="AF74" s="31" t="s">
        <v>566</v>
      </c>
      <c r="AG74" s="31">
        <v>1</v>
      </c>
      <c r="AH74" s="31" t="s">
        <v>566</v>
      </c>
      <c r="AI74" s="31" t="s">
        <v>566</v>
      </c>
      <c r="AJ74" s="31" t="s">
        <v>566</v>
      </c>
      <c r="AK74" s="31">
        <v>2</v>
      </c>
      <c r="AL74" s="31" t="s">
        <v>566</v>
      </c>
      <c r="AM74" s="31" t="s">
        <v>566</v>
      </c>
      <c r="AN74" s="31" t="s">
        <v>566</v>
      </c>
      <c r="AO74" s="31">
        <v>8</v>
      </c>
      <c r="AP74" s="31" t="s">
        <v>566</v>
      </c>
      <c r="AQ74" s="31" t="s">
        <v>566</v>
      </c>
      <c r="AR74" s="31" t="s">
        <v>566</v>
      </c>
      <c r="AS74" s="31">
        <v>1</v>
      </c>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5"/>
      <c r="CE74" s="35"/>
      <c r="CF74" s="35"/>
      <c r="CG74" s="35"/>
      <c r="CH74" s="35"/>
      <c r="CI74" s="35"/>
      <c r="CJ74" s="35"/>
      <c r="CK74" s="35"/>
      <c r="CL74" s="35"/>
      <c r="CM74" s="35"/>
      <c r="CN74" s="35"/>
      <c r="CO74" s="33"/>
      <c r="CP74" s="33"/>
      <c r="CQ74" s="33"/>
      <c r="CR74" s="33"/>
      <c r="CS74" s="33"/>
      <c r="CT74" s="33"/>
      <c r="CU74" s="33"/>
      <c r="CV74" s="33"/>
      <c r="CW74" s="33"/>
      <c r="CX74" s="33"/>
      <c r="CY74" s="33"/>
      <c r="CZ74" s="33"/>
      <c r="DA74" s="33"/>
      <c r="DB74" s="33"/>
      <c r="DC74" s="33"/>
      <c r="DD74" s="33"/>
      <c r="DE74" s="33"/>
      <c r="DF74" s="33"/>
      <c r="DG74" s="33"/>
      <c r="DH74" s="33"/>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row>
    <row r="75" spans="1:136" x14ac:dyDescent="0.25">
      <c r="A75" s="31">
        <v>381</v>
      </c>
      <c r="B75" s="31">
        <v>365</v>
      </c>
      <c r="C75" s="31">
        <v>75</v>
      </c>
      <c r="D75" s="31">
        <v>2130</v>
      </c>
      <c r="E75" s="31">
        <v>2570</v>
      </c>
      <c r="F75" s="31">
        <v>92</v>
      </c>
      <c r="G75" s="31">
        <v>93</v>
      </c>
      <c r="H75" s="31">
        <v>96</v>
      </c>
      <c r="I75" s="31">
        <v>95</v>
      </c>
      <c r="J75" s="31">
        <v>7</v>
      </c>
      <c r="K75" s="31">
        <v>0</v>
      </c>
      <c r="L75" s="31">
        <v>6</v>
      </c>
      <c r="M75" s="31">
        <v>6</v>
      </c>
      <c r="N75" s="31" t="s">
        <v>566</v>
      </c>
      <c r="O75" s="31" t="s">
        <v>566</v>
      </c>
      <c r="P75" s="31" t="s">
        <v>566</v>
      </c>
      <c r="Q75" s="31">
        <v>93</v>
      </c>
      <c r="R75" s="31">
        <v>45</v>
      </c>
      <c r="S75" s="31">
        <v>45</v>
      </c>
      <c r="T75" s="31">
        <v>23</v>
      </c>
      <c r="U75" s="31">
        <v>26</v>
      </c>
      <c r="V75" s="31">
        <v>36</v>
      </c>
      <c r="W75" s="31">
        <v>43</v>
      </c>
      <c r="X75" s="31">
        <v>55</v>
      </c>
      <c r="Y75" s="31">
        <v>52</v>
      </c>
      <c r="Z75" s="31" t="s">
        <v>566</v>
      </c>
      <c r="AA75" s="31" t="s">
        <v>566</v>
      </c>
      <c r="AB75" s="31" t="s">
        <v>566</v>
      </c>
      <c r="AC75" s="31">
        <v>13</v>
      </c>
      <c r="AD75" s="31" t="s">
        <v>566</v>
      </c>
      <c r="AE75" s="31" t="s">
        <v>566</v>
      </c>
      <c r="AF75" s="31" t="s">
        <v>566</v>
      </c>
      <c r="AG75" s="31">
        <v>1</v>
      </c>
      <c r="AH75" s="31" t="s">
        <v>566</v>
      </c>
      <c r="AI75" s="31" t="s">
        <v>566</v>
      </c>
      <c r="AJ75" s="31" t="s">
        <v>566</v>
      </c>
      <c r="AK75" s="31">
        <v>2</v>
      </c>
      <c r="AL75" s="31" t="s">
        <v>566</v>
      </c>
      <c r="AM75" s="31" t="s">
        <v>566</v>
      </c>
      <c r="AN75" s="31" t="s">
        <v>566</v>
      </c>
      <c r="AO75" s="31">
        <v>4</v>
      </c>
      <c r="AP75" s="31" t="s">
        <v>566</v>
      </c>
      <c r="AQ75" s="31" t="s">
        <v>566</v>
      </c>
      <c r="AR75" s="31" t="s">
        <v>566</v>
      </c>
      <c r="AS75" s="31" t="s">
        <v>577</v>
      </c>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5"/>
      <c r="CE75" s="35"/>
      <c r="CF75" s="35"/>
      <c r="CG75" s="35"/>
      <c r="CH75" s="35"/>
      <c r="CI75" s="35"/>
      <c r="CJ75" s="35"/>
      <c r="CK75" s="35"/>
      <c r="CL75" s="35"/>
      <c r="CM75" s="35"/>
      <c r="CN75" s="35"/>
      <c r="CO75" s="33"/>
      <c r="CP75" s="33"/>
      <c r="CQ75" s="33"/>
      <c r="CR75" s="33"/>
      <c r="CS75" s="33"/>
      <c r="CT75" s="33"/>
      <c r="CU75" s="33"/>
      <c r="CV75" s="33"/>
      <c r="CW75" s="33"/>
      <c r="CX75" s="33"/>
      <c r="CY75" s="33"/>
      <c r="CZ75" s="33"/>
      <c r="DA75" s="33"/>
      <c r="DB75" s="33"/>
      <c r="DC75" s="33"/>
      <c r="DD75" s="33"/>
      <c r="DE75" s="33"/>
      <c r="DF75" s="33"/>
      <c r="DG75" s="33"/>
      <c r="DH75" s="33"/>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row>
    <row r="76" spans="1:136" x14ac:dyDescent="0.25">
      <c r="A76" s="31">
        <v>382</v>
      </c>
      <c r="B76" s="31">
        <v>805</v>
      </c>
      <c r="C76" s="31">
        <v>105</v>
      </c>
      <c r="D76" s="31">
        <v>3695</v>
      </c>
      <c r="E76" s="31">
        <v>4605</v>
      </c>
      <c r="F76" s="31">
        <v>91</v>
      </c>
      <c r="G76" s="31">
        <v>91</v>
      </c>
      <c r="H76" s="31">
        <v>96</v>
      </c>
      <c r="I76" s="31">
        <v>95</v>
      </c>
      <c r="J76" s="31">
        <v>9</v>
      </c>
      <c r="K76" s="31">
        <v>3</v>
      </c>
      <c r="L76" s="31">
        <v>8</v>
      </c>
      <c r="M76" s="31">
        <v>8</v>
      </c>
      <c r="N76" s="31" t="s">
        <v>566</v>
      </c>
      <c r="O76" s="31" t="s">
        <v>566</v>
      </c>
      <c r="P76" s="31" t="s">
        <v>566</v>
      </c>
      <c r="Q76" s="31">
        <v>92</v>
      </c>
      <c r="R76" s="31">
        <v>55</v>
      </c>
      <c r="S76" s="31">
        <v>59</v>
      </c>
      <c r="T76" s="31">
        <v>30</v>
      </c>
      <c r="U76" s="31">
        <v>35</v>
      </c>
      <c r="V76" s="31" t="s">
        <v>566</v>
      </c>
      <c r="W76" s="31" t="s">
        <v>566</v>
      </c>
      <c r="X76" s="31" t="s">
        <v>566</v>
      </c>
      <c r="Y76" s="31">
        <v>19</v>
      </c>
      <c r="Z76" s="31">
        <v>20</v>
      </c>
      <c r="AA76" s="31">
        <v>17</v>
      </c>
      <c r="AB76" s="31">
        <v>42</v>
      </c>
      <c r="AC76" s="31">
        <v>37</v>
      </c>
      <c r="AD76" s="31" t="s">
        <v>566</v>
      </c>
      <c r="AE76" s="31" t="s">
        <v>566</v>
      </c>
      <c r="AF76" s="31" t="s">
        <v>566</v>
      </c>
      <c r="AG76" s="31">
        <v>1</v>
      </c>
      <c r="AH76" s="31" t="s">
        <v>566</v>
      </c>
      <c r="AI76" s="31" t="s">
        <v>566</v>
      </c>
      <c r="AJ76" s="31" t="s">
        <v>566</v>
      </c>
      <c r="AK76" s="31">
        <v>2</v>
      </c>
      <c r="AL76" s="31">
        <v>8</v>
      </c>
      <c r="AM76" s="31">
        <v>9</v>
      </c>
      <c r="AN76" s="31">
        <v>4</v>
      </c>
      <c r="AO76" s="31">
        <v>5</v>
      </c>
      <c r="AP76" s="31">
        <v>1</v>
      </c>
      <c r="AQ76" s="31">
        <v>0</v>
      </c>
      <c r="AR76" s="31" t="s">
        <v>577</v>
      </c>
      <c r="AS76" s="31" t="s">
        <v>577</v>
      </c>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5"/>
      <c r="CE76" s="35"/>
      <c r="CF76" s="35"/>
      <c r="CG76" s="35"/>
      <c r="CH76" s="35"/>
      <c r="CI76" s="35"/>
      <c r="CJ76" s="35"/>
      <c r="CK76" s="35"/>
      <c r="CL76" s="35"/>
      <c r="CM76" s="35"/>
      <c r="CN76" s="35"/>
      <c r="CO76" s="33"/>
      <c r="CP76" s="33"/>
      <c r="CQ76" s="33"/>
      <c r="CR76" s="33"/>
      <c r="CS76" s="33"/>
      <c r="CT76" s="33"/>
      <c r="CU76" s="33"/>
      <c r="CV76" s="33"/>
      <c r="CW76" s="33"/>
      <c r="CX76" s="33"/>
      <c r="CY76" s="33"/>
      <c r="CZ76" s="33"/>
      <c r="DA76" s="33"/>
      <c r="DB76" s="33"/>
      <c r="DC76" s="33"/>
      <c r="DD76" s="33"/>
      <c r="DE76" s="33"/>
      <c r="DF76" s="33"/>
      <c r="DG76" s="33"/>
      <c r="DH76" s="33"/>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row>
    <row r="77" spans="1:136" x14ac:dyDescent="0.25">
      <c r="A77" s="31">
        <v>383</v>
      </c>
      <c r="B77" s="31">
        <v>1300</v>
      </c>
      <c r="C77" s="31">
        <v>95</v>
      </c>
      <c r="D77" s="31">
        <v>6150</v>
      </c>
      <c r="E77" s="31">
        <v>7545</v>
      </c>
      <c r="F77" s="31">
        <v>81</v>
      </c>
      <c r="G77" s="31">
        <v>88</v>
      </c>
      <c r="H77" s="31">
        <v>95</v>
      </c>
      <c r="I77" s="31">
        <v>92</v>
      </c>
      <c r="J77" s="31" t="s">
        <v>566</v>
      </c>
      <c r="K77" s="31" t="s">
        <v>566</v>
      </c>
      <c r="L77" s="31" t="s">
        <v>566</v>
      </c>
      <c r="M77" s="31">
        <v>7</v>
      </c>
      <c r="N77" s="31" t="s">
        <v>566</v>
      </c>
      <c r="O77" s="31" t="s">
        <v>566</v>
      </c>
      <c r="P77" s="31" t="s">
        <v>566</v>
      </c>
      <c r="Q77" s="31">
        <v>88</v>
      </c>
      <c r="R77" s="31">
        <v>50</v>
      </c>
      <c r="S77" s="31">
        <v>47</v>
      </c>
      <c r="T77" s="31">
        <v>28</v>
      </c>
      <c r="U77" s="31">
        <v>32</v>
      </c>
      <c r="V77" s="31">
        <v>19</v>
      </c>
      <c r="W77" s="31">
        <v>29</v>
      </c>
      <c r="X77" s="31">
        <v>50</v>
      </c>
      <c r="Y77" s="31">
        <v>45</v>
      </c>
      <c r="Z77" s="31" t="s">
        <v>566</v>
      </c>
      <c r="AA77" s="31" t="s">
        <v>566</v>
      </c>
      <c r="AB77" s="31" t="s">
        <v>566</v>
      </c>
      <c r="AC77" s="31">
        <v>11</v>
      </c>
      <c r="AD77" s="31" t="s">
        <v>566</v>
      </c>
      <c r="AE77" s="31" t="s">
        <v>566</v>
      </c>
      <c r="AF77" s="31" t="s">
        <v>566</v>
      </c>
      <c r="AG77" s="31">
        <v>1</v>
      </c>
      <c r="AH77" s="31" t="s">
        <v>566</v>
      </c>
      <c r="AI77" s="31" t="s">
        <v>566</v>
      </c>
      <c r="AJ77" s="31" t="s">
        <v>566</v>
      </c>
      <c r="AK77" s="31">
        <v>4</v>
      </c>
      <c r="AL77" s="31" t="s">
        <v>566</v>
      </c>
      <c r="AM77" s="31" t="s">
        <v>566</v>
      </c>
      <c r="AN77" s="31" t="s">
        <v>566</v>
      </c>
      <c r="AO77" s="31">
        <v>7</v>
      </c>
      <c r="AP77" s="31" t="s">
        <v>566</v>
      </c>
      <c r="AQ77" s="31" t="s">
        <v>566</v>
      </c>
      <c r="AR77" s="31" t="s">
        <v>566</v>
      </c>
      <c r="AS77" s="31">
        <v>1</v>
      </c>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5"/>
      <c r="CE77" s="35"/>
      <c r="CF77" s="35"/>
      <c r="CG77" s="35"/>
      <c r="CH77" s="35"/>
      <c r="CI77" s="35"/>
      <c r="CJ77" s="35"/>
      <c r="CK77" s="35"/>
      <c r="CL77" s="35"/>
      <c r="CM77" s="35"/>
      <c r="CN77" s="35"/>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row>
    <row r="78" spans="1:136" x14ac:dyDescent="0.25">
      <c r="A78" s="31">
        <v>384</v>
      </c>
      <c r="B78" s="31">
        <v>670</v>
      </c>
      <c r="C78" s="31">
        <v>80</v>
      </c>
      <c r="D78" s="31">
        <v>2870</v>
      </c>
      <c r="E78" s="31">
        <v>3615</v>
      </c>
      <c r="F78" s="31">
        <v>84</v>
      </c>
      <c r="G78" s="31">
        <v>90</v>
      </c>
      <c r="H78" s="31">
        <v>94</v>
      </c>
      <c r="I78" s="31">
        <v>92</v>
      </c>
      <c r="J78" s="31">
        <v>5</v>
      </c>
      <c r="K78" s="31">
        <v>0</v>
      </c>
      <c r="L78" s="31">
        <v>8</v>
      </c>
      <c r="M78" s="31">
        <v>7</v>
      </c>
      <c r="N78" s="31" t="s">
        <v>566</v>
      </c>
      <c r="O78" s="31" t="s">
        <v>566</v>
      </c>
      <c r="P78" s="31" t="s">
        <v>566</v>
      </c>
      <c r="Q78" s="31">
        <v>89</v>
      </c>
      <c r="R78" s="31">
        <v>50</v>
      </c>
      <c r="S78" s="31">
        <v>67</v>
      </c>
      <c r="T78" s="31">
        <v>38</v>
      </c>
      <c r="U78" s="31">
        <v>41</v>
      </c>
      <c r="V78" s="31">
        <v>14</v>
      </c>
      <c r="W78" s="31">
        <v>11</v>
      </c>
      <c r="X78" s="31">
        <v>25</v>
      </c>
      <c r="Y78" s="31">
        <v>23</v>
      </c>
      <c r="Z78" s="31">
        <v>14</v>
      </c>
      <c r="AA78" s="31">
        <v>5</v>
      </c>
      <c r="AB78" s="31">
        <v>29</v>
      </c>
      <c r="AC78" s="31">
        <v>25</v>
      </c>
      <c r="AD78" s="31" t="s">
        <v>566</v>
      </c>
      <c r="AE78" s="31" t="s">
        <v>566</v>
      </c>
      <c r="AF78" s="31" t="s">
        <v>566</v>
      </c>
      <c r="AG78" s="31">
        <v>1</v>
      </c>
      <c r="AH78" s="31" t="s">
        <v>566</v>
      </c>
      <c r="AI78" s="31" t="s">
        <v>566</v>
      </c>
      <c r="AJ78" s="31" t="s">
        <v>566</v>
      </c>
      <c r="AK78" s="31">
        <v>3</v>
      </c>
      <c r="AL78" s="31">
        <v>15</v>
      </c>
      <c r="AM78" s="31">
        <v>10</v>
      </c>
      <c r="AN78" s="31">
        <v>6</v>
      </c>
      <c r="AO78" s="31">
        <v>7</v>
      </c>
      <c r="AP78" s="31">
        <v>1</v>
      </c>
      <c r="AQ78" s="31">
        <v>0</v>
      </c>
      <c r="AR78" s="31" t="s">
        <v>577</v>
      </c>
      <c r="AS78" s="31" t="s">
        <v>577</v>
      </c>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5"/>
      <c r="CE78" s="35"/>
      <c r="CF78" s="35"/>
      <c r="CG78" s="35"/>
      <c r="CH78" s="35"/>
      <c r="CI78" s="35"/>
      <c r="CJ78" s="35"/>
      <c r="CK78" s="35"/>
      <c r="CL78" s="35"/>
      <c r="CM78" s="35"/>
      <c r="CN78" s="35"/>
      <c r="CO78" s="33"/>
      <c r="CP78" s="33"/>
      <c r="CQ78" s="33"/>
      <c r="CR78" s="33"/>
      <c r="CS78" s="33"/>
      <c r="CT78" s="33"/>
      <c r="CU78" s="33"/>
      <c r="CV78" s="33"/>
      <c r="CW78" s="33"/>
      <c r="CX78" s="33"/>
      <c r="CY78" s="33"/>
      <c r="CZ78" s="33"/>
      <c r="DA78" s="33"/>
      <c r="DB78" s="33"/>
      <c r="DC78" s="33"/>
      <c r="DD78" s="33"/>
      <c r="DE78" s="33"/>
      <c r="DF78" s="33"/>
      <c r="DG78" s="33"/>
      <c r="DH78" s="33"/>
      <c r="DI78" s="33"/>
      <c r="DJ78" s="33"/>
      <c r="DK78" s="33"/>
      <c r="DL78" s="33"/>
      <c r="DM78" s="33"/>
      <c r="DN78" s="33"/>
      <c r="DO78" s="33"/>
      <c r="DP78" s="33"/>
      <c r="DQ78" s="33"/>
      <c r="DR78" s="33"/>
      <c r="DS78" s="33"/>
      <c r="DT78" s="33"/>
      <c r="DU78" s="33"/>
      <c r="DV78" s="33"/>
      <c r="DW78" s="33"/>
      <c r="DX78" s="33"/>
      <c r="DY78" s="33"/>
      <c r="DZ78" s="33"/>
      <c r="EA78" s="33"/>
      <c r="EB78" s="33"/>
      <c r="EC78" s="33"/>
      <c r="ED78" s="33"/>
      <c r="EE78" s="33"/>
      <c r="EF78" s="33"/>
    </row>
    <row r="79" spans="1:136" x14ac:dyDescent="0.25">
      <c r="A79" s="31">
        <v>390</v>
      </c>
      <c r="B79" s="31">
        <v>245</v>
      </c>
      <c r="C79" s="31">
        <v>30</v>
      </c>
      <c r="D79" s="31">
        <v>1770</v>
      </c>
      <c r="E79" s="31">
        <v>2050</v>
      </c>
      <c r="F79" s="31">
        <v>88</v>
      </c>
      <c r="G79" s="31">
        <v>94</v>
      </c>
      <c r="H79" s="31">
        <v>93</v>
      </c>
      <c r="I79" s="31">
        <v>93</v>
      </c>
      <c r="J79" s="31">
        <v>9</v>
      </c>
      <c r="K79" s="31">
        <v>10</v>
      </c>
      <c r="L79" s="31">
        <v>10</v>
      </c>
      <c r="M79" s="31">
        <v>10</v>
      </c>
      <c r="N79" s="31" t="s">
        <v>566</v>
      </c>
      <c r="O79" s="31" t="s">
        <v>566</v>
      </c>
      <c r="P79" s="31" t="s">
        <v>566</v>
      </c>
      <c r="Q79" s="31">
        <v>89</v>
      </c>
      <c r="R79" s="31">
        <v>53</v>
      </c>
      <c r="S79" s="31">
        <v>68</v>
      </c>
      <c r="T79" s="31">
        <v>34</v>
      </c>
      <c r="U79" s="31">
        <v>37</v>
      </c>
      <c r="V79" s="31">
        <v>28</v>
      </c>
      <c r="W79" s="31">
        <v>16</v>
      </c>
      <c r="X79" s="31">
        <v>54</v>
      </c>
      <c r="Y79" s="31">
        <v>50</v>
      </c>
      <c r="Z79" s="31" t="s">
        <v>566</v>
      </c>
      <c r="AA79" s="31" t="s">
        <v>566</v>
      </c>
      <c r="AB79" s="31" t="s">
        <v>566</v>
      </c>
      <c r="AC79" s="31">
        <v>0</v>
      </c>
      <c r="AD79" s="31" t="s">
        <v>566</v>
      </c>
      <c r="AE79" s="31" t="s">
        <v>566</v>
      </c>
      <c r="AF79" s="31" t="s">
        <v>566</v>
      </c>
      <c r="AG79" s="31">
        <v>1</v>
      </c>
      <c r="AH79" s="31" t="s">
        <v>566</v>
      </c>
      <c r="AI79" s="31" t="s">
        <v>566</v>
      </c>
      <c r="AJ79" s="31" t="s">
        <v>566</v>
      </c>
      <c r="AK79" s="31">
        <v>4</v>
      </c>
      <c r="AL79" s="31" t="s">
        <v>566</v>
      </c>
      <c r="AM79" s="31" t="s">
        <v>566</v>
      </c>
      <c r="AN79" s="31" t="s">
        <v>566</v>
      </c>
      <c r="AO79" s="31">
        <v>7</v>
      </c>
      <c r="AP79" s="31" t="s">
        <v>566</v>
      </c>
      <c r="AQ79" s="31" t="s">
        <v>566</v>
      </c>
      <c r="AR79" s="31" t="s">
        <v>566</v>
      </c>
      <c r="AS79" s="31" t="s">
        <v>577</v>
      </c>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5"/>
      <c r="CE79" s="35"/>
      <c r="CF79" s="35"/>
      <c r="CG79" s="35"/>
      <c r="CH79" s="35"/>
      <c r="CI79" s="35"/>
      <c r="CJ79" s="35"/>
      <c r="CK79" s="35"/>
      <c r="CL79" s="35"/>
      <c r="CM79" s="35"/>
      <c r="CN79" s="35"/>
      <c r="CO79" s="33"/>
      <c r="CP79" s="33"/>
      <c r="CQ79" s="33"/>
      <c r="CR79" s="33"/>
      <c r="CS79" s="33"/>
      <c r="CT79" s="33"/>
      <c r="CU79" s="33"/>
      <c r="CV79" s="33"/>
      <c r="CW79" s="33"/>
      <c r="CX79" s="33"/>
      <c r="CY79" s="33"/>
      <c r="CZ79" s="33"/>
      <c r="DA79" s="33"/>
      <c r="DB79" s="33"/>
      <c r="DC79" s="33"/>
      <c r="DD79" s="33"/>
      <c r="DE79" s="33"/>
      <c r="DF79" s="33"/>
      <c r="DG79" s="33"/>
      <c r="DH79" s="33"/>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row>
    <row r="80" spans="1:136" x14ac:dyDescent="0.25">
      <c r="A80" s="31">
        <v>391</v>
      </c>
      <c r="B80" s="31">
        <v>395</v>
      </c>
      <c r="C80" s="31">
        <v>25</v>
      </c>
      <c r="D80" s="31">
        <v>1870</v>
      </c>
      <c r="E80" s="31">
        <v>2290</v>
      </c>
      <c r="F80" s="31">
        <v>85</v>
      </c>
      <c r="G80" s="31">
        <v>92</v>
      </c>
      <c r="H80" s="31">
        <v>93</v>
      </c>
      <c r="I80" s="31">
        <v>92</v>
      </c>
      <c r="J80" s="31" t="s">
        <v>566</v>
      </c>
      <c r="K80" s="31" t="s">
        <v>566</v>
      </c>
      <c r="L80" s="31" t="s">
        <v>566</v>
      </c>
      <c r="M80" s="31">
        <v>6</v>
      </c>
      <c r="N80" s="31" t="s">
        <v>566</v>
      </c>
      <c r="O80" s="31" t="s">
        <v>566</v>
      </c>
      <c r="P80" s="31" t="s">
        <v>566</v>
      </c>
      <c r="Q80" s="31">
        <v>89</v>
      </c>
      <c r="R80" s="31" t="s">
        <v>566</v>
      </c>
      <c r="S80" s="31" t="s">
        <v>566</v>
      </c>
      <c r="T80" s="31" t="s">
        <v>566</v>
      </c>
      <c r="U80" s="31">
        <v>28</v>
      </c>
      <c r="V80" s="31">
        <v>42</v>
      </c>
      <c r="W80" s="31">
        <v>48</v>
      </c>
      <c r="X80" s="31">
        <v>64</v>
      </c>
      <c r="Y80" s="31">
        <v>60</v>
      </c>
      <c r="Z80" s="31" t="s">
        <v>566</v>
      </c>
      <c r="AA80" s="31" t="s">
        <v>566</v>
      </c>
      <c r="AB80" s="31" t="s">
        <v>566</v>
      </c>
      <c r="AC80" s="31" t="s">
        <v>566</v>
      </c>
      <c r="AD80" s="31" t="s">
        <v>566</v>
      </c>
      <c r="AE80" s="31" t="s">
        <v>566</v>
      </c>
      <c r="AF80" s="31" t="s">
        <v>566</v>
      </c>
      <c r="AG80" s="31" t="s">
        <v>566</v>
      </c>
      <c r="AH80" s="31" t="s">
        <v>566</v>
      </c>
      <c r="AI80" s="31" t="s">
        <v>566</v>
      </c>
      <c r="AJ80" s="31" t="s">
        <v>566</v>
      </c>
      <c r="AK80" s="31">
        <v>3</v>
      </c>
      <c r="AL80" s="31" t="s">
        <v>566</v>
      </c>
      <c r="AM80" s="31" t="s">
        <v>566</v>
      </c>
      <c r="AN80" s="31" t="s">
        <v>566</v>
      </c>
      <c r="AO80" s="31">
        <v>7</v>
      </c>
      <c r="AP80" s="31" t="s">
        <v>566</v>
      </c>
      <c r="AQ80" s="31" t="s">
        <v>566</v>
      </c>
      <c r="AR80" s="31" t="s">
        <v>566</v>
      </c>
      <c r="AS80" s="31">
        <v>1</v>
      </c>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5"/>
      <c r="CE80" s="35"/>
      <c r="CF80" s="35"/>
      <c r="CG80" s="35"/>
      <c r="CH80" s="35"/>
      <c r="CI80" s="35"/>
      <c r="CJ80" s="35"/>
      <c r="CK80" s="35"/>
      <c r="CL80" s="35"/>
      <c r="CM80" s="35"/>
      <c r="CN80" s="35"/>
      <c r="CO80" s="33"/>
      <c r="CP80" s="33"/>
      <c r="CQ80" s="33"/>
      <c r="CR80" s="33"/>
      <c r="CS80" s="33"/>
      <c r="CT80" s="33"/>
      <c r="CU80" s="33"/>
      <c r="CV80" s="33"/>
      <c r="CW80" s="33"/>
      <c r="CX80" s="33"/>
      <c r="CY80" s="33"/>
      <c r="CZ80" s="33"/>
      <c r="DA80" s="33"/>
      <c r="DB80" s="33"/>
      <c r="DC80" s="33"/>
      <c r="DD80" s="33"/>
      <c r="DE80" s="33"/>
      <c r="DF80" s="33"/>
      <c r="DG80" s="33"/>
      <c r="DH80" s="33"/>
      <c r="DI80" s="33"/>
      <c r="DJ80" s="33"/>
      <c r="DK80" s="33"/>
      <c r="DL80" s="33"/>
      <c r="DM80" s="33"/>
      <c r="DN80" s="33"/>
      <c r="DO80" s="33"/>
      <c r="DP80" s="33"/>
      <c r="DQ80" s="33"/>
      <c r="DR80" s="33"/>
      <c r="DS80" s="33"/>
      <c r="DT80" s="33"/>
      <c r="DU80" s="33"/>
      <c r="DV80" s="33"/>
      <c r="DW80" s="33"/>
      <c r="DX80" s="33"/>
      <c r="DY80" s="33"/>
      <c r="DZ80" s="33"/>
      <c r="EA80" s="33"/>
      <c r="EB80" s="33"/>
      <c r="EC80" s="33"/>
      <c r="ED80" s="33"/>
      <c r="EE80" s="33"/>
      <c r="EF80" s="33"/>
    </row>
    <row r="81" spans="1:136" x14ac:dyDescent="0.25">
      <c r="A81" s="31">
        <v>392</v>
      </c>
      <c r="B81" s="31">
        <v>320</v>
      </c>
      <c r="C81" s="31">
        <v>70</v>
      </c>
      <c r="D81" s="31">
        <v>1750</v>
      </c>
      <c r="E81" s="31">
        <v>2140</v>
      </c>
      <c r="F81" s="31">
        <v>83</v>
      </c>
      <c r="G81" s="31">
        <v>91</v>
      </c>
      <c r="H81" s="31">
        <v>93</v>
      </c>
      <c r="I81" s="31">
        <v>92</v>
      </c>
      <c r="J81" s="31">
        <v>7</v>
      </c>
      <c r="K81" s="31">
        <v>6</v>
      </c>
      <c r="L81" s="31">
        <v>8</v>
      </c>
      <c r="M81" s="31">
        <v>8</v>
      </c>
      <c r="N81" s="31">
        <v>80</v>
      </c>
      <c r="O81" s="31">
        <v>87</v>
      </c>
      <c r="P81" s="31">
        <v>90</v>
      </c>
      <c r="Q81" s="31">
        <v>88</v>
      </c>
      <c r="R81" s="31">
        <v>62</v>
      </c>
      <c r="S81" s="31">
        <v>60</v>
      </c>
      <c r="T81" s="31">
        <v>39</v>
      </c>
      <c r="U81" s="31">
        <v>43</v>
      </c>
      <c r="V81" s="31">
        <v>16</v>
      </c>
      <c r="W81" s="31">
        <v>22</v>
      </c>
      <c r="X81" s="31">
        <v>50</v>
      </c>
      <c r="Y81" s="31">
        <v>44</v>
      </c>
      <c r="Z81" s="31">
        <v>0</v>
      </c>
      <c r="AA81" s="31">
        <v>0</v>
      </c>
      <c r="AB81" s="31">
        <v>0</v>
      </c>
      <c r="AC81" s="31">
        <v>0</v>
      </c>
      <c r="AD81" s="31">
        <v>1</v>
      </c>
      <c r="AE81" s="31">
        <v>4</v>
      </c>
      <c r="AF81" s="31">
        <v>1</v>
      </c>
      <c r="AG81" s="31">
        <v>1</v>
      </c>
      <c r="AH81" s="31">
        <v>3</v>
      </c>
      <c r="AI81" s="31">
        <v>4</v>
      </c>
      <c r="AJ81" s="31">
        <v>3</v>
      </c>
      <c r="AK81" s="31">
        <v>4</v>
      </c>
      <c r="AL81" s="31" t="s">
        <v>566</v>
      </c>
      <c r="AM81" s="31" t="s">
        <v>566</v>
      </c>
      <c r="AN81" s="31" t="s">
        <v>566</v>
      </c>
      <c r="AO81" s="31">
        <v>8</v>
      </c>
      <c r="AP81" s="31" t="s">
        <v>566</v>
      </c>
      <c r="AQ81" s="31" t="s">
        <v>566</v>
      </c>
      <c r="AR81" s="31" t="s">
        <v>566</v>
      </c>
      <c r="AS81" s="31">
        <v>1</v>
      </c>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5"/>
      <c r="CE81" s="35"/>
      <c r="CF81" s="35"/>
      <c r="CG81" s="35"/>
      <c r="CH81" s="35"/>
      <c r="CI81" s="35"/>
      <c r="CJ81" s="35"/>
      <c r="CK81" s="35"/>
      <c r="CL81" s="35"/>
      <c r="CM81" s="35"/>
      <c r="CN81" s="35"/>
      <c r="CO81" s="33"/>
      <c r="CP81" s="33"/>
      <c r="CQ81" s="33"/>
      <c r="CR81" s="33"/>
      <c r="CS81" s="33"/>
      <c r="CT81" s="33"/>
      <c r="CU81" s="33"/>
      <c r="CV81" s="33"/>
      <c r="CW81" s="33"/>
      <c r="CX81" s="33"/>
      <c r="CY81" s="33"/>
      <c r="CZ81" s="33"/>
      <c r="DA81" s="33"/>
      <c r="DB81" s="33"/>
      <c r="DC81" s="33"/>
      <c r="DD81" s="33"/>
      <c r="DE81" s="33"/>
      <c r="DF81" s="33"/>
      <c r="DG81" s="33"/>
      <c r="DH81" s="33"/>
      <c r="DI81" s="33"/>
      <c r="DJ81" s="33"/>
      <c r="DK81" s="33"/>
      <c r="DL81" s="33"/>
      <c r="DM81" s="33"/>
      <c r="DN81" s="33"/>
      <c r="DO81" s="33"/>
      <c r="DP81" s="33"/>
      <c r="DQ81" s="33"/>
      <c r="DR81" s="33"/>
      <c r="DS81" s="33"/>
      <c r="DT81" s="33"/>
      <c r="DU81" s="33"/>
      <c r="DV81" s="33"/>
      <c r="DW81" s="33"/>
      <c r="DX81" s="33"/>
      <c r="DY81" s="33"/>
      <c r="DZ81" s="33"/>
      <c r="EA81" s="33"/>
      <c r="EB81" s="33"/>
      <c r="EC81" s="33"/>
      <c r="ED81" s="33"/>
      <c r="EE81" s="33"/>
      <c r="EF81" s="33"/>
    </row>
    <row r="82" spans="1:136" x14ac:dyDescent="0.25">
      <c r="A82" s="31">
        <v>393</v>
      </c>
      <c r="B82" s="31">
        <v>340</v>
      </c>
      <c r="C82" s="31">
        <v>25</v>
      </c>
      <c r="D82" s="31">
        <v>1250</v>
      </c>
      <c r="E82" s="31">
        <v>1610</v>
      </c>
      <c r="F82" s="31">
        <v>88</v>
      </c>
      <c r="G82" s="31">
        <v>87</v>
      </c>
      <c r="H82" s="31">
        <v>93</v>
      </c>
      <c r="I82" s="31">
        <v>92</v>
      </c>
      <c r="J82" s="31" t="s">
        <v>566</v>
      </c>
      <c r="K82" s="31" t="s">
        <v>566</v>
      </c>
      <c r="L82" s="31" t="s">
        <v>566</v>
      </c>
      <c r="M82" s="31">
        <v>11</v>
      </c>
      <c r="N82" s="31" t="s">
        <v>566</v>
      </c>
      <c r="O82" s="31" t="s">
        <v>566</v>
      </c>
      <c r="P82" s="31" t="s">
        <v>566</v>
      </c>
      <c r="Q82" s="31">
        <v>88</v>
      </c>
      <c r="R82" s="31">
        <v>67</v>
      </c>
      <c r="S82" s="31">
        <v>43</v>
      </c>
      <c r="T82" s="31">
        <v>53</v>
      </c>
      <c r="U82" s="31">
        <v>56</v>
      </c>
      <c r="V82" s="31">
        <v>16</v>
      </c>
      <c r="W82" s="31">
        <v>35</v>
      </c>
      <c r="X82" s="31">
        <v>35</v>
      </c>
      <c r="Y82" s="31">
        <v>31</v>
      </c>
      <c r="Z82" s="31" t="s">
        <v>566</v>
      </c>
      <c r="AA82" s="31" t="s">
        <v>566</v>
      </c>
      <c r="AB82" s="31" t="s">
        <v>566</v>
      </c>
      <c r="AC82" s="31">
        <v>0</v>
      </c>
      <c r="AD82" s="31" t="s">
        <v>566</v>
      </c>
      <c r="AE82" s="31" t="s">
        <v>566</v>
      </c>
      <c r="AF82" s="31" t="s">
        <v>566</v>
      </c>
      <c r="AG82" s="31">
        <v>1</v>
      </c>
      <c r="AH82" s="31" t="s">
        <v>566</v>
      </c>
      <c r="AI82" s="31" t="s">
        <v>566</v>
      </c>
      <c r="AJ82" s="31" t="s">
        <v>566</v>
      </c>
      <c r="AK82" s="31">
        <v>4</v>
      </c>
      <c r="AL82" s="31" t="s">
        <v>566</v>
      </c>
      <c r="AM82" s="31" t="s">
        <v>566</v>
      </c>
      <c r="AN82" s="31" t="s">
        <v>566</v>
      </c>
      <c r="AO82" s="31">
        <v>8</v>
      </c>
      <c r="AP82" s="31" t="s">
        <v>566</v>
      </c>
      <c r="AQ82" s="31" t="s">
        <v>566</v>
      </c>
      <c r="AR82" s="31" t="s">
        <v>566</v>
      </c>
      <c r="AS82" s="31">
        <v>1</v>
      </c>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5"/>
      <c r="CE82" s="35"/>
      <c r="CF82" s="35"/>
      <c r="CG82" s="35"/>
      <c r="CH82" s="35"/>
      <c r="CI82" s="35"/>
      <c r="CJ82" s="35"/>
      <c r="CK82" s="35"/>
      <c r="CL82" s="35"/>
      <c r="CM82" s="35"/>
      <c r="CN82" s="35"/>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row>
    <row r="83" spans="1:136" x14ac:dyDescent="0.25">
      <c r="A83" s="31">
        <v>394</v>
      </c>
      <c r="B83" s="31">
        <v>500</v>
      </c>
      <c r="C83" s="31">
        <v>55</v>
      </c>
      <c r="D83" s="31">
        <v>2470</v>
      </c>
      <c r="E83" s="31">
        <v>3025</v>
      </c>
      <c r="F83" s="31">
        <v>85</v>
      </c>
      <c r="G83" s="31">
        <v>94</v>
      </c>
      <c r="H83" s="31">
        <v>92</v>
      </c>
      <c r="I83" s="31">
        <v>91</v>
      </c>
      <c r="J83" s="31">
        <v>10</v>
      </c>
      <c r="K83" s="31">
        <v>0</v>
      </c>
      <c r="L83" s="31">
        <v>12</v>
      </c>
      <c r="M83" s="31">
        <v>12</v>
      </c>
      <c r="N83" s="31" t="s">
        <v>566</v>
      </c>
      <c r="O83" s="31" t="s">
        <v>566</v>
      </c>
      <c r="P83" s="31" t="s">
        <v>566</v>
      </c>
      <c r="Q83" s="31">
        <v>87</v>
      </c>
      <c r="R83" s="31">
        <v>74</v>
      </c>
      <c r="S83" s="31">
        <v>87</v>
      </c>
      <c r="T83" s="31">
        <v>61</v>
      </c>
      <c r="U83" s="31">
        <v>64</v>
      </c>
      <c r="V83" s="31" t="s">
        <v>566</v>
      </c>
      <c r="W83" s="31" t="s">
        <v>566</v>
      </c>
      <c r="X83" s="31" t="s">
        <v>566</v>
      </c>
      <c r="Y83" s="31">
        <v>22</v>
      </c>
      <c r="Z83" s="31" t="s">
        <v>566</v>
      </c>
      <c r="AA83" s="31" t="s">
        <v>566</v>
      </c>
      <c r="AB83" s="31" t="s">
        <v>566</v>
      </c>
      <c r="AC83" s="31" t="s">
        <v>566</v>
      </c>
      <c r="AD83" s="31" t="s">
        <v>566</v>
      </c>
      <c r="AE83" s="31" t="s">
        <v>566</v>
      </c>
      <c r="AF83" s="31" t="s">
        <v>566</v>
      </c>
      <c r="AG83" s="31" t="s">
        <v>566</v>
      </c>
      <c r="AH83" s="31" t="s">
        <v>566</v>
      </c>
      <c r="AI83" s="31" t="s">
        <v>566</v>
      </c>
      <c r="AJ83" s="31" t="s">
        <v>566</v>
      </c>
      <c r="AK83" s="31">
        <v>4</v>
      </c>
      <c r="AL83" s="31" t="s">
        <v>566</v>
      </c>
      <c r="AM83" s="31" t="s">
        <v>566</v>
      </c>
      <c r="AN83" s="31" t="s">
        <v>566</v>
      </c>
      <c r="AO83" s="31">
        <v>8</v>
      </c>
      <c r="AP83" s="31" t="s">
        <v>566</v>
      </c>
      <c r="AQ83" s="31" t="s">
        <v>566</v>
      </c>
      <c r="AR83" s="31" t="s">
        <v>566</v>
      </c>
      <c r="AS83" s="31">
        <v>1</v>
      </c>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5"/>
      <c r="CE83" s="35"/>
      <c r="CF83" s="35"/>
      <c r="CG83" s="35"/>
      <c r="CH83" s="35"/>
      <c r="CI83" s="35"/>
      <c r="CJ83" s="35"/>
      <c r="CK83" s="35"/>
      <c r="CL83" s="35"/>
      <c r="CM83" s="35"/>
      <c r="CN83" s="35"/>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c r="DM83" s="33"/>
      <c r="DN83" s="33"/>
      <c r="DO83" s="33"/>
      <c r="DP83" s="33"/>
      <c r="DQ83" s="33"/>
      <c r="DR83" s="33"/>
      <c r="DS83" s="33"/>
      <c r="DT83" s="33"/>
      <c r="DU83" s="33"/>
      <c r="DV83" s="33"/>
      <c r="DW83" s="33"/>
      <c r="DX83" s="33"/>
      <c r="DY83" s="33"/>
      <c r="DZ83" s="33"/>
      <c r="EA83" s="33"/>
      <c r="EB83" s="33"/>
      <c r="EC83" s="33"/>
      <c r="ED83" s="33"/>
      <c r="EE83" s="33"/>
      <c r="EF83" s="33"/>
    </row>
    <row r="84" spans="1:136" x14ac:dyDescent="0.25">
      <c r="A84" s="31">
        <v>420</v>
      </c>
      <c r="B84" s="31">
        <v>0</v>
      </c>
      <c r="C84" s="31">
        <v>0</v>
      </c>
      <c r="D84" s="31">
        <v>20</v>
      </c>
      <c r="E84" s="31">
        <v>20</v>
      </c>
      <c r="F84" s="31" t="s">
        <v>566</v>
      </c>
      <c r="G84" s="31" t="s">
        <v>566</v>
      </c>
      <c r="H84" s="31" t="s">
        <v>566</v>
      </c>
      <c r="I84" s="31">
        <v>91</v>
      </c>
      <c r="J84" s="31" t="s">
        <v>566</v>
      </c>
      <c r="K84" s="31" t="s">
        <v>566</v>
      </c>
      <c r="L84" s="31" t="s">
        <v>566</v>
      </c>
      <c r="M84" s="31">
        <v>0</v>
      </c>
      <c r="N84" s="31" t="s">
        <v>566</v>
      </c>
      <c r="O84" s="31" t="s">
        <v>566</v>
      </c>
      <c r="P84" s="31" t="s">
        <v>566</v>
      </c>
      <c r="Q84" s="31" t="s">
        <v>566</v>
      </c>
      <c r="R84" s="31" t="s">
        <v>566</v>
      </c>
      <c r="S84" s="31" t="s">
        <v>566</v>
      </c>
      <c r="T84" s="31" t="s">
        <v>566</v>
      </c>
      <c r="U84" s="31">
        <v>68</v>
      </c>
      <c r="V84" s="31" t="s">
        <v>566</v>
      </c>
      <c r="W84" s="31" t="s">
        <v>566</v>
      </c>
      <c r="X84" s="31" t="s">
        <v>566</v>
      </c>
      <c r="Y84" s="31">
        <v>14</v>
      </c>
      <c r="Z84" s="31" t="s">
        <v>566</v>
      </c>
      <c r="AA84" s="31" t="s">
        <v>566</v>
      </c>
      <c r="AB84" s="31" t="s">
        <v>566</v>
      </c>
      <c r="AC84" s="31" t="s">
        <v>566</v>
      </c>
      <c r="AD84" s="31" t="s">
        <v>566</v>
      </c>
      <c r="AE84" s="31" t="s">
        <v>566</v>
      </c>
      <c r="AF84" s="31" t="s">
        <v>566</v>
      </c>
      <c r="AG84" s="31" t="s">
        <v>566</v>
      </c>
      <c r="AH84" s="31" t="s">
        <v>566</v>
      </c>
      <c r="AI84" s="31" t="s">
        <v>566</v>
      </c>
      <c r="AJ84" s="31" t="s">
        <v>566</v>
      </c>
      <c r="AK84" s="31" t="s">
        <v>566</v>
      </c>
      <c r="AL84" s="31" t="s">
        <v>566</v>
      </c>
      <c r="AM84" s="31" t="s">
        <v>566</v>
      </c>
      <c r="AN84" s="31" t="s">
        <v>566</v>
      </c>
      <c r="AO84" s="31" t="s">
        <v>566</v>
      </c>
      <c r="AP84" s="31" t="s">
        <v>566</v>
      </c>
      <c r="AQ84" s="31" t="s">
        <v>566</v>
      </c>
      <c r="AR84" s="31" t="s">
        <v>566</v>
      </c>
      <c r="AS84" s="31" t="s">
        <v>566</v>
      </c>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5"/>
      <c r="CE84" s="35"/>
      <c r="CF84" s="35"/>
      <c r="CG84" s="35"/>
      <c r="CH84" s="35"/>
      <c r="CI84" s="35"/>
      <c r="CJ84" s="35"/>
      <c r="CK84" s="35"/>
      <c r="CL84" s="35"/>
      <c r="CM84" s="35"/>
      <c r="CN84" s="35"/>
      <c r="CO84" s="33"/>
      <c r="CP84" s="33"/>
      <c r="CQ84" s="33"/>
      <c r="CR84" s="33"/>
      <c r="CS84" s="33"/>
      <c r="CT84" s="33"/>
      <c r="CU84" s="33"/>
      <c r="CV84" s="33"/>
      <c r="CW84" s="33"/>
      <c r="CX84" s="33"/>
      <c r="CY84" s="33"/>
      <c r="CZ84" s="33"/>
      <c r="DA84" s="33"/>
      <c r="DB84" s="33"/>
      <c r="DC84" s="33"/>
      <c r="DD84" s="33"/>
      <c r="DE84" s="33"/>
      <c r="DF84" s="33"/>
      <c r="DG84" s="33"/>
      <c r="DH84" s="33"/>
      <c r="DI84" s="33"/>
      <c r="DJ84" s="33"/>
      <c r="DK84" s="33"/>
      <c r="DL84" s="33"/>
      <c r="DM84" s="33"/>
      <c r="DN84" s="33"/>
      <c r="DO84" s="33"/>
      <c r="DP84" s="33"/>
      <c r="DQ84" s="33"/>
      <c r="DR84" s="33"/>
      <c r="DS84" s="33"/>
      <c r="DT84" s="33"/>
      <c r="DU84" s="33"/>
      <c r="DV84" s="33"/>
      <c r="DW84" s="33"/>
      <c r="DX84" s="33"/>
      <c r="DY84" s="33"/>
      <c r="DZ84" s="33"/>
      <c r="EA84" s="33"/>
      <c r="EB84" s="33"/>
      <c r="EC84" s="33"/>
      <c r="ED84" s="33"/>
      <c r="EE84" s="33"/>
      <c r="EF84" s="33"/>
    </row>
    <row r="85" spans="1:136" x14ac:dyDescent="0.25">
      <c r="A85" s="31">
        <v>800</v>
      </c>
      <c r="B85" s="31">
        <v>245</v>
      </c>
      <c r="C85" s="31">
        <v>25</v>
      </c>
      <c r="D85" s="31">
        <v>1795</v>
      </c>
      <c r="E85" s="31">
        <v>2060</v>
      </c>
      <c r="F85" s="31">
        <v>88</v>
      </c>
      <c r="G85" s="31">
        <v>96</v>
      </c>
      <c r="H85" s="31">
        <v>97</v>
      </c>
      <c r="I85" s="31">
        <v>96</v>
      </c>
      <c r="J85" s="31" t="s">
        <v>566</v>
      </c>
      <c r="K85" s="31" t="s">
        <v>566</v>
      </c>
      <c r="L85" s="31" t="s">
        <v>566</v>
      </c>
      <c r="M85" s="31">
        <v>7</v>
      </c>
      <c r="N85" s="31" t="s">
        <v>566</v>
      </c>
      <c r="O85" s="31" t="s">
        <v>566</v>
      </c>
      <c r="P85" s="31" t="s">
        <v>566</v>
      </c>
      <c r="Q85" s="31">
        <v>93</v>
      </c>
      <c r="R85" s="31">
        <v>60</v>
      </c>
      <c r="S85" s="31">
        <v>60</v>
      </c>
      <c r="T85" s="31">
        <v>27</v>
      </c>
      <c r="U85" s="31">
        <v>31</v>
      </c>
      <c r="V85" s="31">
        <v>20</v>
      </c>
      <c r="W85" s="31">
        <v>24</v>
      </c>
      <c r="X85" s="31">
        <v>58</v>
      </c>
      <c r="Y85" s="31">
        <v>53</v>
      </c>
      <c r="Z85" s="31" t="s">
        <v>566</v>
      </c>
      <c r="AA85" s="31" t="s">
        <v>566</v>
      </c>
      <c r="AB85" s="31" t="s">
        <v>566</v>
      </c>
      <c r="AC85" s="31">
        <v>7</v>
      </c>
      <c r="AD85" s="31" t="s">
        <v>566</v>
      </c>
      <c r="AE85" s="31" t="s">
        <v>566</v>
      </c>
      <c r="AF85" s="31" t="s">
        <v>566</v>
      </c>
      <c r="AG85" s="31">
        <v>1</v>
      </c>
      <c r="AH85" s="31" t="s">
        <v>566</v>
      </c>
      <c r="AI85" s="31" t="s">
        <v>566</v>
      </c>
      <c r="AJ85" s="31" t="s">
        <v>566</v>
      </c>
      <c r="AK85" s="31">
        <v>3</v>
      </c>
      <c r="AL85" s="31" t="s">
        <v>566</v>
      </c>
      <c r="AM85" s="31" t="s">
        <v>566</v>
      </c>
      <c r="AN85" s="31" t="s">
        <v>566</v>
      </c>
      <c r="AO85" s="31">
        <v>4</v>
      </c>
      <c r="AP85" s="31" t="s">
        <v>566</v>
      </c>
      <c r="AQ85" s="31" t="s">
        <v>566</v>
      </c>
      <c r="AR85" s="31" t="s">
        <v>566</v>
      </c>
      <c r="AS85" s="31">
        <v>1</v>
      </c>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5"/>
      <c r="CE85" s="35"/>
      <c r="CF85" s="35"/>
      <c r="CG85" s="35"/>
      <c r="CH85" s="35"/>
      <c r="CI85" s="35"/>
      <c r="CJ85" s="35"/>
      <c r="CK85" s="35"/>
      <c r="CL85" s="35"/>
      <c r="CM85" s="35"/>
      <c r="CN85" s="35"/>
      <c r="CO85" s="33"/>
      <c r="CP85" s="33"/>
      <c r="CQ85" s="33"/>
      <c r="CR85" s="33"/>
      <c r="CS85" s="33"/>
      <c r="CT85" s="33"/>
      <c r="CU85" s="33"/>
      <c r="CV85" s="33"/>
      <c r="CW85" s="33"/>
      <c r="CX85" s="33"/>
      <c r="CY85" s="33"/>
      <c r="CZ85" s="33"/>
      <c r="DA85" s="33"/>
      <c r="DB85" s="33"/>
      <c r="DC85" s="33"/>
      <c r="DD85" s="33"/>
      <c r="DE85" s="33"/>
      <c r="DF85" s="33"/>
      <c r="DG85" s="33"/>
      <c r="DH85" s="33"/>
      <c r="DI85" s="33"/>
      <c r="DJ85" s="33"/>
      <c r="DK85" s="33"/>
      <c r="DL85" s="33"/>
      <c r="DM85" s="33"/>
      <c r="DN85" s="33"/>
      <c r="DO85" s="33"/>
      <c r="DP85" s="33"/>
      <c r="DQ85" s="33"/>
      <c r="DR85" s="33"/>
      <c r="DS85" s="33"/>
      <c r="DT85" s="33"/>
      <c r="DU85" s="33"/>
      <c r="DV85" s="33"/>
      <c r="DW85" s="33"/>
      <c r="DX85" s="33"/>
      <c r="DY85" s="33"/>
      <c r="DZ85" s="33"/>
      <c r="EA85" s="33"/>
      <c r="EB85" s="33"/>
      <c r="EC85" s="33"/>
      <c r="ED85" s="33"/>
      <c r="EE85" s="33"/>
      <c r="EF85" s="33"/>
    </row>
    <row r="86" spans="1:136" x14ac:dyDescent="0.25">
      <c r="A86" s="31">
        <v>801</v>
      </c>
      <c r="B86" s="31">
        <v>515</v>
      </c>
      <c r="C86" s="31">
        <v>80</v>
      </c>
      <c r="D86" s="31">
        <v>2470</v>
      </c>
      <c r="E86" s="31">
        <v>3065</v>
      </c>
      <c r="F86" s="31">
        <v>85</v>
      </c>
      <c r="G86" s="31">
        <v>90</v>
      </c>
      <c r="H86" s="31">
        <v>93</v>
      </c>
      <c r="I86" s="31">
        <v>91</v>
      </c>
      <c r="J86" s="31" t="s">
        <v>566</v>
      </c>
      <c r="K86" s="31" t="s">
        <v>566</v>
      </c>
      <c r="L86" s="31" t="s">
        <v>566</v>
      </c>
      <c r="M86" s="31">
        <v>6</v>
      </c>
      <c r="N86" s="31" t="s">
        <v>566</v>
      </c>
      <c r="O86" s="31" t="s">
        <v>566</v>
      </c>
      <c r="P86" s="31" t="s">
        <v>566</v>
      </c>
      <c r="Q86" s="31">
        <v>88</v>
      </c>
      <c r="R86" s="31">
        <v>46</v>
      </c>
      <c r="S86" s="31">
        <v>56</v>
      </c>
      <c r="T86" s="31">
        <v>29</v>
      </c>
      <c r="U86" s="31">
        <v>32</v>
      </c>
      <c r="V86" s="31">
        <v>26</v>
      </c>
      <c r="W86" s="31">
        <v>19</v>
      </c>
      <c r="X86" s="31">
        <v>45</v>
      </c>
      <c r="Y86" s="31">
        <v>41</v>
      </c>
      <c r="Z86" s="31" t="s">
        <v>566</v>
      </c>
      <c r="AA86" s="31" t="s">
        <v>566</v>
      </c>
      <c r="AB86" s="31" t="s">
        <v>566</v>
      </c>
      <c r="AC86" s="31">
        <v>12</v>
      </c>
      <c r="AD86" s="31" t="s">
        <v>566</v>
      </c>
      <c r="AE86" s="31" t="s">
        <v>566</v>
      </c>
      <c r="AF86" s="31" t="s">
        <v>566</v>
      </c>
      <c r="AG86" s="31">
        <v>2</v>
      </c>
      <c r="AH86" s="31" t="s">
        <v>566</v>
      </c>
      <c r="AI86" s="31" t="s">
        <v>566</v>
      </c>
      <c r="AJ86" s="31" t="s">
        <v>566</v>
      </c>
      <c r="AK86" s="31">
        <v>4</v>
      </c>
      <c r="AL86" s="31">
        <v>14</v>
      </c>
      <c r="AM86" s="31">
        <v>10</v>
      </c>
      <c r="AN86" s="31">
        <v>6</v>
      </c>
      <c r="AO86" s="31">
        <v>8</v>
      </c>
      <c r="AP86" s="31">
        <v>1</v>
      </c>
      <c r="AQ86" s="31">
        <v>0</v>
      </c>
      <c r="AR86" s="31">
        <v>1</v>
      </c>
      <c r="AS86" s="31">
        <v>1</v>
      </c>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5"/>
      <c r="CE86" s="35"/>
      <c r="CF86" s="35"/>
      <c r="CG86" s="35"/>
      <c r="CH86" s="35"/>
      <c r="CI86" s="35"/>
      <c r="CJ86" s="35"/>
      <c r="CK86" s="35"/>
      <c r="CL86" s="35"/>
      <c r="CM86" s="35"/>
      <c r="CN86" s="35"/>
      <c r="CO86" s="33"/>
      <c r="CP86" s="33"/>
      <c r="CQ86" s="33"/>
      <c r="CR86" s="33"/>
      <c r="CS86" s="33"/>
      <c r="CT86" s="33"/>
      <c r="CU86" s="33"/>
      <c r="CV86" s="33"/>
      <c r="CW86" s="33"/>
      <c r="CX86" s="33"/>
      <c r="CY86" s="33"/>
      <c r="CZ86" s="33"/>
      <c r="DA86" s="33"/>
      <c r="DB86" s="33"/>
      <c r="DC86" s="33"/>
      <c r="DD86" s="33"/>
      <c r="DE86" s="33"/>
      <c r="DF86" s="33"/>
      <c r="DG86" s="33"/>
      <c r="DH86" s="33"/>
      <c r="DI86" s="33"/>
      <c r="DJ86" s="33"/>
      <c r="DK86" s="33"/>
      <c r="DL86" s="33"/>
      <c r="DM86" s="33"/>
      <c r="DN86" s="33"/>
      <c r="DO86" s="33"/>
      <c r="DP86" s="33"/>
      <c r="DQ86" s="33"/>
      <c r="DR86" s="33"/>
      <c r="DS86" s="33"/>
      <c r="DT86" s="33"/>
      <c r="DU86" s="33"/>
      <c r="DV86" s="33"/>
      <c r="DW86" s="33"/>
      <c r="DX86" s="33"/>
      <c r="DY86" s="33"/>
      <c r="DZ86" s="33"/>
      <c r="EA86" s="33"/>
      <c r="EB86" s="33"/>
      <c r="EC86" s="33"/>
      <c r="ED86" s="33"/>
      <c r="EE86" s="33"/>
      <c r="EF86" s="33"/>
    </row>
    <row r="87" spans="1:136" x14ac:dyDescent="0.25">
      <c r="A87" s="31">
        <v>802</v>
      </c>
      <c r="B87" s="31">
        <v>345</v>
      </c>
      <c r="C87" s="31">
        <v>20</v>
      </c>
      <c r="D87" s="31">
        <v>1780</v>
      </c>
      <c r="E87" s="31">
        <v>2145</v>
      </c>
      <c r="F87" s="31">
        <v>93</v>
      </c>
      <c r="G87" s="31">
        <v>91</v>
      </c>
      <c r="H87" s="31">
        <v>96</v>
      </c>
      <c r="I87" s="31">
        <v>96</v>
      </c>
      <c r="J87" s="31" t="s">
        <v>566</v>
      </c>
      <c r="K87" s="31" t="s">
        <v>566</v>
      </c>
      <c r="L87" s="31" t="s">
        <v>566</v>
      </c>
      <c r="M87" s="31">
        <v>7</v>
      </c>
      <c r="N87" s="31" t="s">
        <v>566</v>
      </c>
      <c r="O87" s="31" t="s">
        <v>566</v>
      </c>
      <c r="P87" s="31" t="s">
        <v>566</v>
      </c>
      <c r="Q87" s="31">
        <v>92</v>
      </c>
      <c r="R87" s="31">
        <v>65</v>
      </c>
      <c r="S87" s="31">
        <v>64</v>
      </c>
      <c r="T87" s="31">
        <v>46</v>
      </c>
      <c r="U87" s="31">
        <v>50</v>
      </c>
      <c r="V87" s="31">
        <v>21</v>
      </c>
      <c r="W87" s="31">
        <v>18</v>
      </c>
      <c r="X87" s="31">
        <v>45</v>
      </c>
      <c r="Y87" s="31">
        <v>41</v>
      </c>
      <c r="Z87" s="31" t="s">
        <v>566</v>
      </c>
      <c r="AA87" s="31" t="s">
        <v>566</v>
      </c>
      <c r="AB87" s="31" t="s">
        <v>566</v>
      </c>
      <c r="AC87" s="31">
        <v>1</v>
      </c>
      <c r="AD87" s="31" t="s">
        <v>566</v>
      </c>
      <c r="AE87" s="31" t="s">
        <v>566</v>
      </c>
      <c r="AF87" s="31" t="s">
        <v>566</v>
      </c>
      <c r="AG87" s="31">
        <v>1</v>
      </c>
      <c r="AH87" s="31" t="s">
        <v>566</v>
      </c>
      <c r="AI87" s="31" t="s">
        <v>566</v>
      </c>
      <c r="AJ87" s="31" t="s">
        <v>566</v>
      </c>
      <c r="AK87" s="31">
        <v>3</v>
      </c>
      <c r="AL87" s="31" t="s">
        <v>566</v>
      </c>
      <c r="AM87" s="31" t="s">
        <v>566</v>
      </c>
      <c r="AN87" s="31" t="s">
        <v>566</v>
      </c>
      <c r="AO87" s="31">
        <v>4</v>
      </c>
      <c r="AP87" s="31" t="s">
        <v>566</v>
      </c>
      <c r="AQ87" s="31" t="s">
        <v>566</v>
      </c>
      <c r="AR87" s="31" t="s">
        <v>566</v>
      </c>
      <c r="AS87" s="31">
        <v>1</v>
      </c>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5"/>
      <c r="CE87" s="35"/>
      <c r="CF87" s="35"/>
      <c r="CG87" s="35"/>
      <c r="CH87" s="35"/>
      <c r="CI87" s="35"/>
      <c r="CJ87" s="35"/>
      <c r="CK87" s="35"/>
      <c r="CL87" s="35"/>
      <c r="CM87" s="35"/>
      <c r="CN87" s="35"/>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c r="DS87" s="33"/>
      <c r="DT87" s="33"/>
      <c r="DU87" s="33"/>
      <c r="DV87" s="33"/>
      <c r="DW87" s="33"/>
      <c r="DX87" s="33"/>
      <c r="DY87" s="33"/>
      <c r="DZ87" s="33"/>
      <c r="EA87" s="33"/>
      <c r="EB87" s="33"/>
      <c r="EC87" s="33"/>
      <c r="ED87" s="33"/>
      <c r="EE87" s="33"/>
      <c r="EF87" s="33"/>
    </row>
    <row r="88" spans="1:136" x14ac:dyDescent="0.25">
      <c r="A88" s="31">
        <v>803</v>
      </c>
      <c r="B88" s="31">
        <v>275</v>
      </c>
      <c r="C88" s="31">
        <v>70</v>
      </c>
      <c r="D88" s="31">
        <v>2675</v>
      </c>
      <c r="E88" s="31">
        <v>3025</v>
      </c>
      <c r="F88" s="31">
        <v>88</v>
      </c>
      <c r="G88" s="31">
        <v>94</v>
      </c>
      <c r="H88" s="31">
        <v>95</v>
      </c>
      <c r="I88" s="31">
        <v>95</v>
      </c>
      <c r="J88" s="31">
        <v>9</v>
      </c>
      <c r="K88" s="31">
        <v>8</v>
      </c>
      <c r="L88" s="31">
        <v>10</v>
      </c>
      <c r="M88" s="31">
        <v>9</v>
      </c>
      <c r="N88" s="31" t="s">
        <v>566</v>
      </c>
      <c r="O88" s="31" t="s">
        <v>566</v>
      </c>
      <c r="P88" s="31" t="s">
        <v>566</v>
      </c>
      <c r="Q88" s="31">
        <v>91</v>
      </c>
      <c r="R88" s="31">
        <v>55</v>
      </c>
      <c r="S88" s="31">
        <v>58</v>
      </c>
      <c r="T88" s="31">
        <v>36</v>
      </c>
      <c r="U88" s="31">
        <v>38</v>
      </c>
      <c r="V88" s="31">
        <v>24</v>
      </c>
      <c r="W88" s="31">
        <v>28</v>
      </c>
      <c r="X88" s="31">
        <v>46</v>
      </c>
      <c r="Y88" s="31">
        <v>43</v>
      </c>
      <c r="Z88" s="31" t="s">
        <v>566</v>
      </c>
      <c r="AA88" s="31" t="s">
        <v>566</v>
      </c>
      <c r="AB88" s="31" t="s">
        <v>566</v>
      </c>
      <c r="AC88" s="31">
        <v>9</v>
      </c>
      <c r="AD88" s="31" t="s">
        <v>566</v>
      </c>
      <c r="AE88" s="31" t="s">
        <v>566</v>
      </c>
      <c r="AF88" s="31" t="s">
        <v>566</v>
      </c>
      <c r="AG88" s="31">
        <v>1</v>
      </c>
      <c r="AH88" s="31" t="s">
        <v>566</v>
      </c>
      <c r="AI88" s="31" t="s">
        <v>566</v>
      </c>
      <c r="AJ88" s="31" t="s">
        <v>566</v>
      </c>
      <c r="AK88" s="31">
        <v>3</v>
      </c>
      <c r="AL88" s="31" t="s">
        <v>566</v>
      </c>
      <c r="AM88" s="31" t="s">
        <v>566</v>
      </c>
      <c r="AN88" s="31" t="s">
        <v>566</v>
      </c>
      <c r="AO88" s="31">
        <v>5</v>
      </c>
      <c r="AP88" s="31" t="s">
        <v>566</v>
      </c>
      <c r="AQ88" s="31" t="s">
        <v>566</v>
      </c>
      <c r="AR88" s="31" t="s">
        <v>566</v>
      </c>
      <c r="AS88" s="31">
        <v>1</v>
      </c>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5"/>
      <c r="CE88" s="35"/>
      <c r="CF88" s="35"/>
      <c r="CG88" s="35"/>
      <c r="CH88" s="35"/>
      <c r="CI88" s="35"/>
      <c r="CJ88" s="35"/>
      <c r="CK88" s="35"/>
      <c r="CL88" s="35"/>
      <c r="CM88" s="35"/>
      <c r="CN88" s="35"/>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3"/>
      <c r="DW88" s="33"/>
      <c r="DX88" s="33"/>
      <c r="DY88" s="33"/>
      <c r="DZ88" s="33"/>
      <c r="EA88" s="33"/>
      <c r="EB88" s="33"/>
      <c r="EC88" s="33"/>
      <c r="ED88" s="33"/>
      <c r="EE88" s="33"/>
      <c r="EF88" s="33"/>
    </row>
    <row r="89" spans="1:136" x14ac:dyDescent="0.25">
      <c r="A89" s="31">
        <v>805</v>
      </c>
      <c r="B89" s="31">
        <v>125</v>
      </c>
      <c r="C89" s="31">
        <v>30</v>
      </c>
      <c r="D89" s="31">
        <v>935</v>
      </c>
      <c r="E89" s="31">
        <v>1095</v>
      </c>
      <c r="F89" s="31">
        <v>90</v>
      </c>
      <c r="G89" s="31">
        <v>90</v>
      </c>
      <c r="H89" s="31">
        <v>93</v>
      </c>
      <c r="I89" s="31">
        <v>93</v>
      </c>
      <c r="J89" s="31" t="s">
        <v>566</v>
      </c>
      <c r="K89" s="31" t="s">
        <v>566</v>
      </c>
      <c r="L89" s="31" t="s">
        <v>566</v>
      </c>
      <c r="M89" s="31">
        <v>7</v>
      </c>
      <c r="N89" s="31">
        <v>84</v>
      </c>
      <c r="O89" s="31">
        <v>77</v>
      </c>
      <c r="P89" s="31">
        <v>91</v>
      </c>
      <c r="Q89" s="31">
        <v>90</v>
      </c>
      <c r="R89" s="31">
        <v>60</v>
      </c>
      <c r="S89" s="31">
        <v>61</v>
      </c>
      <c r="T89" s="31">
        <v>41</v>
      </c>
      <c r="U89" s="31">
        <v>44</v>
      </c>
      <c r="V89" s="31" t="s">
        <v>566</v>
      </c>
      <c r="W89" s="31" t="s">
        <v>566</v>
      </c>
      <c r="X89" s="31" t="s">
        <v>566</v>
      </c>
      <c r="Y89" s="31">
        <v>17</v>
      </c>
      <c r="Z89" s="31" t="s">
        <v>566</v>
      </c>
      <c r="AA89" s="31" t="s">
        <v>566</v>
      </c>
      <c r="AB89" s="31" t="s">
        <v>566</v>
      </c>
      <c r="AC89" s="31">
        <v>28</v>
      </c>
      <c r="AD89" s="31" t="s">
        <v>566</v>
      </c>
      <c r="AE89" s="31" t="s">
        <v>566</v>
      </c>
      <c r="AF89" s="31" t="s">
        <v>566</v>
      </c>
      <c r="AG89" s="31">
        <v>1</v>
      </c>
      <c r="AH89" s="31">
        <v>6</v>
      </c>
      <c r="AI89" s="31">
        <v>13</v>
      </c>
      <c r="AJ89" s="31">
        <v>3</v>
      </c>
      <c r="AK89" s="31">
        <v>3</v>
      </c>
      <c r="AL89" s="31" t="s">
        <v>566</v>
      </c>
      <c r="AM89" s="31" t="s">
        <v>566</v>
      </c>
      <c r="AN89" s="31" t="s">
        <v>566</v>
      </c>
      <c r="AO89" s="31">
        <v>7</v>
      </c>
      <c r="AP89" s="31" t="s">
        <v>566</v>
      </c>
      <c r="AQ89" s="31" t="s">
        <v>566</v>
      </c>
      <c r="AR89" s="31" t="s">
        <v>566</v>
      </c>
      <c r="AS89" s="31">
        <v>1</v>
      </c>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5"/>
      <c r="CE89" s="35"/>
      <c r="CF89" s="35"/>
      <c r="CG89" s="35"/>
      <c r="CH89" s="35"/>
      <c r="CI89" s="35"/>
      <c r="CJ89" s="35"/>
      <c r="CK89" s="35"/>
      <c r="CL89" s="35"/>
      <c r="CM89" s="35"/>
      <c r="CN89" s="35"/>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33"/>
      <c r="DQ89" s="33"/>
      <c r="DR89" s="33"/>
      <c r="DS89" s="33"/>
      <c r="DT89" s="33"/>
      <c r="DU89" s="33"/>
      <c r="DV89" s="33"/>
      <c r="DW89" s="33"/>
      <c r="DX89" s="33"/>
      <c r="DY89" s="33"/>
      <c r="DZ89" s="33"/>
      <c r="EA89" s="33"/>
      <c r="EB89" s="33"/>
      <c r="EC89" s="33"/>
      <c r="ED89" s="33"/>
      <c r="EE89" s="33"/>
      <c r="EF89" s="33"/>
    </row>
    <row r="90" spans="1:136" x14ac:dyDescent="0.25">
      <c r="A90" s="31">
        <v>806</v>
      </c>
      <c r="B90" s="31">
        <v>320</v>
      </c>
      <c r="C90" s="31">
        <v>30</v>
      </c>
      <c r="D90" s="31">
        <v>1045</v>
      </c>
      <c r="E90" s="31">
        <v>1395</v>
      </c>
      <c r="F90" s="31">
        <v>84</v>
      </c>
      <c r="G90" s="31">
        <v>90</v>
      </c>
      <c r="H90" s="31">
        <v>94</v>
      </c>
      <c r="I90" s="31">
        <v>91</v>
      </c>
      <c r="J90" s="31" t="s">
        <v>566</v>
      </c>
      <c r="K90" s="31" t="s">
        <v>566</v>
      </c>
      <c r="L90" s="31" t="s">
        <v>566</v>
      </c>
      <c r="M90" s="31">
        <v>8</v>
      </c>
      <c r="N90" s="31" t="s">
        <v>566</v>
      </c>
      <c r="O90" s="31" t="s">
        <v>566</v>
      </c>
      <c r="P90" s="31" t="s">
        <v>566</v>
      </c>
      <c r="Q90" s="31">
        <v>88</v>
      </c>
      <c r="R90" s="31">
        <v>64</v>
      </c>
      <c r="S90" s="31">
        <v>73</v>
      </c>
      <c r="T90" s="31">
        <v>51</v>
      </c>
      <c r="U90" s="31">
        <v>55</v>
      </c>
      <c r="V90" s="31" t="s">
        <v>566</v>
      </c>
      <c r="W90" s="31" t="s">
        <v>566</v>
      </c>
      <c r="X90" s="31" t="s">
        <v>566</v>
      </c>
      <c r="Y90" s="31">
        <v>26</v>
      </c>
      <c r="Z90" s="31" t="s">
        <v>566</v>
      </c>
      <c r="AA90" s="31" t="s">
        <v>566</v>
      </c>
      <c r="AB90" s="31" t="s">
        <v>566</v>
      </c>
      <c r="AC90" s="31">
        <v>6</v>
      </c>
      <c r="AD90" s="31" t="s">
        <v>566</v>
      </c>
      <c r="AE90" s="31" t="s">
        <v>566</v>
      </c>
      <c r="AF90" s="31" t="s">
        <v>566</v>
      </c>
      <c r="AG90" s="31">
        <v>1</v>
      </c>
      <c r="AH90" s="31" t="s">
        <v>566</v>
      </c>
      <c r="AI90" s="31" t="s">
        <v>566</v>
      </c>
      <c r="AJ90" s="31" t="s">
        <v>566</v>
      </c>
      <c r="AK90" s="31">
        <v>4</v>
      </c>
      <c r="AL90" s="31">
        <v>15</v>
      </c>
      <c r="AM90" s="31">
        <v>10</v>
      </c>
      <c r="AN90" s="31">
        <v>6</v>
      </c>
      <c r="AO90" s="31">
        <v>8</v>
      </c>
      <c r="AP90" s="31">
        <v>1</v>
      </c>
      <c r="AQ90" s="31">
        <v>0</v>
      </c>
      <c r="AR90" s="31">
        <v>1</v>
      </c>
      <c r="AS90" s="31">
        <v>1</v>
      </c>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5"/>
      <c r="CE90" s="35"/>
      <c r="CF90" s="35"/>
      <c r="CG90" s="35"/>
      <c r="CH90" s="35"/>
      <c r="CI90" s="35"/>
      <c r="CJ90" s="35"/>
      <c r="CK90" s="35"/>
      <c r="CL90" s="35"/>
      <c r="CM90" s="35"/>
      <c r="CN90" s="35"/>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c r="DS90" s="33"/>
      <c r="DT90" s="33"/>
      <c r="DU90" s="33"/>
      <c r="DV90" s="33"/>
      <c r="DW90" s="33"/>
      <c r="DX90" s="33"/>
      <c r="DY90" s="33"/>
      <c r="DZ90" s="33"/>
      <c r="EA90" s="33"/>
      <c r="EB90" s="33"/>
      <c r="EC90" s="33"/>
      <c r="ED90" s="33"/>
      <c r="EE90" s="33"/>
      <c r="EF90" s="33"/>
    </row>
    <row r="91" spans="1:136" x14ac:dyDescent="0.25">
      <c r="A91" s="31">
        <v>807</v>
      </c>
      <c r="B91" s="31">
        <v>400</v>
      </c>
      <c r="C91" s="31">
        <v>35</v>
      </c>
      <c r="D91" s="31">
        <v>1255</v>
      </c>
      <c r="E91" s="31">
        <v>1690</v>
      </c>
      <c r="F91" s="31">
        <v>87</v>
      </c>
      <c r="G91" s="31">
        <v>84</v>
      </c>
      <c r="H91" s="31">
        <v>94</v>
      </c>
      <c r="I91" s="31">
        <v>92</v>
      </c>
      <c r="J91" s="31">
        <v>9</v>
      </c>
      <c r="K91" s="31">
        <v>0</v>
      </c>
      <c r="L91" s="31">
        <v>8</v>
      </c>
      <c r="M91" s="31">
        <v>8</v>
      </c>
      <c r="N91" s="31" t="s">
        <v>566</v>
      </c>
      <c r="O91" s="31" t="s">
        <v>566</v>
      </c>
      <c r="P91" s="31" t="s">
        <v>566</v>
      </c>
      <c r="Q91" s="31">
        <v>89</v>
      </c>
      <c r="R91" s="31">
        <v>67</v>
      </c>
      <c r="S91" s="31">
        <v>70</v>
      </c>
      <c r="T91" s="31">
        <v>57</v>
      </c>
      <c r="U91" s="31">
        <v>60</v>
      </c>
      <c r="V91" s="31" t="s">
        <v>566</v>
      </c>
      <c r="W91" s="31" t="s">
        <v>566</v>
      </c>
      <c r="X91" s="31" t="s">
        <v>566</v>
      </c>
      <c r="Y91" s="31">
        <v>9</v>
      </c>
      <c r="Z91" s="31">
        <v>13</v>
      </c>
      <c r="AA91" s="31">
        <v>11</v>
      </c>
      <c r="AB91" s="31">
        <v>23</v>
      </c>
      <c r="AC91" s="31">
        <v>20</v>
      </c>
      <c r="AD91" s="31" t="s">
        <v>566</v>
      </c>
      <c r="AE91" s="31" t="s">
        <v>566</v>
      </c>
      <c r="AF91" s="31" t="s">
        <v>566</v>
      </c>
      <c r="AG91" s="31" t="s">
        <v>577</v>
      </c>
      <c r="AH91" s="31" t="s">
        <v>566</v>
      </c>
      <c r="AI91" s="31" t="s">
        <v>566</v>
      </c>
      <c r="AJ91" s="31" t="s">
        <v>566</v>
      </c>
      <c r="AK91" s="31">
        <v>3</v>
      </c>
      <c r="AL91" s="31" t="s">
        <v>566</v>
      </c>
      <c r="AM91" s="31" t="s">
        <v>566</v>
      </c>
      <c r="AN91" s="31" t="s">
        <v>566</v>
      </c>
      <c r="AO91" s="31">
        <v>7</v>
      </c>
      <c r="AP91" s="31" t="s">
        <v>566</v>
      </c>
      <c r="AQ91" s="31" t="s">
        <v>566</v>
      </c>
      <c r="AR91" s="31" t="s">
        <v>566</v>
      </c>
      <c r="AS91" s="31" t="s">
        <v>577</v>
      </c>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5"/>
      <c r="CE91" s="35"/>
      <c r="CF91" s="35"/>
      <c r="CG91" s="35"/>
      <c r="CH91" s="35"/>
      <c r="CI91" s="35"/>
      <c r="CJ91" s="35"/>
      <c r="CK91" s="35"/>
      <c r="CL91" s="35"/>
      <c r="CM91" s="35"/>
      <c r="CN91" s="35"/>
      <c r="CO91" s="33"/>
      <c r="CP91" s="33"/>
      <c r="CQ91" s="33"/>
      <c r="CR91" s="33"/>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c r="DS91" s="33"/>
      <c r="DT91" s="33"/>
      <c r="DU91" s="33"/>
      <c r="DV91" s="33"/>
      <c r="DW91" s="33"/>
      <c r="DX91" s="33"/>
      <c r="DY91" s="33"/>
      <c r="DZ91" s="33"/>
      <c r="EA91" s="33"/>
      <c r="EB91" s="33"/>
      <c r="EC91" s="33"/>
      <c r="ED91" s="33"/>
      <c r="EE91" s="33"/>
      <c r="EF91" s="33"/>
    </row>
    <row r="92" spans="1:136" x14ac:dyDescent="0.25">
      <c r="A92" s="31">
        <v>808</v>
      </c>
      <c r="B92" s="31">
        <v>235</v>
      </c>
      <c r="C92" s="31">
        <v>40</v>
      </c>
      <c r="D92" s="31">
        <v>1725</v>
      </c>
      <c r="E92" s="31">
        <v>2000</v>
      </c>
      <c r="F92" s="31">
        <v>89</v>
      </c>
      <c r="G92" s="31">
        <v>97</v>
      </c>
      <c r="H92" s="31">
        <v>94</v>
      </c>
      <c r="I92" s="31">
        <v>93</v>
      </c>
      <c r="J92" s="31" t="s">
        <v>566</v>
      </c>
      <c r="K92" s="31" t="s">
        <v>566</v>
      </c>
      <c r="L92" s="31" t="s">
        <v>566</v>
      </c>
      <c r="M92" s="31">
        <v>7</v>
      </c>
      <c r="N92" s="31" t="s">
        <v>566</v>
      </c>
      <c r="O92" s="31" t="s">
        <v>566</v>
      </c>
      <c r="P92" s="31" t="s">
        <v>566</v>
      </c>
      <c r="Q92" s="31">
        <v>89</v>
      </c>
      <c r="R92" s="31">
        <v>72</v>
      </c>
      <c r="S92" s="31">
        <v>77</v>
      </c>
      <c r="T92" s="31">
        <v>53</v>
      </c>
      <c r="U92" s="31">
        <v>56</v>
      </c>
      <c r="V92" s="31">
        <v>4</v>
      </c>
      <c r="W92" s="31">
        <v>13</v>
      </c>
      <c r="X92" s="31">
        <v>17</v>
      </c>
      <c r="Y92" s="31">
        <v>15</v>
      </c>
      <c r="Z92" s="31" t="s">
        <v>566</v>
      </c>
      <c r="AA92" s="31" t="s">
        <v>566</v>
      </c>
      <c r="AB92" s="31" t="s">
        <v>566</v>
      </c>
      <c r="AC92" s="31">
        <v>18</v>
      </c>
      <c r="AD92" s="31" t="s">
        <v>566</v>
      </c>
      <c r="AE92" s="31" t="s">
        <v>566</v>
      </c>
      <c r="AF92" s="31" t="s">
        <v>566</v>
      </c>
      <c r="AG92" s="31" t="s">
        <v>577</v>
      </c>
      <c r="AH92" s="31" t="s">
        <v>566</v>
      </c>
      <c r="AI92" s="31" t="s">
        <v>566</v>
      </c>
      <c r="AJ92" s="31" t="s">
        <v>566</v>
      </c>
      <c r="AK92" s="31">
        <v>4</v>
      </c>
      <c r="AL92" s="31" t="s">
        <v>566</v>
      </c>
      <c r="AM92" s="31" t="s">
        <v>566</v>
      </c>
      <c r="AN92" s="31" t="s">
        <v>566</v>
      </c>
      <c r="AO92" s="31">
        <v>6</v>
      </c>
      <c r="AP92" s="31" t="s">
        <v>566</v>
      </c>
      <c r="AQ92" s="31" t="s">
        <v>566</v>
      </c>
      <c r="AR92" s="31" t="s">
        <v>566</v>
      </c>
      <c r="AS92" s="31" t="s">
        <v>577</v>
      </c>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5"/>
      <c r="CE92" s="35"/>
      <c r="CF92" s="35"/>
      <c r="CG92" s="35"/>
      <c r="CH92" s="35"/>
      <c r="CI92" s="35"/>
      <c r="CJ92" s="35"/>
      <c r="CK92" s="35"/>
      <c r="CL92" s="35"/>
      <c r="CM92" s="35"/>
      <c r="CN92" s="35"/>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row>
    <row r="93" spans="1:136" x14ac:dyDescent="0.25">
      <c r="A93" s="31">
        <v>810</v>
      </c>
      <c r="B93" s="31">
        <v>430</v>
      </c>
      <c r="C93" s="31">
        <v>35</v>
      </c>
      <c r="D93" s="31">
        <v>2020</v>
      </c>
      <c r="E93" s="31">
        <v>2485</v>
      </c>
      <c r="F93" s="31">
        <v>86</v>
      </c>
      <c r="G93" s="31">
        <v>92</v>
      </c>
      <c r="H93" s="31">
        <v>92</v>
      </c>
      <c r="I93" s="31">
        <v>91</v>
      </c>
      <c r="J93" s="31">
        <v>7</v>
      </c>
      <c r="K93" s="31">
        <v>0</v>
      </c>
      <c r="L93" s="31">
        <v>11</v>
      </c>
      <c r="M93" s="31">
        <v>10</v>
      </c>
      <c r="N93" s="31" t="s">
        <v>566</v>
      </c>
      <c r="O93" s="31" t="s">
        <v>566</v>
      </c>
      <c r="P93" s="31" t="s">
        <v>566</v>
      </c>
      <c r="Q93" s="31">
        <v>88</v>
      </c>
      <c r="R93" s="31">
        <v>54</v>
      </c>
      <c r="S93" s="31">
        <v>57</v>
      </c>
      <c r="T93" s="31">
        <v>33</v>
      </c>
      <c r="U93" s="31">
        <v>37</v>
      </c>
      <c r="V93" s="31" t="s">
        <v>566</v>
      </c>
      <c r="W93" s="31" t="s">
        <v>566</v>
      </c>
      <c r="X93" s="31" t="s">
        <v>566</v>
      </c>
      <c r="Y93" s="31">
        <v>13</v>
      </c>
      <c r="Z93" s="31">
        <v>15</v>
      </c>
      <c r="AA93" s="31">
        <v>24</v>
      </c>
      <c r="AB93" s="31">
        <v>41</v>
      </c>
      <c r="AC93" s="31">
        <v>36</v>
      </c>
      <c r="AD93" s="31" t="s">
        <v>566</v>
      </c>
      <c r="AE93" s="31" t="s">
        <v>566</v>
      </c>
      <c r="AF93" s="31" t="s">
        <v>566</v>
      </c>
      <c r="AG93" s="31">
        <v>1</v>
      </c>
      <c r="AH93" s="31" t="s">
        <v>566</v>
      </c>
      <c r="AI93" s="31" t="s">
        <v>566</v>
      </c>
      <c r="AJ93" s="31" t="s">
        <v>566</v>
      </c>
      <c r="AK93" s="31">
        <v>3</v>
      </c>
      <c r="AL93" s="31" t="s">
        <v>566</v>
      </c>
      <c r="AM93" s="31" t="s">
        <v>566</v>
      </c>
      <c r="AN93" s="31" t="s">
        <v>566</v>
      </c>
      <c r="AO93" s="31">
        <v>9</v>
      </c>
      <c r="AP93" s="31" t="s">
        <v>566</v>
      </c>
      <c r="AQ93" s="31" t="s">
        <v>566</v>
      </c>
      <c r="AR93" s="31" t="s">
        <v>566</v>
      </c>
      <c r="AS93" s="31" t="s">
        <v>577</v>
      </c>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5"/>
      <c r="CE93" s="35"/>
      <c r="CF93" s="35"/>
      <c r="CG93" s="35"/>
      <c r="CH93" s="35"/>
      <c r="CI93" s="35"/>
      <c r="CJ93" s="35"/>
      <c r="CK93" s="35"/>
      <c r="CL93" s="35"/>
      <c r="CM93" s="35"/>
      <c r="CN93" s="35"/>
      <c r="CO93" s="33"/>
      <c r="CP93" s="33"/>
      <c r="CQ93" s="33"/>
      <c r="CR93" s="33"/>
      <c r="CS93" s="33"/>
      <c r="CT93" s="33"/>
      <c r="CU93" s="33"/>
      <c r="CV93" s="33"/>
      <c r="CW93" s="33"/>
      <c r="CX93" s="33"/>
      <c r="CY93" s="33"/>
      <c r="CZ93" s="33"/>
      <c r="DA93" s="33"/>
      <c r="DB93" s="33"/>
      <c r="DC93" s="33"/>
      <c r="DD93" s="33"/>
      <c r="DE93" s="33"/>
      <c r="DF93" s="33"/>
      <c r="DG93" s="33"/>
      <c r="DH93" s="33"/>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row>
    <row r="94" spans="1:136" x14ac:dyDescent="0.25">
      <c r="A94" s="31">
        <v>811</v>
      </c>
      <c r="B94" s="31">
        <v>440</v>
      </c>
      <c r="C94" s="31">
        <v>80</v>
      </c>
      <c r="D94" s="31">
        <v>3210</v>
      </c>
      <c r="E94" s="31">
        <v>3730</v>
      </c>
      <c r="F94" s="31">
        <v>92</v>
      </c>
      <c r="G94" s="31">
        <v>91</v>
      </c>
      <c r="H94" s="31">
        <v>96</v>
      </c>
      <c r="I94" s="31">
        <v>95</v>
      </c>
      <c r="J94" s="31">
        <v>9</v>
      </c>
      <c r="K94" s="31">
        <v>5</v>
      </c>
      <c r="L94" s="31">
        <v>9</v>
      </c>
      <c r="M94" s="31">
        <v>9</v>
      </c>
      <c r="N94" s="31" t="s">
        <v>566</v>
      </c>
      <c r="O94" s="31" t="s">
        <v>566</v>
      </c>
      <c r="P94" s="31" t="s">
        <v>566</v>
      </c>
      <c r="Q94" s="31">
        <v>93</v>
      </c>
      <c r="R94" s="31">
        <v>59</v>
      </c>
      <c r="S94" s="31">
        <v>72</v>
      </c>
      <c r="T94" s="31">
        <v>36</v>
      </c>
      <c r="U94" s="31">
        <v>40</v>
      </c>
      <c r="V94" s="31">
        <v>21</v>
      </c>
      <c r="W94" s="31">
        <v>12</v>
      </c>
      <c r="X94" s="31">
        <v>40</v>
      </c>
      <c r="Y94" s="31">
        <v>37</v>
      </c>
      <c r="Z94" s="31" t="s">
        <v>566</v>
      </c>
      <c r="AA94" s="31" t="s">
        <v>566</v>
      </c>
      <c r="AB94" s="31" t="s">
        <v>566</v>
      </c>
      <c r="AC94" s="31">
        <v>15</v>
      </c>
      <c r="AD94" s="31" t="s">
        <v>566</v>
      </c>
      <c r="AE94" s="31" t="s">
        <v>566</v>
      </c>
      <c r="AF94" s="31" t="s">
        <v>566</v>
      </c>
      <c r="AG94" s="31">
        <v>1</v>
      </c>
      <c r="AH94" s="31" t="s">
        <v>566</v>
      </c>
      <c r="AI94" s="31" t="s">
        <v>566</v>
      </c>
      <c r="AJ94" s="31" t="s">
        <v>566</v>
      </c>
      <c r="AK94" s="31">
        <v>2</v>
      </c>
      <c r="AL94" s="31">
        <v>7</v>
      </c>
      <c r="AM94" s="31">
        <v>9</v>
      </c>
      <c r="AN94" s="31">
        <v>4</v>
      </c>
      <c r="AO94" s="31">
        <v>4</v>
      </c>
      <c r="AP94" s="31">
        <v>1</v>
      </c>
      <c r="AQ94" s="31">
        <v>0</v>
      </c>
      <c r="AR94" s="31" t="s">
        <v>577</v>
      </c>
      <c r="AS94" s="31" t="s">
        <v>577</v>
      </c>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5"/>
      <c r="CE94" s="35"/>
      <c r="CF94" s="35"/>
      <c r="CG94" s="35"/>
      <c r="CH94" s="35"/>
      <c r="CI94" s="35"/>
      <c r="CJ94" s="35"/>
      <c r="CK94" s="35"/>
      <c r="CL94" s="35"/>
      <c r="CM94" s="35"/>
      <c r="CN94" s="35"/>
      <c r="CO94" s="33"/>
      <c r="CP94" s="33"/>
      <c r="CQ94" s="33"/>
      <c r="CR94" s="33"/>
      <c r="CS94" s="33"/>
      <c r="CT94" s="33"/>
      <c r="CU94" s="33"/>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row>
    <row r="95" spans="1:136" x14ac:dyDescent="0.25">
      <c r="A95" s="31">
        <v>812</v>
      </c>
      <c r="B95" s="31">
        <v>300</v>
      </c>
      <c r="C95" s="31">
        <v>40</v>
      </c>
      <c r="D95" s="31">
        <v>1370</v>
      </c>
      <c r="E95" s="31">
        <v>1710</v>
      </c>
      <c r="F95" s="31">
        <v>80</v>
      </c>
      <c r="G95" s="31">
        <v>93</v>
      </c>
      <c r="H95" s="31">
        <v>93</v>
      </c>
      <c r="I95" s="31">
        <v>91</v>
      </c>
      <c r="J95" s="31" t="s">
        <v>566</v>
      </c>
      <c r="K95" s="31" t="s">
        <v>566</v>
      </c>
      <c r="L95" s="31" t="s">
        <v>566</v>
      </c>
      <c r="M95" s="31">
        <v>7</v>
      </c>
      <c r="N95" s="31" t="s">
        <v>566</v>
      </c>
      <c r="O95" s="31" t="s">
        <v>566</v>
      </c>
      <c r="P95" s="31" t="s">
        <v>566</v>
      </c>
      <c r="Q95" s="31">
        <v>88</v>
      </c>
      <c r="R95" s="31">
        <v>58</v>
      </c>
      <c r="S95" s="31">
        <v>61</v>
      </c>
      <c r="T95" s="31">
        <v>39</v>
      </c>
      <c r="U95" s="31">
        <v>43</v>
      </c>
      <c r="V95" s="31" t="s">
        <v>566</v>
      </c>
      <c r="W95" s="31" t="s">
        <v>566</v>
      </c>
      <c r="X95" s="31" t="s">
        <v>566</v>
      </c>
      <c r="Y95" s="31">
        <v>14</v>
      </c>
      <c r="Z95" s="31">
        <v>14</v>
      </c>
      <c r="AA95" s="31">
        <v>24</v>
      </c>
      <c r="AB95" s="31">
        <v>35</v>
      </c>
      <c r="AC95" s="31">
        <v>31</v>
      </c>
      <c r="AD95" s="31" t="s">
        <v>566</v>
      </c>
      <c r="AE95" s="31" t="s">
        <v>566</v>
      </c>
      <c r="AF95" s="31" t="s">
        <v>566</v>
      </c>
      <c r="AG95" s="31">
        <v>1</v>
      </c>
      <c r="AH95" s="31" t="s">
        <v>566</v>
      </c>
      <c r="AI95" s="31" t="s">
        <v>566</v>
      </c>
      <c r="AJ95" s="31" t="s">
        <v>566</v>
      </c>
      <c r="AK95" s="31">
        <v>3</v>
      </c>
      <c r="AL95" s="31" t="s">
        <v>566</v>
      </c>
      <c r="AM95" s="31" t="s">
        <v>566</v>
      </c>
      <c r="AN95" s="31" t="s">
        <v>566</v>
      </c>
      <c r="AO95" s="31">
        <v>9</v>
      </c>
      <c r="AP95" s="31" t="s">
        <v>566</v>
      </c>
      <c r="AQ95" s="31" t="s">
        <v>566</v>
      </c>
      <c r="AR95" s="31" t="s">
        <v>566</v>
      </c>
      <c r="AS95" s="31" t="s">
        <v>577</v>
      </c>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5"/>
      <c r="CE95" s="35"/>
      <c r="CF95" s="35"/>
      <c r="CG95" s="35"/>
      <c r="CH95" s="35"/>
      <c r="CI95" s="35"/>
      <c r="CJ95" s="35"/>
      <c r="CK95" s="35"/>
      <c r="CL95" s="35"/>
      <c r="CM95" s="35"/>
      <c r="CN95" s="35"/>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row>
    <row r="96" spans="1:136" x14ac:dyDescent="0.25">
      <c r="A96" s="31">
        <v>813</v>
      </c>
      <c r="B96" s="31">
        <v>295</v>
      </c>
      <c r="C96" s="31">
        <v>45</v>
      </c>
      <c r="D96" s="31">
        <v>1500</v>
      </c>
      <c r="E96" s="31">
        <v>1845</v>
      </c>
      <c r="F96" s="31">
        <v>90</v>
      </c>
      <c r="G96" s="31">
        <v>96</v>
      </c>
      <c r="H96" s="31">
        <v>94</v>
      </c>
      <c r="I96" s="31">
        <v>93</v>
      </c>
      <c r="J96" s="31" t="s">
        <v>566</v>
      </c>
      <c r="K96" s="31" t="s">
        <v>566</v>
      </c>
      <c r="L96" s="31" t="s">
        <v>566</v>
      </c>
      <c r="M96" s="31">
        <v>9</v>
      </c>
      <c r="N96" s="31" t="s">
        <v>566</v>
      </c>
      <c r="O96" s="31" t="s">
        <v>566</v>
      </c>
      <c r="P96" s="31" t="s">
        <v>566</v>
      </c>
      <c r="Q96" s="31">
        <v>91</v>
      </c>
      <c r="R96" s="31">
        <v>68</v>
      </c>
      <c r="S96" s="31">
        <v>74</v>
      </c>
      <c r="T96" s="31">
        <v>37</v>
      </c>
      <c r="U96" s="31">
        <v>43</v>
      </c>
      <c r="V96" s="31" t="s">
        <v>566</v>
      </c>
      <c r="W96" s="31" t="s">
        <v>566</v>
      </c>
      <c r="X96" s="31" t="s">
        <v>566</v>
      </c>
      <c r="Y96" s="31">
        <v>7</v>
      </c>
      <c r="Z96" s="31">
        <v>15</v>
      </c>
      <c r="AA96" s="31">
        <v>15</v>
      </c>
      <c r="AB96" s="31">
        <v>46</v>
      </c>
      <c r="AC96" s="31">
        <v>40</v>
      </c>
      <c r="AD96" s="31" t="s">
        <v>566</v>
      </c>
      <c r="AE96" s="31" t="s">
        <v>566</v>
      </c>
      <c r="AF96" s="31" t="s">
        <v>566</v>
      </c>
      <c r="AG96" s="31" t="s">
        <v>577</v>
      </c>
      <c r="AH96" s="31" t="s">
        <v>566</v>
      </c>
      <c r="AI96" s="31" t="s">
        <v>566</v>
      </c>
      <c r="AJ96" s="31" t="s">
        <v>566</v>
      </c>
      <c r="AK96" s="31">
        <v>3</v>
      </c>
      <c r="AL96" s="31" t="s">
        <v>566</v>
      </c>
      <c r="AM96" s="31" t="s">
        <v>566</v>
      </c>
      <c r="AN96" s="31" t="s">
        <v>566</v>
      </c>
      <c r="AO96" s="31">
        <v>6</v>
      </c>
      <c r="AP96" s="31" t="s">
        <v>566</v>
      </c>
      <c r="AQ96" s="31" t="s">
        <v>566</v>
      </c>
      <c r="AR96" s="31" t="s">
        <v>566</v>
      </c>
      <c r="AS96" s="31">
        <v>1</v>
      </c>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5"/>
      <c r="CE96" s="35"/>
      <c r="CF96" s="35"/>
      <c r="CG96" s="35"/>
      <c r="CH96" s="35"/>
      <c r="CI96" s="35"/>
      <c r="CJ96" s="35"/>
      <c r="CK96" s="35"/>
      <c r="CL96" s="35"/>
      <c r="CM96" s="35"/>
      <c r="CN96" s="35"/>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row>
    <row r="97" spans="1:136" x14ac:dyDescent="0.25">
      <c r="A97" s="31">
        <v>815</v>
      </c>
      <c r="B97" s="31">
        <v>875</v>
      </c>
      <c r="C97" s="31">
        <v>75</v>
      </c>
      <c r="D97" s="31">
        <v>5505</v>
      </c>
      <c r="E97" s="31">
        <v>6455</v>
      </c>
      <c r="F97" s="31">
        <v>93</v>
      </c>
      <c r="G97" s="31">
        <v>96</v>
      </c>
      <c r="H97" s="31">
        <v>96</v>
      </c>
      <c r="I97" s="31">
        <v>96</v>
      </c>
      <c r="J97" s="31" t="s">
        <v>566</v>
      </c>
      <c r="K97" s="31" t="s">
        <v>566</v>
      </c>
      <c r="L97" s="31" t="s">
        <v>566</v>
      </c>
      <c r="M97" s="31">
        <v>7</v>
      </c>
      <c r="N97" s="31" t="s">
        <v>566</v>
      </c>
      <c r="O97" s="31" t="s">
        <v>566</v>
      </c>
      <c r="P97" s="31" t="s">
        <v>566</v>
      </c>
      <c r="Q97" s="31">
        <v>93</v>
      </c>
      <c r="R97" s="31">
        <v>51</v>
      </c>
      <c r="S97" s="31">
        <v>53</v>
      </c>
      <c r="T97" s="31">
        <v>34</v>
      </c>
      <c r="U97" s="31">
        <v>36</v>
      </c>
      <c r="V97" s="31">
        <v>32</v>
      </c>
      <c r="W97" s="31">
        <v>36</v>
      </c>
      <c r="X97" s="31">
        <v>46</v>
      </c>
      <c r="Y97" s="31">
        <v>44</v>
      </c>
      <c r="Z97" s="31" t="s">
        <v>566</v>
      </c>
      <c r="AA97" s="31" t="s">
        <v>566</v>
      </c>
      <c r="AB97" s="31" t="s">
        <v>566</v>
      </c>
      <c r="AC97" s="31">
        <v>11</v>
      </c>
      <c r="AD97" s="31" t="s">
        <v>566</v>
      </c>
      <c r="AE97" s="31" t="s">
        <v>566</v>
      </c>
      <c r="AF97" s="31" t="s">
        <v>566</v>
      </c>
      <c r="AG97" s="31">
        <v>1</v>
      </c>
      <c r="AH97" s="31" t="s">
        <v>566</v>
      </c>
      <c r="AI97" s="31" t="s">
        <v>566</v>
      </c>
      <c r="AJ97" s="31" t="s">
        <v>566</v>
      </c>
      <c r="AK97" s="31">
        <v>3</v>
      </c>
      <c r="AL97" s="31" t="s">
        <v>566</v>
      </c>
      <c r="AM97" s="31" t="s">
        <v>566</v>
      </c>
      <c r="AN97" s="31" t="s">
        <v>566</v>
      </c>
      <c r="AO97" s="31">
        <v>4</v>
      </c>
      <c r="AP97" s="31" t="s">
        <v>566</v>
      </c>
      <c r="AQ97" s="31" t="s">
        <v>566</v>
      </c>
      <c r="AR97" s="31" t="s">
        <v>566</v>
      </c>
      <c r="AS97" s="31" t="s">
        <v>577</v>
      </c>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5"/>
      <c r="CE97" s="35"/>
      <c r="CF97" s="35"/>
      <c r="CG97" s="35"/>
      <c r="CH97" s="35"/>
      <c r="CI97" s="35"/>
      <c r="CJ97" s="35"/>
      <c r="CK97" s="35"/>
      <c r="CL97" s="35"/>
      <c r="CM97" s="35"/>
      <c r="CN97" s="35"/>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row>
    <row r="98" spans="1:136" x14ac:dyDescent="0.25">
      <c r="A98" s="31">
        <v>816</v>
      </c>
      <c r="B98" s="31">
        <v>225</v>
      </c>
      <c r="C98" s="31">
        <v>25</v>
      </c>
      <c r="D98" s="31">
        <v>1420</v>
      </c>
      <c r="E98" s="31">
        <v>1675</v>
      </c>
      <c r="F98" s="31">
        <v>89</v>
      </c>
      <c r="G98" s="31">
        <v>100</v>
      </c>
      <c r="H98" s="31">
        <v>97</v>
      </c>
      <c r="I98" s="31">
        <v>96</v>
      </c>
      <c r="J98" s="31" t="s">
        <v>566</v>
      </c>
      <c r="K98" s="31" t="s">
        <v>566</v>
      </c>
      <c r="L98" s="31" t="s">
        <v>566</v>
      </c>
      <c r="M98" s="31">
        <v>7</v>
      </c>
      <c r="N98" s="31" t="s">
        <v>566</v>
      </c>
      <c r="O98" s="31" t="s">
        <v>566</v>
      </c>
      <c r="P98" s="31" t="s">
        <v>566</v>
      </c>
      <c r="Q98" s="31">
        <v>92</v>
      </c>
      <c r="R98" s="31">
        <v>64</v>
      </c>
      <c r="S98" s="31">
        <v>56</v>
      </c>
      <c r="T98" s="31">
        <v>44</v>
      </c>
      <c r="U98" s="31">
        <v>47</v>
      </c>
      <c r="V98" s="31">
        <v>17</v>
      </c>
      <c r="W98" s="31">
        <v>30</v>
      </c>
      <c r="X98" s="31">
        <v>48</v>
      </c>
      <c r="Y98" s="31">
        <v>44</v>
      </c>
      <c r="Z98" s="31" t="s">
        <v>566</v>
      </c>
      <c r="AA98" s="31" t="s">
        <v>566</v>
      </c>
      <c r="AB98" s="31" t="s">
        <v>566</v>
      </c>
      <c r="AC98" s="31" t="s">
        <v>566</v>
      </c>
      <c r="AD98" s="31" t="s">
        <v>566</v>
      </c>
      <c r="AE98" s="31" t="s">
        <v>566</v>
      </c>
      <c r="AF98" s="31" t="s">
        <v>566</v>
      </c>
      <c r="AG98" s="31" t="s">
        <v>566</v>
      </c>
      <c r="AH98" s="31" t="s">
        <v>566</v>
      </c>
      <c r="AI98" s="31" t="s">
        <v>566</v>
      </c>
      <c r="AJ98" s="31" t="s">
        <v>566</v>
      </c>
      <c r="AK98" s="31">
        <v>4</v>
      </c>
      <c r="AL98" s="31">
        <v>11</v>
      </c>
      <c r="AM98" s="31">
        <v>0</v>
      </c>
      <c r="AN98" s="31">
        <v>3</v>
      </c>
      <c r="AO98" s="31">
        <v>4</v>
      </c>
      <c r="AP98" s="31">
        <v>0</v>
      </c>
      <c r="AQ98" s="31">
        <v>0</v>
      </c>
      <c r="AR98" s="31" t="s">
        <v>577</v>
      </c>
      <c r="AS98" s="31" t="s">
        <v>577</v>
      </c>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5"/>
      <c r="CE98" s="35"/>
      <c r="CF98" s="35"/>
      <c r="CG98" s="35"/>
      <c r="CH98" s="35"/>
      <c r="CI98" s="35"/>
      <c r="CJ98" s="35"/>
      <c r="CK98" s="35"/>
      <c r="CL98" s="35"/>
      <c r="CM98" s="35"/>
      <c r="CN98" s="35"/>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row>
    <row r="99" spans="1:136" x14ac:dyDescent="0.25">
      <c r="A99" s="31">
        <v>821</v>
      </c>
      <c r="B99" s="31">
        <v>460</v>
      </c>
      <c r="C99" s="31">
        <v>45</v>
      </c>
      <c r="D99" s="31">
        <v>1965</v>
      </c>
      <c r="E99" s="31">
        <v>2475</v>
      </c>
      <c r="F99" s="31">
        <v>85</v>
      </c>
      <c r="G99" s="31">
        <v>81</v>
      </c>
      <c r="H99" s="31">
        <v>95</v>
      </c>
      <c r="I99" s="31">
        <v>93</v>
      </c>
      <c r="J99" s="31">
        <v>4</v>
      </c>
      <c r="K99" s="31">
        <v>0</v>
      </c>
      <c r="L99" s="31">
        <v>4</v>
      </c>
      <c r="M99" s="31">
        <v>4</v>
      </c>
      <c r="N99" s="31" t="s">
        <v>566</v>
      </c>
      <c r="O99" s="31" t="s">
        <v>566</v>
      </c>
      <c r="P99" s="31" t="s">
        <v>566</v>
      </c>
      <c r="Q99" s="31">
        <v>91</v>
      </c>
      <c r="R99" s="31">
        <v>44</v>
      </c>
      <c r="S99" s="31">
        <v>66</v>
      </c>
      <c r="T99" s="31">
        <v>22</v>
      </c>
      <c r="U99" s="31">
        <v>27</v>
      </c>
      <c r="V99" s="31" t="s">
        <v>566</v>
      </c>
      <c r="W99" s="31" t="s">
        <v>566</v>
      </c>
      <c r="X99" s="31" t="s">
        <v>566</v>
      </c>
      <c r="Y99" s="31">
        <v>11</v>
      </c>
      <c r="Z99" s="31">
        <v>30</v>
      </c>
      <c r="AA99" s="31">
        <v>9</v>
      </c>
      <c r="AB99" s="31">
        <v>59</v>
      </c>
      <c r="AC99" s="31">
        <v>53</v>
      </c>
      <c r="AD99" s="31" t="s">
        <v>566</v>
      </c>
      <c r="AE99" s="31" t="s">
        <v>566</v>
      </c>
      <c r="AF99" s="31" t="s">
        <v>566</v>
      </c>
      <c r="AG99" s="31" t="s">
        <v>577</v>
      </c>
      <c r="AH99" s="31" t="s">
        <v>566</v>
      </c>
      <c r="AI99" s="31" t="s">
        <v>566</v>
      </c>
      <c r="AJ99" s="31" t="s">
        <v>566</v>
      </c>
      <c r="AK99" s="31">
        <v>2</v>
      </c>
      <c r="AL99" s="31" t="s">
        <v>566</v>
      </c>
      <c r="AM99" s="31" t="s">
        <v>566</v>
      </c>
      <c r="AN99" s="31" t="s">
        <v>566</v>
      </c>
      <c r="AO99" s="31">
        <v>6</v>
      </c>
      <c r="AP99" s="31" t="s">
        <v>566</v>
      </c>
      <c r="AQ99" s="31" t="s">
        <v>566</v>
      </c>
      <c r="AR99" s="31" t="s">
        <v>566</v>
      </c>
      <c r="AS99" s="31">
        <v>1</v>
      </c>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5"/>
      <c r="CE99" s="35"/>
      <c r="CF99" s="35"/>
      <c r="CG99" s="35"/>
      <c r="CH99" s="35"/>
      <c r="CI99" s="35"/>
      <c r="CJ99" s="35"/>
      <c r="CK99" s="35"/>
      <c r="CL99" s="35"/>
      <c r="CM99" s="35"/>
      <c r="CN99" s="35"/>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c r="DS99" s="33"/>
      <c r="DT99" s="33"/>
      <c r="DU99" s="33"/>
      <c r="DV99" s="33"/>
      <c r="DW99" s="33"/>
      <c r="DX99" s="33"/>
      <c r="DY99" s="33"/>
      <c r="DZ99" s="33"/>
      <c r="EA99" s="33"/>
      <c r="EB99" s="33"/>
      <c r="EC99" s="33"/>
      <c r="ED99" s="33"/>
      <c r="EE99" s="33"/>
      <c r="EF99" s="33"/>
    </row>
    <row r="100" spans="1:136" x14ac:dyDescent="0.25">
      <c r="A100" s="31">
        <v>822</v>
      </c>
      <c r="B100" s="31">
        <v>210</v>
      </c>
      <c r="C100" s="31">
        <v>30</v>
      </c>
      <c r="D100" s="31">
        <v>1605</v>
      </c>
      <c r="E100" s="31">
        <v>1845</v>
      </c>
      <c r="F100" s="31">
        <v>83</v>
      </c>
      <c r="G100" s="31">
        <v>76</v>
      </c>
      <c r="H100" s="31">
        <v>95</v>
      </c>
      <c r="I100" s="31">
        <v>93</v>
      </c>
      <c r="J100" s="31">
        <v>4</v>
      </c>
      <c r="K100" s="31">
        <v>0</v>
      </c>
      <c r="L100" s="31">
        <v>4</v>
      </c>
      <c r="M100" s="31">
        <v>4</v>
      </c>
      <c r="N100" s="31" t="s">
        <v>566</v>
      </c>
      <c r="O100" s="31" t="s">
        <v>566</v>
      </c>
      <c r="P100" s="31" t="s">
        <v>566</v>
      </c>
      <c r="Q100" s="31">
        <v>91</v>
      </c>
      <c r="R100" s="31">
        <v>45</v>
      </c>
      <c r="S100" s="31">
        <v>48</v>
      </c>
      <c r="T100" s="31">
        <v>33</v>
      </c>
      <c r="U100" s="31">
        <v>35</v>
      </c>
      <c r="V100" s="31" t="s">
        <v>566</v>
      </c>
      <c r="W100" s="31" t="s">
        <v>566</v>
      </c>
      <c r="X100" s="31" t="s">
        <v>566</v>
      </c>
      <c r="Y100" s="31">
        <v>56</v>
      </c>
      <c r="Z100" s="31" t="s">
        <v>566</v>
      </c>
      <c r="AA100" s="31" t="s">
        <v>566</v>
      </c>
      <c r="AB100" s="31" t="s">
        <v>566</v>
      </c>
      <c r="AC100" s="31" t="s">
        <v>566</v>
      </c>
      <c r="AD100" s="31" t="s">
        <v>566</v>
      </c>
      <c r="AE100" s="31" t="s">
        <v>566</v>
      </c>
      <c r="AF100" s="31" t="s">
        <v>566</v>
      </c>
      <c r="AG100" s="31" t="s">
        <v>566</v>
      </c>
      <c r="AH100" s="31" t="s">
        <v>566</v>
      </c>
      <c r="AI100" s="31" t="s">
        <v>566</v>
      </c>
      <c r="AJ100" s="31" t="s">
        <v>566</v>
      </c>
      <c r="AK100" s="31">
        <v>2</v>
      </c>
      <c r="AL100" s="31" t="s">
        <v>566</v>
      </c>
      <c r="AM100" s="31" t="s">
        <v>566</v>
      </c>
      <c r="AN100" s="31" t="s">
        <v>566</v>
      </c>
      <c r="AO100" s="31">
        <v>6</v>
      </c>
      <c r="AP100" s="31" t="s">
        <v>566</v>
      </c>
      <c r="AQ100" s="31" t="s">
        <v>566</v>
      </c>
      <c r="AR100" s="31" t="s">
        <v>566</v>
      </c>
      <c r="AS100" s="31">
        <v>1</v>
      </c>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5"/>
      <c r="CE100" s="35"/>
      <c r="CF100" s="35"/>
      <c r="CG100" s="35"/>
      <c r="CH100" s="35"/>
      <c r="CI100" s="35"/>
      <c r="CJ100" s="35"/>
      <c r="CK100" s="35"/>
      <c r="CL100" s="35"/>
      <c r="CM100" s="35"/>
      <c r="CN100" s="35"/>
      <c r="CO100" s="33"/>
      <c r="CP100" s="33"/>
      <c r="CQ100" s="33"/>
      <c r="CR100" s="33"/>
      <c r="CS100" s="33"/>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3"/>
      <c r="DW100" s="33"/>
      <c r="DX100" s="33"/>
      <c r="DY100" s="33"/>
      <c r="DZ100" s="33"/>
      <c r="EA100" s="33"/>
      <c r="EB100" s="33"/>
      <c r="EC100" s="33"/>
      <c r="ED100" s="33"/>
      <c r="EE100" s="33"/>
      <c r="EF100" s="33"/>
    </row>
    <row r="101" spans="1:136" x14ac:dyDescent="0.25">
      <c r="A101" s="31">
        <v>823</v>
      </c>
      <c r="B101" s="31">
        <v>345</v>
      </c>
      <c r="C101" s="31">
        <v>60</v>
      </c>
      <c r="D101" s="31">
        <v>2260</v>
      </c>
      <c r="E101" s="31">
        <v>2665</v>
      </c>
      <c r="F101" s="31">
        <v>90</v>
      </c>
      <c r="G101" s="31">
        <v>97</v>
      </c>
      <c r="H101" s="31">
        <v>96</v>
      </c>
      <c r="I101" s="31">
        <v>95</v>
      </c>
      <c r="J101" s="31" t="s">
        <v>566</v>
      </c>
      <c r="K101" s="31" t="s">
        <v>566</v>
      </c>
      <c r="L101" s="31" t="s">
        <v>566</v>
      </c>
      <c r="M101" s="31">
        <v>6</v>
      </c>
      <c r="N101" s="31" t="s">
        <v>566</v>
      </c>
      <c r="O101" s="31" t="s">
        <v>566</v>
      </c>
      <c r="P101" s="31" t="s">
        <v>566</v>
      </c>
      <c r="Q101" s="31">
        <v>92</v>
      </c>
      <c r="R101" s="31">
        <v>65</v>
      </c>
      <c r="S101" s="31">
        <v>58</v>
      </c>
      <c r="T101" s="31">
        <v>31</v>
      </c>
      <c r="U101" s="31">
        <v>36</v>
      </c>
      <c r="V101" s="31">
        <v>18</v>
      </c>
      <c r="W101" s="31">
        <v>32</v>
      </c>
      <c r="X101" s="31">
        <v>60</v>
      </c>
      <c r="Y101" s="31">
        <v>54</v>
      </c>
      <c r="Z101" s="31" t="s">
        <v>566</v>
      </c>
      <c r="AA101" s="31" t="s">
        <v>566</v>
      </c>
      <c r="AB101" s="31" t="s">
        <v>566</v>
      </c>
      <c r="AC101" s="31">
        <v>1</v>
      </c>
      <c r="AD101" s="31" t="s">
        <v>566</v>
      </c>
      <c r="AE101" s="31" t="s">
        <v>566</v>
      </c>
      <c r="AF101" s="31" t="s">
        <v>566</v>
      </c>
      <c r="AG101" s="31">
        <v>1</v>
      </c>
      <c r="AH101" s="31" t="s">
        <v>566</v>
      </c>
      <c r="AI101" s="31" t="s">
        <v>566</v>
      </c>
      <c r="AJ101" s="31" t="s">
        <v>566</v>
      </c>
      <c r="AK101" s="31">
        <v>3</v>
      </c>
      <c r="AL101" s="31" t="s">
        <v>566</v>
      </c>
      <c r="AM101" s="31" t="s">
        <v>566</v>
      </c>
      <c r="AN101" s="31" t="s">
        <v>566</v>
      </c>
      <c r="AO101" s="31">
        <v>4</v>
      </c>
      <c r="AP101" s="31" t="s">
        <v>566</v>
      </c>
      <c r="AQ101" s="31" t="s">
        <v>566</v>
      </c>
      <c r="AR101" s="31" t="s">
        <v>566</v>
      </c>
      <c r="AS101" s="31">
        <v>1</v>
      </c>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5"/>
      <c r="CE101" s="35"/>
      <c r="CF101" s="35"/>
      <c r="CG101" s="35"/>
      <c r="CH101" s="35"/>
      <c r="CI101" s="35"/>
      <c r="CJ101" s="35"/>
      <c r="CK101" s="35"/>
      <c r="CL101" s="35"/>
      <c r="CM101" s="35"/>
      <c r="CN101" s="35"/>
      <c r="CO101" s="33"/>
      <c r="CP101" s="33"/>
      <c r="CQ101" s="33"/>
      <c r="CR101" s="33"/>
      <c r="CS101" s="33"/>
      <c r="CT101" s="33"/>
      <c r="CU101" s="33"/>
      <c r="CV101" s="33"/>
      <c r="CW101" s="33"/>
      <c r="CX101" s="33"/>
      <c r="CY101" s="33"/>
      <c r="CZ101" s="33"/>
      <c r="DA101" s="33"/>
      <c r="DB101" s="33"/>
      <c r="DC101" s="33"/>
      <c r="DD101" s="33"/>
      <c r="DE101" s="33"/>
      <c r="DF101" s="33"/>
      <c r="DG101" s="33"/>
      <c r="DH101" s="33"/>
      <c r="DI101" s="33"/>
      <c r="DJ101" s="33"/>
      <c r="DK101" s="33"/>
      <c r="DL101" s="33"/>
      <c r="DM101" s="33"/>
      <c r="DN101" s="33"/>
      <c r="DO101" s="33"/>
      <c r="DP101" s="33"/>
      <c r="DQ101" s="33"/>
      <c r="DR101" s="33"/>
      <c r="DS101" s="33"/>
      <c r="DT101" s="33"/>
      <c r="DU101" s="33"/>
      <c r="DV101" s="33"/>
      <c r="DW101" s="33"/>
      <c r="DX101" s="33"/>
      <c r="DY101" s="33"/>
      <c r="DZ101" s="33"/>
      <c r="EA101" s="33"/>
      <c r="EB101" s="33"/>
      <c r="EC101" s="33"/>
      <c r="ED101" s="33"/>
      <c r="EE101" s="33"/>
      <c r="EF101" s="33"/>
    </row>
    <row r="102" spans="1:136" x14ac:dyDescent="0.25">
      <c r="A102" s="31">
        <v>825</v>
      </c>
      <c r="B102" s="31">
        <v>650</v>
      </c>
      <c r="C102" s="31">
        <v>110</v>
      </c>
      <c r="D102" s="31">
        <v>4805</v>
      </c>
      <c r="E102" s="31">
        <v>5565</v>
      </c>
      <c r="F102" s="31">
        <v>94</v>
      </c>
      <c r="G102" s="31">
        <v>96</v>
      </c>
      <c r="H102" s="31">
        <v>98</v>
      </c>
      <c r="I102" s="31">
        <v>97</v>
      </c>
      <c r="J102" s="31">
        <v>8</v>
      </c>
      <c r="K102" s="31">
        <v>6</v>
      </c>
      <c r="L102" s="31">
        <v>4</v>
      </c>
      <c r="M102" s="31">
        <v>4</v>
      </c>
      <c r="N102" s="31">
        <v>88</v>
      </c>
      <c r="O102" s="31">
        <v>90</v>
      </c>
      <c r="P102" s="31">
        <v>96</v>
      </c>
      <c r="Q102" s="31">
        <v>95</v>
      </c>
      <c r="R102" s="31">
        <v>49</v>
      </c>
      <c r="S102" s="31">
        <v>57</v>
      </c>
      <c r="T102" s="31">
        <v>21</v>
      </c>
      <c r="U102" s="31">
        <v>25</v>
      </c>
      <c r="V102" s="31">
        <v>35</v>
      </c>
      <c r="W102" s="31">
        <v>32</v>
      </c>
      <c r="X102" s="31">
        <v>70</v>
      </c>
      <c r="Y102" s="31">
        <v>66</v>
      </c>
      <c r="Z102" s="31" t="s">
        <v>566</v>
      </c>
      <c r="AA102" s="31" t="s">
        <v>566</v>
      </c>
      <c r="AB102" s="31" t="s">
        <v>566</v>
      </c>
      <c r="AC102" s="31">
        <v>4</v>
      </c>
      <c r="AD102" s="31" t="s">
        <v>566</v>
      </c>
      <c r="AE102" s="31" t="s">
        <v>566</v>
      </c>
      <c r="AF102" s="31" t="s">
        <v>566</v>
      </c>
      <c r="AG102" s="31">
        <v>1</v>
      </c>
      <c r="AH102" s="31">
        <v>6</v>
      </c>
      <c r="AI102" s="31">
        <v>6</v>
      </c>
      <c r="AJ102" s="31">
        <v>2</v>
      </c>
      <c r="AK102" s="31">
        <v>3</v>
      </c>
      <c r="AL102" s="31" t="s">
        <v>566</v>
      </c>
      <c r="AM102" s="31" t="s">
        <v>566</v>
      </c>
      <c r="AN102" s="31" t="s">
        <v>566</v>
      </c>
      <c r="AO102" s="31">
        <v>2</v>
      </c>
      <c r="AP102" s="31" t="s">
        <v>566</v>
      </c>
      <c r="AQ102" s="31" t="s">
        <v>566</v>
      </c>
      <c r="AR102" s="31" t="s">
        <v>566</v>
      </c>
      <c r="AS102" s="31" t="s">
        <v>577</v>
      </c>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5"/>
      <c r="CE102" s="35"/>
      <c r="CF102" s="35"/>
      <c r="CG102" s="35"/>
      <c r="CH102" s="35"/>
      <c r="CI102" s="35"/>
      <c r="CJ102" s="35"/>
      <c r="CK102" s="35"/>
      <c r="CL102" s="35"/>
      <c r="CM102" s="35"/>
      <c r="CN102" s="35"/>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row>
    <row r="103" spans="1:136" x14ac:dyDescent="0.25">
      <c r="A103" s="31">
        <v>826</v>
      </c>
      <c r="B103" s="31">
        <v>610</v>
      </c>
      <c r="C103" s="31">
        <v>60</v>
      </c>
      <c r="D103" s="31">
        <v>2080</v>
      </c>
      <c r="E103" s="31">
        <v>2750</v>
      </c>
      <c r="F103" s="31">
        <v>90</v>
      </c>
      <c r="G103" s="31">
        <v>85</v>
      </c>
      <c r="H103" s="31">
        <v>95</v>
      </c>
      <c r="I103" s="31">
        <v>94</v>
      </c>
      <c r="J103" s="31" t="s">
        <v>566</v>
      </c>
      <c r="K103" s="31" t="s">
        <v>566</v>
      </c>
      <c r="L103" s="31" t="s">
        <v>566</v>
      </c>
      <c r="M103" s="31">
        <v>5</v>
      </c>
      <c r="N103" s="31">
        <v>82</v>
      </c>
      <c r="O103" s="31">
        <v>81</v>
      </c>
      <c r="P103" s="31">
        <v>91</v>
      </c>
      <c r="Q103" s="31">
        <v>89</v>
      </c>
      <c r="R103" s="31">
        <v>41</v>
      </c>
      <c r="S103" s="31">
        <v>48</v>
      </c>
      <c r="T103" s="31">
        <v>25</v>
      </c>
      <c r="U103" s="31">
        <v>29</v>
      </c>
      <c r="V103" s="31">
        <v>40</v>
      </c>
      <c r="W103" s="31">
        <v>29</v>
      </c>
      <c r="X103" s="31">
        <v>66</v>
      </c>
      <c r="Y103" s="31">
        <v>60</v>
      </c>
      <c r="Z103" s="31" t="s">
        <v>566</v>
      </c>
      <c r="AA103" s="31" t="s">
        <v>566</v>
      </c>
      <c r="AB103" s="31" t="s">
        <v>566</v>
      </c>
      <c r="AC103" s="31" t="s">
        <v>566</v>
      </c>
      <c r="AD103" s="31" t="s">
        <v>566</v>
      </c>
      <c r="AE103" s="31" t="s">
        <v>566</v>
      </c>
      <c r="AF103" s="31" t="s">
        <v>566</v>
      </c>
      <c r="AG103" s="31" t="s">
        <v>566</v>
      </c>
      <c r="AH103" s="31">
        <v>8</v>
      </c>
      <c r="AI103" s="31">
        <v>5</v>
      </c>
      <c r="AJ103" s="31">
        <v>4</v>
      </c>
      <c r="AK103" s="31">
        <v>5</v>
      </c>
      <c r="AL103" s="31" t="s">
        <v>566</v>
      </c>
      <c r="AM103" s="31" t="s">
        <v>566</v>
      </c>
      <c r="AN103" s="31" t="s">
        <v>566</v>
      </c>
      <c r="AO103" s="31">
        <v>5</v>
      </c>
      <c r="AP103" s="31" t="s">
        <v>566</v>
      </c>
      <c r="AQ103" s="31" t="s">
        <v>566</v>
      </c>
      <c r="AR103" s="31" t="s">
        <v>566</v>
      </c>
      <c r="AS103" s="31">
        <v>1</v>
      </c>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5"/>
      <c r="CE103" s="35"/>
      <c r="CF103" s="35"/>
      <c r="CG103" s="35"/>
      <c r="CH103" s="35"/>
      <c r="CI103" s="35"/>
      <c r="CJ103" s="35"/>
      <c r="CK103" s="35"/>
      <c r="CL103" s="35"/>
      <c r="CM103" s="35"/>
      <c r="CN103" s="35"/>
      <c r="CO103" s="33"/>
      <c r="CP103" s="33"/>
      <c r="CQ103" s="33"/>
      <c r="CR103" s="33"/>
      <c r="CS103" s="33"/>
      <c r="CT103" s="33"/>
      <c r="CU103" s="33"/>
      <c r="CV103" s="33"/>
      <c r="CW103" s="33"/>
      <c r="CX103" s="33"/>
      <c r="CY103" s="33"/>
      <c r="CZ103" s="33"/>
      <c r="DA103" s="33"/>
      <c r="DB103" s="33"/>
      <c r="DC103" s="33"/>
      <c r="DD103" s="33"/>
      <c r="DE103" s="33"/>
      <c r="DF103" s="33"/>
      <c r="DG103" s="33"/>
      <c r="DH103" s="33"/>
      <c r="DI103" s="33"/>
      <c r="DJ103" s="33"/>
      <c r="DK103" s="33"/>
      <c r="DL103" s="33"/>
      <c r="DM103" s="33"/>
      <c r="DN103" s="33"/>
      <c r="DO103" s="33"/>
      <c r="DP103" s="33"/>
      <c r="DQ103" s="33"/>
      <c r="DR103" s="33"/>
      <c r="DS103" s="33"/>
      <c r="DT103" s="33"/>
      <c r="DU103" s="33"/>
      <c r="DV103" s="33"/>
      <c r="DW103" s="33"/>
      <c r="DX103" s="33"/>
      <c r="DY103" s="33"/>
      <c r="DZ103" s="33"/>
      <c r="EA103" s="33"/>
      <c r="EB103" s="33"/>
      <c r="EC103" s="33"/>
      <c r="ED103" s="33"/>
      <c r="EE103" s="33"/>
      <c r="EF103" s="33"/>
    </row>
    <row r="104" spans="1:136" x14ac:dyDescent="0.25">
      <c r="A104" s="31">
        <v>830</v>
      </c>
      <c r="B104" s="31">
        <v>1325</v>
      </c>
      <c r="C104" s="31">
        <v>205</v>
      </c>
      <c r="D104" s="31">
        <v>6705</v>
      </c>
      <c r="E104" s="31">
        <v>8235</v>
      </c>
      <c r="F104" s="31">
        <v>89</v>
      </c>
      <c r="G104" s="31">
        <v>91</v>
      </c>
      <c r="H104" s="31">
        <v>95</v>
      </c>
      <c r="I104" s="31">
        <v>94</v>
      </c>
      <c r="J104" s="31">
        <v>11</v>
      </c>
      <c r="K104" s="31">
        <v>3</v>
      </c>
      <c r="L104" s="31">
        <v>10</v>
      </c>
      <c r="M104" s="31">
        <v>10</v>
      </c>
      <c r="N104" s="31">
        <v>82</v>
      </c>
      <c r="O104" s="31">
        <v>87</v>
      </c>
      <c r="P104" s="31">
        <v>92</v>
      </c>
      <c r="Q104" s="31">
        <v>90</v>
      </c>
      <c r="R104" s="31">
        <v>61</v>
      </c>
      <c r="S104" s="31">
        <v>66</v>
      </c>
      <c r="T104" s="31">
        <v>42</v>
      </c>
      <c r="U104" s="31">
        <v>45</v>
      </c>
      <c r="V104" s="31">
        <v>18</v>
      </c>
      <c r="W104" s="31">
        <v>17</v>
      </c>
      <c r="X104" s="31">
        <v>43</v>
      </c>
      <c r="Y104" s="31">
        <v>38</v>
      </c>
      <c r="Z104" s="31">
        <v>2</v>
      </c>
      <c r="AA104" s="31">
        <v>1</v>
      </c>
      <c r="AB104" s="31">
        <v>6</v>
      </c>
      <c r="AC104" s="31">
        <v>6</v>
      </c>
      <c r="AD104" s="31">
        <v>1</v>
      </c>
      <c r="AE104" s="31">
        <v>2</v>
      </c>
      <c r="AF104" s="31">
        <v>1</v>
      </c>
      <c r="AG104" s="31">
        <v>1</v>
      </c>
      <c r="AH104" s="31">
        <v>7</v>
      </c>
      <c r="AI104" s="31">
        <v>4</v>
      </c>
      <c r="AJ104" s="31">
        <v>4</v>
      </c>
      <c r="AK104" s="31">
        <v>4</v>
      </c>
      <c r="AL104" s="31">
        <v>11</v>
      </c>
      <c r="AM104" s="31">
        <v>9</v>
      </c>
      <c r="AN104" s="31">
        <v>4</v>
      </c>
      <c r="AO104" s="31">
        <v>5</v>
      </c>
      <c r="AP104" s="31">
        <v>1</v>
      </c>
      <c r="AQ104" s="31">
        <v>0</v>
      </c>
      <c r="AR104" s="31" t="s">
        <v>577</v>
      </c>
      <c r="AS104" s="31">
        <v>1</v>
      </c>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5"/>
      <c r="CE104" s="35"/>
      <c r="CF104" s="35"/>
      <c r="CG104" s="35"/>
      <c r="CH104" s="35"/>
      <c r="CI104" s="35"/>
      <c r="CJ104" s="35"/>
      <c r="CK104" s="35"/>
      <c r="CL104" s="35"/>
      <c r="CM104" s="35"/>
      <c r="CN104" s="35"/>
      <c r="CO104" s="33"/>
      <c r="CP104" s="33"/>
      <c r="CQ104" s="33"/>
      <c r="CR104" s="33"/>
      <c r="CS104" s="33"/>
      <c r="CT104" s="33"/>
      <c r="CU104" s="33"/>
      <c r="CV104" s="33"/>
      <c r="CW104" s="33"/>
      <c r="CX104" s="33"/>
      <c r="CY104" s="33"/>
      <c r="CZ104" s="33"/>
      <c r="DA104" s="33"/>
      <c r="DB104" s="33"/>
      <c r="DC104" s="33"/>
      <c r="DD104" s="33"/>
      <c r="DE104" s="33"/>
      <c r="DF104" s="33"/>
      <c r="DG104" s="33"/>
      <c r="DH104" s="33"/>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row>
    <row r="105" spans="1:136" x14ac:dyDescent="0.25">
      <c r="A105" s="31">
        <v>831</v>
      </c>
      <c r="B105" s="31">
        <v>480</v>
      </c>
      <c r="C105" s="31">
        <v>35</v>
      </c>
      <c r="D105" s="31">
        <v>2260</v>
      </c>
      <c r="E105" s="31">
        <v>2780</v>
      </c>
      <c r="F105" s="31">
        <v>83</v>
      </c>
      <c r="G105" s="31">
        <v>95</v>
      </c>
      <c r="H105" s="31">
        <v>94</v>
      </c>
      <c r="I105" s="31">
        <v>92</v>
      </c>
      <c r="J105" s="31" t="s">
        <v>566</v>
      </c>
      <c r="K105" s="31" t="s">
        <v>566</v>
      </c>
      <c r="L105" s="31" t="s">
        <v>566</v>
      </c>
      <c r="M105" s="31">
        <v>10</v>
      </c>
      <c r="N105" s="31" t="s">
        <v>566</v>
      </c>
      <c r="O105" s="31" t="s">
        <v>566</v>
      </c>
      <c r="P105" s="31" t="s">
        <v>566</v>
      </c>
      <c r="Q105" s="31">
        <v>88</v>
      </c>
      <c r="R105" s="31">
        <v>58</v>
      </c>
      <c r="S105" s="31">
        <v>62</v>
      </c>
      <c r="T105" s="31">
        <v>44</v>
      </c>
      <c r="U105" s="31">
        <v>47</v>
      </c>
      <c r="V105" s="31">
        <v>16</v>
      </c>
      <c r="W105" s="31">
        <v>22</v>
      </c>
      <c r="X105" s="31">
        <v>41</v>
      </c>
      <c r="Y105" s="31">
        <v>37</v>
      </c>
      <c r="Z105" s="31" t="s">
        <v>566</v>
      </c>
      <c r="AA105" s="31" t="s">
        <v>566</v>
      </c>
      <c r="AB105" s="31" t="s">
        <v>566</v>
      </c>
      <c r="AC105" s="31">
        <v>3</v>
      </c>
      <c r="AD105" s="31" t="s">
        <v>566</v>
      </c>
      <c r="AE105" s="31" t="s">
        <v>566</v>
      </c>
      <c r="AF105" s="31" t="s">
        <v>566</v>
      </c>
      <c r="AG105" s="31">
        <v>1</v>
      </c>
      <c r="AH105" s="31" t="s">
        <v>566</v>
      </c>
      <c r="AI105" s="31" t="s">
        <v>566</v>
      </c>
      <c r="AJ105" s="31" t="s">
        <v>566</v>
      </c>
      <c r="AK105" s="31">
        <v>5</v>
      </c>
      <c r="AL105" s="31" t="s">
        <v>566</v>
      </c>
      <c r="AM105" s="31" t="s">
        <v>566</v>
      </c>
      <c r="AN105" s="31" t="s">
        <v>566</v>
      </c>
      <c r="AO105" s="31">
        <v>7</v>
      </c>
      <c r="AP105" s="31" t="s">
        <v>566</v>
      </c>
      <c r="AQ105" s="31" t="s">
        <v>566</v>
      </c>
      <c r="AR105" s="31" t="s">
        <v>566</v>
      </c>
      <c r="AS105" s="31">
        <v>1</v>
      </c>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5"/>
      <c r="CE105" s="35"/>
      <c r="CF105" s="35"/>
      <c r="CG105" s="35"/>
      <c r="CH105" s="35"/>
      <c r="CI105" s="35"/>
      <c r="CJ105" s="35"/>
      <c r="CK105" s="35"/>
      <c r="CL105" s="35"/>
      <c r="CM105" s="35"/>
      <c r="CN105" s="35"/>
      <c r="CO105" s="33"/>
      <c r="CP105" s="33"/>
      <c r="CQ105" s="33"/>
      <c r="CR105" s="33"/>
      <c r="CS105" s="33"/>
      <c r="CT105" s="33"/>
      <c r="CU105" s="33"/>
      <c r="CV105" s="33"/>
      <c r="CW105" s="33"/>
      <c r="CX105" s="33"/>
      <c r="CY105" s="33"/>
      <c r="CZ105" s="33"/>
      <c r="DA105" s="33"/>
      <c r="DB105" s="33"/>
      <c r="DC105" s="33"/>
      <c r="DD105" s="33"/>
      <c r="DE105" s="33"/>
      <c r="DF105" s="33"/>
      <c r="DG105" s="33"/>
      <c r="DH105" s="33"/>
      <c r="DI105" s="33"/>
      <c r="DJ105" s="33"/>
      <c r="DK105" s="33"/>
      <c r="DL105" s="33"/>
      <c r="DM105" s="33"/>
      <c r="DN105" s="33"/>
      <c r="DO105" s="33"/>
      <c r="DP105" s="33"/>
      <c r="DQ105" s="33"/>
      <c r="DR105" s="33"/>
      <c r="DS105" s="33"/>
      <c r="DT105" s="33"/>
      <c r="DU105" s="33"/>
      <c r="DV105" s="33"/>
      <c r="DW105" s="33"/>
      <c r="DX105" s="33"/>
      <c r="DY105" s="33"/>
      <c r="DZ105" s="33"/>
      <c r="EA105" s="33"/>
      <c r="EB105" s="33"/>
      <c r="EC105" s="33"/>
      <c r="ED105" s="33"/>
      <c r="EE105" s="33"/>
      <c r="EF105" s="33"/>
    </row>
    <row r="106" spans="1:136" x14ac:dyDescent="0.25">
      <c r="A106" s="31">
        <v>835</v>
      </c>
      <c r="B106" s="31">
        <v>790</v>
      </c>
      <c r="C106" s="31">
        <v>70</v>
      </c>
      <c r="D106" s="31">
        <v>3425</v>
      </c>
      <c r="E106" s="31">
        <v>4285</v>
      </c>
      <c r="F106" s="31">
        <v>93</v>
      </c>
      <c r="G106" s="31">
        <v>94</v>
      </c>
      <c r="H106" s="31">
        <v>97</v>
      </c>
      <c r="I106" s="31">
        <v>96</v>
      </c>
      <c r="J106" s="31">
        <v>14</v>
      </c>
      <c r="K106" s="31">
        <v>4</v>
      </c>
      <c r="L106" s="31">
        <v>7</v>
      </c>
      <c r="M106" s="31">
        <v>8</v>
      </c>
      <c r="N106" s="31" t="s">
        <v>566</v>
      </c>
      <c r="O106" s="31" t="s">
        <v>566</v>
      </c>
      <c r="P106" s="31" t="s">
        <v>566</v>
      </c>
      <c r="Q106" s="31">
        <v>93</v>
      </c>
      <c r="R106" s="31">
        <v>61</v>
      </c>
      <c r="S106" s="31">
        <v>56</v>
      </c>
      <c r="T106" s="31">
        <v>33</v>
      </c>
      <c r="U106" s="31">
        <v>38</v>
      </c>
      <c r="V106" s="31">
        <v>25</v>
      </c>
      <c r="W106" s="31">
        <v>31</v>
      </c>
      <c r="X106" s="31">
        <v>60</v>
      </c>
      <c r="Y106" s="31">
        <v>53</v>
      </c>
      <c r="Z106" s="31" t="s">
        <v>566</v>
      </c>
      <c r="AA106" s="31" t="s">
        <v>566</v>
      </c>
      <c r="AB106" s="31" t="s">
        <v>566</v>
      </c>
      <c r="AC106" s="31" t="s">
        <v>577</v>
      </c>
      <c r="AD106" s="31" t="s">
        <v>566</v>
      </c>
      <c r="AE106" s="31" t="s">
        <v>566</v>
      </c>
      <c r="AF106" s="31" t="s">
        <v>566</v>
      </c>
      <c r="AG106" s="31">
        <v>1</v>
      </c>
      <c r="AH106" s="31" t="s">
        <v>566</v>
      </c>
      <c r="AI106" s="31" t="s">
        <v>566</v>
      </c>
      <c r="AJ106" s="31" t="s">
        <v>566</v>
      </c>
      <c r="AK106" s="31">
        <v>3</v>
      </c>
      <c r="AL106" s="31">
        <v>7</v>
      </c>
      <c r="AM106" s="31">
        <v>6</v>
      </c>
      <c r="AN106" s="31">
        <v>3</v>
      </c>
      <c r="AO106" s="31">
        <v>4</v>
      </c>
      <c r="AP106" s="31">
        <v>1</v>
      </c>
      <c r="AQ106" s="31">
        <v>0</v>
      </c>
      <c r="AR106" s="31" t="s">
        <v>577</v>
      </c>
      <c r="AS106" s="31" t="s">
        <v>577</v>
      </c>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5"/>
      <c r="CE106" s="35"/>
      <c r="CF106" s="35"/>
      <c r="CG106" s="35"/>
      <c r="CH106" s="35"/>
      <c r="CI106" s="35"/>
      <c r="CJ106" s="35"/>
      <c r="CK106" s="35"/>
      <c r="CL106" s="35"/>
      <c r="CM106" s="35"/>
      <c r="CN106" s="35"/>
      <c r="CO106" s="33"/>
      <c r="CP106" s="33"/>
      <c r="CQ106" s="33"/>
      <c r="CR106" s="33"/>
      <c r="CS106" s="33"/>
      <c r="CT106" s="33"/>
      <c r="CU106" s="33"/>
      <c r="CV106" s="33"/>
      <c r="CW106" s="33"/>
      <c r="CX106" s="33"/>
      <c r="CY106" s="33"/>
      <c r="CZ106" s="33"/>
      <c r="DA106" s="33"/>
      <c r="DB106" s="33"/>
      <c r="DC106" s="33"/>
      <c r="DD106" s="33"/>
      <c r="DE106" s="33"/>
      <c r="DF106" s="33"/>
      <c r="DG106" s="33"/>
      <c r="DH106" s="33"/>
      <c r="DI106" s="33"/>
      <c r="DJ106" s="33"/>
      <c r="DK106" s="33"/>
      <c r="DL106" s="33"/>
      <c r="DM106" s="33"/>
      <c r="DN106" s="33"/>
      <c r="DO106" s="33"/>
      <c r="DP106" s="33"/>
      <c r="DQ106" s="33"/>
      <c r="DR106" s="33"/>
      <c r="DS106" s="33"/>
      <c r="DT106" s="33"/>
      <c r="DU106" s="33"/>
      <c r="DV106" s="33"/>
      <c r="DW106" s="33"/>
      <c r="DX106" s="33"/>
      <c r="DY106" s="33"/>
      <c r="DZ106" s="33"/>
      <c r="EA106" s="33"/>
      <c r="EB106" s="33"/>
      <c r="EC106" s="33"/>
      <c r="ED106" s="33"/>
      <c r="EE106" s="33"/>
      <c r="EF106" s="33"/>
    </row>
    <row r="107" spans="1:136" x14ac:dyDescent="0.25">
      <c r="A107" s="31">
        <v>836</v>
      </c>
      <c r="B107" s="31">
        <v>330</v>
      </c>
      <c r="C107" s="31">
        <v>20</v>
      </c>
      <c r="D107" s="31">
        <v>1205</v>
      </c>
      <c r="E107" s="31">
        <v>1555</v>
      </c>
      <c r="F107" s="31">
        <v>90</v>
      </c>
      <c r="G107" s="31">
        <v>89</v>
      </c>
      <c r="H107" s="31">
        <v>96</v>
      </c>
      <c r="I107" s="31">
        <v>95</v>
      </c>
      <c r="J107" s="31">
        <v>12</v>
      </c>
      <c r="K107" s="31">
        <v>0</v>
      </c>
      <c r="L107" s="31">
        <v>7</v>
      </c>
      <c r="M107" s="31">
        <v>8</v>
      </c>
      <c r="N107" s="31" t="s">
        <v>566</v>
      </c>
      <c r="O107" s="31" t="s">
        <v>566</v>
      </c>
      <c r="P107" s="31" t="s">
        <v>566</v>
      </c>
      <c r="Q107" s="31">
        <v>90</v>
      </c>
      <c r="R107" s="31">
        <v>50</v>
      </c>
      <c r="S107" s="31">
        <v>56</v>
      </c>
      <c r="T107" s="31">
        <v>29</v>
      </c>
      <c r="U107" s="31">
        <v>34</v>
      </c>
      <c r="V107" s="31">
        <v>32</v>
      </c>
      <c r="W107" s="31">
        <v>28</v>
      </c>
      <c r="X107" s="31">
        <v>62</v>
      </c>
      <c r="Y107" s="31">
        <v>56</v>
      </c>
      <c r="Z107" s="31" t="s">
        <v>566</v>
      </c>
      <c r="AA107" s="31" t="s">
        <v>566</v>
      </c>
      <c r="AB107" s="31" t="s">
        <v>566</v>
      </c>
      <c r="AC107" s="31" t="s">
        <v>566</v>
      </c>
      <c r="AD107" s="31" t="s">
        <v>566</v>
      </c>
      <c r="AE107" s="31" t="s">
        <v>566</v>
      </c>
      <c r="AF107" s="31" t="s">
        <v>566</v>
      </c>
      <c r="AG107" s="31" t="s">
        <v>566</v>
      </c>
      <c r="AH107" s="31" t="s">
        <v>566</v>
      </c>
      <c r="AI107" s="31" t="s">
        <v>566</v>
      </c>
      <c r="AJ107" s="31" t="s">
        <v>566</v>
      </c>
      <c r="AK107" s="31">
        <v>5</v>
      </c>
      <c r="AL107" s="31" t="s">
        <v>566</v>
      </c>
      <c r="AM107" s="31" t="s">
        <v>566</v>
      </c>
      <c r="AN107" s="31" t="s">
        <v>566</v>
      </c>
      <c r="AO107" s="31">
        <v>5</v>
      </c>
      <c r="AP107" s="31" t="s">
        <v>566</v>
      </c>
      <c r="AQ107" s="31" t="s">
        <v>566</v>
      </c>
      <c r="AR107" s="31" t="s">
        <v>566</v>
      </c>
      <c r="AS107" s="31" t="s">
        <v>577</v>
      </c>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5"/>
      <c r="CE107" s="35"/>
      <c r="CF107" s="35"/>
      <c r="CG107" s="35"/>
      <c r="CH107" s="35"/>
      <c r="CI107" s="35"/>
      <c r="CJ107" s="35"/>
      <c r="CK107" s="35"/>
      <c r="CL107" s="35"/>
      <c r="CM107" s="35"/>
      <c r="CN107" s="35"/>
      <c r="CO107" s="33"/>
      <c r="CP107" s="33"/>
      <c r="CQ107" s="33"/>
      <c r="CR107" s="33"/>
      <c r="CS107" s="33"/>
      <c r="CT107" s="33"/>
      <c r="CU107" s="33"/>
      <c r="CV107" s="33"/>
      <c r="CW107" s="33"/>
      <c r="CX107" s="33"/>
      <c r="CY107" s="33"/>
      <c r="CZ107" s="33"/>
      <c r="DA107" s="33"/>
      <c r="DB107" s="33"/>
      <c r="DC107" s="33"/>
      <c r="DD107" s="33"/>
      <c r="DE107" s="33"/>
      <c r="DF107" s="33"/>
      <c r="DG107" s="33"/>
      <c r="DH107" s="33"/>
      <c r="DI107" s="33"/>
      <c r="DJ107" s="33"/>
      <c r="DK107" s="33"/>
      <c r="DL107" s="33"/>
      <c r="DM107" s="33"/>
      <c r="DN107" s="33"/>
      <c r="DO107" s="33"/>
      <c r="DP107" s="33"/>
      <c r="DQ107" s="33"/>
      <c r="DR107" s="33"/>
      <c r="DS107" s="33"/>
      <c r="DT107" s="33"/>
      <c r="DU107" s="33"/>
      <c r="DV107" s="33"/>
      <c r="DW107" s="33"/>
      <c r="DX107" s="33"/>
      <c r="DY107" s="33"/>
      <c r="DZ107" s="33"/>
      <c r="EA107" s="33"/>
      <c r="EB107" s="33"/>
      <c r="EC107" s="33"/>
      <c r="ED107" s="33"/>
      <c r="EE107" s="33"/>
      <c r="EF107" s="33"/>
    </row>
    <row r="108" spans="1:136" x14ac:dyDescent="0.25">
      <c r="A108" s="31">
        <v>837</v>
      </c>
      <c r="B108" s="31">
        <v>270</v>
      </c>
      <c r="C108" s="31">
        <v>30</v>
      </c>
      <c r="D108" s="31">
        <v>1390</v>
      </c>
      <c r="E108" s="31">
        <v>1685</v>
      </c>
      <c r="F108" s="31">
        <v>88</v>
      </c>
      <c r="G108" s="31">
        <v>89</v>
      </c>
      <c r="H108" s="31">
        <v>93</v>
      </c>
      <c r="I108" s="31">
        <v>92</v>
      </c>
      <c r="J108" s="31" t="s">
        <v>566</v>
      </c>
      <c r="K108" s="31" t="s">
        <v>566</v>
      </c>
      <c r="L108" s="31" t="s">
        <v>566</v>
      </c>
      <c r="M108" s="31">
        <v>6</v>
      </c>
      <c r="N108" s="31" t="s">
        <v>566</v>
      </c>
      <c r="O108" s="31" t="s">
        <v>566</v>
      </c>
      <c r="P108" s="31" t="s">
        <v>566</v>
      </c>
      <c r="Q108" s="31">
        <v>89</v>
      </c>
      <c r="R108" s="31">
        <v>54</v>
      </c>
      <c r="S108" s="31">
        <v>71</v>
      </c>
      <c r="T108" s="31">
        <v>37</v>
      </c>
      <c r="U108" s="31">
        <v>40</v>
      </c>
      <c r="V108" s="31" t="s">
        <v>566</v>
      </c>
      <c r="W108" s="31" t="s">
        <v>566</v>
      </c>
      <c r="X108" s="31" t="s">
        <v>566</v>
      </c>
      <c r="Y108" s="31">
        <v>47</v>
      </c>
      <c r="Z108" s="31" t="s">
        <v>566</v>
      </c>
      <c r="AA108" s="31" t="s">
        <v>566</v>
      </c>
      <c r="AB108" s="31" t="s">
        <v>566</v>
      </c>
      <c r="AC108" s="31" t="s">
        <v>566</v>
      </c>
      <c r="AD108" s="31" t="s">
        <v>566</v>
      </c>
      <c r="AE108" s="31" t="s">
        <v>566</v>
      </c>
      <c r="AF108" s="31" t="s">
        <v>566</v>
      </c>
      <c r="AG108" s="31" t="s">
        <v>566</v>
      </c>
      <c r="AH108" s="31" t="s">
        <v>566</v>
      </c>
      <c r="AI108" s="31" t="s">
        <v>566</v>
      </c>
      <c r="AJ108" s="31" t="s">
        <v>566</v>
      </c>
      <c r="AK108" s="31">
        <v>3</v>
      </c>
      <c r="AL108" s="31">
        <v>11</v>
      </c>
      <c r="AM108" s="31">
        <v>11</v>
      </c>
      <c r="AN108" s="31">
        <v>6</v>
      </c>
      <c r="AO108" s="31">
        <v>7</v>
      </c>
      <c r="AP108" s="31">
        <v>1</v>
      </c>
      <c r="AQ108" s="31">
        <v>0</v>
      </c>
      <c r="AR108" s="31" t="s">
        <v>577</v>
      </c>
      <c r="AS108" s="31">
        <v>1</v>
      </c>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5"/>
      <c r="CE108" s="35"/>
      <c r="CF108" s="35"/>
      <c r="CG108" s="35"/>
      <c r="CH108" s="35"/>
      <c r="CI108" s="35"/>
      <c r="CJ108" s="35"/>
      <c r="CK108" s="35"/>
      <c r="CL108" s="35"/>
      <c r="CM108" s="35"/>
      <c r="CN108" s="35"/>
      <c r="CO108" s="33"/>
      <c r="CP108" s="33"/>
      <c r="CQ108" s="33"/>
      <c r="CR108" s="33"/>
      <c r="CS108" s="33"/>
      <c r="CT108" s="33"/>
      <c r="CU108" s="33"/>
      <c r="CV108" s="33"/>
      <c r="CW108" s="33"/>
      <c r="CX108" s="33"/>
      <c r="CY108" s="33"/>
      <c r="CZ108" s="33"/>
      <c r="DA108" s="33"/>
      <c r="DB108" s="33"/>
      <c r="DC108" s="33"/>
      <c r="DD108" s="33"/>
      <c r="DE108" s="33"/>
      <c r="DF108" s="33"/>
      <c r="DG108" s="33"/>
      <c r="DH108" s="33"/>
      <c r="DI108" s="33"/>
      <c r="DJ108" s="33"/>
      <c r="DK108" s="33"/>
      <c r="DL108" s="33"/>
      <c r="DM108" s="33"/>
      <c r="DN108" s="33"/>
      <c r="DO108" s="33"/>
      <c r="DP108" s="33"/>
      <c r="DQ108" s="33"/>
      <c r="DR108" s="33"/>
      <c r="DS108" s="33"/>
      <c r="DT108" s="33"/>
      <c r="DU108" s="33"/>
      <c r="DV108" s="33"/>
      <c r="DW108" s="33"/>
      <c r="DX108" s="33"/>
      <c r="DY108" s="33"/>
      <c r="DZ108" s="33"/>
      <c r="EA108" s="33"/>
      <c r="EB108" s="33"/>
      <c r="EC108" s="33"/>
      <c r="ED108" s="33"/>
      <c r="EE108" s="33"/>
      <c r="EF108" s="33"/>
    </row>
    <row r="109" spans="1:136" x14ac:dyDescent="0.25">
      <c r="A109" s="31">
        <v>840</v>
      </c>
      <c r="B109" s="31">
        <v>955</v>
      </c>
      <c r="C109" s="31">
        <v>90</v>
      </c>
      <c r="D109" s="31">
        <v>4045</v>
      </c>
      <c r="E109" s="31">
        <v>5090</v>
      </c>
      <c r="F109" s="31">
        <v>86</v>
      </c>
      <c r="G109" s="31">
        <v>94</v>
      </c>
      <c r="H109" s="31">
        <v>93</v>
      </c>
      <c r="I109" s="31">
        <v>92</v>
      </c>
      <c r="J109" s="31">
        <v>6</v>
      </c>
      <c r="K109" s="31">
        <v>3</v>
      </c>
      <c r="L109" s="31">
        <v>9</v>
      </c>
      <c r="M109" s="31">
        <v>8</v>
      </c>
      <c r="N109" s="31" t="s">
        <v>566</v>
      </c>
      <c r="O109" s="31" t="s">
        <v>566</v>
      </c>
      <c r="P109" s="31" t="s">
        <v>566</v>
      </c>
      <c r="Q109" s="31">
        <v>88</v>
      </c>
      <c r="R109" s="31">
        <v>58</v>
      </c>
      <c r="S109" s="31">
        <v>81</v>
      </c>
      <c r="T109" s="31">
        <v>40</v>
      </c>
      <c r="U109" s="31">
        <v>44</v>
      </c>
      <c r="V109" s="31">
        <v>19</v>
      </c>
      <c r="W109" s="31">
        <v>11</v>
      </c>
      <c r="X109" s="31">
        <v>41</v>
      </c>
      <c r="Y109" s="31">
        <v>36</v>
      </c>
      <c r="Z109" s="31" t="s">
        <v>566</v>
      </c>
      <c r="AA109" s="31" t="s">
        <v>566</v>
      </c>
      <c r="AB109" s="31" t="s">
        <v>566</v>
      </c>
      <c r="AC109" s="31">
        <v>7</v>
      </c>
      <c r="AD109" s="31" t="s">
        <v>566</v>
      </c>
      <c r="AE109" s="31" t="s">
        <v>566</v>
      </c>
      <c r="AF109" s="31" t="s">
        <v>566</v>
      </c>
      <c r="AG109" s="31">
        <v>1</v>
      </c>
      <c r="AH109" s="31" t="s">
        <v>566</v>
      </c>
      <c r="AI109" s="31" t="s">
        <v>566</v>
      </c>
      <c r="AJ109" s="31" t="s">
        <v>566</v>
      </c>
      <c r="AK109" s="31">
        <v>3</v>
      </c>
      <c r="AL109" s="31">
        <v>13</v>
      </c>
      <c r="AM109" s="31">
        <v>6</v>
      </c>
      <c r="AN109" s="31">
        <v>7</v>
      </c>
      <c r="AO109" s="31">
        <v>8</v>
      </c>
      <c r="AP109" s="31">
        <v>1</v>
      </c>
      <c r="AQ109" s="31">
        <v>0</v>
      </c>
      <c r="AR109" s="31" t="s">
        <v>577</v>
      </c>
      <c r="AS109" s="31" t="s">
        <v>577</v>
      </c>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5"/>
      <c r="CE109" s="35"/>
      <c r="CF109" s="35"/>
      <c r="CG109" s="35"/>
      <c r="CH109" s="35"/>
      <c r="CI109" s="35"/>
      <c r="CJ109" s="35"/>
      <c r="CK109" s="35"/>
      <c r="CL109" s="35"/>
      <c r="CM109" s="35"/>
      <c r="CN109" s="35"/>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33"/>
      <c r="DO109" s="33"/>
      <c r="DP109" s="33"/>
      <c r="DQ109" s="33"/>
      <c r="DR109" s="33"/>
      <c r="DS109" s="33"/>
      <c r="DT109" s="33"/>
      <c r="DU109" s="33"/>
      <c r="DV109" s="33"/>
      <c r="DW109" s="33"/>
      <c r="DX109" s="33"/>
      <c r="DY109" s="33"/>
      <c r="DZ109" s="33"/>
      <c r="EA109" s="33"/>
      <c r="EB109" s="33"/>
      <c r="EC109" s="33"/>
      <c r="ED109" s="33"/>
      <c r="EE109" s="33"/>
      <c r="EF109" s="33"/>
    </row>
    <row r="110" spans="1:136" x14ac:dyDescent="0.25">
      <c r="A110" s="31">
        <v>841</v>
      </c>
      <c r="B110" s="31">
        <v>140</v>
      </c>
      <c r="C110" s="31">
        <v>15</v>
      </c>
      <c r="D110" s="31">
        <v>965</v>
      </c>
      <c r="E110" s="31">
        <v>1120</v>
      </c>
      <c r="F110" s="31">
        <v>80</v>
      </c>
      <c r="G110" s="31">
        <v>100</v>
      </c>
      <c r="H110" s="31">
        <v>94</v>
      </c>
      <c r="I110" s="31">
        <v>93</v>
      </c>
      <c r="J110" s="31" t="s">
        <v>566</v>
      </c>
      <c r="K110" s="31" t="s">
        <v>566</v>
      </c>
      <c r="L110" s="31" t="s">
        <v>566</v>
      </c>
      <c r="M110" s="31">
        <v>5</v>
      </c>
      <c r="N110" s="31">
        <v>72</v>
      </c>
      <c r="O110" s="31">
        <v>100</v>
      </c>
      <c r="P110" s="31">
        <v>92</v>
      </c>
      <c r="Q110" s="31">
        <v>90</v>
      </c>
      <c r="R110" s="31">
        <v>63</v>
      </c>
      <c r="S110" s="31">
        <v>80</v>
      </c>
      <c r="T110" s="31">
        <v>39</v>
      </c>
      <c r="U110" s="31">
        <v>42</v>
      </c>
      <c r="V110" s="31" t="s">
        <v>566</v>
      </c>
      <c r="W110" s="31" t="s">
        <v>566</v>
      </c>
      <c r="X110" s="31" t="s">
        <v>566</v>
      </c>
      <c r="Y110" s="31">
        <v>11</v>
      </c>
      <c r="Z110" s="31">
        <v>9</v>
      </c>
      <c r="AA110" s="31">
        <v>20</v>
      </c>
      <c r="AB110" s="31">
        <v>40</v>
      </c>
      <c r="AC110" s="31">
        <v>36</v>
      </c>
      <c r="AD110" s="31" t="s">
        <v>566</v>
      </c>
      <c r="AE110" s="31" t="s">
        <v>566</v>
      </c>
      <c r="AF110" s="31" t="s">
        <v>566</v>
      </c>
      <c r="AG110" s="31">
        <v>1</v>
      </c>
      <c r="AH110" s="31">
        <v>8</v>
      </c>
      <c r="AI110" s="31">
        <v>0</v>
      </c>
      <c r="AJ110" s="31">
        <v>2</v>
      </c>
      <c r="AK110" s="31">
        <v>3</v>
      </c>
      <c r="AL110" s="31" t="s">
        <v>566</v>
      </c>
      <c r="AM110" s="31" t="s">
        <v>566</v>
      </c>
      <c r="AN110" s="31" t="s">
        <v>566</v>
      </c>
      <c r="AO110" s="31">
        <v>7</v>
      </c>
      <c r="AP110" s="31" t="s">
        <v>566</v>
      </c>
      <c r="AQ110" s="31" t="s">
        <v>566</v>
      </c>
      <c r="AR110" s="31" t="s">
        <v>566</v>
      </c>
      <c r="AS110" s="31" t="s">
        <v>577</v>
      </c>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5"/>
      <c r="CE110" s="35"/>
      <c r="CF110" s="35"/>
      <c r="CG110" s="35"/>
      <c r="CH110" s="35"/>
      <c r="CI110" s="35"/>
      <c r="CJ110" s="35"/>
      <c r="CK110" s="35"/>
      <c r="CL110" s="35"/>
      <c r="CM110" s="35"/>
      <c r="CN110" s="35"/>
      <c r="CO110" s="33"/>
      <c r="CP110" s="33"/>
      <c r="CQ110" s="33"/>
      <c r="CR110" s="33"/>
      <c r="CS110" s="33"/>
      <c r="CT110" s="33"/>
      <c r="CU110" s="33"/>
      <c r="CV110" s="33"/>
      <c r="CW110" s="33"/>
      <c r="CX110" s="33"/>
      <c r="CY110" s="33"/>
      <c r="CZ110" s="33"/>
      <c r="DA110" s="33"/>
      <c r="DB110" s="33"/>
      <c r="DC110" s="33"/>
      <c r="DD110" s="33"/>
      <c r="DE110" s="33"/>
      <c r="DF110" s="33"/>
      <c r="DG110" s="33"/>
      <c r="DH110" s="33"/>
      <c r="DI110" s="33"/>
      <c r="DJ110" s="33"/>
      <c r="DK110" s="33"/>
      <c r="DL110" s="33"/>
      <c r="DM110" s="33"/>
      <c r="DN110" s="33"/>
      <c r="DO110" s="33"/>
      <c r="DP110" s="33"/>
      <c r="DQ110" s="33"/>
      <c r="DR110" s="33"/>
      <c r="DS110" s="33"/>
      <c r="DT110" s="33"/>
      <c r="DU110" s="33"/>
      <c r="DV110" s="33"/>
      <c r="DW110" s="33"/>
      <c r="DX110" s="33"/>
      <c r="DY110" s="33"/>
      <c r="DZ110" s="33"/>
      <c r="EA110" s="33"/>
      <c r="EB110" s="33"/>
      <c r="EC110" s="33"/>
      <c r="ED110" s="33"/>
      <c r="EE110" s="33"/>
      <c r="EF110" s="33"/>
    </row>
    <row r="111" spans="1:136" x14ac:dyDescent="0.25">
      <c r="A111" s="31">
        <v>845</v>
      </c>
      <c r="B111" s="31">
        <v>800</v>
      </c>
      <c r="C111" s="31">
        <v>105</v>
      </c>
      <c r="D111" s="31">
        <v>4235</v>
      </c>
      <c r="E111" s="31">
        <v>5140</v>
      </c>
      <c r="F111" s="31">
        <v>86</v>
      </c>
      <c r="G111" s="31">
        <v>91</v>
      </c>
      <c r="H111" s="31">
        <v>96</v>
      </c>
      <c r="I111" s="31">
        <v>94</v>
      </c>
      <c r="J111" s="31" t="s">
        <v>566</v>
      </c>
      <c r="K111" s="31" t="s">
        <v>566</v>
      </c>
      <c r="L111" s="31" t="s">
        <v>566</v>
      </c>
      <c r="M111" s="31">
        <v>5</v>
      </c>
      <c r="N111" s="31">
        <v>81</v>
      </c>
      <c r="O111" s="31">
        <v>87</v>
      </c>
      <c r="P111" s="31">
        <v>93</v>
      </c>
      <c r="Q111" s="31">
        <v>91</v>
      </c>
      <c r="R111" s="31">
        <v>63</v>
      </c>
      <c r="S111" s="31">
        <v>64</v>
      </c>
      <c r="T111" s="31">
        <v>48</v>
      </c>
      <c r="U111" s="31">
        <v>51</v>
      </c>
      <c r="V111" s="31">
        <v>5</v>
      </c>
      <c r="W111" s="31">
        <v>10</v>
      </c>
      <c r="X111" s="31">
        <v>21</v>
      </c>
      <c r="Y111" s="31">
        <v>19</v>
      </c>
      <c r="Z111" s="31">
        <v>13</v>
      </c>
      <c r="AA111" s="31">
        <v>10</v>
      </c>
      <c r="AB111" s="31">
        <v>22</v>
      </c>
      <c r="AC111" s="31">
        <v>20</v>
      </c>
      <c r="AD111" s="31">
        <v>1</v>
      </c>
      <c r="AE111" s="31">
        <v>3</v>
      </c>
      <c r="AF111" s="31">
        <v>2</v>
      </c>
      <c r="AG111" s="31">
        <v>1</v>
      </c>
      <c r="AH111" s="31">
        <v>5</v>
      </c>
      <c r="AI111" s="31">
        <v>4</v>
      </c>
      <c r="AJ111" s="31">
        <v>3</v>
      </c>
      <c r="AK111" s="31">
        <v>3</v>
      </c>
      <c r="AL111" s="31" t="s">
        <v>566</v>
      </c>
      <c r="AM111" s="31" t="s">
        <v>566</v>
      </c>
      <c r="AN111" s="31" t="s">
        <v>566</v>
      </c>
      <c r="AO111" s="31">
        <v>6</v>
      </c>
      <c r="AP111" s="31" t="s">
        <v>566</v>
      </c>
      <c r="AQ111" s="31" t="s">
        <v>566</v>
      </c>
      <c r="AR111" s="31" t="s">
        <v>566</v>
      </c>
      <c r="AS111" s="31" t="s">
        <v>577</v>
      </c>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5"/>
      <c r="CE111" s="35"/>
      <c r="CF111" s="35"/>
      <c r="CG111" s="35"/>
      <c r="CH111" s="35"/>
      <c r="CI111" s="35"/>
      <c r="CJ111" s="35"/>
      <c r="CK111" s="35"/>
      <c r="CL111" s="35"/>
      <c r="CM111" s="35"/>
      <c r="CN111" s="35"/>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3"/>
      <c r="DW111" s="33"/>
      <c r="DX111" s="33"/>
      <c r="DY111" s="33"/>
      <c r="DZ111" s="33"/>
      <c r="EA111" s="33"/>
      <c r="EB111" s="33"/>
      <c r="EC111" s="33"/>
      <c r="ED111" s="33"/>
      <c r="EE111" s="33"/>
      <c r="EF111" s="33"/>
    </row>
    <row r="112" spans="1:136" x14ac:dyDescent="0.25">
      <c r="A112" s="31">
        <v>846</v>
      </c>
      <c r="B112" s="31">
        <v>525</v>
      </c>
      <c r="C112" s="31">
        <v>50</v>
      </c>
      <c r="D112" s="31">
        <v>1665</v>
      </c>
      <c r="E112" s="31">
        <v>2240</v>
      </c>
      <c r="F112" s="31">
        <v>90</v>
      </c>
      <c r="G112" s="31">
        <v>86</v>
      </c>
      <c r="H112" s="31">
        <v>95</v>
      </c>
      <c r="I112" s="31">
        <v>94</v>
      </c>
      <c r="J112" s="31">
        <v>5</v>
      </c>
      <c r="K112" s="31">
        <v>0</v>
      </c>
      <c r="L112" s="31">
        <v>3</v>
      </c>
      <c r="M112" s="31">
        <v>4</v>
      </c>
      <c r="N112" s="31" t="s">
        <v>566</v>
      </c>
      <c r="O112" s="31" t="s">
        <v>566</v>
      </c>
      <c r="P112" s="31" t="s">
        <v>566</v>
      </c>
      <c r="Q112" s="31">
        <v>92</v>
      </c>
      <c r="R112" s="31">
        <v>43</v>
      </c>
      <c r="S112" s="31">
        <v>38</v>
      </c>
      <c r="T112" s="31">
        <v>21</v>
      </c>
      <c r="U112" s="31">
        <v>26</v>
      </c>
      <c r="V112" s="31" t="s">
        <v>566</v>
      </c>
      <c r="W112" s="31" t="s">
        <v>566</v>
      </c>
      <c r="X112" s="31" t="s">
        <v>566</v>
      </c>
      <c r="Y112" s="31">
        <v>21</v>
      </c>
      <c r="Z112" s="31">
        <v>26</v>
      </c>
      <c r="AA112" s="31">
        <v>22</v>
      </c>
      <c r="AB112" s="31">
        <v>49</v>
      </c>
      <c r="AC112" s="31">
        <v>43</v>
      </c>
      <c r="AD112" s="31" t="s">
        <v>566</v>
      </c>
      <c r="AE112" s="31" t="s">
        <v>566</v>
      </c>
      <c r="AF112" s="31" t="s">
        <v>566</v>
      </c>
      <c r="AG112" s="31">
        <v>1</v>
      </c>
      <c r="AH112" s="31" t="s">
        <v>566</v>
      </c>
      <c r="AI112" s="31" t="s">
        <v>566</v>
      </c>
      <c r="AJ112" s="31" t="s">
        <v>566</v>
      </c>
      <c r="AK112" s="31">
        <v>2</v>
      </c>
      <c r="AL112" s="31" t="s">
        <v>566</v>
      </c>
      <c r="AM112" s="31" t="s">
        <v>566</v>
      </c>
      <c r="AN112" s="31" t="s">
        <v>566</v>
      </c>
      <c r="AO112" s="31">
        <v>5</v>
      </c>
      <c r="AP112" s="31" t="s">
        <v>566</v>
      </c>
      <c r="AQ112" s="31" t="s">
        <v>566</v>
      </c>
      <c r="AR112" s="31" t="s">
        <v>566</v>
      </c>
      <c r="AS112" s="31">
        <v>1</v>
      </c>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5"/>
      <c r="CE112" s="35"/>
      <c r="CF112" s="35"/>
      <c r="CG112" s="35"/>
      <c r="CH112" s="35"/>
      <c r="CI112" s="35"/>
      <c r="CJ112" s="35"/>
      <c r="CK112" s="35"/>
      <c r="CL112" s="35"/>
      <c r="CM112" s="35"/>
      <c r="CN112" s="35"/>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3"/>
      <c r="DY112" s="33"/>
      <c r="DZ112" s="33"/>
      <c r="EA112" s="33"/>
      <c r="EB112" s="33"/>
      <c r="EC112" s="33"/>
      <c r="ED112" s="33"/>
      <c r="EE112" s="33"/>
      <c r="EF112" s="33"/>
    </row>
    <row r="113" spans="1:136" x14ac:dyDescent="0.25">
      <c r="A113" s="31">
        <v>850</v>
      </c>
      <c r="B113" s="31">
        <v>1700</v>
      </c>
      <c r="C113" s="31">
        <v>195</v>
      </c>
      <c r="D113" s="31">
        <v>11450</v>
      </c>
      <c r="E113" s="31">
        <v>13345</v>
      </c>
      <c r="F113" s="31">
        <v>89</v>
      </c>
      <c r="G113" s="31">
        <v>94</v>
      </c>
      <c r="H113" s="31">
        <v>96</v>
      </c>
      <c r="I113" s="31">
        <v>95</v>
      </c>
      <c r="J113" s="31">
        <v>7</v>
      </c>
      <c r="K113" s="31">
        <v>2</v>
      </c>
      <c r="L113" s="31">
        <v>6</v>
      </c>
      <c r="M113" s="31">
        <v>6</v>
      </c>
      <c r="N113" s="31">
        <v>82</v>
      </c>
      <c r="O113" s="31">
        <v>92</v>
      </c>
      <c r="P113" s="31">
        <v>93</v>
      </c>
      <c r="Q113" s="31">
        <v>91</v>
      </c>
      <c r="R113" s="31">
        <v>57</v>
      </c>
      <c r="S113" s="31">
        <v>58</v>
      </c>
      <c r="T113" s="31">
        <v>36</v>
      </c>
      <c r="U113" s="31">
        <v>39</v>
      </c>
      <c r="V113" s="31">
        <v>5</v>
      </c>
      <c r="W113" s="31">
        <v>5</v>
      </c>
      <c r="X113" s="31">
        <v>7</v>
      </c>
      <c r="Y113" s="31">
        <v>7</v>
      </c>
      <c r="Z113" s="31">
        <v>20</v>
      </c>
      <c r="AA113" s="31">
        <v>27</v>
      </c>
      <c r="AB113" s="31">
        <v>49</v>
      </c>
      <c r="AC113" s="31">
        <v>45</v>
      </c>
      <c r="AD113" s="31" t="s">
        <v>577</v>
      </c>
      <c r="AE113" s="31">
        <v>2</v>
      </c>
      <c r="AF113" s="31" t="s">
        <v>577</v>
      </c>
      <c r="AG113" s="31" t="s">
        <v>577</v>
      </c>
      <c r="AH113" s="31">
        <v>6</v>
      </c>
      <c r="AI113" s="31">
        <v>2</v>
      </c>
      <c r="AJ113" s="31">
        <v>3</v>
      </c>
      <c r="AK113" s="31">
        <v>4</v>
      </c>
      <c r="AL113" s="31" t="s">
        <v>566</v>
      </c>
      <c r="AM113" s="31" t="s">
        <v>566</v>
      </c>
      <c r="AN113" s="31" t="s">
        <v>566</v>
      </c>
      <c r="AO113" s="31">
        <v>4</v>
      </c>
      <c r="AP113" s="31" t="s">
        <v>566</v>
      </c>
      <c r="AQ113" s="31" t="s">
        <v>566</v>
      </c>
      <c r="AR113" s="31" t="s">
        <v>566</v>
      </c>
      <c r="AS113" s="31">
        <v>1</v>
      </c>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5"/>
      <c r="CE113" s="35"/>
      <c r="CF113" s="35"/>
      <c r="CG113" s="35"/>
      <c r="CH113" s="35"/>
      <c r="CI113" s="35"/>
      <c r="CJ113" s="35"/>
      <c r="CK113" s="35"/>
      <c r="CL113" s="35"/>
      <c r="CM113" s="35"/>
      <c r="CN113" s="35"/>
      <c r="CO113" s="33"/>
      <c r="CP113" s="33"/>
      <c r="CQ113" s="33"/>
      <c r="CR113" s="33"/>
      <c r="CS113" s="33"/>
      <c r="CT113" s="33"/>
      <c r="CU113" s="33"/>
      <c r="CV113" s="33"/>
      <c r="CW113" s="33"/>
      <c r="CX113" s="33"/>
      <c r="CY113" s="33"/>
      <c r="CZ113" s="33"/>
      <c r="DA113" s="33"/>
      <c r="DB113" s="33"/>
      <c r="DC113" s="33"/>
      <c r="DD113" s="33"/>
      <c r="DE113" s="33"/>
      <c r="DF113" s="33"/>
      <c r="DG113" s="33"/>
      <c r="DH113" s="33"/>
      <c r="DI113" s="33"/>
      <c r="DJ113" s="33"/>
      <c r="DK113" s="33"/>
      <c r="DL113" s="33"/>
      <c r="DM113" s="33"/>
      <c r="DN113" s="33"/>
      <c r="DO113" s="33"/>
      <c r="DP113" s="33"/>
      <c r="DQ113" s="33"/>
      <c r="DR113" s="33"/>
      <c r="DS113" s="33"/>
      <c r="DT113" s="33"/>
      <c r="DU113" s="33"/>
      <c r="DV113" s="33"/>
      <c r="DW113" s="33"/>
      <c r="DX113" s="33"/>
      <c r="DY113" s="33"/>
      <c r="DZ113" s="33"/>
      <c r="EA113" s="33"/>
      <c r="EB113" s="33"/>
      <c r="EC113" s="33"/>
      <c r="ED113" s="33"/>
      <c r="EE113" s="33"/>
      <c r="EF113" s="33"/>
    </row>
    <row r="114" spans="1:136" x14ac:dyDescent="0.25">
      <c r="A114" s="31">
        <v>851</v>
      </c>
      <c r="B114" s="31">
        <v>365</v>
      </c>
      <c r="C114" s="31">
        <v>30</v>
      </c>
      <c r="D114" s="31">
        <v>1310</v>
      </c>
      <c r="E114" s="31">
        <v>1705</v>
      </c>
      <c r="F114" s="31">
        <v>85</v>
      </c>
      <c r="G114" s="31">
        <v>94</v>
      </c>
      <c r="H114" s="31">
        <v>94</v>
      </c>
      <c r="I114" s="31">
        <v>92</v>
      </c>
      <c r="J114" s="31" t="s">
        <v>566</v>
      </c>
      <c r="K114" s="31" t="s">
        <v>566</v>
      </c>
      <c r="L114" s="31" t="s">
        <v>566</v>
      </c>
      <c r="M114" s="31">
        <v>9</v>
      </c>
      <c r="N114" s="31" t="s">
        <v>566</v>
      </c>
      <c r="O114" s="31" t="s">
        <v>566</v>
      </c>
      <c r="P114" s="31" t="s">
        <v>566</v>
      </c>
      <c r="Q114" s="31">
        <v>88</v>
      </c>
      <c r="R114" s="31">
        <v>58</v>
      </c>
      <c r="S114" s="31">
        <v>65</v>
      </c>
      <c r="T114" s="31">
        <v>47</v>
      </c>
      <c r="U114" s="31">
        <v>49</v>
      </c>
      <c r="V114" s="31" t="s">
        <v>566</v>
      </c>
      <c r="W114" s="31" t="s">
        <v>566</v>
      </c>
      <c r="X114" s="31" t="s">
        <v>566</v>
      </c>
      <c r="Y114" s="31">
        <v>1</v>
      </c>
      <c r="Z114" s="31" t="s">
        <v>566</v>
      </c>
      <c r="AA114" s="31" t="s">
        <v>566</v>
      </c>
      <c r="AB114" s="31" t="s">
        <v>566</v>
      </c>
      <c r="AC114" s="31">
        <v>36</v>
      </c>
      <c r="AD114" s="31" t="s">
        <v>566</v>
      </c>
      <c r="AE114" s="31" t="s">
        <v>566</v>
      </c>
      <c r="AF114" s="31" t="s">
        <v>566</v>
      </c>
      <c r="AG114" s="31">
        <v>1</v>
      </c>
      <c r="AH114" s="31" t="s">
        <v>566</v>
      </c>
      <c r="AI114" s="31" t="s">
        <v>566</v>
      </c>
      <c r="AJ114" s="31" t="s">
        <v>566</v>
      </c>
      <c r="AK114" s="31">
        <v>4</v>
      </c>
      <c r="AL114" s="31" t="s">
        <v>566</v>
      </c>
      <c r="AM114" s="31" t="s">
        <v>566</v>
      </c>
      <c r="AN114" s="31" t="s">
        <v>566</v>
      </c>
      <c r="AO114" s="31">
        <v>7</v>
      </c>
      <c r="AP114" s="31" t="s">
        <v>566</v>
      </c>
      <c r="AQ114" s="31" t="s">
        <v>566</v>
      </c>
      <c r="AR114" s="31" t="s">
        <v>566</v>
      </c>
      <c r="AS114" s="31">
        <v>1</v>
      </c>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5"/>
      <c r="CE114" s="35"/>
      <c r="CF114" s="35"/>
      <c r="CG114" s="35"/>
      <c r="CH114" s="35"/>
      <c r="CI114" s="35"/>
      <c r="CJ114" s="35"/>
      <c r="CK114" s="35"/>
      <c r="CL114" s="35"/>
      <c r="CM114" s="35"/>
      <c r="CN114" s="35"/>
      <c r="CO114" s="33"/>
      <c r="CP114" s="33"/>
      <c r="CQ114" s="33"/>
      <c r="CR114" s="33"/>
      <c r="CS114" s="33"/>
      <c r="CT114" s="33"/>
      <c r="CU114" s="33"/>
      <c r="CV114" s="33"/>
      <c r="CW114" s="33"/>
      <c r="CX114" s="33"/>
      <c r="CY114" s="33"/>
      <c r="CZ114" s="33"/>
      <c r="DA114" s="33"/>
      <c r="DB114" s="33"/>
      <c r="DC114" s="33"/>
      <c r="DD114" s="33"/>
      <c r="DE114" s="33"/>
      <c r="DF114" s="33"/>
      <c r="DG114" s="33"/>
      <c r="DH114" s="33"/>
      <c r="DI114" s="33"/>
      <c r="DJ114" s="33"/>
      <c r="DK114" s="33"/>
      <c r="DL114" s="33"/>
      <c r="DM114" s="33"/>
      <c r="DN114" s="33"/>
      <c r="DO114" s="33"/>
      <c r="DP114" s="33"/>
      <c r="DQ114" s="33"/>
      <c r="DR114" s="33"/>
      <c r="DS114" s="33"/>
      <c r="DT114" s="33"/>
      <c r="DU114" s="33"/>
      <c r="DV114" s="33"/>
      <c r="DW114" s="33"/>
      <c r="DX114" s="33"/>
      <c r="DY114" s="33"/>
      <c r="DZ114" s="33"/>
      <c r="EA114" s="33"/>
      <c r="EB114" s="33"/>
      <c r="EC114" s="33"/>
      <c r="ED114" s="33"/>
      <c r="EE114" s="33"/>
      <c r="EF114" s="33"/>
    </row>
    <row r="115" spans="1:136" x14ac:dyDescent="0.25">
      <c r="A115" s="31">
        <v>852</v>
      </c>
      <c r="B115" s="31">
        <v>445</v>
      </c>
      <c r="C115" s="31">
        <v>15</v>
      </c>
      <c r="D115" s="31">
        <v>1445</v>
      </c>
      <c r="E115" s="31">
        <v>1905</v>
      </c>
      <c r="F115" s="31">
        <v>80</v>
      </c>
      <c r="G115" s="31">
        <v>82</v>
      </c>
      <c r="H115" s="31">
        <v>93</v>
      </c>
      <c r="I115" s="31">
        <v>90</v>
      </c>
      <c r="J115" s="31">
        <v>8</v>
      </c>
      <c r="K115" s="31">
        <v>0</v>
      </c>
      <c r="L115" s="31">
        <v>6</v>
      </c>
      <c r="M115" s="31">
        <v>7</v>
      </c>
      <c r="N115" s="31" t="s">
        <v>566</v>
      </c>
      <c r="O115" s="31" t="s">
        <v>566</v>
      </c>
      <c r="P115" s="31" t="s">
        <v>566</v>
      </c>
      <c r="Q115" s="31">
        <v>85</v>
      </c>
      <c r="R115" s="31">
        <v>40</v>
      </c>
      <c r="S115" s="31">
        <v>41</v>
      </c>
      <c r="T115" s="31">
        <v>24</v>
      </c>
      <c r="U115" s="31">
        <v>28</v>
      </c>
      <c r="V115" s="31" t="s">
        <v>566</v>
      </c>
      <c r="W115" s="31" t="s">
        <v>566</v>
      </c>
      <c r="X115" s="31" t="s">
        <v>566</v>
      </c>
      <c r="Y115" s="31" t="s">
        <v>566</v>
      </c>
      <c r="Z115" s="31">
        <v>30</v>
      </c>
      <c r="AA115" s="31">
        <v>35</v>
      </c>
      <c r="AB115" s="31">
        <v>58</v>
      </c>
      <c r="AC115" s="31">
        <v>51</v>
      </c>
      <c r="AD115" s="31" t="s">
        <v>566</v>
      </c>
      <c r="AE115" s="31" t="s">
        <v>566</v>
      </c>
      <c r="AF115" s="31" t="s">
        <v>566</v>
      </c>
      <c r="AG115" s="31" t="s">
        <v>566</v>
      </c>
      <c r="AH115" s="31" t="s">
        <v>566</v>
      </c>
      <c r="AI115" s="31" t="s">
        <v>566</v>
      </c>
      <c r="AJ115" s="31" t="s">
        <v>566</v>
      </c>
      <c r="AK115" s="31">
        <v>4</v>
      </c>
      <c r="AL115" s="31">
        <v>16</v>
      </c>
      <c r="AM115" s="31">
        <v>18</v>
      </c>
      <c r="AN115" s="31">
        <v>6</v>
      </c>
      <c r="AO115" s="31">
        <v>9</v>
      </c>
      <c r="AP115" s="31">
        <v>4</v>
      </c>
      <c r="AQ115" s="31">
        <v>0</v>
      </c>
      <c r="AR115" s="31">
        <v>1</v>
      </c>
      <c r="AS115" s="31">
        <v>2</v>
      </c>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5"/>
      <c r="CE115" s="35"/>
      <c r="CF115" s="35"/>
      <c r="CG115" s="35"/>
      <c r="CH115" s="35"/>
      <c r="CI115" s="35"/>
      <c r="CJ115" s="35"/>
      <c r="CK115" s="35"/>
      <c r="CL115" s="35"/>
      <c r="CM115" s="35"/>
      <c r="CN115" s="35"/>
      <c r="CO115" s="33"/>
      <c r="CP115" s="33"/>
      <c r="CQ115" s="33"/>
      <c r="CR115" s="33"/>
      <c r="CS115" s="33"/>
      <c r="CT115" s="33"/>
      <c r="CU115" s="33"/>
      <c r="CV115" s="33"/>
      <c r="CW115" s="33"/>
      <c r="CX115" s="33"/>
      <c r="CY115" s="33"/>
      <c r="CZ115" s="33"/>
      <c r="DA115" s="33"/>
      <c r="DB115" s="33"/>
      <c r="DC115" s="33"/>
      <c r="DD115" s="33"/>
      <c r="DE115" s="33"/>
      <c r="DF115" s="33"/>
      <c r="DG115" s="33"/>
      <c r="DH115" s="33"/>
      <c r="DI115" s="33"/>
      <c r="DJ115" s="33"/>
      <c r="DK115" s="33"/>
      <c r="DL115" s="33"/>
      <c r="DM115" s="33"/>
      <c r="DN115" s="33"/>
      <c r="DO115" s="33"/>
      <c r="DP115" s="33"/>
      <c r="DQ115" s="33"/>
      <c r="DR115" s="33"/>
      <c r="DS115" s="33"/>
      <c r="DT115" s="33"/>
      <c r="DU115" s="33"/>
      <c r="DV115" s="33"/>
      <c r="DW115" s="33"/>
      <c r="DX115" s="33"/>
      <c r="DY115" s="33"/>
      <c r="DZ115" s="33"/>
      <c r="EA115" s="33"/>
      <c r="EB115" s="33"/>
      <c r="EC115" s="33"/>
      <c r="ED115" s="33"/>
      <c r="EE115" s="33"/>
      <c r="EF115" s="33"/>
    </row>
    <row r="116" spans="1:136" x14ac:dyDescent="0.25">
      <c r="A116" s="31">
        <v>855</v>
      </c>
      <c r="B116" s="31">
        <v>1060</v>
      </c>
      <c r="C116" s="31">
        <v>160</v>
      </c>
      <c r="D116" s="31">
        <v>5930</v>
      </c>
      <c r="E116" s="31">
        <v>7150</v>
      </c>
      <c r="F116" s="31">
        <v>89</v>
      </c>
      <c r="G116" s="31">
        <v>88</v>
      </c>
      <c r="H116" s="31">
        <v>95</v>
      </c>
      <c r="I116" s="31">
        <v>94</v>
      </c>
      <c r="J116" s="31">
        <v>9</v>
      </c>
      <c r="K116" s="31">
        <v>3</v>
      </c>
      <c r="L116" s="31">
        <v>8</v>
      </c>
      <c r="M116" s="31">
        <v>8</v>
      </c>
      <c r="N116" s="31">
        <v>83</v>
      </c>
      <c r="O116" s="31">
        <v>85</v>
      </c>
      <c r="P116" s="31">
        <v>91</v>
      </c>
      <c r="Q116" s="31">
        <v>90</v>
      </c>
      <c r="R116" s="31">
        <v>62</v>
      </c>
      <c r="S116" s="31">
        <v>56</v>
      </c>
      <c r="T116" s="31">
        <v>30</v>
      </c>
      <c r="U116" s="31">
        <v>36</v>
      </c>
      <c r="V116" s="31">
        <v>18</v>
      </c>
      <c r="W116" s="31">
        <v>23</v>
      </c>
      <c r="X116" s="31">
        <v>55</v>
      </c>
      <c r="Y116" s="31">
        <v>48</v>
      </c>
      <c r="Z116" s="31">
        <v>3</v>
      </c>
      <c r="AA116" s="31">
        <v>3</v>
      </c>
      <c r="AB116" s="31">
        <v>5</v>
      </c>
      <c r="AC116" s="31">
        <v>5</v>
      </c>
      <c r="AD116" s="31" t="s">
        <v>577</v>
      </c>
      <c r="AE116" s="31">
        <v>3</v>
      </c>
      <c r="AF116" s="31">
        <v>1</v>
      </c>
      <c r="AG116" s="31">
        <v>1</v>
      </c>
      <c r="AH116" s="31">
        <v>7</v>
      </c>
      <c r="AI116" s="31">
        <v>3</v>
      </c>
      <c r="AJ116" s="31">
        <v>4</v>
      </c>
      <c r="AK116" s="31">
        <v>5</v>
      </c>
      <c r="AL116" s="31" t="s">
        <v>566</v>
      </c>
      <c r="AM116" s="31" t="s">
        <v>566</v>
      </c>
      <c r="AN116" s="31" t="s">
        <v>566</v>
      </c>
      <c r="AO116" s="31">
        <v>5</v>
      </c>
      <c r="AP116" s="31" t="s">
        <v>566</v>
      </c>
      <c r="AQ116" s="31" t="s">
        <v>566</v>
      </c>
      <c r="AR116" s="31" t="s">
        <v>566</v>
      </c>
      <c r="AS116" s="31" t="s">
        <v>577</v>
      </c>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5"/>
      <c r="CE116" s="35"/>
      <c r="CF116" s="35"/>
      <c r="CG116" s="35"/>
      <c r="CH116" s="35"/>
      <c r="CI116" s="35"/>
      <c r="CJ116" s="35"/>
      <c r="CK116" s="35"/>
      <c r="CL116" s="35"/>
      <c r="CM116" s="35"/>
      <c r="CN116" s="35"/>
      <c r="CO116" s="33"/>
      <c r="CP116" s="33"/>
      <c r="CQ116" s="33"/>
      <c r="CR116" s="33"/>
      <c r="CS116" s="33"/>
      <c r="CT116" s="33"/>
      <c r="CU116" s="33"/>
      <c r="CV116" s="33"/>
      <c r="CW116" s="33"/>
      <c r="CX116" s="33"/>
      <c r="CY116" s="33"/>
      <c r="CZ116" s="33"/>
      <c r="DA116" s="33"/>
      <c r="DB116" s="33"/>
      <c r="DC116" s="33"/>
      <c r="DD116" s="33"/>
      <c r="DE116" s="33"/>
      <c r="DF116" s="33"/>
      <c r="DG116" s="33"/>
      <c r="DH116" s="33"/>
      <c r="DI116" s="33"/>
      <c r="DJ116" s="33"/>
      <c r="DK116" s="33"/>
      <c r="DL116" s="33"/>
      <c r="DM116" s="33"/>
      <c r="DN116" s="33"/>
      <c r="DO116" s="33"/>
      <c r="DP116" s="33"/>
      <c r="DQ116" s="33"/>
      <c r="DR116" s="33"/>
      <c r="DS116" s="33"/>
      <c r="DT116" s="33"/>
      <c r="DU116" s="33"/>
      <c r="DV116" s="33"/>
      <c r="DW116" s="33"/>
      <c r="DX116" s="33"/>
      <c r="DY116" s="33"/>
      <c r="DZ116" s="33"/>
      <c r="EA116" s="33"/>
      <c r="EB116" s="33"/>
      <c r="EC116" s="33"/>
      <c r="ED116" s="33"/>
      <c r="EE116" s="33"/>
      <c r="EF116" s="33"/>
    </row>
    <row r="117" spans="1:136" x14ac:dyDescent="0.25">
      <c r="A117" s="31">
        <v>856</v>
      </c>
      <c r="B117" s="31">
        <v>605</v>
      </c>
      <c r="C117" s="31">
        <v>55</v>
      </c>
      <c r="D117" s="31">
        <v>2595</v>
      </c>
      <c r="E117" s="31">
        <v>3250</v>
      </c>
      <c r="F117" s="31">
        <v>82</v>
      </c>
      <c r="G117" s="31">
        <v>87</v>
      </c>
      <c r="H117" s="31">
        <v>92</v>
      </c>
      <c r="I117" s="31">
        <v>90</v>
      </c>
      <c r="J117" s="31" t="s">
        <v>566</v>
      </c>
      <c r="K117" s="31" t="s">
        <v>566</v>
      </c>
      <c r="L117" s="31" t="s">
        <v>566</v>
      </c>
      <c r="M117" s="31">
        <v>3</v>
      </c>
      <c r="N117" s="31" t="s">
        <v>566</v>
      </c>
      <c r="O117" s="31" t="s">
        <v>566</v>
      </c>
      <c r="P117" s="31" t="s">
        <v>566</v>
      </c>
      <c r="Q117" s="31">
        <v>88</v>
      </c>
      <c r="R117" s="31">
        <v>40</v>
      </c>
      <c r="S117" s="31">
        <v>52</v>
      </c>
      <c r="T117" s="31">
        <v>22</v>
      </c>
      <c r="U117" s="31">
        <v>26</v>
      </c>
      <c r="V117" s="31" t="s">
        <v>566</v>
      </c>
      <c r="W117" s="31" t="s">
        <v>566</v>
      </c>
      <c r="X117" s="31" t="s">
        <v>566</v>
      </c>
      <c r="Y117" s="31">
        <v>16</v>
      </c>
      <c r="Z117" s="31">
        <v>27</v>
      </c>
      <c r="AA117" s="31">
        <v>28</v>
      </c>
      <c r="AB117" s="31">
        <v>50</v>
      </c>
      <c r="AC117" s="31">
        <v>45</v>
      </c>
      <c r="AD117" s="31" t="s">
        <v>577</v>
      </c>
      <c r="AE117" s="31">
        <v>0</v>
      </c>
      <c r="AF117" s="31">
        <v>1</v>
      </c>
      <c r="AG117" s="31" t="s">
        <v>577</v>
      </c>
      <c r="AH117" s="31" t="s">
        <v>566</v>
      </c>
      <c r="AI117" s="31" t="s">
        <v>566</v>
      </c>
      <c r="AJ117" s="31" t="s">
        <v>566</v>
      </c>
      <c r="AK117" s="31">
        <v>3</v>
      </c>
      <c r="AL117" s="31" t="s">
        <v>566</v>
      </c>
      <c r="AM117" s="31" t="s">
        <v>566</v>
      </c>
      <c r="AN117" s="31" t="s">
        <v>566</v>
      </c>
      <c r="AO117" s="31">
        <v>8</v>
      </c>
      <c r="AP117" s="31" t="s">
        <v>566</v>
      </c>
      <c r="AQ117" s="31" t="s">
        <v>566</v>
      </c>
      <c r="AR117" s="31" t="s">
        <v>566</v>
      </c>
      <c r="AS117" s="31">
        <v>2</v>
      </c>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5"/>
      <c r="CE117" s="35"/>
      <c r="CF117" s="35"/>
      <c r="CG117" s="35"/>
      <c r="CH117" s="35"/>
      <c r="CI117" s="35"/>
      <c r="CJ117" s="35"/>
      <c r="CK117" s="35"/>
      <c r="CL117" s="35"/>
      <c r="CM117" s="35"/>
      <c r="CN117" s="35"/>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3"/>
      <c r="DW117" s="33"/>
      <c r="DX117" s="33"/>
      <c r="DY117" s="33"/>
      <c r="DZ117" s="33"/>
      <c r="EA117" s="33"/>
      <c r="EB117" s="33"/>
      <c r="EC117" s="33"/>
      <c r="ED117" s="33"/>
      <c r="EE117" s="33"/>
      <c r="EF117" s="33"/>
    </row>
    <row r="118" spans="1:136" x14ac:dyDescent="0.25">
      <c r="A118" s="31">
        <v>857</v>
      </c>
      <c r="B118" s="31">
        <v>50</v>
      </c>
      <c r="C118" s="31">
        <v>10</v>
      </c>
      <c r="D118" s="31">
        <v>405</v>
      </c>
      <c r="E118" s="31">
        <v>465</v>
      </c>
      <c r="F118" s="31" t="s">
        <v>566</v>
      </c>
      <c r="G118" s="31" t="s">
        <v>566</v>
      </c>
      <c r="H118" s="31" t="s">
        <v>566</v>
      </c>
      <c r="I118" s="31">
        <v>94</v>
      </c>
      <c r="J118" s="31" t="s">
        <v>566</v>
      </c>
      <c r="K118" s="31" t="s">
        <v>566</v>
      </c>
      <c r="L118" s="31" t="s">
        <v>566</v>
      </c>
      <c r="M118" s="31">
        <v>5</v>
      </c>
      <c r="N118" s="31" t="s">
        <v>566</v>
      </c>
      <c r="O118" s="31" t="s">
        <v>566</v>
      </c>
      <c r="P118" s="31" t="s">
        <v>566</v>
      </c>
      <c r="Q118" s="31">
        <v>92</v>
      </c>
      <c r="R118" s="31" t="s">
        <v>566</v>
      </c>
      <c r="S118" s="31" t="s">
        <v>566</v>
      </c>
      <c r="T118" s="31" t="s">
        <v>566</v>
      </c>
      <c r="U118" s="31">
        <v>40</v>
      </c>
      <c r="V118" s="31" t="s">
        <v>566</v>
      </c>
      <c r="W118" s="31" t="s">
        <v>566</v>
      </c>
      <c r="X118" s="31" t="s">
        <v>566</v>
      </c>
      <c r="Y118" s="31">
        <v>43</v>
      </c>
      <c r="Z118" s="31" t="s">
        <v>566</v>
      </c>
      <c r="AA118" s="31" t="s">
        <v>566</v>
      </c>
      <c r="AB118" s="31" t="s">
        <v>566</v>
      </c>
      <c r="AC118" s="31">
        <v>3</v>
      </c>
      <c r="AD118" s="31" t="s">
        <v>566</v>
      </c>
      <c r="AE118" s="31" t="s">
        <v>566</v>
      </c>
      <c r="AF118" s="31" t="s">
        <v>566</v>
      </c>
      <c r="AG118" s="31">
        <v>6</v>
      </c>
      <c r="AH118" s="31" t="s">
        <v>566</v>
      </c>
      <c r="AI118" s="31" t="s">
        <v>566</v>
      </c>
      <c r="AJ118" s="31" t="s">
        <v>566</v>
      </c>
      <c r="AK118" s="31">
        <v>3</v>
      </c>
      <c r="AL118" s="31" t="s">
        <v>566</v>
      </c>
      <c r="AM118" s="31" t="s">
        <v>566</v>
      </c>
      <c r="AN118" s="31" t="s">
        <v>566</v>
      </c>
      <c r="AO118" s="31">
        <v>5</v>
      </c>
      <c r="AP118" s="31" t="s">
        <v>566</v>
      </c>
      <c r="AQ118" s="31" t="s">
        <v>566</v>
      </c>
      <c r="AR118" s="31" t="s">
        <v>566</v>
      </c>
      <c r="AS118" s="31">
        <v>1</v>
      </c>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5"/>
      <c r="CE118" s="35"/>
      <c r="CF118" s="35"/>
      <c r="CG118" s="35"/>
      <c r="CH118" s="35"/>
      <c r="CI118" s="35"/>
      <c r="CJ118" s="35"/>
      <c r="CK118" s="35"/>
      <c r="CL118" s="35"/>
      <c r="CM118" s="35"/>
      <c r="CN118" s="35"/>
      <c r="CO118" s="33"/>
      <c r="CP118" s="33"/>
      <c r="CQ118" s="33"/>
      <c r="CR118" s="33"/>
      <c r="CS118" s="33"/>
      <c r="CT118" s="33"/>
      <c r="CU118" s="33"/>
      <c r="CV118" s="33"/>
      <c r="CW118" s="33"/>
      <c r="CX118" s="33"/>
      <c r="CY118" s="33"/>
      <c r="CZ118" s="33"/>
      <c r="DA118" s="33"/>
      <c r="DB118" s="33"/>
      <c r="DC118" s="33"/>
      <c r="DD118" s="33"/>
      <c r="DE118" s="33"/>
      <c r="DF118" s="33"/>
      <c r="DG118" s="33"/>
      <c r="DH118" s="33"/>
      <c r="DI118" s="33"/>
      <c r="DJ118" s="33"/>
      <c r="DK118" s="33"/>
      <c r="DL118" s="33"/>
      <c r="DM118" s="33"/>
      <c r="DN118" s="33"/>
      <c r="DO118" s="33"/>
      <c r="DP118" s="33"/>
      <c r="DQ118" s="33"/>
      <c r="DR118" s="33"/>
      <c r="DS118" s="33"/>
      <c r="DT118" s="33"/>
      <c r="DU118" s="33"/>
      <c r="DV118" s="33"/>
      <c r="DW118" s="33"/>
      <c r="DX118" s="33"/>
      <c r="DY118" s="33"/>
      <c r="DZ118" s="33"/>
      <c r="EA118" s="33"/>
      <c r="EB118" s="33"/>
      <c r="EC118" s="33"/>
      <c r="ED118" s="33"/>
      <c r="EE118" s="33"/>
      <c r="EF118" s="33"/>
    </row>
    <row r="119" spans="1:136" x14ac:dyDescent="0.25">
      <c r="A119" s="31">
        <v>860</v>
      </c>
      <c r="B119" s="31">
        <v>1325</v>
      </c>
      <c r="C119" s="31">
        <v>145</v>
      </c>
      <c r="D119" s="31">
        <v>7645</v>
      </c>
      <c r="E119" s="31">
        <v>9115</v>
      </c>
      <c r="F119" s="31">
        <v>91</v>
      </c>
      <c r="G119" s="31">
        <v>95</v>
      </c>
      <c r="H119" s="31">
        <v>96</v>
      </c>
      <c r="I119" s="31">
        <v>96</v>
      </c>
      <c r="J119" s="31">
        <v>9</v>
      </c>
      <c r="K119" s="31">
        <v>6</v>
      </c>
      <c r="L119" s="31">
        <v>8</v>
      </c>
      <c r="M119" s="31">
        <v>8</v>
      </c>
      <c r="N119" s="31">
        <v>86</v>
      </c>
      <c r="O119" s="31">
        <v>90</v>
      </c>
      <c r="P119" s="31">
        <v>93</v>
      </c>
      <c r="Q119" s="31">
        <v>92</v>
      </c>
      <c r="R119" s="31">
        <v>67</v>
      </c>
      <c r="S119" s="31">
        <v>66</v>
      </c>
      <c r="T119" s="31">
        <v>42</v>
      </c>
      <c r="U119" s="31">
        <v>46</v>
      </c>
      <c r="V119" s="31">
        <v>16</v>
      </c>
      <c r="W119" s="31">
        <v>19</v>
      </c>
      <c r="X119" s="31">
        <v>46</v>
      </c>
      <c r="Y119" s="31">
        <v>41</v>
      </c>
      <c r="Z119" s="31">
        <v>2</v>
      </c>
      <c r="AA119" s="31">
        <v>0</v>
      </c>
      <c r="AB119" s="31">
        <v>3</v>
      </c>
      <c r="AC119" s="31">
        <v>3</v>
      </c>
      <c r="AD119" s="31">
        <v>1</v>
      </c>
      <c r="AE119" s="31">
        <v>5</v>
      </c>
      <c r="AF119" s="31">
        <v>1</v>
      </c>
      <c r="AG119" s="31">
        <v>1</v>
      </c>
      <c r="AH119" s="31">
        <v>5</v>
      </c>
      <c r="AI119" s="31">
        <v>4</v>
      </c>
      <c r="AJ119" s="31">
        <v>4</v>
      </c>
      <c r="AK119" s="31">
        <v>4</v>
      </c>
      <c r="AL119" s="31">
        <v>8</v>
      </c>
      <c r="AM119" s="31">
        <v>3</v>
      </c>
      <c r="AN119" s="31">
        <v>4</v>
      </c>
      <c r="AO119" s="31">
        <v>4</v>
      </c>
      <c r="AP119" s="31">
        <v>1</v>
      </c>
      <c r="AQ119" s="31">
        <v>2</v>
      </c>
      <c r="AR119" s="31" t="s">
        <v>577</v>
      </c>
      <c r="AS119" s="31" t="s">
        <v>577</v>
      </c>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5"/>
      <c r="CE119" s="35"/>
      <c r="CF119" s="35"/>
      <c r="CG119" s="35"/>
      <c r="CH119" s="35"/>
      <c r="CI119" s="35"/>
      <c r="CJ119" s="35"/>
      <c r="CK119" s="35"/>
      <c r="CL119" s="35"/>
      <c r="CM119" s="35"/>
      <c r="CN119" s="35"/>
      <c r="CO119" s="33"/>
      <c r="CP119" s="33"/>
      <c r="CQ119" s="33"/>
      <c r="CR119" s="33"/>
      <c r="CS119" s="33"/>
      <c r="CT119" s="33"/>
      <c r="CU119" s="33"/>
      <c r="CV119" s="33"/>
      <c r="CW119" s="33"/>
      <c r="CX119" s="33"/>
      <c r="CY119" s="33"/>
      <c r="CZ119" s="33"/>
      <c r="DA119" s="33"/>
      <c r="DB119" s="33"/>
      <c r="DC119" s="33"/>
      <c r="DD119" s="33"/>
      <c r="DE119" s="33"/>
      <c r="DF119" s="33"/>
      <c r="DG119" s="33"/>
      <c r="DH119" s="33"/>
      <c r="DI119" s="33"/>
      <c r="DJ119" s="33"/>
      <c r="DK119" s="33"/>
      <c r="DL119" s="33"/>
      <c r="DM119" s="33"/>
      <c r="DN119" s="33"/>
      <c r="DO119" s="33"/>
      <c r="DP119" s="33"/>
      <c r="DQ119" s="33"/>
      <c r="DR119" s="33"/>
      <c r="DS119" s="33"/>
      <c r="DT119" s="33"/>
      <c r="DU119" s="33"/>
      <c r="DV119" s="33"/>
      <c r="DW119" s="33"/>
      <c r="DX119" s="33"/>
      <c r="DY119" s="33"/>
      <c r="DZ119" s="33"/>
      <c r="EA119" s="33"/>
      <c r="EB119" s="33"/>
      <c r="EC119" s="33"/>
      <c r="ED119" s="33"/>
      <c r="EE119" s="33"/>
      <c r="EF119" s="33"/>
    </row>
    <row r="120" spans="1:136" x14ac:dyDescent="0.25">
      <c r="A120" s="31">
        <v>861</v>
      </c>
      <c r="B120" s="31">
        <v>400</v>
      </c>
      <c r="C120" s="31">
        <v>55</v>
      </c>
      <c r="D120" s="31">
        <v>1930</v>
      </c>
      <c r="E120" s="31">
        <v>2385</v>
      </c>
      <c r="F120" s="31">
        <v>84</v>
      </c>
      <c r="G120" s="31">
        <v>92</v>
      </c>
      <c r="H120" s="31">
        <v>94</v>
      </c>
      <c r="I120" s="31">
        <v>93</v>
      </c>
      <c r="J120" s="31" t="s">
        <v>566</v>
      </c>
      <c r="K120" s="31" t="s">
        <v>566</v>
      </c>
      <c r="L120" s="31" t="s">
        <v>566</v>
      </c>
      <c r="M120" s="31">
        <v>8</v>
      </c>
      <c r="N120" s="31">
        <v>77</v>
      </c>
      <c r="O120" s="31">
        <v>87</v>
      </c>
      <c r="P120" s="31">
        <v>91</v>
      </c>
      <c r="Q120" s="31">
        <v>88</v>
      </c>
      <c r="R120" s="31">
        <v>68</v>
      </c>
      <c r="S120" s="31">
        <v>75</v>
      </c>
      <c r="T120" s="31">
        <v>51</v>
      </c>
      <c r="U120" s="31">
        <v>54</v>
      </c>
      <c r="V120" s="31" t="s">
        <v>566</v>
      </c>
      <c r="W120" s="31" t="s">
        <v>566</v>
      </c>
      <c r="X120" s="31" t="s">
        <v>566</v>
      </c>
      <c r="Y120" s="31">
        <v>13</v>
      </c>
      <c r="Z120" s="31" t="s">
        <v>566</v>
      </c>
      <c r="AA120" s="31" t="s">
        <v>566</v>
      </c>
      <c r="AB120" s="31" t="s">
        <v>566</v>
      </c>
      <c r="AC120" s="31">
        <v>20</v>
      </c>
      <c r="AD120" s="31">
        <v>1</v>
      </c>
      <c r="AE120" s="31">
        <v>8</v>
      </c>
      <c r="AF120" s="31">
        <v>1</v>
      </c>
      <c r="AG120" s="31">
        <v>1</v>
      </c>
      <c r="AH120" s="31">
        <v>7</v>
      </c>
      <c r="AI120" s="31">
        <v>6</v>
      </c>
      <c r="AJ120" s="31">
        <v>4</v>
      </c>
      <c r="AK120" s="31">
        <v>4</v>
      </c>
      <c r="AL120" s="31" t="s">
        <v>566</v>
      </c>
      <c r="AM120" s="31" t="s">
        <v>566</v>
      </c>
      <c r="AN120" s="31" t="s">
        <v>566</v>
      </c>
      <c r="AO120" s="31">
        <v>7</v>
      </c>
      <c r="AP120" s="31" t="s">
        <v>566</v>
      </c>
      <c r="AQ120" s="31" t="s">
        <v>566</v>
      </c>
      <c r="AR120" s="31" t="s">
        <v>566</v>
      </c>
      <c r="AS120" s="31" t="s">
        <v>577</v>
      </c>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5"/>
      <c r="CE120" s="35"/>
      <c r="CF120" s="35"/>
      <c r="CG120" s="35"/>
      <c r="CH120" s="35"/>
      <c r="CI120" s="35"/>
      <c r="CJ120" s="35"/>
      <c r="CK120" s="35"/>
      <c r="CL120" s="35"/>
      <c r="CM120" s="35"/>
      <c r="CN120" s="35"/>
      <c r="CO120" s="33"/>
      <c r="CP120" s="33"/>
      <c r="CQ120" s="33"/>
      <c r="CR120" s="33"/>
      <c r="CS120" s="33"/>
      <c r="CT120" s="33"/>
      <c r="CU120" s="33"/>
      <c r="CV120" s="33"/>
      <c r="CW120" s="33"/>
      <c r="CX120" s="33"/>
      <c r="CY120" s="33"/>
      <c r="CZ120" s="33"/>
      <c r="DA120" s="33"/>
      <c r="DB120" s="33"/>
      <c r="DC120" s="33"/>
      <c r="DD120" s="33"/>
      <c r="DE120" s="33"/>
      <c r="DF120" s="33"/>
      <c r="DG120" s="33"/>
      <c r="DH120" s="33"/>
      <c r="DI120" s="33"/>
      <c r="DJ120" s="33"/>
      <c r="DK120" s="33"/>
      <c r="DL120" s="33"/>
      <c r="DM120" s="33"/>
      <c r="DN120" s="33"/>
      <c r="DO120" s="33"/>
      <c r="DP120" s="33"/>
      <c r="DQ120" s="33"/>
      <c r="DR120" s="33"/>
      <c r="DS120" s="33"/>
      <c r="DT120" s="33"/>
      <c r="DU120" s="33"/>
      <c r="DV120" s="33"/>
      <c r="DW120" s="33"/>
      <c r="DX120" s="33"/>
      <c r="DY120" s="33"/>
      <c r="DZ120" s="33"/>
      <c r="EA120" s="33"/>
      <c r="EB120" s="33"/>
      <c r="EC120" s="33"/>
      <c r="ED120" s="33"/>
      <c r="EE120" s="33"/>
      <c r="EF120" s="33"/>
    </row>
    <row r="121" spans="1:136" x14ac:dyDescent="0.25">
      <c r="A121" s="31">
        <v>865</v>
      </c>
      <c r="B121" s="31">
        <v>655</v>
      </c>
      <c r="C121" s="31">
        <v>100</v>
      </c>
      <c r="D121" s="31">
        <v>4330</v>
      </c>
      <c r="E121" s="31">
        <v>5085</v>
      </c>
      <c r="F121" s="31">
        <v>89</v>
      </c>
      <c r="G121" s="31">
        <v>93</v>
      </c>
      <c r="H121" s="31">
        <v>96</v>
      </c>
      <c r="I121" s="31">
        <v>95</v>
      </c>
      <c r="J121" s="31" t="s">
        <v>566</v>
      </c>
      <c r="K121" s="31" t="s">
        <v>566</v>
      </c>
      <c r="L121" s="31" t="s">
        <v>566</v>
      </c>
      <c r="M121" s="31">
        <v>5</v>
      </c>
      <c r="N121" s="31" t="s">
        <v>566</v>
      </c>
      <c r="O121" s="31" t="s">
        <v>566</v>
      </c>
      <c r="P121" s="31" t="s">
        <v>566</v>
      </c>
      <c r="Q121" s="31">
        <v>92</v>
      </c>
      <c r="R121" s="31">
        <v>64</v>
      </c>
      <c r="S121" s="31">
        <v>79</v>
      </c>
      <c r="T121" s="31">
        <v>36</v>
      </c>
      <c r="U121" s="31">
        <v>40</v>
      </c>
      <c r="V121" s="31">
        <v>16</v>
      </c>
      <c r="W121" s="31">
        <v>12</v>
      </c>
      <c r="X121" s="31">
        <v>52</v>
      </c>
      <c r="Y121" s="31">
        <v>46</v>
      </c>
      <c r="Z121" s="31" t="s">
        <v>566</v>
      </c>
      <c r="AA121" s="31" t="s">
        <v>566</v>
      </c>
      <c r="AB121" s="31" t="s">
        <v>566</v>
      </c>
      <c r="AC121" s="31">
        <v>4</v>
      </c>
      <c r="AD121" s="31" t="s">
        <v>566</v>
      </c>
      <c r="AE121" s="31" t="s">
        <v>566</v>
      </c>
      <c r="AF121" s="31" t="s">
        <v>566</v>
      </c>
      <c r="AG121" s="31">
        <v>1</v>
      </c>
      <c r="AH121" s="31" t="s">
        <v>566</v>
      </c>
      <c r="AI121" s="31" t="s">
        <v>566</v>
      </c>
      <c r="AJ121" s="31" t="s">
        <v>566</v>
      </c>
      <c r="AK121" s="31">
        <v>3</v>
      </c>
      <c r="AL121" s="31">
        <v>9</v>
      </c>
      <c r="AM121" s="31">
        <v>7</v>
      </c>
      <c r="AN121" s="31">
        <v>3</v>
      </c>
      <c r="AO121" s="31">
        <v>4</v>
      </c>
      <c r="AP121" s="31">
        <v>2</v>
      </c>
      <c r="AQ121" s="31">
        <v>0</v>
      </c>
      <c r="AR121" s="31">
        <v>1</v>
      </c>
      <c r="AS121" s="31">
        <v>1</v>
      </c>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5"/>
      <c r="CE121" s="35"/>
      <c r="CF121" s="35"/>
      <c r="CG121" s="35"/>
      <c r="CH121" s="35"/>
      <c r="CI121" s="35"/>
      <c r="CJ121" s="35"/>
      <c r="CK121" s="35"/>
      <c r="CL121" s="35"/>
      <c r="CM121" s="35"/>
      <c r="CN121" s="35"/>
      <c r="CO121" s="33"/>
      <c r="CP121" s="33"/>
      <c r="CQ121" s="33"/>
      <c r="CR121" s="33"/>
      <c r="CS121" s="33"/>
      <c r="CT121" s="33"/>
      <c r="CU121" s="33"/>
      <c r="CV121" s="33"/>
      <c r="CW121" s="33"/>
      <c r="CX121" s="33"/>
      <c r="CY121" s="33"/>
      <c r="CZ121" s="33"/>
      <c r="DA121" s="33"/>
      <c r="DB121" s="33"/>
      <c r="DC121" s="33"/>
      <c r="DD121" s="33"/>
      <c r="DE121" s="33"/>
      <c r="DF121" s="33"/>
      <c r="DG121" s="33"/>
      <c r="DH121" s="33"/>
      <c r="DI121" s="33"/>
      <c r="DJ121" s="33"/>
      <c r="DK121" s="33"/>
      <c r="DL121" s="33"/>
      <c r="DM121" s="33"/>
      <c r="DN121" s="33"/>
      <c r="DO121" s="33"/>
      <c r="DP121" s="33"/>
      <c r="DQ121" s="33"/>
      <c r="DR121" s="33"/>
      <c r="DS121" s="33"/>
      <c r="DT121" s="33"/>
      <c r="DU121" s="33"/>
      <c r="DV121" s="33"/>
      <c r="DW121" s="33"/>
      <c r="DX121" s="33"/>
      <c r="DY121" s="33"/>
      <c r="DZ121" s="33"/>
      <c r="EA121" s="33"/>
      <c r="EB121" s="33"/>
      <c r="EC121" s="33"/>
      <c r="ED121" s="33"/>
      <c r="EE121" s="33"/>
      <c r="EF121" s="33"/>
    </row>
    <row r="122" spans="1:136" x14ac:dyDescent="0.25">
      <c r="A122" s="31">
        <v>866</v>
      </c>
      <c r="B122" s="31">
        <v>450</v>
      </c>
      <c r="C122" s="31">
        <v>55</v>
      </c>
      <c r="D122" s="31">
        <v>1715</v>
      </c>
      <c r="E122" s="31">
        <v>2215</v>
      </c>
      <c r="F122" s="31">
        <v>91</v>
      </c>
      <c r="G122" s="31">
        <v>89</v>
      </c>
      <c r="H122" s="31">
        <v>96</v>
      </c>
      <c r="I122" s="31">
        <v>95</v>
      </c>
      <c r="J122" s="31">
        <v>4</v>
      </c>
      <c r="K122" s="31">
        <v>0</v>
      </c>
      <c r="L122" s="31">
        <v>6</v>
      </c>
      <c r="M122" s="31">
        <v>6</v>
      </c>
      <c r="N122" s="31">
        <v>87</v>
      </c>
      <c r="O122" s="31">
        <v>81</v>
      </c>
      <c r="P122" s="31">
        <v>92</v>
      </c>
      <c r="Q122" s="31">
        <v>91</v>
      </c>
      <c r="R122" s="31">
        <v>69</v>
      </c>
      <c r="S122" s="31">
        <v>68</v>
      </c>
      <c r="T122" s="31">
        <v>62</v>
      </c>
      <c r="U122" s="31">
        <v>64</v>
      </c>
      <c r="V122" s="31" t="s">
        <v>566</v>
      </c>
      <c r="W122" s="31" t="s">
        <v>566</v>
      </c>
      <c r="X122" s="31" t="s">
        <v>566</v>
      </c>
      <c r="Y122" s="31">
        <v>18</v>
      </c>
      <c r="Z122" s="31" t="s">
        <v>566</v>
      </c>
      <c r="AA122" s="31" t="s">
        <v>566</v>
      </c>
      <c r="AB122" s="31" t="s">
        <v>566</v>
      </c>
      <c r="AC122" s="31">
        <v>9</v>
      </c>
      <c r="AD122" s="31" t="s">
        <v>566</v>
      </c>
      <c r="AE122" s="31" t="s">
        <v>566</v>
      </c>
      <c r="AF122" s="31" t="s">
        <v>566</v>
      </c>
      <c r="AG122" s="31" t="s">
        <v>577</v>
      </c>
      <c r="AH122" s="31">
        <v>4</v>
      </c>
      <c r="AI122" s="31">
        <v>8</v>
      </c>
      <c r="AJ122" s="31">
        <v>3</v>
      </c>
      <c r="AK122" s="31">
        <v>3</v>
      </c>
      <c r="AL122" s="31">
        <v>8</v>
      </c>
      <c r="AM122" s="31">
        <v>11</v>
      </c>
      <c r="AN122" s="31">
        <v>4</v>
      </c>
      <c r="AO122" s="31">
        <v>5</v>
      </c>
      <c r="AP122" s="31">
        <v>1</v>
      </c>
      <c r="AQ122" s="31">
        <v>0</v>
      </c>
      <c r="AR122" s="31" t="s">
        <v>577</v>
      </c>
      <c r="AS122" s="31" t="s">
        <v>577</v>
      </c>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5"/>
      <c r="CE122" s="35"/>
      <c r="CF122" s="35"/>
      <c r="CG122" s="35"/>
      <c r="CH122" s="35"/>
      <c r="CI122" s="35"/>
      <c r="CJ122" s="35"/>
      <c r="CK122" s="35"/>
      <c r="CL122" s="35"/>
      <c r="CM122" s="35"/>
      <c r="CN122" s="35"/>
      <c r="CO122" s="33"/>
      <c r="CP122" s="33"/>
      <c r="CQ122" s="33"/>
      <c r="CR122" s="33"/>
      <c r="CS122" s="33"/>
      <c r="CT122" s="33"/>
      <c r="CU122" s="33"/>
      <c r="CV122" s="33"/>
      <c r="CW122" s="33"/>
      <c r="CX122" s="33"/>
      <c r="CY122" s="33"/>
      <c r="CZ122" s="33"/>
      <c r="DA122" s="33"/>
      <c r="DB122" s="33"/>
      <c r="DC122" s="33"/>
      <c r="DD122" s="33"/>
      <c r="DE122" s="33"/>
      <c r="DF122" s="33"/>
      <c r="DG122" s="33"/>
      <c r="DH122" s="33"/>
      <c r="DI122" s="33"/>
      <c r="DJ122" s="33"/>
      <c r="DK122" s="33"/>
      <c r="DL122" s="33"/>
      <c r="DM122" s="33"/>
      <c r="DN122" s="33"/>
      <c r="DO122" s="33"/>
      <c r="DP122" s="33"/>
      <c r="DQ122" s="33"/>
      <c r="DR122" s="33"/>
      <c r="DS122" s="33"/>
      <c r="DT122" s="33"/>
      <c r="DU122" s="33"/>
      <c r="DV122" s="33"/>
      <c r="DW122" s="33"/>
      <c r="DX122" s="33"/>
      <c r="DY122" s="33"/>
      <c r="DZ122" s="33"/>
      <c r="EA122" s="33"/>
      <c r="EB122" s="33"/>
      <c r="EC122" s="33"/>
      <c r="ED122" s="33"/>
      <c r="EE122" s="33"/>
      <c r="EF122" s="33"/>
    </row>
    <row r="123" spans="1:136" x14ac:dyDescent="0.25">
      <c r="A123" s="31">
        <v>867</v>
      </c>
      <c r="B123" s="31">
        <v>125</v>
      </c>
      <c r="C123" s="31">
        <v>35</v>
      </c>
      <c r="D123" s="31">
        <v>1000</v>
      </c>
      <c r="E123" s="31">
        <v>1160</v>
      </c>
      <c r="F123" s="31">
        <v>90</v>
      </c>
      <c r="G123" s="31">
        <v>91</v>
      </c>
      <c r="H123" s="31">
        <v>97</v>
      </c>
      <c r="I123" s="31">
        <v>96</v>
      </c>
      <c r="J123" s="31" t="s">
        <v>566</v>
      </c>
      <c r="K123" s="31" t="s">
        <v>566</v>
      </c>
      <c r="L123" s="31" t="s">
        <v>566</v>
      </c>
      <c r="M123" s="31">
        <v>5</v>
      </c>
      <c r="N123" s="31" t="s">
        <v>566</v>
      </c>
      <c r="O123" s="31" t="s">
        <v>566</v>
      </c>
      <c r="P123" s="31" t="s">
        <v>566</v>
      </c>
      <c r="Q123" s="31">
        <v>93</v>
      </c>
      <c r="R123" s="31">
        <v>45</v>
      </c>
      <c r="S123" s="31">
        <v>63</v>
      </c>
      <c r="T123" s="31">
        <v>27</v>
      </c>
      <c r="U123" s="31">
        <v>30</v>
      </c>
      <c r="V123" s="31" t="s">
        <v>566</v>
      </c>
      <c r="W123" s="31" t="s">
        <v>566</v>
      </c>
      <c r="X123" s="31" t="s">
        <v>566</v>
      </c>
      <c r="Y123" s="31">
        <v>53</v>
      </c>
      <c r="Z123" s="31">
        <v>5</v>
      </c>
      <c r="AA123" s="31">
        <v>0</v>
      </c>
      <c r="AB123" s="31">
        <v>10</v>
      </c>
      <c r="AC123" s="31">
        <v>9</v>
      </c>
      <c r="AD123" s="31">
        <v>0</v>
      </c>
      <c r="AE123" s="31">
        <v>0</v>
      </c>
      <c r="AF123" s="31">
        <v>1</v>
      </c>
      <c r="AG123" s="31">
        <v>1</v>
      </c>
      <c r="AH123" s="31" t="s">
        <v>566</v>
      </c>
      <c r="AI123" s="31" t="s">
        <v>566</v>
      </c>
      <c r="AJ123" s="31" t="s">
        <v>566</v>
      </c>
      <c r="AK123" s="31">
        <v>4</v>
      </c>
      <c r="AL123" s="31" t="s">
        <v>566</v>
      </c>
      <c r="AM123" s="31" t="s">
        <v>566</v>
      </c>
      <c r="AN123" s="31" t="s">
        <v>566</v>
      </c>
      <c r="AO123" s="31" t="s">
        <v>566</v>
      </c>
      <c r="AP123" s="31" t="s">
        <v>566</v>
      </c>
      <c r="AQ123" s="31" t="s">
        <v>566</v>
      </c>
      <c r="AR123" s="31" t="s">
        <v>566</v>
      </c>
      <c r="AS123" s="31" t="s">
        <v>566</v>
      </c>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5"/>
      <c r="CE123" s="35"/>
      <c r="CF123" s="35"/>
      <c r="CG123" s="35"/>
      <c r="CH123" s="35"/>
      <c r="CI123" s="35"/>
      <c r="CJ123" s="35"/>
      <c r="CK123" s="35"/>
      <c r="CL123" s="35"/>
      <c r="CM123" s="35"/>
      <c r="CN123" s="35"/>
      <c r="CO123" s="33"/>
      <c r="CP123" s="33"/>
      <c r="CQ123" s="33"/>
      <c r="CR123" s="33"/>
      <c r="CS123" s="33"/>
      <c r="CT123" s="33"/>
      <c r="CU123" s="33"/>
      <c r="CV123" s="33"/>
      <c r="CW123" s="33"/>
      <c r="CX123" s="33"/>
      <c r="CY123" s="33"/>
      <c r="CZ123" s="33"/>
      <c r="DA123" s="33"/>
      <c r="DB123" s="33"/>
      <c r="DC123" s="33"/>
      <c r="DD123" s="33"/>
      <c r="DE123" s="33"/>
      <c r="DF123" s="33"/>
      <c r="DG123" s="33"/>
      <c r="DH123" s="33"/>
      <c r="DI123" s="33"/>
      <c r="DJ123" s="33"/>
      <c r="DK123" s="33"/>
      <c r="DL123" s="33"/>
      <c r="DM123" s="33"/>
      <c r="DN123" s="33"/>
      <c r="DO123" s="33"/>
      <c r="DP123" s="33"/>
      <c r="DQ123" s="33"/>
      <c r="DR123" s="33"/>
      <c r="DS123" s="33"/>
      <c r="DT123" s="33"/>
      <c r="DU123" s="33"/>
      <c r="DV123" s="33"/>
      <c r="DW123" s="33"/>
      <c r="DX123" s="33"/>
      <c r="DY123" s="33"/>
      <c r="DZ123" s="33"/>
      <c r="EA123" s="33"/>
      <c r="EB123" s="33"/>
      <c r="EC123" s="33"/>
      <c r="ED123" s="33"/>
      <c r="EE123" s="33"/>
      <c r="EF123" s="33"/>
    </row>
    <row r="124" spans="1:136" x14ac:dyDescent="0.25">
      <c r="A124" s="31">
        <v>868</v>
      </c>
      <c r="B124" s="31">
        <v>280</v>
      </c>
      <c r="C124" s="31">
        <v>40</v>
      </c>
      <c r="D124" s="31">
        <v>1190</v>
      </c>
      <c r="E124" s="31">
        <v>1510</v>
      </c>
      <c r="F124" s="31">
        <v>92</v>
      </c>
      <c r="G124" s="31">
        <v>98</v>
      </c>
      <c r="H124" s="31">
        <v>96</v>
      </c>
      <c r="I124" s="31">
        <v>95</v>
      </c>
      <c r="J124" s="31" t="s">
        <v>566</v>
      </c>
      <c r="K124" s="31" t="s">
        <v>566</v>
      </c>
      <c r="L124" s="31" t="s">
        <v>566</v>
      </c>
      <c r="M124" s="31">
        <v>4</v>
      </c>
      <c r="N124" s="31" t="s">
        <v>566</v>
      </c>
      <c r="O124" s="31" t="s">
        <v>566</v>
      </c>
      <c r="P124" s="31" t="s">
        <v>566</v>
      </c>
      <c r="Q124" s="31">
        <v>92</v>
      </c>
      <c r="R124" s="31">
        <v>44</v>
      </c>
      <c r="S124" s="31">
        <v>49</v>
      </c>
      <c r="T124" s="31">
        <v>25</v>
      </c>
      <c r="U124" s="31">
        <v>30</v>
      </c>
      <c r="V124" s="31">
        <v>35</v>
      </c>
      <c r="W124" s="31">
        <v>41</v>
      </c>
      <c r="X124" s="31">
        <v>62</v>
      </c>
      <c r="Y124" s="31">
        <v>56</v>
      </c>
      <c r="Z124" s="31" t="s">
        <v>566</v>
      </c>
      <c r="AA124" s="31" t="s">
        <v>566</v>
      </c>
      <c r="AB124" s="31" t="s">
        <v>566</v>
      </c>
      <c r="AC124" s="31">
        <v>5</v>
      </c>
      <c r="AD124" s="31" t="s">
        <v>566</v>
      </c>
      <c r="AE124" s="31" t="s">
        <v>566</v>
      </c>
      <c r="AF124" s="31" t="s">
        <v>566</v>
      </c>
      <c r="AG124" s="31">
        <v>1</v>
      </c>
      <c r="AH124" s="31" t="s">
        <v>566</v>
      </c>
      <c r="AI124" s="31" t="s">
        <v>566</v>
      </c>
      <c r="AJ124" s="31" t="s">
        <v>566</v>
      </c>
      <c r="AK124" s="31">
        <v>4</v>
      </c>
      <c r="AL124" s="31" t="s">
        <v>566</v>
      </c>
      <c r="AM124" s="31" t="s">
        <v>566</v>
      </c>
      <c r="AN124" s="31" t="s">
        <v>566</v>
      </c>
      <c r="AO124" s="31">
        <v>3</v>
      </c>
      <c r="AP124" s="31" t="s">
        <v>566</v>
      </c>
      <c r="AQ124" s="31" t="s">
        <v>566</v>
      </c>
      <c r="AR124" s="31" t="s">
        <v>566</v>
      </c>
      <c r="AS124" s="31">
        <v>1</v>
      </c>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5"/>
      <c r="CE124" s="35"/>
      <c r="CF124" s="35"/>
      <c r="CG124" s="35"/>
      <c r="CH124" s="35"/>
      <c r="CI124" s="35"/>
      <c r="CJ124" s="35"/>
      <c r="CK124" s="35"/>
      <c r="CL124" s="35"/>
      <c r="CM124" s="35"/>
      <c r="CN124" s="35"/>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c r="DL124" s="33"/>
      <c r="DM124" s="33"/>
      <c r="DN124" s="33"/>
      <c r="DO124" s="33"/>
      <c r="DP124" s="33"/>
      <c r="DQ124" s="33"/>
      <c r="DR124" s="33"/>
      <c r="DS124" s="33"/>
      <c r="DT124" s="33"/>
      <c r="DU124" s="33"/>
      <c r="DV124" s="33"/>
      <c r="DW124" s="33"/>
      <c r="DX124" s="33"/>
      <c r="DY124" s="33"/>
      <c r="DZ124" s="33"/>
      <c r="EA124" s="33"/>
      <c r="EB124" s="33"/>
      <c r="EC124" s="33"/>
      <c r="ED124" s="33"/>
      <c r="EE124" s="33"/>
      <c r="EF124" s="33"/>
    </row>
    <row r="125" spans="1:136" x14ac:dyDescent="0.25">
      <c r="A125" s="31">
        <v>869</v>
      </c>
      <c r="B125" s="31">
        <v>195</v>
      </c>
      <c r="C125" s="31">
        <v>40</v>
      </c>
      <c r="D125" s="31">
        <v>1650</v>
      </c>
      <c r="E125" s="31">
        <v>1885</v>
      </c>
      <c r="F125" s="31">
        <v>94</v>
      </c>
      <c r="G125" s="31">
        <v>98</v>
      </c>
      <c r="H125" s="31">
        <v>97</v>
      </c>
      <c r="I125" s="31">
        <v>97</v>
      </c>
      <c r="J125" s="31">
        <v>11</v>
      </c>
      <c r="K125" s="31">
        <v>8</v>
      </c>
      <c r="L125" s="31">
        <v>7</v>
      </c>
      <c r="M125" s="31">
        <v>7</v>
      </c>
      <c r="N125" s="31" t="s">
        <v>566</v>
      </c>
      <c r="O125" s="31" t="s">
        <v>566</v>
      </c>
      <c r="P125" s="31" t="s">
        <v>566</v>
      </c>
      <c r="Q125" s="31">
        <v>93</v>
      </c>
      <c r="R125" s="31">
        <v>52</v>
      </c>
      <c r="S125" s="31">
        <v>58</v>
      </c>
      <c r="T125" s="31">
        <v>24</v>
      </c>
      <c r="U125" s="31">
        <v>28</v>
      </c>
      <c r="V125" s="31">
        <v>30</v>
      </c>
      <c r="W125" s="31">
        <v>35</v>
      </c>
      <c r="X125" s="31">
        <v>64</v>
      </c>
      <c r="Y125" s="31">
        <v>60</v>
      </c>
      <c r="Z125" s="31" t="s">
        <v>566</v>
      </c>
      <c r="AA125" s="31" t="s">
        <v>566</v>
      </c>
      <c r="AB125" s="31" t="s">
        <v>566</v>
      </c>
      <c r="AC125" s="31">
        <v>4</v>
      </c>
      <c r="AD125" s="31" t="s">
        <v>566</v>
      </c>
      <c r="AE125" s="31" t="s">
        <v>566</v>
      </c>
      <c r="AF125" s="31" t="s">
        <v>566</v>
      </c>
      <c r="AG125" s="31">
        <v>2</v>
      </c>
      <c r="AH125" s="31" t="s">
        <v>566</v>
      </c>
      <c r="AI125" s="31" t="s">
        <v>566</v>
      </c>
      <c r="AJ125" s="31" t="s">
        <v>566</v>
      </c>
      <c r="AK125" s="31">
        <v>4</v>
      </c>
      <c r="AL125" s="31" t="s">
        <v>566</v>
      </c>
      <c r="AM125" s="31" t="s">
        <v>566</v>
      </c>
      <c r="AN125" s="31" t="s">
        <v>566</v>
      </c>
      <c r="AO125" s="31">
        <v>2</v>
      </c>
      <c r="AP125" s="31" t="s">
        <v>566</v>
      </c>
      <c r="AQ125" s="31" t="s">
        <v>566</v>
      </c>
      <c r="AR125" s="31" t="s">
        <v>566</v>
      </c>
      <c r="AS125" s="31">
        <v>1</v>
      </c>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5"/>
      <c r="CE125" s="35"/>
      <c r="CF125" s="35"/>
      <c r="CG125" s="35"/>
      <c r="CH125" s="35"/>
      <c r="CI125" s="35"/>
      <c r="CJ125" s="35"/>
      <c r="CK125" s="35"/>
      <c r="CL125" s="35"/>
      <c r="CM125" s="35"/>
      <c r="CN125" s="35"/>
      <c r="CO125" s="33"/>
      <c r="CP125" s="33"/>
      <c r="CQ125" s="33"/>
      <c r="CR125" s="33"/>
      <c r="CS125" s="33"/>
      <c r="CT125" s="33"/>
      <c r="CU125" s="33"/>
      <c r="CV125" s="33"/>
      <c r="CW125" s="33"/>
      <c r="CX125" s="33"/>
      <c r="CY125" s="33"/>
      <c r="CZ125" s="33"/>
      <c r="DA125" s="33"/>
      <c r="DB125" s="33"/>
      <c r="DC125" s="33"/>
      <c r="DD125" s="33"/>
      <c r="DE125" s="33"/>
      <c r="DF125" s="33"/>
      <c r="DG125" s="33"/>
      <c r="DH125" s="33"/>
      <c r="DI125" s="33"/>
      <c r="DJ125" s="33"/>
      <c r="DK125" s="33"/>
      <c r="DL125" s="33"/>
      <c r="DM125" s="33"/>
      <c r="DN125" s="33"/>
      <c r="DO125" s="33"/>
      <c r="DP125" s="33"/>
      <c r="DQ125" s="33"/>
      <c r="DR125" s="33"/>
      <c r="DS125" s="33"/>
      <c r="DT125" s="33"/>
      <c r="DU125" s="33"/>
      <c r="DV125" s="33"/>
      <c r="DW125" s="33"/>
      <c r="DX125" s="33"/>
      <c r="DY125" s="33"/>
      <c r="DZ125" s="33"/>
      <c r="EA125" s="33"/>
      <c r="EB125" s="33"/>
      <c r="EC125" s="33"/>
      <c r="ED125" s="33"/>
      <c r="EE125" s="33"/>
      <c r="EF125" s="33"/>
    </row>
    <row r="126" spans="1:136" x14ac:dyDescent="0.25">
      <c r="A126" s="31">
        <v>870</v>
      </c>
      <c r="B126" s="31">
        <v>255</v>
      </c>
      <c r="C126" s="31">
        <v>25</v>
      </c>
      <c r="D126" s="31">
        <v>760</v>
      </c>
      <c r="E126" s="31">
        <v>1045</v>
      </c>
      <c r="F126" s="31">
        <v>84</v>
      </c>
      <c r="G126" s="31">
        <v>100</v>
      </c>
      <c r="H126" s="31">
        <v>96</v>
      </c>
      <c r="I126" s="31">
        <v>93</v>
      </c>
      <c r="J126" s="31" t="s">
        <v>566</v>
      </c>
      <c r="K126" s="31" t="s">
        <v>566</v>
      </c>
      <c r="L126" s="31" t="s">
        <v>566</v>
      </c>
      <c r="M126" s="31">
        <v>6</v>
      </c>
      <c r="N126" s="31" t="s">
        <v>566</v>
      </c>
      <c r="O126" s="31" t="s">
        <v>566</v>
      </c>
      <c r="P126" s="31" t="s">
        <v>566</v>
      </c>
      <c r="Q126" s="31">
        <v>90</v>
      </c>
      <c r="R126" s="31">
        <v>37</v>
      </c>
      <c r="S126" s="31">
        <v>81</v>
      </c>
      <c r="T126" s="31">
        <v>19</v>
      </c>
      <c r="U126" s="31">
        <v>25</v>
      </c>
      <c r="V126" s="31">
        <v>36</v>
      </c>
      <c r="W126" s="31">
        <v>15</v>
      </c>
      <c r="X126" s="31">
        <v>66</v>
      </c>
      <c r="Y126" s="31">
        <v>57</v>
      </c>
      <c r="Z126" s="31" t="s">
        <v>566</v>
      </c>
      <c r="AA126" s="31" t="s">
        <v>566</v>
      </c>
      <c r="AB126" s="31" t="s">
        <v>566</v>
      </c>
      <c r="AC126" s="31">
        <v>6</v>
      </c>
      <c r="AD126" s="31" t="s">
        <v>566</v>
      </c>
      <c r="AE126" s="31" t="s">
        <v>566</v>
      </c>
      <c r="AF126" s="31" t="s">
        <v>566</v>
      </c>
      <c r="AG126" s="31">
        <v>2</v>
      </c>
      <c r="AH126" s="31" t="s">
        <v>566</v>
      </c>
      <c r="AI126" s="31" t="s">
        <v>566</v>
      </c>
      <c r="AJ126" s="31" t="s">
        <v>566</v>
      </c>
      <c r="AK126" s="31">
        <v>3</v>
      </c>
      <c r="AL126" s="31">
        <v>15</v>
      </c>
      <c r="AM126" s="31">
        <v>0</v>
      </c>
      <c r="AN126" s="31">
        <v>3</v>
      </c>
      <c r="AO126" s="31">
        <v>6</v>
      </c>
      <c r="AP126" s="31">
        <v>1</v>
      </c>
      <c r="AQ126" s="31">
        <v>0</v>
      </c>
      <c r="AR126" s="31">
        <v>1</v>
      </c>
      <c r="AS126" s="31">
        <v>1</v>
      </c>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5"/>
      <c r="CE126" s="35"/>
      <c r="CF126" s="35"/>
      <c r="CG126" s="35"/>
      <c r="CH126" s="35"/>
      <c r="CI126" s="35"/>
      <c r="CJ126" s="35"/>
      <c r="CK126" s="35"/>
      <c r="CL126" s="35"/>
      <c r="CM126" s="35"/>
      <c r="CN126" s="35"/>
      <c r="CO126" s="33"/>
      <c r="CP126" s="33"/>
      <c r="CQ126" s="33"/>
      <c r="CR126" s="33"/>
      <c r="CS126" s="33"/>
      <c r="CT126" s="33"/>
      <c r="CU126" s="33"/>
      <c r="CV126" s="33"/>
      <c r="CW126" s="33"/>
      <c r="CX126" s="33"/>
      <c r="CY126" s="33"/>
      <c r="CZ126" s="33"/>
      <c r="DA126" s="33"/>
      <c r="DB126" s="33"/>
      <c r="DC126" s="33"/>
      <c r="DD126" s="33"/>
      <c r="DE126" s="33"/>
      <c r="DF126" s="33"/>
      <c r="DG126" s="33"/>
      <c r="DH126" s="33"/>
      <c r="DI126" s="33"/>
      <c r="DJ126" s="33"/>
      <c r="DK126" s="33"/>
      <c r="DL126" s="33"/>
      <c r="DM126" s="33"/>
      <c r="DN126" s="33"/>
      <c r="DO126" s="33"/>
      <c r="DP126" s="33"/>
      <c r="DQ126" s="33"/>
      <c r="DR126" s="33"/>
      <c r="DS126" s="33"/>
      <c r="DT126" s="33"/>
      <c r="DU126" s="33"/>
      <c r="DV126" s="33"/>
      <c r="DW126" s="33"/>
      <c r="DX126" s="33"/>
      <c r="DY126" s="33"/>
      <c r="DZ126" s="33"/>
      <c r="EA126" s="33"/>
      <c r="EB126" s="33"/>
      <c r="EC126" s="33"/>
      <c r="ED126" s="33"/>
      <c r="EE126" s="33"/>
      <c r="EF126" s="33"/>
    </row>
    <row r="127" spans="1:136" x14ac:dyDescent="0.25">
      <c r="A127" s="31">
        <v>871</v>
      </c>
      <c r="B127" s="31">
        <v>340</v>
      </c>
      <c r="C127" s="31">
        <v>30</v>
      </c>
      <c r="D127" s="31">
        <v>1215</v>
      </c>
      <c r="E127" s="31">
        <v>1585</v>
      </c>
      <c r="F127" s="31">
        <v>91</v>
      </c>
      <c r="G127" s="31">
        <v>93</v>
      </c>
      <c r="H127" s="31">
        <v>98</v>
      </c>
      <c r="I127" s="31">
        <v>96</v>
      </c>
      <c r="J127" s="31">
        <v>3</v>
      </c>
      <c r="K127" s="31">
        <v>0</v>
      </c>
      <c r="L127" s="31">
        <v>1</v>
      </c>
      <c r="M127" s="31">
        <v>2</v>
      </c>
      <c r="N127" s="31" t="s">
        <v>566</v>
      </c>
      <c r="O127" s="31" t="s">
        <v>566</v>
      </c>
      <c r="P127" s="31" t="s">
        <v>566</v>
      </c>
      <c r="Q127" s="31">
        <v>95</v>
      </c>
      <c r="R127" s="31">
        <v>43</v>
      </c>
      <c r="S127" s="31">
        <v>52</v>
      </c>
      <c r="T127" s="31">
        <v>17</v>
      </c>
      <c r="U127" s="31">
        <v>23</v>
      </c>
      <c r="V127" s="31" t="s">
        <v>566</v>
      </c>
      <c r="W127" s="31" t="s">
        <v>566</v>
      </c>
      <c r="X127" s="31" t="s">
        <v>566</v>
      </c>
      <c r="Y127" s="31">
        <v>68</v>
      </c>
      <c r="Z127" s="31" t="s">
        <v>566</v>
      </c>
      <c r="AA127" s="31" t="s">
        <v>566</v>
      </c>
      <c r="AB127" s="31" t="s">
        <v>566</v>
      </c>
      <c r="AC127" s="31">
        <v>3</v>
      </c>
      <c r="AD127" s="31" t="s">
        <v>566</v>
      </c>
      <c r="AE127" s="31" t="s">
        <v>566</v>
      </c>
      <c r="AF127" s="31" t="s">
        <v>566</v>
      </c>
      <c r="AG127" s="31">
        <v>1</v>
      </c>
      <c r="AH127" s="31" t="s">
        <v>566</v>
      </c>
      <c r="AI127" s="31" t="s">
        <v>566</v>
      </c>
      <c r="AJ127" s="31" t="s">
        <v>566</v>
      </c>
      <c r="AK127" s="31">
        <v>1</v>
      </c>
      <c r="AL127" s="31" t="s">
        <v>566</v>
      </c>
      <c r="AM127" s="31" t="s">
        <v>566</v>
      </c>
      <c r="AN127" s="31" t="s">
        <v>566</v>
      </c>
      <c r="AO127" s="31">
        <v>3</v>
      </c>
      <c r="AP127" s="31" t="s">
        <v>566</v>
      </c>
      <c r="AQ127" s="31" t="s">
        <v>566</v>
      </c>
      <c r="AR127" s="31" t="s">
        <v>566</v>
      </c>
      <c r="AS127" s="31">
        <v>1</v>
      </c>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5"/>
      <c r="CE127" s="35"/>
      <c r="CF127" s="35"/>
      <c r="CG127" s="35"/>
      <c r="CH127" s="35"/>
      <c r="CI127" s="35"/>
      <c r="CJ127" s="35"/>
      <c r="CK127" s="35"/>
      <c r="CL127" s="35"/>
      <c r="CM127" s="35"/>
      <c r="CN127" s="35"/>
      <c r="CO127" s="33"/>
      <c r="CP127" s="33"/>
      <c r="CQ127" s="33"/>
      <c r="CR127" s="33"/>
      <c r="CS127" s="33"/>
      <c r="CT127" s="33"/>
      <c r="CU127" s="33"/>
      <c r="CV127" s="33"/>
      <c r="CW127" s="33"/>
      <c r="CX127" s="33"/>
      <c r="CY127" s="33"/>
      <c r="CZ127" s="33"/>
      <c r="DA127" s="33"/>
      <c r="DB127" s="33"/>
      <c r="DC127" s="33"/>
      <c r="DD127" s="33"/>
      <c r="DE127" s="33"/>
      <c r="DF127" s="33"/>
      <c r="DG127" s="33"/>
      <c r="DH127" s="33"/>
      <c r="DI127" s="33"/>
      <c r="DJ127" s="33"/>
      <c r="DK127" s="33"/>
      <c r="DL127" s="33"/>
      <c r="DM127" s="33"/>
      <c r="DN127" s="33"/>
      <c r="DO127" s="33"/>
      <c r="DP127" s="33"/>
      <c r="DQ127" s="33"/>
      <c r="DR127" s="33"/>
      <c r="DS127" s="33"/>
      <c r="DT127" s="33"/>
      <c r="DU127" s="33"/>
      <c r="DV127" s="33"/>
      <c r="DW127" s="33"/>
      <c r="DX127" s="33"/>
      <c r="DY127" s="33"/>
      <c r="DZ127" s="33"/>
      <c r="EA127" s="33"/>
      <c r="EB127" s="33"/>
      <c r="EC127" s="33"/>
      <c r="ED127" s="33"/>
      <c r="EE127" s="33"/>
      <c r="EF127" s="33"/>
    </row>
    <row r="128" spans="1:136" x14ac:dyDescent="0.25">
      <c r="A128" s="31">
        <v>872</v>
      </c>
      <c r="B128" s="31">
        <v>180</v>
      </c>
      <c r="C128" s="31">
        <v>45</v>
      </c>
      <c r="D128" s="31">
        <v>1415</v>
      </c>
      <c r="E128" s="31">
        <v>1640</v>
      </c>
      <c r="F128" s="31">
        <v>93</v>
      </c>
      <c r="G128" s="31">
        <v>95</v>
      </c>
      <c r="H128" s="31">
        <v>97</v>
      </c>
      <c r="I128" s="31">
        <v>97</v>
      </c>
      <c r="J128" s="31" t="s">
        <v>566</v>
      </c>
      <c r="K128" s="31" t="s">
        <v>566</v>
      </c>
      <c r="L128" s="31" t="s">
        <v>566</v>
      </c>
      <c r="M128" s="31">
        <v>5</v>
      </c>
      <c r="N128" s="31" t="s">
        <v>566</v>
      </c>
      <c r="O128" s="31" t="s">
        <v>566</v>
      </c>
      <c r="P128" s="31" t="s">
        <v>566</v>
      </c>
      <c r="Q128" s="31">
        <v>95</v>
      </c>
      <c r="R128" s="31">
        <v>48</v>
      </c>
      <c r="S128" s="31">
        <v>56</v>
      </c>
      <c r="T128" s="31">
        <v>20</v>
      </c>
      <c r="U128" s="31">
        <v>24</v>
      </c>
      <c r="V128" s="31">
        <v>30</v>
      </c>
      <c r="W128" s="31">
        <v>35</v>
      </c>
      <c r="X128" s="31">
        <v>66</v>
      </c>
      <c r="Y128" s="31">
        <v>61</v>
      </c>
      <c r="Z128" s="31" t="s">
        <v>566</v>
      </c>
      <c r="AA128" s="31" t="s">
        <v>566</v>
      </c>
      <c r="AB128" s="31" t="s">
        <v>566</v>
      </c>
      <c r="AC128" s="31">
        <v>8</v>
      </c>
      <c r="AD128" s="31" t="s">
        <v>566</v>
      </c>
      <c r="AE128" s="31" t="s">
        <v>566</v>
      </c>
      <c r="AF128" s="31" t="s">
        <v>566</v>
      </c>
      <c r="AG128" s="31">
        <v>1</v>
      </c>
      <c r="AH128" s="31" t="s">
        <v>566</v>
      </c>
      <c r="AI128" s="31" t="s">
        <v>566</v>
      </c>
      <c r="AJ128" s="31" t="s">
        <v>566</v>
      </c>
      <c r="AK128" s="31">
        <v>2</v>
      </c>
      <c r="AL128" s="31" t="s">
        <v>566</v>
      </c>
      <c r="AM128" s="31" t="s">
        <v>566</v>
      </c>
      <c r="AN128" s="31" t="s">
        <v>566</v>
      </c>
      <c r="AO128" s="31">
        <v>3</v>
      </c>
      <c r="AP128" s="31" t="s">
        <v>566</v>
      </c>
      <c r="AQ128" s="31" t="s">
        <v>566</v>
      </c>
      <c r="AR128" s="31" t="s">
        <v>566</v>
      </c>
      <c r="AS128" s="31">
        <v>1</v>
      </c>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5"/>
      <c r="CE128" s="35"/>
      <c r="CF128" s="35"/>
      <c r="CG128" s="35"/>
      <c r="CH128" s="35"/>
      <c r="CI128" s="35"/>
      <c r="CJ128" s="35"/>
      <c r="CK128" s="35"/>
      <c r="CL128" s="35"/>
      <c r="CM128" s="35"/>
      <c r="CN128" s="35"/>
      <c r="CO128" s="33"/>
      <c r="CP128" s="33"/>
      <c r="CQ128" s="33"/>
      <c r="CR128" s="33"/>
      <c r="CS128" s="33"/>
      <c r="CT128" s="33"/>
      <c r="CU128" s="33"/>
      <c r="CV128" s="33"/>
      <c r="CW128" s="33"/>
      <c r="CX128" s="33"/>
      <c r="CY128" s="33"/>
      <c r="CZ128" s="33"/>
      <c r="DA128" s="33"/>
      <c r="DB128" s="33"/>
      <c r="DC128" s="33"/>
      <c r="DD128" s="33"/>
      <c r="DE128" s="33"/>
      <c r="DF128" s="33"/>
      <c r="DG128" s="33"/>
      <c r="DH128" s="33"/>
      <c r="DI128" s="33"/>
      <c r="DJ128" s="33"/>
      <c r="DK128" s="33"/>
      <c r="DL128" s="33"/>
      <c r="DM128" s="33"/>
      <c r="DN128" s="33"/>
      <c r="DO128" s="33"/>
      <c r="DP128" s="33"/>
      <c r="DQ128" s="33"/>
      <c r="DR128" s="33"/>
      <c r="DS128" s="33"/>
      <c r="DT128" s="33"/>
      <c r="DU128" s="33"/>
      <c r="DV128" s="33"/>
      <c r="DW128" s="33"/>
      <c r="DX128" s="33"/>
      <c r="DY128" s="33"/>
      <c r="DZ128" s="33"/>
      <c r="EA128" s="33"/>
      <c r="EB128" s="33"/>
      <c r="EC128" s="33"/>
      <c r="ED128" s="33"/>
      <c r="EE128" s="33"/>
      <c r="EF128" s="33"/>
    </row>
    <row r="129" spans="1:136" x14ac:dyDescent="0.25">
      <c r="A129" s="31">
        <v>873</v>
      </c>
      <c r="B129" s="31">
        <v>960</v>
      </c>
      <c r="C129" s="31">
        <v>170</v>
      </c>
      <c r="D129" s="31">
        <v>4655</v>
      </c>
      <c r="E129" s="31">
        <v>5790</v>
      </c>
      <c r="F129" s="31">
        <v>88</v>
      </c>
      <c r="G129" s="31">
        <v>98</v>
      </c>
      <c r="H129" s="31">
        <v>96</v>
      </c>
      <c r="I129" s="31">
        <v>95</v>
      </c>
      <c r="J129" s="31">
        <v>7</v>
      </c>
      <c r="K129" s="31">
        <v>2</v>
      </c>
      <c r="L129" s="31">
        <v>6</v>
      </c>
      <c r="M129" s="31">
        <v>6</v>
      </c>
      <c r="N129" s="31">
        <v>82</v>
      </c>
      <c r="O129" s="31">
        <v>95</v>
      </c>
      <c r="P129" s="31">
        <v>93</v>
      </c>
      <c r="Q129" s="31">
        <v>91</v>
      </c>
      <c r="R129" s="31">
        <v>54</v>
      </c>
      <c r="S129" s="31">
        <v>66</v>
      </c>
      <c r="T129" s="31">
        <v>30</v>
      </c>
      <c r="U129" s="31">
        <v>35</v>
      </c>
      <c r="V129" s="31">
        <v>16</v>
      </c>
      <c r="W129" s="31">
        <v>23</v>
      </c>
      <c r="X129" s="31">
        <v>29</v>
      </c>
      <c r="Y129" s="31">
        <v>27</v>
      </c>
      <c r="Z129" s="31" t="s">
        <v>566</v>
      </c>
      <c r="AA129" s="31" t="s">
        <v>566</v>
      </c>
      <c r="AB129" s="31" t="s">
        <v>566</v>
      </c>
      <c r="AC129" s="31">
        <v>28</v>
      </c>
      <c r="AD129" s="31" t="s">
        <v>566</v>
      </c>
      <c r="AE129" s="31" t="s">
        <v>566</v>
      </c>
      <c r="AF129" s="31" t="s">
        <v>566</v>
      </c>
      <c r="AG129" s="31">
        <v>1</v>
      </c>
      <c r="AH129" s="31">
        <v>6</v>
      </c>
      <c r="AI129" s="31">
        <v>3</v>
      </c>
      <c r="AJ129" s="31">
        <v>3</v>
      </c>
      <c r="AK129" s="31">
        <v>3</v>
      </c>
      <c r="AL129" s="31" t="s">
        <v>566</v>
      </c>
      <c r="AM129" s="31" t="s">
        <v>566</v>
      </c>
      <c r="AN129" s="31" t="s">
        <v>566</v>
      </c>
      <c r="AO129" s="31">
        <v>5</v>
      </c>
      <c r="AP129" s="31" t="s">
        <v>566</v>
      </c>
      <c r="AQ129" s="31" t="s">
        <v>566</v>
      </c>
      <c r="AR129" s="31" t="s">
        <v>566</v>
      </c>
      <c r="AS129" s="31">
        <v>1</v>
      </c>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5"/>
      <c r="CE129" s="35"/>
      <c r="CF129" s="35"/>
      <c r="CG129" s="35"/>
      <c r="CH129" s="35"/>
      <c r="CI129" s="35"/>
      <c r="CJ129" s="35"/>
      <c r="CK129" s="35"/>
      <c r="CL129" s="35"/>
      <c r="CM129" s="35"/>
      <c r="CN129" s="35"/>
      <c r="CO129" s="33"/>
      <c r="CP129" s="33"/>
      <c r="CQ129" s="33"/>
      <c r="CR129" s="33"/>
      <c r="CS129" s="33"/>
      <c r="CT129" s="33"/>
      <c r="CU129" s="33"/>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c r="DS129" s="33"/>
      <c r="DT129" s="33"/>
      <c r="DU129" s="33"/>
      <c r="DV129" s="33"/>
      <c r="DW129" s="33"/>
      <c r="DX129" s="33"/>
      <c r="DY129" s="33"/>
      <c r="DZ129" s="33"/>
      <c r="EA129" s="33"/>
      <c r="EB129" s="33"/>
      <c r="EC129" s="33"/>
      <c r="ED129" s="33"/>
      <c r="EE129" s="33"/>
      <c r="EF129" s="33"/>
    </row>
    <row r="130" spans="1:136" x14ac:dyDescent="0.25">
      <c r="A130" s="31">
        <v>874</v>
      </c>
      <c r="B130" s="31">
        <v>390</v>
      </c>
      <c r="C130" s="31">
        <v>70</v>
      </c>
      <c r="D130" s="31">
        <v>1700</v>
      </c>
      <c r="E130" s="31">
        <v>2160</v>
      </c>
      <c r="F130" s="31">
        <v>88</v>
      </c>
      <c r="G130" s="31">
        <v>90</v>
      </c>
      <c r="H130" s="31">
        <v>95</v>
      </c>
      <c r="I130" s="31">
        <v>93</v>
      </c>
      <c r="J130" s="31" t="s">
        <v>566</v>
      </c>
      <c r="K130" s="31" t="s">
        <v>566</v>
      </c>
      <c r="L130" s="31" t="s">
        <v>566</v>
      </c>
      <c r="M130" s="31">
        <v>4</v>
      </c>
      <c r="N130" s="31" t="s">
        <v>566</v>
      </c>
      <c r="O130" s="31" t="s">
        <v>566</v>
      </c>
      <c r="P130" s="31" t="s">
        <v>566</v>
      </c>
      <c r="Q130" s="31">
        <v>91</v>
      </c>
      <c r="R130" s="31">
        <v>48</v>
      </c>
      <c r="S130" s="31">
        <v>65</v>
      </c>
      <c r="T130" s="31">
        <v>29</v>
      </c>
      <c r="U130" s="31">
        <v>34</v>
      </c>
      <c r="V130" s="31">
        <v>35</v>
      </c>
      <c r="W130" s="31">
        <v>21</v>
      </c>
      <c r="X130" s="31">
        <v>63</v>
      </c>
      <c r="Y130" s="31">
        <v>57</v>
      </c>
      <c r="Z130" s="31" t="s">
        <v>566</v>
      </c>
      <c r="AA130" s="31" t="s">
        <v>566</v>
      </c>
      <c r="AB130" s="31" t="s">
        <v>566</v>
      </c>
      <c r="AC130" s="31" t="s">
        <v>566</v>
      </c>
      <c r="AD130" s="31" t="s">
        <v>566</v>
      </c>
      <c r="AE130" s="31" t="s">
        <v>566</v>
      </c>
      <c r="AF130" s="31" t="s">
        <v>566</v>
      </c>
      <c r="AG130" s="31" t="s">
        <v>566</v>
      </c>
      <c r="AH130" s="31" t="s">
        <v>566</v>
      </c>
      <c r="AI130" s="31" t="s">
        <v>566</v>
      </c>
      <c r="AJ130" s="31" t="s">
        <v>566</v>
      </c>
      <c r="AK130" s="31">
        <v>2</v>
      </c>
      <c r="AL130" s="31" t="s">
        <v>566</v>
      </c>
      <c r="AM130" s="31" t="s">
        <v>566</v>
      </c>
      <c r="AN130" s="31" t="s">
        <v>566</v>
      </c>
      <c r="AO130" s="31">
        <v>6</v>
      </c>
      <c r="AP130" s="31" t="s">
        <v>566</v>
      </c>
      <c r="AQ130" s="31" t="s">
        <v>566</v>
      </c>
      <c r="AR130" s="31" t="s">
        <v>566</v>
      </c>
      <c r="AS130" s="31">
        <v>1</v>
      </c>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5"/>
      <c r="CE130" s="35"/>
      <c r="CF130" s="35"/>
      <c r="CG130" s="35"/>
      <c r="CH130" s="35"/>
      <c r="CI130" s="35"/>
      <c r="CJ130" s="35"/>
      <c r="CK130" s="35"/>
      <c r="CL130" s="35"/>
      <c r="CM130" s="35"/>
      <c r="CN130" s="35"/>
      <c r="CO130" s="33"/>
      <c r="CP130" s="33"/>
      <c r="CQ130" s="33"/>
      <c r="CR130" s="33"/>
      <c r="CS130" s="33"/>
      <c r="CT130" s="33"/>
      <c r="CU130" s="33"/>
      <c r="CV130" s="33"/>
      <c r="CW130" s="33"/>
      <c r="CX130" s="33"/>
      <c r="CY130" s="33"/>
      <c r="CZ130" s="33"/>
      <c r="DA130" s="33"/>
      <c r="DB130" s="33"/>
      <c r="DC130" s="33"/>
      <c r="DD130" s="33"/>
      <c r="DE130" s="33"/>
      <c r="DF130" s="33"/>
      <c r="DG130" s="33"/>
      <c r="DH130" s="33"/>
      <c r="DI130" s="33"/>
      <c r="DJ130" s="33"/>
      <c r="DK130" s="33"/>
      <c r="DL130" s="33"/>
      <c r="DM130" s="33"/>
      <c r="DN130" s="33"/>
      <c r="DO130" s="33"/>
      <c r="DP130" s="33"/>
      <c r="DQ130" s="33"/>
      <c r="DR130" s="33"/>
      <c r="DS130" s="33"/>
      <c r="DT130" s="33"/>
      <c r="DU130" s="33"/>
      <c r="DV130" s="33"/>
      <c r="DW130" s="33"/>
      <c r="DX130" s="33"/>
      <c r="DY130" s="33"/>
      <c r="DZ130" s="33"/>
      <c r="EA130" s="33"/>
      <c r="EB130" s="33"/>
      <c r="EC130" s="33"/>
      <c r="ED130" s="33"/>
      <c r="EE130" s="33"/>
      <c r="EF130" s="33"/>
    </row>
    <row r="131" spans="1:136" x14ac:dyDescent="0.25">
      <c r="A131" s="31">
        <v>876</v>
      </c>
      <c r="B131" s="31">
        <v>235</v>
      </c>
      <c r="C131" s="31">
        <v>30</v>
      </c>
      <c r="D131" s="31">
        <v>1155</v>
      </c>
      <c r="E131" s="31">
        <v>1415</v>
      </c>
      <c r="F131" s="31">
        <v>89</v>
      </c>
      <c r="G131" s="31">
        <v>89</v>
      </c>
      <c r="H131" s="31">
        <v>94</v>
      </c>
      <c r="I131" s="31">
        <v>94</v>
      </c>
      <c r="J131" s="31" t="s">
        <v>566</v>
      </c>
      <c r="K131" s="31" t="s">
        <v>566</v>
      </c>
      <c r="L131" s="31" t="s">
        <v>566</v>
      </c>
      <c r="M131" s="31">
        <v>7</v>
      </c>
      <c r="N131" s="31" t="s">
        <v>566</v>
      </c>
      <c r="O131" s="31" t="s">
        <v>566</v>
      </c>
      <c r="P131" s="31" t="s">
        <v>566</v>
      </c>
      <c r="Q131" s="31">
        <v>91</v>
      </c>
      <c r="R131" s="31">
        <v>61</v>
      </c>
      <c r="S131" s="31">
        <v>68</v>
      </c>
      <c r="T131" s="31">
        <v>49</v>
      </c>
      <c r="U131" s="31">
        <v>51</v>
      </c>
      <c r="V131" s="31">
        <v>19</v>
      </c>
      <c r="W131" s="31">
        <v>18</v>
      </c>
      <c r="X131" s="31">
        <v>25</v>
      </c>
      <c r="Y131" s="31">
        <v>24</v>
      </c>
      <c r="Z131" s="31" t="s">
        <v>566</v>
      </c>
      <c r="AA131" s="31" t="s">
        <v>566</v>
      </c>
      <c r="AB131" s="31" t="s">
        <v>566</v>
      </c>
      <c r="AC131" s="31">
        <v>14</v>
      </c>
      <c r="AD131" s="31" t="s">
        <v>566</v>
      </c>
      <c r="AE131" s="31" t="s">
        <v>566</v>
      </c>
      <c r="AF131" s="31" t="s">
        <v>566</v>
      </c>
      <c r="AG131" s="31">
        <v>1</v>
      </c>
      <c r="AH131" s="31" t="s">
        <v>566</v>
      </c>
      <c r="AI131" s="31" t="s">
        <v>566</v>
      </c>
      <c r="AJ131" s="31" t="s">
        <v>566</v>
      </c>
      <c r="AK131" s="31">
        <v>3</v>
      </c>
      <c r="AL131" s="31" t="s">
        <v>566</v>
      </c>
      <c r="AM131" s="31" t="s">
        <v>566</v>
      </c>
      <c r="AN131" s="31" t="s">
        <v>566</v>
      </c>
      <c r="AO131" s="31">
        <v>6</v>
      </c>
      <c r="AP131" s="31" t="s">
        <v>566</v>
      </c>
      <c r="AQ131" s="31" t="s">
        <v>566</v>
      </c>
      <c r="AR131" s="31" t="s">
        <v>566</v>
      </c>
      <c r="AS131" s="31" t="s">
        <v>577</v>
      </c>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5"/>
      <c r="CE131" s="35"/>
      <c r="CF131" s="35"/>
      <c r="CG131" s="35"/>
      <c r="CH131" s="35"/>
      <c r="CI131" s="35"/>
      <c r="CJ131" s="35"/>
      <c r="CK131" s="35"/>
      <c r="CL131" s="35"/>
      <c r="CM131" s="35"/>
      <c r="CN131" s="35"/>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c r="DK131" s="33"/>
      <c r="DL131" s="33"/>
      <c r="DM131" s="33"/>
      <c r="DN131" s="33"/>
      <c r="DO131" s="33"/>
      <c r="DP131" s="33"/>
      <c r="DQ131" s="33"/>
      <c r="DR131" s="33"/>
      <c r="DS131" s="33"/>
      <c r="DT131" s="33"/>
      <c r="DU131" s="33"/>
      <c r="DV131" s="33"/>
      <c r="DW131" s="33"/>
      <c r="DX131" s="33"/>
      <c r="DY131" s="33"/>
      <c r="DZ131" s="33"/>
      <c r="EA131" s="33"/>
      <c r="EB131" s="33"/>
      <c r="EC131" s="33"/>
      <c r="ED131" s="33"/>
      <c r="EE131" s="33"/>
      <c r="EF131" s="33"/>
    </row>
    <row r="132" spans="1:136" x14ac:dyDescent="0.25">
      <c r="A132" s="31">
        <v>877</v>
      </c>
      <c r="B132" s="31">
        <v>315</v>
      </c>
      <c r="C132" s="31">
        <v>80</v>
      </c>
      <c r="D132" s="31">
        <v>1970</v>
      </c>
      <c r="E132" s="31">
        <v>2360</v>
      </c>
      <c r="F132" s="31">
        <v>88</v>
      </c>
      <c r="G132" s="31">
        <v>95</v>
      </c>
      <c r="H132" s="31">
        <v>96</v>
      </c>
      <c r="I132" s="31">
        <v>95</v>
      </c>
      <c r="J132" s="31" t="s">
        <v>566</v>
      </c>
      <c r="K132" s="31" t="s">
        <v>566</v>
      </c>
      <c r="L132" s="31" t="s">
        <v>566</v>
      </c>
      <c r="M132" s="31">
        <v>6</v>
      </c>
      <c r="N132" s="31">
        <v>81</v>
      </c>
      <c r="O132" s="31">
        <v>91</v>
      </c>
      <c r="P132" s="31">
        <v>92</v>
      </c>
      <c r="Q132" s="31">
        <v>91</v>
      </c>
      <c r="R132" s="31">
        <v>35</v>
      </c>
      <c r="S132" s="31">
        <v>58</v>
      </c>
      <c r="T132" s="31">
        <v>23</v>
      </c>
      <c r="U132" s="31">
        <v>26</v>
      </c>
      <c r="V132" s="31">
        <v>21</v>
      </c>
      <c r="W132" s="31">
        <v>21</v>
      </c>
      <c r="X132" s="31">
        <v>27</v>
      </c>
      <c r="Y132" s="31">
        <v>26</v>
      </c>
      <c r="Z132" s="31" t="s">
        <v>566</v>
      </c>
      <c r="AA132" s="31" t="s">
        <v>566</v>
      </c>
      <c r="AB132" s="31" t="s">
        <v>566</v>
      </c>
      <c r="AC132" s="31">
        <v>38</v>
      </c>
      <c r="AD132" s="31" t="s">
        <v>566</v>
      </c>
      <c r="AE132" s="31" t="s">
        <v>566</v>
      </c>
      <c r="AF132" s="31" t="s">
        <v>566</v>
      </c>
      <c r="AG132" s="31">
        <v>1</v>
      </c>
      <c r="AH132" s="31">
        <v>7</v>
      </c>
      <c r="AI132" s="31">
        <v>4</v>
      </c>
      <c r="AJ132" s="31">
        <v>4</v>
      </c>
      <c r="AK132" s="31">
        <v>4</v>
      </c>
      <c r="AL132" s="31" t="s">
        <v>566</v>
      </c>
      <c r="AM132" s="31" t="s">
        <v>566</v>
      </c>
      <c r="AN132" s="31" t="s">
        <v>566</v>
      </c>
      <c r="AO132" s="31">
        <v>5</v>
      </c>
      <c r="AP132" s="31" t="s">
        <v>566</v>
      </c>
      <c r="AQ132" s="31" t="s">
        <v>566</v>
      </c>
      <c r="AR132" s="31" t="s">
        <v>566</v>
      </c>
      <c r="AS132" s="31" t="s">
        <v>577</v>
      </c>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5"/>
      <c r="CE132" s="35"/>
      <c r="CF132" s="35"/>
      <c r="CG132" s="35"/>
      <c r="CH132" s="35"/>
      <c r="CI132" s="35"/>
      <c r="CJ132" s="35"/>
      <c r="CK132" s="35"/>
      <c r="CL132" s="35"/>
      <c r="CM132" s="35"/>
      <c r="CN132" s="35"/>
      <c r="CO132" s="33"/>
      <c r="CP132" s="33"/>
      <c r="CQ132" s="33"/>
      <c r="CR132" s="33"/>
      <c r="CS132" s="33"/>
      <c r="CT132" s="33"/>
      <c r="CU132" s="33"/>
      <c r="CV132" s="33"/>
      <c r="CW132" s="33"/>
      <c r="CX132" s="33"/>
      <c r="CY132" s="33"/>
      <c r="CZ132" s="33"/>
      <c r="DA132" s="33"/>
      <c r="DB132" s="33"/>
      <c r="DC132" s="33"/>
      <c r="DD132" s="33"/>
      <c r="DE132" s="33"/>
      <c r="DF132" s="33"/>
      <c r="DG132" s="33"/>
      <c r="DH132" s="33"/>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row>
    <row r="133" spans="1:136" x14ac:dyDescent="0.25">
      <c r="A133" s="31">
        <v>878</v>
      </c>
      <c r="B133" s="31">
        <v>1330</v>
      </c>
      <c r="C133" s="31">
        <v>205</v>
      </c>
      <c r="D133" s="31">
        <v>5605</v>
      </c>
      <c r="E133" s="31">
        <v>7140</v>
      </c>
      <c r="F133" s="31">
        <v>89</v>
      </c>
      <c r="G133" s="31">
        <v>90</v>
      </c>
      <c r="H133" s="31">
        <v>96</v>
      </c>
      <c r="I133" s="31">
        <v>95</v>
      </c>
      <c r="J133" s="31">
        <v>10</v>
      </c>
      <c r="K133" s="31">
        <v>6</v>
      </c>
      <c r="L133" s="31">
        <v>7</v>
      </c>
      <c r="M133" s="31">
        <v>7</v>
      </c>
      <c r="N133" s="31">
        <v>83</v>
      </c>
      <c r="O133" s="31">
        <v>84</v>
      </c>
      <c r="P133" s="31">
        <v>94</v>
      </c>
      <c r="Q133" s="31">
        <v>92</v>
      </c>
      <c r="R133" s="31">
        <v>61</v>
      </c>
      <c r="S133" s="31">
        <v>62</v>
      </c>
      <c r="T133" s="31">
        <v>55</v>
      </c>
      <c r="U133" s="31">
        <v>56</v>
      </c>
      <c r="V133" s="31">
        <v>21</v>
      </c>
      <c r="W133" s="31">
        <v>20</v>
      </c>
      <c r="X133" s="31">
        <v>37</v>
      </c>
      <c r="Y133" s="31">
        <v>33</v>
      </c>
      <c r="Z133" s="31" t="s">
        <v>577</v>
      </c>
      <c r="AA133" s="31">
        <v>0</v>
      </c>
      <c r="AB133" s="31">
        <v>2</v>
      </c>
      <c r="AC133" s="31">
        <v>1</v>
      </c>
      <c r="AD133" s="31" t="s">
        <v>577</v>
      </c>
      <c r="AE133" s="31">
        <v>2</v>
      </c>
      <c r="AF133" s="31">
        <v>1</v>
      </c>
      <c r="AG133" s="31">
        <v>1</v>
      </c>
      <c r="AH133" s="31">
        <v>6</v>
      </c>
      <c r="AI133" s="31">
        <v>6</v>
      </c>
      <c r="AJ133" s="31">
        <v>2</v>
      </c>
      <c r="AK133" s="31">
        <v>3</v>
      </c>
      <c r="AL133" s="31">
        <v>10</v>
      </c>
      <c r="AM133" s="31">
        <v>10</v>
      </c>
      <c r="AN133" s="31">
        <v>3</v>
      </c>
      <c r="AO133" s="31">
        <v>5</v>
      </c>
      <c r="AP133" s="31" t="s">
        <v>577</v>
      </c>
      <c r="AQ133" s="31">
        <v>0</v>
      </c>
      <c r="AR133" s="31" t="s">
        <v>577</v>
      </c>
      <c r="AS133" s="31" t="s">
        <v>577</v>
      </c>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5"/>
      <c r="CE133" s="35"/>
      <c r="CF133" s="35"/>
      <c r="CG133" s="35"/>
      <c r="CH133" s="35"/>
      <c r="CI133" s="35"/>
      <c r="CJ133" s="35"/>
      <c r="CK133" s="35"/>
      <c r="CL133" s="35"/>
      <c r="CM133" s="35"/>
      <c r="CN133" s="35"/>
      <c r="CO133" s="33"/>
      <c r="CP133" s="33"/>
      <c r="CQ133" s="33"/>
      <c r="CR133" s="33"/>
      <c r="CS133" s="33"/>
      <c r="CT133" s="33"/>
      <c r="CU133" s="33"/>
      <c r="CV133" s="33"/>
      <c r="CW133" s="33"/>
      <c r="CX133" s="33"/>
      <c r="CY133" s="33"/>
      <c r="CZ133" s="33"/>
      <c r="DA133" s="33"/>
      <c r="DB133" s="33"/>
      <c r="DC133" s="33"/>
      <c r="DD133" s="33"/>
      <c r="DE133" s="33"/>
      <c r="DF133" s="33"/>
      <c r="DG133" s="33"/>
      <c r="DH133" s="33"/>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row>
    <row r="134" spans="1:136" x14ac:dyDescent="0.25">
      <c r="A134" s="31">
        <v>879</v>
      </c>
      <c r="B134" s="31">
        <v>455</v>
      </c>
      <c r="C134" s="31">
        <v>70</v>
      </c>
      <c r="D134" s="31">
        <v>2180</v>
      </c>
      <c r="E134" s="31">
        <v>2705</v>
      </c>
      <c r="F134" s="31">
        <v>92</v>
      </c>
      <c r="G134" s="31">
        <v>93</v>
      </c>
      <c r="H134" s="31">
        <v>96</v>
      </c>
      <c r="I134" s="31">
        <v>95</v>
      </c>
      <c r="J134" s="31">
        <v>9</v>
      </c>
      <c r="K134" s="31">
        <v>0</v>
      </c>
      <c r="L134" s="31">
        <v>9</v>
      </c>
      <c r="M134" s="31">
        <v>9</v>
      </c>
      <c r="N134" s="31" t="s">
        <v>566</v>
      </c>
      <c r="O134" s="31" t="s">
        <v>566</v>
      </c>
      <c r="P134" s="31" t="s">
        <v>566</v>
      </c>
      <c r="Q134" s="31">
        <v>93</v>
      </c>
      <c r="R134" s="31">
        <v>29</v>
      </c>
      <c r="S134" s="31">
        <v>31</v>
      </c>
      <c r="T134" s="31">
        <v>22</v>
      </c>
      <c r="U134" s="31">
        <v>24</v>
      </c>
      <c r="V134" s="31">
        <v>57</v>
      </c>
      <c r="W134" s="31">
        <v>60</v>
      </c>
      <c r="X134" s="31">
        <v>70</v>
      </c>
      <c r="Y134" s="31">
        <v>68</v>
      </c>
      <c r="Z134" s="31" t="s">
        <v>566</v>
      </c>
      <c r="AA134" s="31" t="s">
        <v>566</v>
      </c>
      <c r="AB134" s="31" t="s">
        <v>566</v>
      </c>
      <c r="AC134" s="31">
        <v>0</v>
      </c>
      <c r="AD134" s="31" t="s">
        <v>566</v>
      </c>
      <c r="AE134" s="31" t="s">
        <v>566</v>
      </c>
      <c r="AF134" s="31" t="s">
        <v>566</v>
      </c>
      <c r="AG134" s="31">
        <v>2</v>
      </c>
      <c r="AH134" s="31" t="s">
        <v>566</v>
      </c>
      <c r="AI134" s="31" t="s">
        <v>566</v>
      </c>
      <c r="AJ134" s="31" t="s">
        <v>566</v>
      </c>
      <c r="AK134" s="31">
        <v>2</v>
      </c>
      <c r="AL134" s="31" t="s">
        <v>566</v>
      </c>
      <c r="AM134" s="31" t="s">
        <v>566</v>
      </c>
      <c r="AN134" s="31" t="s">
        <v>566</v>
      </c>
      <c r="AO134" s="31">
        <v>4</v>
      </c>
      <c r="AP134" s="31" t="s">
        <v>566</v>
      </c>
      <c r="AQ134" s="31" t="s">
        <v>566</v>
      </c>
      <c r="AR134" s="31" t="s">
        <v>566</v>
      </c>
      <c r="AS134" s="31" t="s">
        <v>577</v>
      </c>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5"/>
      <c r="CE134" s="35"/>
      <c r="CF134" s="35"/>
      <c r="CG134" s="35"/>
      <c r="CH134" s="35"/>
      <c r="CI134" s="35"/>
      <c r="CJ134" s="35"/>
      <c r="CK134" s="35"/>
      <c r="CL134" s="35"/>
      <c r="CM134" s="35"/>
      <c r="CN134" s="35"/>
      <c r="CO134" s="33"/>
      <c r="CP134" s="33"/>
      <c r="CQ134" s="33"/>
      <c r="CR134" s="33"/>
      <c r="CS134" s="33"/>
      <c r="CT134" s="33"/>
      <c r="CU134" s="33"/>
      <c r="CV134" s="33"/>
      <c r="CW134" s="33"/>
      <c r="CX134" s="33"/>
      <c r="CY134" s="33"/>
      <c r="CZ134" s="33"/>
      <c r="DA134" s="33"/>
      <c r="DB134" s="33"/>
      <c r="DC134" s="33"/>
      <c r="DD134" s="33"/>
      <c r="DE134" s="33"/>
      <c r="DF134" s="33"/>
      <c r="DG134" s="33"/>
      <c r="DH134" s="33"/>
      <c r="DI134" s="33"/>
      <c r="DJ134" s="33"/>
      <c r="DK134" s="33"/>
      <c r="DL134" s="33"/>
      <c r="DM134" s="33"/>
      <c r="DN134" s="33"/>
      <c r="DO134" s="33"/>
      <c r="DP134" s="33"/>
      <c r="DQ134" s="33"/>
      <c r="DR134" s="33"/>
      <c r="DS134" s="33"/>
      <c r="DT134" s="33"/>
      <c r="DU134" s="33"/>
      <c r="DV134" s="33"/>
      <c r="DW134" s="33"/>
      <c r="DX134" s="33"/>
      <c r="DY134" s="33"/>
      <c r="DZ134" s="33"/>
      <c r="EA134" s="33"/>
      <c r="EB134" s="33"/>
      <c r="EC134" s="33"/>
      <c r="ED134" s="33"/>
      <c r="EE134" s="33"/>
      <c r="EF134" s="33"/>
    </row>
    <row r="135" spans="1:136" x14ac:dyDescent="0.25">
      <c r="A135" s="31">
        <v>880</v>
      </c>
      <c r="B135" s="31">
        <v>375</v>
      </c>
      <c r="C135" s="31">
        <v>35</v>
      </c>
      <c r="D135" s="31">
        <v>1025</v>
      </c>
      <c r="E135" s="31">
        <v>1435</v>
      </c>
      <c r="F135" s="31">
        <v>93</v>
      </c>
      <c r="G135" s="31">
        <v>91</v>
      </c>
      <c r="H135" s="31">
        <v>97</v>
      </c>
      <c r="I135" s="31">
        <v>96</v>
      </c>
      <c r="J135" s="31" t="s">
        <v>566</v>
      </c>
      <c r="K135" s="31" t="s">
        <v>566</v>
      </c>
      <c r="L135" s="31" t="s">
        <v>566</v>
      </c>
      <c r="M135" s="31">
        <v>4</v>
      </c>
      <c r="N135" s="31" t="s">
        <v>566</v>
      </c>
      <c r="O135" s="31" t="s">
        <v>566</v>
      </c>
      <c r="P135" s="31" t="s">
        <v>566</v>
      </c>
      <c r="Q135" s="31">
        <v>94</v>
      </c>
      <c r="R135" s="31">
        <v>57</v>
      </c>
      <c r="S135" s="31">
        <v>55</v>
      </c>
      <c r="T135" s="31">
        <v>39</v>
      </c>
      <c r="U135" s="31">
        <v>44</v>
      </c>
      <c r="V135" s="31">
        <v>34</v>
      </c>
      <c r="W135" s="31">
        <v>30</v>
      </c>
      <c r="X135" s="31">
        <v>56</v>
      </c>
      <c r="Y135" s="31">
        <v>50</v>
      </c>
      <c r="Z135" s="31" t="s">
        <v>566</v>
      </c>
      <c r="AA135" s="31" t="s">
        <v>566</v>
      </c>
      <c r="AB135" s="31" t="s">
        <v>566</v>
      </c>
      <c r="AC135" s="31" t="s">
        <v>566</v>
      </c>
      <c r="AD135" s="31" t="s">
        <v>566</v>
      </c>
      <c r="AE135" s="31" t="s">
        <v>566</v>
      </c>
      <c r="AF135" s="31" t="s">
        <v>566</v>
      </c>
      <c r="AG135" s="31" t="s">
        <v>566</v>
      </c>
      <c r="AH135" s="31" t="s">
        <v>566</v>
      </c>
      <c r="AI135" s="31" t="s">
        <v>566</v>
      </c>
      <c r="AJ135" s="31" t="s">
        <v>566</v>
      </c>
      <c r="AK135" s="31">
        <v>2</v>
      </c>
      <c r="AL135" s="31" t="s">
        <v>566</v>
      </c>
      <c r="AM135" s="31" t="s">
        <v>566</v>
      </c>
      <c r="AN135" s="31" t="s">
        <v>566</v>
      </c>
      <c r="AO135" s="31">
        <v>4</v>
      </c>
      <c r="AP135" s="31" t="s">
        <v>566</v>
      </c>
      <c r="AQ135" s="31" t="s">
        <v>566</v>
      </c>
      <c r="AR135" s="31" t="s">
        <v>566</v>
      </c>
      <c r="AS135" s="31" t="s">
        <v>577</v>
      </c>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5"/>
      <c r="CE135" s="35"/>
      <c r="CF135" s="35"/>
      <c r="CG135" s="35"/>
      <c r="CH135" s="35"/>
      <c r="CI135" s="35"/>
      <c r="CJ135" s="35"/>
      <c r="CK135" s="35"/>
      <c r="CL135" s="35"/>
      <c r="CM135" s="35"/>
      <c r="CN135" s="35"/>
      <c r="CO135" s="33"/>
      <c r="CP135" s="33"/>
      <c r="CQ135" s="33"/>
      <c r="CR135" s="33"/>
      <c r="CS135" s="33"/>
      <c r="CT135" s="33"/>
      <c r="CU135" s="33"/>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row>
    <row r="136" spans="1:136" x14ac:dyDescent="0.25">
      <c r="A136" s="31">
        <v>881</v>
      </c>
      <c r="B136" s="31">
        <v>1785</v>
      </c>
      <c r="C136" s="31">
        <v>395</v>
      </c>
      <c r="D136" s="31">
        <v>13035</v>
      </c>
      <c r="E136" s="31">
        <v>15215</v>
      </c>
      <c r="F136" s="31">
        <v>87</v>
      </c>
      <c r="G136" s="31">
        <v>91</v>
      </c>
      <c r="H136" s="31">
        <v>95</v>
      </c>
      <c r="I136" s="31">
        <v>94</v>
      </c>
      <c r="J136" s="31">
        <v>8</v>
      </c>
      <c r="K136" s="31">
        <v>4</v>
      </c>
      <c r="L136" s="31">
        <v>7</v>
      </c>
      <c r="M136" s="31">
        <v>7</v>
      </c>
      <c r="N136" s="31">
        <v>81</v>
      </c>
      <c r="O136" s="31">
        <v>87</v>
      </c>
      <c r="P136" s="31">
        <v>91</v>
      </c>
      <c r="Q136" s="31">
        <v>90</v>
      </c>
      <c r="R136" s="31">
        <v>58</v>
      </c>
      <c r="S136" s="31">
        <v>70</v>
      </c>
      <c r="T136" s="31">
        <v>39</v>
      </c>
      <c r="U136" s="31">
        <v>42</v>
      </c>
      <c r="V136" s="31">
        <v>18</v>
      </c>
      <c r="W136" s="31">
        <v>13</v>
      </c>
      <c r="X136" s="31">
        <v>41</v>
      </c>
      <c r="Y136" s="31">
        <v>37</v>
      </c>
      <c r="Z136" s="31">
        <v>4</v>
      </c>
      <c r="AA136" s="31">
        <v>1</v>
      </c>
      <c r="AB136" s="31">
        <v>11</v>
      </c>
      <c r="AC136" s="31">
        <v>10</v>
      </c>
      <c r="AD136" s="31">
        <v>1</v>
      </c>
      <c r="AE136" s="31">
        <v>2</v>
      </c>
      <c r="AF136" s="31">
        <v>1</v>
      </c>
      <c r="AG136" s="31">
        <v>1</v>
      </c>
      <c r="AH136" s="31">
        <v>6</v>
      </c>
      <c r="AI136" s="31">
        <v>3</v>
      </c>
      <c r="AJ136" s="31">
        <v>3</v>
      </c>
      <c r="AK136" s="31">
        <v>4</v>
      </c>
      <c r="AL136" s="31" t="s">
        <v>566</v>
      </c>
      <c r="AM136" s="31" t="s">
        <v>566</v>
      </c>
      <c r="AN136" s="31" t="s">
        <v>566</v>
      </c>
      <c r="AO136" s="31">
        <v>6</v>
      </c>
      <c r="AP136" s="31" t="s">
        <v>566</v>
      </c>
      <c r="AQ136" s="31" t="s">
        <v>566</v>
      </c>
      <c r="AR136" s="31" t="s">
        <v>566</v>
      </c>
      <c r="AS136" s="31">
        <v>1</v>
      </c>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5"/>
      <c r="CE136" s="35"/>
      <c r="CF136" s="35"/>
      <c r="CG136" s="35"/>
      <c r="CH136" s="35"/>
      <c r="CI136" s="35"/>
      <c r="CJ136" s="35"/>
      <c r="CK136" s="35"/>
      <c r="CL136" s="35"/>
      <c r="CM136" s="35"/>
      <c r="CN136" s="35"/>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row>
    <row r="137" spans="1:136" x14ac:dyDescent="0.25">
      <c r="A137" s="31">
        <v>882</v>
      </c>
      <c r="B137" s="31">
        <v>245</v>
      </c>
      <c r="C137" s="31">
        <v>35</v>
      </c>
      <c r="D137" s="31">
        <v>1845</v>
      </c>
      <c r="E137" s="31">
        <v>2130</v>
      </c>
      <c r="F137" s="31">
        <v>87</v>
      </c>
      <c r="G137" s="31">
        <v>89</v>
      </c>
      <c r="H137" s="31">
        <v>95</v>
      </c>
      <c r="I137" s="31">
        <v>94</v>
      </c>
      <c r="J137" s="31">
        <v>5</v>
      </c>
      <c r="K137" s="31">
        <v>0</v>
      </c>
      <c r="L137" s="31">
        <v>4</v>
      </c>
      <c r="M137" s="31">
        <v>4</v>
      </c>
      <c r="N137" s="31" t="s">
        <v>566</v>
      </c>
      <c r="O137" s="31" t="s">
        <v>566</v>
      </c>
      <c r="P137" s="31" t="s">
        <v>566</v>
      </c>
      <c r="Q137" s="31">
        <v>91</v>
      </c>
      <c r="R137" s="31">
        <v>62</v>
      </c>
      <c r="S137" s="31">
        <v>69</v>
      </c>
      <c r="T137" s="31">
        <v>32</v>
      </c>
      <c r="U137" s="31">
        <v>36</v>
      </c>
      <c r="V137" s="31">
        <v>19</v>
      </c>
      <c r="W137" s="31">
        <v>14</v>
      </c>
      <c r="X137" s="31">
        <v>59</v>
      </c>
      <c r="Y137" s="31">
        <v>54</v>
      </c>
      <c r="Z137" s="31" t="s">
        <v>566</v>
      </c>
      <c r="AA137" s="31" t="s">
        <v>566</v>
      </c>
      <c r="AB137" s="31" t="s">
        <v>566</v>
      </c>
      <c r="AC137" s="31" t="s">
        <v>577</v>
      </c>
      <c r="AD137" s="31" t="s">
        <v>566</v>
      </c>
      <c r="AE137" s="31" t="s">
        <v>566</v>
      </c>
      <c r="AF137" s="31" t="s">
        <v>566</v>
      </c>
      <c r="AG137" s="31">
        <v>1</v>
      </c>
      <c r="AH137" s="31" t="s">
        <v>566</v>
      </c>
      <c r="AI137" s="31" t="s">
        <v>566</v>
      </c>
      <c r="AJ137" s="31" t="s">
        <v>566</v>
      </c>
      <c r="AK137" s="31">
        <v>3</v>
      </c>
      <c r="AL137" s="31" t="s">
        <v>566</v>
      </c>
      <c r="AM137" s="31" t="s">
        <v>566</v>
      </c>
      <c r="AN137" s="31" t="s">
        <v>566</v>
      </c>
      <c r="AO137" s="31">
        <v>5</v>
      </c>
      <c r="AP137" s="31" t="s">
        <v>566</v>
      </c>
      <c r="AQ137" s="31" t="s">
        <v>566</v>
      </c>
      <c r="AR137" s="31" t="s">
        <v>566</v>
      </c>
      <c r="AS137" s="31">
        <v>1</v>
      </c>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5"/>
      <c r="CE137" s="35"/>
      <c r="CF137" s="35"/>
      <c r="CG137" s="35"/>
      <c r="CH137" s="35"/>
      <c r="CI137" s="35"/>
      <c r="CJ137" s="35"/>
      <c r="CK137" s="35"/>
      <c r="CL137" s="35"/>
      <c r="CM137" s="35"/>
      <c r="CN137" s="35"/>
      <c r="CO137" s="33"/>
      <c r="CP137" s="33"/>
      <c r="CQ137" s="33"/>
      <c r="CR137" s="33"/>
      <c r="CS137" s="33"/>
      <c r="CT137" s="33"/>
      <c r="CU137" s="33"/>
      <c r="CV137" s="33"/>
      <c r="CW137" s="33"/>
      <c r="CX137" s="33"/>
      <c r="CY137" s="33"/>
      <c r="CZ137" s="33"/>
      <c r="DA137" s="33"/>
      <c r="DB137" s="33"/>
      <c r="DC137" s="33"/>
      <c r="DD137" s="33"/>
      <c r="DE137" s="33"/>
      <c r="DF137" s="33"/>
      <c r="DG137" s="33"/>
      <c r="DH137" s="33"/>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row>
    <row r="138" spans="1:136" x14ac:dyDescent="0.25">
      <c r="A138" s="31">
        <v>883</v>
      </c>
      <c r="B138" s="31">
        <v>275</v>
      </c>
      <c r="C138" s="31">
        <v>60</v>
      </c>
      <c r="D138" s="31">
        <v>1385</v>
      </c>
      <c r="E138" s="31">
        <v>1720</v>
      </c>
      <c r="F138" s="31">
        <v>86</v>
      </c>
      <c r="G138" s="31">
        <v>83</v>
      </c>
      <c r="H138" s="31">
        <v>95</v>
      </c>
      <c r="I138" s="31">
        <v>93</v>
      </c>
      <c r="J138" s="31">
        <v>9</v>
      </c>
      <c r="K138" s="31">
        <v>5</v>
      </c>
      <c r="L138" s="31">
        <v>6</v>
      </c>
      <c r="M138" s="31">
        <v>6</v>
      </c>
      <c r="N138" s="31">
        <v>78</v>
      </c>
      <c r="O138" s="31">
        <v>76</v>
      </c>
      <c r="P138" s="31">
        <v>92</v>
      </c>
      <c r="Q138" s="31">
        <v>89</v>
      </c>
      <c r="R138" s="31">
        <v>54</v>
      </c>
      <c r="S138" s="31">
        <v>49</v>
      </c>
      <c r="T138" s="31">
        <v>31</v>
      </c>
      <c r="U138" s="31">
        <v>35</v>
      </c>
      <c r="V138" s="31" t="s">
        <v>566</v>
      </c>
      <c r="W138" s="31" t="s">
        <v>566</v>
      </c>
      <c r="X138" s="31" t="s">
        <v>566</v>
      </c>
      <c r="Y138" s="31">
        <v>24</v>
      </c>
      <c r="Z138" s="31" t="s">
        <v>566</v>
      </c>
      <c r="AA138" s="31" t="s">
        <v>566</v>
      </c>
      <c r="AB138" s="31" t="s">
        <v>566</v>
      </c>
      <c r="AC138" s="31">
        <v>30</v>
      </c>
      <c r="AD138" s="31" t="s">
        <v>566</v>
      </c>
      <c r="AE138" s="31" t="s">
        <v>566</v>
      </c>
      <c r="AF138" s="31" t="s">
        <v>566</v>
      </c>
      <c r="AG138" s="31">
        <v>1</v>
      </c>
      <c r="AH138" s="31">
        <v>8</v>
      </c>
      <c r="AI138" s="31">
        <v>7</v>
      </c>
      <c r="AJ138" s="31">
        <v>4</v>
      </c>
      <c r="AK138" s="31">
        <v>4</v>
      </c>
      <c r="AL138" s="31" t="s">
        <v>566</v>
      </c>
      <c r="AM138" s="31" t="s">
        <v>566</v>
      </c>
      <c r="AN138" s="31" t="s">
        <v>566</v>
      </c>
      <c r="AO138" s="31">
        <v>6</v>
      </c>
      <c r="AP138" s="31" t="s">
        <v>566</v>
      </c>
      <c r="AQ138" s="31" t="s">
        <v>566</v>
      </c>
      <c r="AR138" s="31" t="s">
        <v>566</v>
      </c>
      <c r="AS138" s="31" t="s">
        <v>577</v>
      </c>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5"/>
      <c r="CE138" s="35"/>
      <c r="CF138" s="35"/>
      <c r="CG138" s="35"/>
      <c r="CH138" s="35"/>
      <c r="CI138" s="35"/>
      <c r="CJ138" s="35"/>
      <c r="CK138" s="35"/>
      <c r="CL138" s="35"/>
      <c r="CM138" s="35"/>
      <c r="CN138" s="35"/>
      <c r="CO138" s="33"/>
      <c r="CP138" s="33"/>
      <c r="CQ138" s="33"/>
      <c r="CR138" s="33"/>
      <c r="CS138" s="33"/>
      <c r="CT138" s="33"/>
      <c r="CU138" s="33"/>
      <c r="CV138" s="33"/>
      <c r="CW138" s="33"/>
      <c r="CX138" s="33"/>
      <c r="CY138" s="33"/>
      <c r="CZ138" s="33"/>
      <c r="DA138" s="33"/>
      <c r="DB138" s="33"/>
      <c r="DC138" s="33"/>
      <c r="DD138" s="33"/>
      <c r="DE138" s="33"/>
      <c r="DF138" s="33"/>
      <c r="DG138" s="33"/>
      <c r="DH138" s="33"/>
      <c r="DI138" s="33"/>
      <c r="DJ138" s="33"/>
      <c r="DK138" s="33"/>
      <c r="DL138" s="33"/>
      <c r="DM138" s="33"/>
      <c r="DN138" s="33"/>
      <c r="DO138" s="33"/>
      <c r="DP138" s="33"/>
      <c r="DQ138" s="33"/>
      <c r="DR138" s="33"/>
      <c r="DS138" s="33"/>
      <c r="DT138" s="33"/>
      <c r="DU138" s="33"/>
      <c r="DV138" s="33"/>
      <c r="DW138" s="33"/>
      <c r="DX138" s="33"/>
      <c r="DY138" s="33"/>
      <c r="DZ138" s="33"/>
      <c r="EA138" s="33"/>
      <c r="EB138" s="33"/>
      <c r="EC138" s="33"/>
      <c r="ED138" s="33"/>
      <c r="EE138" s="33"/>
      <c r="EF138" s="33"/>
    </row>
    <row r="139" spans="1:136" x14ac:dyDescent="0.25">
      <c r="A139" s="31">
        <v>884</v>
      </c>
      <c r="B139" s="31">
        <v>320</v>
      </c>
      <c r="C139" s="31">
        <v>25</v>
      </c>
      <c r="D139" s="31">
        <v>1450</v>
      </c>
      <c r="E139" s="31">
        <v>1795</v>
      </c>
      <c r="F139" s="31">
        <v>93</v>
      </c>
      <c r="G139" s="31">
        <v>96</v>
      </c>
      <c r="H139" s="31">
        <v>96</v>
      </c>
      <c r="I139" s="31">
        <v>95</v>
      </c>
      <c r="J139" s="31" t="s">
        <v>566</v>
      </c>
      <c r="K139" s="31" t="s">
        <v>566</v>
      </c>
      <c r="L139" s="31" t="s">
        <v>566</v>
      </c>
      <c r="M139" s="31">
        <v>7</v>
      </c>
      <c r="N139" s="31" t="s">
        <v>566</v>
      </c>
      <c r="O139" s="31" t="s">
        <v>566</v>
      </c>
      <c r="P139" s="31" t="s">
        <v>566</v>
      </c>
      <c r="Q139" s="31">
        <v>91</v>
      </c>
      <c r="R139" s="31">
        <v>57</v>
      </c>
      <c r="S139" s="31">
        <v>62</v>
      </c>
      <c r="T139" s="31">
        <v>33</v>
      </c>
      <c r="U139" s="31">
        <v>37</v>
      </c>
      <c r="V139" s="31" t="s">
        <v>566</v>
      </c>
      <c r="W139" s="31" t="s">
        <v>566</v>
      </c>
      <c r="X139" s="31" t="s">
        <v>566</v>
      </c>
      <c r="Y139" s="31">
        <v>15</v>
      </c>
      <c r="Z139" s="31">
        <v>17</v>
      </c>
      <c r="AA139" s="31">
        <v>15</v>
      </c>
      <c r="AB139" s="31">
        <v>42</v>
      </c>
      <c r="AC139" s="31">
        <v>37</v>
      </c>
      <c r="AD139" s="31" t="s">
        <v>566</v>
      </c>
      <c r="AE139" s="31" t="s">
        <v>566</v>
      </c>
      <c r="AF139" s="31" t="s">
        <v>566</v>
      </c>
      <c r="AG139" s="31">
        <v>2</v>
      </c>
      <c r="AH139" s="31" t="s">
        <v>566</v>
      </c>
      <c r="AI139" s="31" t="s">
        <v>566</v>
      </c>
      <c r="AJ139" s="31" t="s">
        <v>566</v>
      </c>
      <c r="AK139" s="31">
        <v>4</v>
      </c>
      <c r="AL139" s="31" t="s">
        <v>566</v>
      </c>
      <c r="AM139" s="31" t="s">
        <v>566</v>
      </c>
      <c r="AN139" s="31" t="s">
        <v>566</v>
      </c>
      <c r="AO139" s="31">
        <v>4</v>
      </c>
      <c r="AP139" s="31" t="s">
        <v>566</v>
      </c>
      <c r="AQ139" s="31" t="s">
        <v>566</v>
      </c>
      <c r="AR139" s="31" t="s">
        <v>566</v>
      </c>
      <c r="AS139" s="31">
        <v>1</v>
      </c>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5"/>
      <c r="CE139" s="35"/>
      <c r="CF139" s="35"/>
      <c r="CG139" s="35"/>
      <c r="CH139" s="35"/>
      <c r="CI139" s="35"/>
      <c r="CJ139" s="35"/>
      <c r="CK139" s="35"/>
      <c r="CL139" s="35"/>
      <c r="CM139" s="35"/>
      <c r="CN139" s="35"/>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3"/>
      <c r="DY139" s="33"/>
      <c r="DZ139" s="33"/>
      <c r="EA139" s="33"/>
      <c r="EB139" s="33"/>
      <c r="EC139" s="33"/>
      <c r="ED139" s="33"/>
      <c r="EE139" s="33"/>
      <c r="EF139" s="33"/>
    </row>
    <row r="140" spans="1:136" x14ac:dyDescent="0.25">
      <c r="A140" s="31">
        <v>885</v>
      </c>
      <c r="B140" s="31">
        <v>1040</v>
      </c>
      <c r="C140" s="31">
        <v>115</v>
      </c>
      <c r="D140" s="31">
        <v>4610</v>
      </c>
      <c r="E140" s="31">
        <v>5765</v>
      </c>
      <c r="F140" s="31">
        <v>89</v>
      </c>
      <c r="G140" s="31">
        <v>89</v>
      </c>
      <c r="H140" s="31">
        <v>96</v>
      </c>
      <c r="I140" s="31">
        <v>95</v>
      </c>
      <c r="J140" s="31">
        <v>6</v>
      </c>
      <c r="K140" s="31">
        <v>3</v>
      </c>
      <c r="L140" s="31">
        <v>6</v>
      </c>
      <c r="M140" s="31">
        <v>6</v>
      </c>
      <c r="N140" s="31">
        <v>83</v>
      </c>
      <c r="O140" s="31">
        <v>86</v>
      </c>
      <c r="P140" s="31">
        <v>93</v>
      </c>
      <c r="Q140" s="31">
        <v>91</v>
      </c>
      <c r="R140" s="31">
        <v>58</v>
      </c>
      <c r="S140" s="31">
        <v>69</v>
      </c>
      <c r="T140" s="31">
        <v>31</v>
      </c>
      <c r="U140" s="31">
        <v>37</v>
      </c>
      <c r="V140" s="31">
        <v>15</v>
      </c>
      <c r="W140" s="31">
        <v>12</v>
      </c>
      <c r="X140" s="31">
        <v>44</v>
      </c>
      <c r="Y140" s="31">
        <v>38</v>
      </c>
      <c r="Z140" s="31" t="s">
        <v>566</v>
      </c>
      <c r="AA140" s="31" t="s">
        <v>566</v>
      </c>
      <c r="AB140" s="31" t="s">
        <v>566</v>
      </c>
      <c r="AC140" s="31">
        <v>15</v>
      </c>
      <c r="AD140" s="31" t="s">
        <v>566</v>
      </c>
      <c r="AE140" s="31" t="s">
        <v>566</v>
      </c>
      <c r="AF140" s="31" t="s">
        <v>566</v>
      </c>
      <c r="AG140" s="31">
        <v>1</v>
      </c>
      <c r="AH140" s="31">
        <v>6</v>
      </c>
      <c r="AI140" s="31">
        <v>3</v>
      </c>
      <c r="AJ140" s="31">
        <v>3</v>
      </c>
      <c r="AK140" s="31">
        <v>3</v>
      </c>
      <c r="AL140" s="31" t="s">
        <v>566</v>
      </c>
      <c r="AM140" s="31" t="s">
        <v>566</v>
      </c>
      <c r="AN140" s="31" t="s">
        <v>566</v>
      </c>
      <c r="AO140" s="31">
        <v>5</v>
      </c>
      <c r="AP140" s="31" t="s">
        <v>566</v>
      </c>
      <c r="AQ140" s="31" t="s">
        <v>566</v>
      </c>
      <c r="AR140" s="31" t="s">
        <v>566</v>
      </c>
      <c r="AS140" s="31" t="s">
        <v>577</v>
      </c>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5"/>
      <c r="CE140" s="35"/>
      <c r="CF140" s="35"/>
      <c r="CG140" s="35"/>
      <c r="CH140" s="35"/>
      <c r="CI140" s="35"/>
      <c r="CJ140" s="35"/>
      <c r="CK140" s="35"/>
      <c r="CL140" s="35"/>
      <c r="CM140" s="35"/>
      <c r="CN140" s="35"/>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33"/>
      <c r="DO140" s="33"/>
      <c r="DP140" s="33"/>
      <c r="DQ140" s="33"/>
      <c r="DR140" s="33"/>
      <c r="DS140" s="33"/>
      <c r="DT140" s="33"/>
      <c r="DU140" s="33"/>
      <c r="DV140" s="33"/>
      <c r="DW140" s="33"/>
      <c r="DX140" s="33"/>
      <c r="DY140" s="33"/>
      <c r="DZ140" s="33"/>
      <c r="EA140" s="33"/>
      <c r="EB140" s="33"/>
      <c r="EC140" s="33"/>
      <c r="ED140" s="33"/>
      <c r="EE140" s="33"/>
      <c r="EF140" s="33"/>
    </row>
    <row r="141" spans="1:136" x14ac:dyDescent="0.25">
      <c r="A141" s="31">
        <v>886</v>
      </c>
      <c r="B141" s="31">
        <v>2690</v>
      </c>
      <c r="C141" s="31">
        <v>245</v>
      </c>
      <c r="D141" s="31">
        <v>13080</v>
      </c>
      <c r="E141" s="31">
        <v>16015</v>
      </c>
      <c r="F141" s="31">
        <v>87</v>
      </c>
      <c r="G141" s="31">
        <v>93</v>
      </c>
      <c r="H141" s="31">
        <v>96</v>
      </c>
      <c r="I141" s="31">
        <v>94</v>
      </c>
      <c r="J141" s="31">
        <v>5</v>
      </c>
      <c r="K141" s="31">
        <v>2</v>
      </c>
      <c r="L141" s="31">
        <v>5</v>
      </c>
      <c r="M141" s="31">
        <v>5</v>
      </c>
      <c r="N141" s="31">
        <v>82</v>
      </c>
      <c r="O141" s="31">
        <v>91</v>
      </c>
      <c r="P141" s="31">
        <v>93</v>
      </c>
      <c r="Q141" s="31">
        <v>91</v>
      </c>
      <c r="R141" s="31">
        <v>43</v>
      </c>
      <c r="S141" s="31">
        <v>57</v>
      </c>
      <c r="T141" s="31">
        <v>26</v>
      </c>
      <c r="U141" s="31">
        <v>30</v>
      </c>
      <c r="V141" s="31">
        <v>38</v>
      </c>
      <c r="W141" s="31">
        <v>30</v>
      </c>
      <c r="X141" s="31">
        <v>66</v>
      </c>
      <c r="Y141" s="31">
        <v>60</v>
      </c>
      <c r="Z141" s="31" t="s">
        <v>577</v>
      </c>
      <c r="AA141" s="31">
        <v>0</v>
      </c>
      <c r="AB141" s="31" t="s">
        <v>577</v>
      </c>
      <c r="AC141" s="31" t="s">
        <v>577</v>
      </c>
      <c r="AD141" s="31">
        <v>1</v>
      </c>
      <c r="AE141" s="31">
        <v>4</v>
      </c>
      <c r="AF141" s="31">
        <v>1</v>
      </c>
      <c r="AG141" s="31">
        <v>1</v>
      </c>
      <c r="AH141" s="31">
        <v>5</v>
      </c>
      <c r="AI141" s="31">
        <v>3</v>
      </c>
      <c r="AJ141" s="31">
        <v>2</v>
      </c>
      <c r="AK141" s="31">
        <v>3</v>
      </c>
      <c r="AL141" s="31" t="s">
        <v>566</v>
      </c>
      <c r="AM141" s="31" t="s">
        <v>566</v>
      </c>
      <c r="AN141" s="31" t="s">
        <v>566</v>
      </c>
      <c r="AO141" s="31">
        <v>5</v>
      </c>
      <c r="AP141" s="31" t="s">
        <v>566</v>
      </c>
      <c r="AQ141" s="31" t="s">
        <v>566</v>
      </c>
      <c r="AR141" s="31" t="s">
        <v>566</v>
      </c>
      <c r="AS141" s="31">
        <v>1</v>
      </c>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5"/>
      <c r="CE141" s="35"/>
      <c r="CF141" s="35"/>
      <c r="CG141" s="35"/>
      <c r="CH141" s="35"/>
      <c r="CI141" s="35"/>
      <c r="CJ141" s="35"/>
      <c r="CK141" s="35"/>
      <c r="CL141" s="35"/>
      <c r="CM141" s="35"/>
      <c r="CN141" s="35"/>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3"/>
      <c r="DW141" s="33"/>
      <c r="DX141" s="33"/>
      <c r="DY141" s="33"/>
      <c r="DZ141" s="33"/>
      <c r="EA141" s="33"/>
      <c r="EB141" s="33"/>
      <c r="EC141" s="33"/>
      <c r="ED141" s="33"/>
      <c r="EE141" s="33"/>
      <c r="EF141" s="33"/>
    </row>
    <row r="142" spans="1:136" x14ac:dyDescent="0.25">
      <c r="A142" s="31">
        <v>887</v>
      </c>
      <c r="B142" s="31">
        <v>650</v>
      </c>
      <c r="C142" s="31">
        <v>50</v>
      </c>
      <c r="D142" s="31">
        <v>2315</v>
      </c>
      <c r="E142" s="31">
        <v>3010</v>
      </c>
      <c r="F142" s="31">
        <v>85</v>
      </c>
      <c r="G142" s="31">
        <v>90</v>
      </c>
      <c r="H142" s="31">
        <v>96</v>
      </c>
      <c r="I142" s="31">
        <v>93</v>
      </c>
      <c r="J142" s="31" t="s">
        <v>566</v>
      </c>
      <c r="K142" s="31" t="s">
        <v>566</v>
      </c>
      <c r="L142" s="31" t="s">
        <v>566</v>
      </c>
      <c r="M142" s="31">
        <v>4</v>
      </c>
      <c r="N142" s="31" t="s">
        <v>566</v>
      </c>
      <c r="O142" s="31" t="s">
        <v>566</v>
      </c>
      <c r="P142" s="31" t="s">
        <v>566</v>
      </c>
      <c r="Q142" s="31">
        <v>91</v>
      </c>
      <c r="R142" s="31">
        <v>50</v>
      </c>
      <c r="S142" s="31">
        <v>47</v>
      </c>
      <c r="T142" s="31">
        <v>28</v>
      </c>
      <c r="U142" s="31">
        <v>33</v>
      </c>
      <c r="V142" s="31">
        <v>32</v>
      </c>
      <c r="W142" s="31">
        <v>22</v>
      </c>
      <c r="X142" s="31">
        <v>65</v>
      </c>
      <c r="Y142" s="31">
        <v>57</v>
      </c>
      <c r="Z142" s="31" t="s">
        <v>566</v>
      </c>
      <c r="AA142" s="31" t="s">
        <v>566</v>
      </c>
      <c r="AB142" s="31" t="s">
        <v>566</v>
      </c>
      <c r="AC142" s="31" t="s">
        <v>577</v>
      </c>
      <c r="AD142" s="31" t="s">
        <v>566</v>
      </c>
      <c r="AE142" s="31" t="s">
        <v>566</v>
      </c>
      <c r="AF142" s="31" t="s">
        <v>566</v>
      </c>
      <c r="AG142" s="31">
        <v>1</v>
      </c>
      <c r="AH142" s="31" t="s">
        <v>566</v>
      </c>
      <c r="AI142" s="31" t="s">
        <v>566</v>
      </c>
      <c r="AJ142" s="31" t="s">
        <v>566</v>
      </c>
      <c r="AK142" s="31">
        <v>2</v>
      </c>
      <c r="AL142" s="31" t="s">
        <v>566</v>
      </c>
      <c r="AM142" s="31" t="s">
        <v>566</v>
      </c>
      <c r="AN142" s="31" t="s">
        <v>566</v>
      </c>
      <c r="AO142" s="31">
        <v>6</v>
      </c>
      <c r="AP142" s="31" t="s">
        <v>566</v>
      </c>
      <c r="AQ142" s="31" t="s">
        <v>566</v>
      </c>
      <c r="AR142" s="31" t="s">
        <v>566</v>
      </c>
      <c r="AS142" s="31">
        <v>1</v>
      </c>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5"/>
      <c r="CE142" s="35"/>
      <c r="CF142" s="35"/>
      <c r="CG142" s="35"/>
      <c r="CH142" s="35"/>
      <c r="CI142" s="35"/>
      <c r="CJ142" s="35"/>
      <c r="CK142" s="35"/>
      <c r="CL142" s="35"/>
      <c r="CM142" s="35"/>
      <c r="CN142" s="35"/>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c r="EF142" s="33"/>
    </row>
    <row r="143" spans="1:136" x14ac:dyDescent="0.25">
      <c r="A143" s="31">
        <v>888</v>
      </c>
      <c r="B143" s="31">
        <v>1345</v>
      </c>
      <c r="C143" s="31">
        <v>245</v>
      </c>
      <c r="D143" s="31">
        <v>10845</v>
      </c>
      <c r="E143" s="31">
        <v>12435</v>
      </c>
      <c r="F143" s="31">
        <v>87</v>
      </c>
      <c r="G143" s="31">
        <v>89</v>
      </c>
      <c r="H143" s="31">
        <v>95</v>
      </c>
      <c r="I143" s="31">
        <v>94</v>
      </c>
      <c r="J143" s="31">
        <v>8</v>
      </c>
      <c r="K143" s="31">
        <v>4</v>
      </c>
      <c r="L143" s="31">
        <v>8</v>
      </c>
      <c r="M143" s="31">
        <v>8</v>
      </c>
      <c r="N143" s="31">
        <v>83</v>
      </c>
      <c r="O143" s="31">
        <v>87</v>
      </c>
      <c r="P143" s="31">
        <v>92</v>
      </c>
      <c r="Q143" s="31">
        <v>91</v>
      </c>
      <c r="R143" s="31">
        <v>65</v>
      </c>
      <c r="S143" s="31">
        <v>67</v>
      </c>
      <c r="T143" s="31">
        <v>49</v>
      </c>
      <c r="U143" s="31">
        <v>51</v>
      </c>
      <c r="V143" s="31">
        <v>10</v>
      </c>
      <c r="W143" s="31">
        <v>11</v>
      </c>
      <c r="X143" s="31">
        <v>21</v>
      </c>
      <c r="Y143" s="31">
        <v>19</v>
      </c>
      <c r="Z143" s="31">
        <v>8</v>
      </c>
      <c r="AA143" s="31">
        <v>7</v>
      </c>
      <c r="AB143" s="31">
        <v>21</v>
      </c>
      <c r="AC143" s="31">
        <v>20</v>
      </c>
      <c r="AD143" s="31" t="s">
        <v>577</v>
      </c>
      <c r="AE143" s="31">
        <v>1</v>
      </c>
      <c r="AF143" s="31" t="s">
        <v>577</v>
      </c>
      <c r="AG143" s="31" t="s">
        <v>577</v>
      </c>
      <c r="AH143" s="31">
        <v>5</v>
      </c>
      <c r="AI143" s="31">
        <v>2</v>
      </c>
      <c r="AJ143" s="31">
        <v>3</v>
      </c>
      <c r="AK143" s="31">
        <v>3</v>
      </c>
      <c r="AL143" s="31">
        <v>11</v>
      </c>
      <c r="AM143" s="31">
        <v>9</v>
      </c>
      <c r="AN143" s="31">
        <v>5</v>
      </c>
      <c r="AO143" s="31">
        <v>5</v>
      </c>
      <c r="AP143" s="31">
        <v>1</v>
      </c>
      <c r="AQ143" s="31">
        <v>1</v>
      </c>
      <c r="AR143" s="31">
        <v>1</v>
      </c>
      <c r="AS143" s="31">
        <v>1</v>
      </c>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5"/>
      <c r="CE143" s="35"/>
      <c r="CF143" s="35"/>
      <c r="CG143" s="35"/>
      <c r="CH143" s="35"/>
      <c r="CI143" s="35"/>
      <c r="CJ143" s="35"/>
      <c r="CK143" s="35"/>
      <c r="CL143" s="35"/>
      <c r="CM143" s="35"/>
      <c r="CN143" s="35"/>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3"/>
      <c r="DY143" s="33"/>
      <c r="DZ143" s="33"/>
      <c r="EA143" s="33"/>
      <c r="EB143" s="33"/>
      <c r="EC143" s="33"/>
      <c r="ED143" s="33"/>
      <c r="EE143" s="33"/>
      <c r="EF143" s="33"/>
    </row>
    <row r="144" spans="1:136" x14ac:dyDescent="0.25">
      <c r="A144" s="31">
        <v>889</v>
      </c>
      <c r="B144" s="31">
        <v>290</v>
      </c>
      <c r="C144" s="31">
        <v>35</v>
      </c>
      <c r="D144" s="31">
        <v>1310</v>
      </c>
      <c r="E144" s="31">
        <v>1635</v>
      </c>
      <c r="F144" s="31">
        <v>90</v>
      </c>
      <c r="G144" s="31">
        <v>100</v>
      </c>
      <c r="H144" s="31">
        <v>95</v>
      </c>
      <c r="I144" s="31">
        <v>94</v>
      </c>
      <c r="J144" s="31">
        <v>5</v>
      </c>
      <c r="K144" s="31">
        <v>0</v>
      </c>
      <c r="L144" s="31">
        <v>6</v>
      </c>
      <c r="M144" s="31">
        <v>6</v>
      </c>
      <c r="N144" s="31" t="s">
        <v>566</v>
      </c>
      <c r="O144" s="31" t="s">
        <v>566</v>
      </c>
      <c r="P144" s="31" t="s">
        <v>566</v>
      </c>
      <c r="Q144" s="31">
        <v>92</v>
      </c>
      <c r="R144" s="31">
        <v>62</v>
      </c>
      <c r="S144" s="31">
        <v>83</v>
      </c>
      <c r="T144" s="31">
        <v>55</v>
      </c>
      <c r="U144" s="31">
        <v>57</v>
      </c>
      <c r="V144" s="31" t="s">
        <v>566</v>
      </c>
      <c r="W144" s="31" t="s">
        <v>566</v>
      </c>
      <c r="X144" s="31" t="s">
        <v>566</v>
      </c>
      <c r="Y144" s="31">
        <v>20</v>
      </c>
      <c r="Z144" s="31" t="s">
        <v>566</v>
      </c>
      <c r="AA144" s="31" t="s">
        <v>566</v>
      </c>
      <c r="AB144" s="31" t="s">
        <v>566</v>
      </c>
      <c r="AC144" s="31">
        <v>15</v>
      </c>
      <c r="AD144" s="31">
        <v>1</v>
      </c>
      <c r="AE144" s="31">
        <v>0</v>
      </c>
      <c r="AF144" s="31">
        <v>1</v>
      </c>
      <c r="AG144" s="31">
        <v>1</v>
      </c>
      <c r="AH144" s="31" t="s">
        <v>566</v>
      </c>
      <c r="AI144" s="31" t="s">
        <v>566</v>
      </c>
      <c r="AJ144" s="31" t="s">
        <v>566</v>
      </c>
      <c r="AK144" s="31">
        <v>2</v>
      </c>
      <c r="AL144" s="31">
        <v>8</v>
      </c>
      <c r="AM144" s="31">
        <v>0</v>
      </c>
      <c r="AN144" s="31">
        <v>5</v>
      </c>
      <c r="AO144" s="31">
        <v>5</v>
      </c>
      <c r="AP144" s="31">
        <v>2</v>
      </c>
      <c r="AQ144" s="31">
        <v>0</v>
      </c>
      <c r="AR144" s="31" t="s">
        <v>577</v>
      </c>
      <c r="AS144" s="31">
        <v>1</v>
      </c>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5"/>
      <c r="CE144" s="35"/>
      <c r="CF144" s="35"/>
      <c r="CG144" s="35"/>
      <c r="CH144" s="35"/>
      <c r="CI144" s="35"/>
      <c r="CJ144" s="35"/>
      <c r="CK144" s="35"/>
      <c r="CL144" s="35"/>
      <c r="CM144" s="35"/>
      <c r="CN144" s="35"/>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3"/>
      <c r="DY144" s="33"/>
      <c r="DZ144" s="33"/>
      <c r="EA144" s="33"/>
      <c r="EB144" s="33"/>
      <c r="EC144" s="33"/>
      <c r="ED144" s="33"/>
      <c r="EE144" s="33"/>
      <c r="EF144" s="33"/>
    </row>
    <row r="145" spans="1:136" x14ac:dyDescent="0.25">
      <c r="A145" s="31">
        <v>890</v>
      </c>
      <c r="B145" s="31">
        <v>160</v>
      </c>
      <c r="C145" s="31">
        <v>15</v>
      </c>
      <c r="D145" s="31">
        <v>1240</v>
      </c>
      <c r="E145" s="31">
        <v>1410</v>
      </c>
      <c r="F145" s="31">
        <v>81</v>
      </c>
      <c r="G145" s="31">
        <v>86</v>
      </c>
      <c r="H145" s="31">
        <v>91</v>
      </c>
      <c r="I145" s="31">
        <v>90</v>
      </c>
      <c r="J145" s="31" t="s">
        <v>566</v>
      </c>
      <c r="K145" s="31" t="s">
        <v>566</v>
      </c>
      <c r="L145" s="31" t="s">
        <v>566</v>
      </c>
      <c r="M145" s="31">
        <v>9</v>
      </c>
      <c r="N145" s="31" t="s">
        <v>566</v>
      </c>
      <c r="O145" s="31" t="s">
        <v>566</v>
      </c>
      <c r="P145" s="31" t="s">
        <v>566</v>
      </c>
      <c r="Q145" s="31">
        <v>86</v>
      </c>
      <c r="R145" s="31">
        <v>63</v>
      </c>
      <c r="S145" s="31">
        <v>64</v>
      </c>
      <c r="T145" s="31">
        <v>45</v>
      </c>
      <c r="U145" s="31">
        <v>47</v>
      </c>
      <c r="V145" s="31" t="s">
        <v>566</v>
      </c>
      <c r="W145" s="31" t="s">
        <v>566</v>
      </c>
      <c r="X145" s="31" t="s">
        <v>566</v>
      </c>
      <c r="Y145" s="31" t="s">
        <v>566</v>
      </c>
      <c r="Z145" s="31" t="s">
        <v>566</v>
      </c>
      <c r="AA145" s="31" t="s">
        <v>566</v>
      </c>
      <c r="AB145" s="31" t="s">
        <v>566</v>
      </c>
      <c r="AC145" s="31">
        <v>34</v>
      </c>
      <c r="AD145" s="31" t="s">
        <v>566</v>
      </c>
      <c r="AE145" s="31" t="s">
        <v>566</v>
      </c>
      <c r="AF145" s="31" t="s">
        <v>566</v>
      </c>
      <c r="AG145" s="31" t="s">
        <v>566</v>
      </c>
      <c r="AH145" s="31" t="s">
        <v>566</v>
      </c>
      <c r="AI145" s="31" t="s">
        <v>566</v>
      </c>
      <c r="AJ145" s="31" t="s">
        <v>566</v>
      </c>
      <c r="AK145" s="31">
        <v>4</v>
      </c>
      <c r="AL145" s="31" t="s">
        <v>566</v>
      </c>
      <c r="AM145" s="31" t="s">
        <v>566</v>
      </c>
      <c r="AN145" s="31" t="s">
        <v>566</v>
      </c>
      <c r="AO145" s="31">
        <v>9</v>
      </c>
      <c r="AP145" s="31" t="s">
        <v>566</v>
      </c>
      <c r="AQ145" s="31" t="s">
        <v>566</v>
      </c>
      <c r="AR145" s="31" t="s">
        <v>566</v>
      </c>
      <c r="AS145" s="31">
        <v>1</v>
      </c>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5"/>
      <c r="CE145" s="35"/>
      <c r="CF145" s="35"/>
      <c r="CG145" s="35"/>
      <c r="CH145" s="35"/>
      <c r="CI145" s="35"/>
      <c r="CJ145" s="35"/>
      <c r="CK145" s="35"/>
      <c r="CL145" s="35"/>
      <c r="CM145" s="35"/>
      <c r="CN145" s="35"/>
      <c r="CO145" s="33"/>
      <c r="CP145" s="33"/>
      <c r="CQ145" s="33"/>
      <c r="CR145" s="33"/>
      <c r="CS145" s="33"/>
      <c r="CT145" s="33"/>
      <c r="CU145" s="33"/>
      <c r="CV145" s="33"/>
      <c r="CW145" s="33"/>
      <c r="CX145" s="33"/>
      <c r="CY145" s="33"/>
      <c r="CZ145" s="33"/>
      <c r="DA145" s="33"/>
      <c r="DB145" s="33"/>
      <c r="DC145" s="33"/>
      <c r="DD145" s="33"/>
      <c r="DE145" s="33"/>
      <c r="DF145" s="33"/>
      <c r="DG145" s="33"/>
      <c r="DH145" s="33"/>
      <c r="DI145" s="33"/>
      <c r="DJ145" s="33"/>
      <c r="DK145" s="33"/>
      <c r="DL145" s="33"/>
      <c r="DM145" s="33"/>
      <c r="DN145" s="33"/>
      <c r="DO145" s="33"/>
      <c r="DP145" s="33"/>
      <c r="DQ145" s="33"/>
      <c r="DR145" s="33"/>
      <c r="DS145" s="33"/>
      <c r="DT145" s="33"/>
      <c r="DU145" s="33"/>
      <c r="DV145" s="33"/>
      <c r="DW145" s="33"/>
      <c r="DX145" s="33"/>
      <c r="DY145" s="33"/>
      <c r="DZ145" s="33"/>
      <c r="EA145" s="33"/>
      <c r="EB145" s="33"/>
      <c r="EC145" s="33"/>
      <c r="ED145" s="33"/>
      <c r="EE145" s="33"/>
      <c r="EF145" s="33"/>
    </row>
    <row r="146" spans="1:136" x14ac:dyDescent="0.25">
      <c r="A146" s="31">
        <v>891</v>
      </c>
      <c r="B146" s="31">
        <v>1370</v>
      </c>
      <c r="C146" s="31">
        <v>45</v>
      </c>
      <c r="D146" s="31">
        <v>6885</v>
      </c>
      <c r="E146" s="31">
        <v>8295</v>
      </c>
      <c r="F146" s="31">
        <v>86</v>
      </c>
      <c r="G146" s="31">
        <v>84</v>
      </c>
      <c r="H146" s="31">
        <v>94</v>
      </c>
      <c r="I146" s="31">
        <v>92</v>
      </c>
      <c r="J146" s="31">
        <v>7</v>
      </c>
      <c r="K146" s="31">
        <v>0</v>
      </c>
      <c r="L146" s="31">
        <v>8</v>
      </c>
      <c r="M146" s="31">
        <v>8</v>
      </c>
      <c r="N146" s="31" t="s">
        <v>566</v>
      </c>
      <c r="O146" s="31" t="s">
        <v>566</v>
      </c>
      <c r="P146" s="31" t="s">
        <v>566</v>
      </c>
      <c r="Q146" s="31">
        <v>89</v>
      </c>
      <c r="R146" s="31">
        <v>56</v>
      </c>
      <c r="S146" s="31">
        <v>52</v>
      </c>
      <c r="T146" s="31">
        <v>38</v>
      </c>
      <c r="U146" s="31">
        <v>41</v>
      </c>
      <c r="V146" s="31" t="s">
        <v>566</v>
      </c>
      <c r="W146" s="31" t="s">
        <v>566</v>
      </c>
      <c r="X146" s="31" t="s">
        <v>566</v>
      </c>
      <c r="Y146" s="31">
        <v>42</v>
      </c>
      <c r="Z146" s="31" t="s">
        <v>566</v>
      </c>
      <c r="AA146" s="31" t="s">
        <v>566</v>
      </c>
      <c r="AB146" s="31" t="s">
        <v>566</v>
      </c>
      <c r="AC146" s="31">
        <v>4</v>
      </c>
      <c r="AD146" s="31">
        <v>1</v>
      </c>
      <c r="AE146" s="31">
        <v>16</v>
      </c>
      <c r="AF146" s="31">
        <v>1</v>
      </c>
      <c r="AG146" s="31">
        <v>1</v>
      </c>
      <c r="AH146" s="31" t="s">
        <v>566</v>
      </c>
      <c r="AI146" s="31" t="s">
        <v>566</v>
      </c>
      <c r="AJ146" s="31" t="s">
        <v>566</v>
      </c>
      <c r="AK146" s="31">
        <v>4</v>
      </c>
      <c r="AL146" s="31" t="s">
        <v>566</v>
      </c>
      <c r="AM146" s="31" t="s">
        <v>566</v>
      </c>
      <c r="AN146" s="31" t="s">
        <v>566</v>
      </c>
      <c r="AO146" s="31">
        <v>6</v>
      </c>
      <c r="AP146" s="31" t="s">
        <v>566</v>
      </c>
      <c r="AQ146" s="31" t="s">
        <v>566</v>
      </c>
      <c r="AR146" s="31" t="s">
        <v>566</v>
      </c>
      <c r="AS146" s="31">
        <v>1</v>
      </c>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5"/>
      <c r="CE146" s="35"/>
      <c r="CF146" s="35"/>
      <c r="CG146" s="35"/>
      <c r="CH146" s="35"/>
      <c r="CI146" s="35"/>
      <c r="CJ146" s="35"/>
      <c r="CK146" s="35"/>
      <c r="CL146" s="35"/>
      <c r="CM146" s="35"/>
      <c r="CN146" s="35"/>
      <c r="CO146" s="33"/>
      <c r="CP146" s="33"/>
      <c r="CQ146" s="33"/>
      <c r="CR146" s="33"/>
      <c r="CS146" s="33"/>
      <c r="CT146" s="33"/>
      <c r="CU146" s="33"/>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3"/>
      <c r="DS146" s="33"/>
      <c r="DT146" s="33"/>
      <c r="DU146" s="33"/>
      <c r="DV146" s="33"/>
      <c r="DW146" s="33"/>
      <c r="DX146" s="33"/>
      <c r="DY146" s="33"/>
      <c r="DZ146" s="33"/>
      <c r="EA146" s="33"/>
      <c r="EB146" s="33"/>
      <c r="EC146" s="33"/>
      <c r="ED146" s="33"/>
      <c r="EE146" s="33"/>
      <c r="EF146" s="33"/>
    </row>
    <row r="147" spans="1:136" x14ac:dyDescent="0.25">
      <c r="A147" s="31">
        <v>892</v>
      </c>
      <c r="B147" s="31">
        <v>500</v>
      </c>
      <c r="C147" s="31">
        <v>15</v>
      </c>
      <c r="D147" s="31">
        <v>2130</v>
      </c>
      <c r="E147" s="31">
        <v>2640</v>
      </c>
      <c r="F147" s="31">
        <v>78</v>
      </c>
      <c r="G147" s="31">
        <v>85</v>
      </c>
      <c r="H147" s="31">
        <v>89</v>
      </c>
      <c r="I147" s="31">
        <v>87</v>
      </c>
      <c r="J147" s="31">
        <v>5</v>
      </c>
      <c r="K147" s="31">
        <v>0</v>
      </c>
      <c r="L147" s="31">
        <v>6</v>
      </c>
      <c r="M147" s="31">
        <v>5</v>
      </c>
      <c r="N147" s="31" t="s">
        <v>566</v>
      </c>
      <c r="O147" s="31" t="s">
        <v>566</v>
      </c>
      <c r="P147" s="31" t="s">
        <v>566</v>
      </c>
      <c r="Q147" s="31">
        <v>83</v>
      </c>
      <c r="R147" s="31">
        <v>52</v>
      </c>
      <c r="S147" s="31">
        <v>54</v>
      </c>
      <c r="T147" s="31">
        <v>38</v>
      </c>
      <c r="U147" s="31">
        <v>41</v>
      </c>
      <c r="V147" s="31" t="s">
        <v>566</v>
      </c>
      <c r="W147" s="31" t="s">
        <v>566</v>
      </c>
      <c r="X147" s="31" t="s">
        <v>566</v>
      </c>
      <c r="Y147" s="31">
        <v>28</v>
      </c>
      <c r="Z147" s="31">
        <v>3</v>
      </c>
      <c r="AA147" s="31">
        <v>0</v>
      </c>
      <c r="AB147" s="31">
        <v>15</v>
      </c>
      <c r="AC147" s="31">
        <v>13</v>
      </c>
      <c r="AD147" s="31">
        <v>1</v>
      </c>
      <c r="AE147" s="31">
        <v>0</v>
      </c>
      <c r="AF147" s="31" t="s">
        <v>577</v>
      </c>
      <c r="AG147" s="31">
        <v>1</v>
      </c>
      <c r="AH147" s="31" t="s">
        <v>566</v>
      </c>
      <c r="AI147" s="31" t="s">
        <v>566</v>
      </c>
      <c r="AJ147" s="31" t="s">
        <v>566</v>
      </c>
      <c r="AK147" s="31">
        <v>4</v>
      </c>
      <c r="AL147" s="31" t="s">
        <v>566</v>
      </c>
      <c r="AM147" s="31" t="s">
        <v>566</v>
      </c>
      <c r="AN147" s="31" t="s">
        <v>566</v>
      </c>
      <c r="AO147" s="31">
        <v>11</v>
      </c>
      <c r="AP147" s="31" t="s">
        <v>566</v>
      </c>
      <c r="AQ147" s="31" t="s">
        <v>566</v>
      </c>
      <c r="AR147" s="31" t="s">
        <v>566</v>
      </c>
      <c r="AS147" s="31">
        <v>2</v>
      </c>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5"/>
      <c r="CE147" s="35"/>
      <c r="CF147" s="35"/>
      <c r="CG147" s="35"/>
      <c r="CH147" s="35"/>
      <c r="CI147" s="35"/>
      <c r="CJ147" s="35"/>
      <c r="CK147" s="35"/>
      <c r="CL147" s="35"/>
      <c r="CM147" s="35"/>
      <c r="CN147" s="35"/>
      <c r="CO147" s="33"/>
      <c r="CP147" s="33"/>
      <c r="CQ147" s="33"/>
      <c r="CR147" s="33"/>
      <c r="CS147" s="33"/>
      <c r="CT147" s="33"/>
      <c r="CU147" s="33"/>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3"/>
      <c r="DW147" s="33"/>
      <c r="DX147" s="33"/>
      <c r="DY147" s="33"/>
      <c r="DZ147" s="33"/>
      <c r="EA147" s="33"/>
      <c r="EB147" s="33"/>
      <c r="EC147" s="33"/>
      <c r="ED147" s="33"/>
      <c r="EE147" s="33"/>
      <c r="EF147" s="33"/>
    </row>
    <row r="148" spans="1:136" x14ac:dyDescent="0.25">
      <c r="A148" s="31">
        <v>893</v>
      </c>
      <c r="B148" s="31">
        <v>370</v>
      </c>
      <c r="C148" s="31">
        <v>125</v>
      </c>
      <c r="D148" s="31">
        <v>2570</v>
      </c>
      <c r="E148" s="31">
        <v>3065</v>
      </c>
      <c r="F148" s="31">
        <v>88</v>
      </c>
      <c r="G148" s="31">
        <v>91</v>
      </c>
      <c r="H148" s="31">
        <v>94</v>
      </c>
      <c r="I148" s="31">
        <v>93</v>
      </c>
      <c r="J148" s="31">
        <v>11</v>
      </c>
      <c r="K148" s="31">
        <v>7</v>
      </c>
      <c r="L148" s="31">
        <v>6</v>
      </c>
      <c r="M148" s="31">
        <v>7</v>
      </c>
      <c r="N148" s="31">
        <v>82</v>
      </c>
      <c r="O148" s="31">
        <v>85</v>
      </c>
      <c r="P148" s="31">
        <v>90</v>
      </c>
      <c r="Q148" s="31">
        <v>89</v>
      </c>
      <c r="R148" s="31">
        <v>63</v>
      </c>
      <c r="S148" s="31">
        <v>72</v>
      </c>
      <c r="T148" s="31">
        <v>38</v>
      </c>
      <c r="U148" s="31">
        <v>43</v>
      </c>
      <c r="V148" s="31" t="s">
        <v>566</v>
      </c>
      <c r="W148" s="31" t="s">
        <v>566</v>
      </c>
      <c r="X148" s="31" t="s">
        <v>566</v>
      </c>
      <c r="Y148" s="31">
        <v>18</v>
      </c>
      <c r="Z148" s="31" t="s">
        <v>566</v>
      </c>
      <c r="AA148" s="31" t="s">
        <v>566</v>
      </c>
      <c r="AB148" s="31" t="s">
        <v>566</v>
      </c>
      <c r="AC148" s="31">
        <v>27</v>
      </c>
      <c r="AD148" s="31" t="s">
        <v>566</v>
      </c>
      <c r="AE148" s="31" t="s">
        <v>566</v>
      </c>
      <c r="AF148" s="31" t="s">
        <v>566</v>
      </c>
      <c r="AG148" s="31">
        <v>1</v>
      </c>
      <c r="AH148" s="31">
        <v>6</v>
      </c>
      <c r="AI148" s="31">
        <v>6</v>
      </c>
      <c r="AJ148" s="31">
        <v>4</v>
      </c>
      <c r="AK148" s="31">
        <v>5</v>
      </c>
      <c r="AL148" s="31">
        <v>10</v>
      </c>
      <c r="AM148" s="31">
        <v>3</v>
      </c>
      <c r="AN148" s="31">
        <v>4</v>
      </c>
      <c r="AO148" s="31">
        <v>5</v>
      </c>
      <c r="AP148" s="31">
        <v>2</v>
      </c>
      <c r="AQ148" s="31">
        <v>6</v>
      </c>
      <c r="AR148" s="31">
        <v>1</v>
      </c>
      <c r="AS148" s="31">
        <v>2</v>
      </c>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5"/>
      <c r="CE148" s="35"/>
      <c r="CF148" s="35"/>
      <c r="CG148" s="35"/>
      <c r="CH148" s="35"/>
      <c r="CI148" s="35"/>
      <c r="CJ148" s="35"/>
      <c r="CK148" s="35"/>
      <c r="CL148" s="35"/>
      <c r="CM148" s="35"/>
      <c r="CN148" s="35"/>
      <c r="CO148" s="33"/>
      <c r="CP148" s="33"/>
      <c r="CQ148" s="33"/>
      <c r="CR148" s="33"/>
      <c r="CS148" s="33"/>
      <c r="CT148" s="33"/>
      <c r="CU148" s="33"/>
      <c r="CV148" s="33"/>
      <c r="CW148" s="33"/>
      <c r="CX148" s="33"/>
      <c r="CY148" s="33"/>
      <c r="CZ148" s="33"/>
      <c r="DA148" s="33"/>
      <c r="DB148" s="33"/>
      <c r="DC148" s="33"/>
      <c r="DD148" s="33"/>
      <c r="DE148" s="33"/>
      <c r="DF148" s="33"/>
      <c r="DG148" s="33"/>
      <c r="DH148" s="33"/>
      <c r="DI148" s="33"/>
      <c r="DJ148" s="33"/>
      <c r="DK148" s="33"/>
      <c r="DL148" s="33"/>
      <c r="DM148" s="33"/>
      <c r="DN148" s="33"/>
      <c r="DO148" s="33"/>
      <c r="DP148" s="33"/>
      <c r="DQ148" s="33"/>
      <c r="DR148" s="33"/>
      <c r="DS148" s="33"/>
      <c r="DT148" s="33"/>
      <c r="DU148" s="33"/>
      <c r="DV148" s="33"/>
      <c r="DW148" s="33"/>
      <c r="DX148" s="33"/>
      <c r="DY148" s="33"/>
      <c r="DZ148" s="33"/>
      <c r="EA148" s="33"/>
      <c r="EB148" s="33"/>
      <c r="EC148" s="33"/>
      <c r="ED148" s="33"/>
      <c r="EE148" s="33"/>
      <c r="EF148" s="33"/>
    </row>
    <row r="149" spans="1:136" x14ac:dyDescent="0.25">
      <c r="A149" s="31">
        <v>894</v>
      </c>
      <c r="B149" s="31">
        <v>325</v>
      </c>
      <c r="C149" s="31">
        <v>70</v>
      </c>
      <c r="D149" s="31">
        <v>1615</v>
      </c>
      <c r="E149" s="31">
        <v>2010</v>
      </c>
      <c r="F149" s="31">
        <v>84</v>
      </c>
      <c r="G149" s="31">
        <v>86</v>
      </c>
      <c r="H149" s="31">
        <v>94</v>
      </c>
      <c r="I149" s="31">
        <v>92</v>
      </c>
      <c r="J149" s="31" t="s">
        <v>566</v>
      </c>
      <c r="K149" s="31" t="s">
        <v>566</v>
      </c>
      <c r="L149" s="31" t="s">
        <v>566</v>
      </c>
      <c r="M149" s="31">
        <v>7</v>
      </c>
      <c r="N149" s="31" t="s">
        <v>566</v>
      </c>
      <c r="O149" s="31" t="s">
        <v>566</v>
      </c>
      <c r="P149" s="31" t="s">
        <v>566</v>
      </c>
      <c r="Q149" s="31">
        <v>88</v>
      </c>
      <c r="R149" s="31">
        <v>54</v>
      </c>
      <c r="S149" s="31">
        <v>72</v>
      </c>
      <c r="T149" s="31">
        <v>28</v>
      </c>
      <c r="U149" s="31">
        <v>33</v>
      </c>
      <c r="V149" s="31" t="s">
        <v>566</v>
      </c>
      <c r="W149" s="31" t="s">
        <v>566</v>
      </c>
      <c r="X149" s="31" t="s">
        <v>566</v>
      </c>
      <c r="Y149" s="31">
        <v>30</v>
      </c>
      <c r="Z149" s="31">
        <v>16</v>
      </c>
      <c r="AA149" s="31">
        <v>9</v>
      </c>
      <c r="AB149" s="31">
        <v>27</v>
      </c>
      <c r="AC149" s="31">
        <v>24</v>
      </c>
      <c r="AD149" s="31" t="s">
        <v>566</v>
      </c>
      <c r="AE149" s="31" t="s">
        <v>566</v>
      </c>
      <c r="AF149" s="31" t="s">
        <v>566</v>
      </c>
      <c r="AG149" s="31" t="s">
        <v>577</v>
      </c>
      <c r="AH149" s="31" t="s">
        <v>566</v>
      </c>
      <c r="AI149" s="31" t="s">
        <v>566</v>
      </c>
      <c r="AJ149" s="31" t="s">
        <v>566</v>
      </c>
      <c r="AK149" s="31">
        <v>4</v>
      </c>
      <c r="AL149" s="31">
        <v>14</v>
      </c>
      <c r="AM149" s="31">
        <v>14</v>
      </c>
      <c r="AN149" s="31">
        <v>5</v>
      </c>
      <c r="AO149" s="31">
        <v>7</v>
      </c>
      <c r="AP149" s="31">
        <v>2</v>
      </c>
      <c r="AQ149" s="31">
        <v>0</v>
      </c>
      <c r="AR149" s="31" t="s">
        <v>577</v>
      </c>
      <c r="AS149" s="31" t="s">
        <v>577</v>
      </c>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5"/>
      <c r="CE149" s="35"/>
      <c r="CF149" s="35"/>
      <c r="CG149" s="35"/>
      <c r="CH149" s="35"/>
      <c r="CI149" s="35"/>
      <c r="CJ149" s="35"/>
      <c r="CK149" s="35"/>
      <c r="CL149" s="35"/>
      <c r="CM149" s="35"/>
      <c r="CN149" s="35"/>
      <c r="CO149" s="33"/>
      <c r="CP149" s="33"/>
      <c r="CQ149" s="33"/>
      <c r="CR149" s="33"/>
      <c r="CS149" s="33"/>
      <c r="CT149" s="33"/>
      <c r="CU149" s="33"/>
      <c r="CV149" s="33"/>
      <c r="CW149" s="33"/>
      <c r="CX149" s="33"/>
      <c r="CY149" s="33"/>
      <c r="CZ149" s="33"/>
      <c r="DA149" s="33"/>
      <c r="DB149" s="33"/>
      <c r="DC149" s="33"/>
      <c r="DD149" s="33"/>
      <c r="DE149" s="33"/>
      <c r="DF149" s="33"/>
      <c r="DG149" s="33"/>
      <c r="DH149" s="33"/>
      <c r="DI149" s="33"/>
      <c r="DJ149" s="33"/>
      <c r="DK149" s="33"/>
      <c r="DL149" s="33"/>
      <c r="DM149" s="33"/>
      <c r="DN149" s="33"/>
      <c r="DO149" s="33"/>
      <c r="DP149" s="33"/>
      <c r="DQ149" s="33"/>
      <c r="DR149" s="33"/>
      <c r="DS149" s="33"/>
      <c r="DT149" s="33"/>
      <c r="DU149" s="33"/>
      <c r="DV149" s="33"/>
      <c r="DW149" s="33"/>
      <c r="DX149" s="33"/>
      <c r="DY149" s="33"/>
      <c r="DZ149" s="33"/>
      <c r="EA149" s="33"/>
      <c r="EB149" s="33"/>
      <c r="EC149" s="33"/>
      <c r="ED149" s="33"/>
      <c r="EE149" s="33"/>
      <c r="EF149" s="33"/>
    </row>
    <row r="150" spans="1:136" x14ac:dyDescent="0.25">
      <c r="A150" s="31">
        <v>895</v>
      </c>
      <c r="B150" s="31">
        <v>540</v>
      </c>
      <c r="C150" s="31">
        <v>105</v>
      </c>
      <c r="D150" s="31">
        <v>3195</v>
      </c>
      <c r="E150" s="31">
        <v>3840</v>
      </c>
      <c r="F150" s="31">
        <v>91</v>
      </c>
      <c r="G150" s="31">
        <v>96</v>
      </c>
      <c r="H150" s="31">
        <v>97</v>
      </c>
      <c r="I150" s="31">
        <v>96</v>
      </c>
      <c r="J150" s="31">
        <v>12</v>
      </c>
      <c r="K150" s="31">
        <v>5</v>
      </c>
      <c r="L150" s="31">
        <v>6</v>
      </c>
      <c r="M150" s="31">
        <v>7</v>
      </c>
      <c r="N150" s="31">
        <v>86</v>
      </c>
      <c r="O150" s="31">
        <v>92</v>
      </c>
      <c r="P150" s="31">
        <v>95</v>
      </c>
      <c r="Q150" s="31">
        <v>93</v>
      </c>
      <c r="R150" s="31">
        <v>65</v>
      </c>
      <c r="S150" s="31">
        <v>74</v>
      </c>
      <c r="T150" s="31">
        <v>39</v>
      </c>
      <c r="U150" s="31">
        <v>44</v>
      </c>
      <c r="V150" s="31">
        <v>18</v>
      </c>
      <c r="W150" s="31">
        <v>14</v>
      </c>
      <c r="X150" s="31">
        <v>49</v>
      </c>
      <c r="Y150" s="31">
        <v>43</v>
      </c>
      <c r="Z150" s="31" t="s">
        <v>566</v>
      </c>
      <c r="AA150" s="31" t="s">
        <v>566</v>
      </c>
      <c r="AB150" s="31" t="s">
        <v>566</v>
      </c>
      <c r="AC150" s="31">
        <v>6</v>
      </c>
      <c r="AD150" s="31" t="s">
        <v>566</v>
      </c>
      <c r="AE150" s="31" t="s">
        <v>566</v>
      </c>
      <c r="AF150" s="31" t="s">
        <v>566</v>
      </c>
      <c r="AG150" s="31">
        <v>1</v>
      </c>
      <c r="AH150" s="31">
        <v>5</v>
      </c>
      <c r="AI150" s="31">
        <v>4</v>
      </c>
      <c r="AJ150" s="31">
        <v>2</v>
      </c>
      <c r="AK150" s="31">
        <v>3</v>
      </c>
      <c r="AL150" s="31" t="s">
        <v>566</v>
      </c>
      <c r="AM150" s="31" t="s">
        <v>566</v>
      </c>
      <c r="AN150" s="31" t="s">
        <v>566</v>
      </c>
      <c r="AO150" s="31">
        <v>4</v>
      </c>
      <c r="AP150" s="31" t="s">
        <v>566</v>
      </c>
      <c r="AQ150" s="31" t="s">
        <v>566</v>
      </c>
      <c r="AR150" s="31" t="s">
        <v>566</v>
      </c>
      <c r="AS150" s="31" t="s">
        <v>577</v>
      </c>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5"/>
      <c r="CE150" s="35"/>
      <c r="CF150" s="35"/>
      <c r="CG150" s="35"/>
      <c r="CH150" s="35"/>
      <c r="CI150" s="35"/>
      <c r="CJ150" s="35"/>
      <c r="CK150" s="35"/>
      <c r="CL150" s="35"/>
      <c r="CM150" s="35"/>
      <c r="CN150" s="35"/>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33"/>
      <c r="DN150" s="33"/>
      <c r="DO150" s="33"/>
      <c r="DP150" s="33"/>
      <c r="DQ150" s="33"/>
      <c r="DR150" s="33"/>
      <c r="DS150" s="33"/>
      <c r="DT150" s="33"/>
      <c r="DU150" s="33"/>
      <c r="DV150" s="33"/>
      <c r="DW150" s="33"/>
      <c r="DX150" s="33"/>
      <c r="DY150" s="33"/>
      <c r="DZ150" s="33"/>
      <c r="EA150" s="33"/>
      <c r="EB150" s="33"/>
      <c r="EC150" s="33"/>
      <c r="ED150" s="33"/>
      <c r="EE150" s="33"/>
      <c r="EF150" s="33"/>
    </row>
    <row r="151" spans="1:136" x14ac:dyDescent="0.25">
      <c r="A151" s="31">
        <v>896</v>
      </c>
      <c r="B151" s="31">
        <v>505</v>
      </c>
      <c r="C151" s="31">
        <v>65</v>
      </c>
      <c r="D151" s="31">
        <v>3020</v>
      </c>
      <c r="E151" s="31">
        <v>3590</v>
      </c>
      <c r="F151" s="31">
        <v>86</v>
      </c>
      <c r="G151" s="31">
        <v>88</v>
      </c>
      <c r="H151" s="31">
        <v>96</v>
      </c>
      <c r="I151" s="31">
        <v>94</v>
      </c>
      <c r="J151" s="31">
        <v>6</v>
      </c>
      <c r="K151" s="31">
        <v>6</v>
      </c>
      <c r="L151" s="31">
        <v>5</v>
      </c>
      <c r="M151" s="31">
        <v>6</v>
      </c>
      <c r="N151" s="31" t="s">
        <v>566</v>
      </c>
      <c r="O151" s="31" t="s">
        <v>566</v>
      </c>
      <c r="P151" s="31" t="s">
        <v>566</v>
      </c>
      <c r="Q151" s="31">
        <v>91</v>
      </c>
      <c r="R151" s="31">
        <v>56</v>
      </c>
      <c r="S151" s="31">
        <v>55</v>
      </c>
      <c r="T151" s="31">
        <v>31</v>
      </c>
      <c r="U151" s="31">
        <v>35</v>
      </c>
      <c r="V151" s="31">
        <v>20</v>
      </c>
      <c r="W151" s="31">
        <v>25</v>
      </c>
      <c r="X151" s="31">
        <v>45</v>
      </c>
      <c r="Y151" s="31">
        <v>41</v>
      </c>
      <c r="Z151" s="31" t="s">
        <v>566</v>
      </c>
      <c r="AA151" s="31" t="s">
        <v>566</v>
      </c>
      <c r="AB151" s="31" t="s">
        <v>566</v>
      </c>
      <c r="AC151" s="31">
        <v>13</v>
      </c>
      <c r="AD151" s="31" t="s">
        <v>566</v>
      </c>
      <c r="AE151" s="31" t="s">
        <v>566</v>
      </c>
      <c r="AF151" s="31" t="s">
        <v>566</v>
      </c>
      <c r="AG151" s="31">
        <v>1</v>
      </c>
      <c r="AH151" s="31" t="s">
        <v>566</v>
      </c>
      <c r="AI151" s="31" t="s">
        <v>566</v>
      </c>
      <c r="AJ151" s="31" t="s">
        <v>566</v>
      </c>
      <c r="AK151" s="31">
        <v>3</v>
      </c>
      <c r="AL151" s="31">
        <v>13</v>
      </c>
      <c r="AM151" s="31">
        <v>8</v>
      </c>
      <c r="AN151" s="31">
        <v>4</v>
      </c>
      <c r="AO151" s="31">
        <v>5</v>
      </c>
      <c r="AP151" s="31">
        <v>2</v>
      </c>
      <c r="AQ151" s="31">
        <v>5</v>
      </c>
      <c r="AR151" s="31">
        <v>1</v>
      </c>
      <c r="AS151" s="31">
        <v>1</v>
      </c>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5"/>
      <c r="CE151" s="35"/>
      <c r="CF151" s="35"/>
      <c r="CG151" s="35"/>
      <c r="CH151" s="35"/>
      <c r="CI151" s="35"/>
      <c r="CJ151" s="35"/>
      <c r="CK151" s="35"/>
      <c r="CL151" s="35"/>
      <c r="CM151" s="35"/>
      <c r="CN151" s="35"/>
      <c r="CO151" s="33"/>
      <c r="CP151" s="33"/>
      <c r="CQ151" s="33"/>
      <c r="CR151" s="33"/>
      <c r="CS151" s="33"/>
      <c r="CT151" s="33"/>
      <c r="CU151" s="33"/>
      <c r="CV151" s="33"/>
      <c r="CW151" s="33"/>
      <c r="CX151" s="33"/>
      <c r="CY151" s="33"/>
      <c r="CZ151" s="33"/>
      <c r="DA151" s="33"/>
      <c r="DB151" s="33"/>
      <c r="DC151" s="33"/>
      <c r="DD151" s="33"/>
      <c r="DE151" s="33"/>
      <c r="DF151" s="33"/>
      <c r="DG151" s="33"/>
      <c r="DH151" s="33"/>
      <c r="DI151" s="33"/>
      <c r="DJ151" s="33"/>
      <c r="DK151" s="33"/>
      <c r="DL151" s="33"/>
      <c r="DM151" s="33"/>
      <c r="DN151" s="33"/>
      <c r="DO151" s="33"/>
      <c r="DP151" s="33"/>
      <c r="DQ151" s="33"/>
      <c r="DR151" s="33"/>
      <c r="DS151" s="33"/>
      <c r="DT151" s="33"/>
      <c r="DU151" s="33"/>
      <c r="DV151" s="33"/>
      <c r="DW151" s="33"/>
      <c r="DX151" s="33"/>
      <c r="DY151" s="33"/>
      <c r="DZ151" s="33"/>
      <c r="EA151" s="33"/>
      <c r="EB151" s="33"/>
      <c r="EC151" s="33"/>
      <c r="ED151" s="33"/>
      <c r="EE151" s="33"/>
      <c r="EF151" s="33"/>
    </row>
    <row r="152" spans="1:136" x14ac:dyDescent="0.25">
      <c r="A152" s="31">
        <v>908</v>
      </c>
      <c r="B152" s="31">
        <v>890</v>
      </c>
      <c r="C152" s="31">
        <v>170</v>
      </c>
      <c r="D152" s="31">
        <v>4580</v>
      </c>
      <c r="E152" s="31">
        <v>5640</v>
      </c>
      <c r="F152" s="31">
        <v>87</v>
      </c>
      <c r="G152" s="31">
        <v>89</v>
      </c>
      <c r="H152" s="31">
        <v>95</v>
      </c>
      <c r="I152" s="31">
        <v>94</v>
      </c>
      <c r="J152" s="31">
        <v>7</v>
      </c>
      <c r="K152" s="31">
        <v>2</v>
      </c>
      <c r="L152" s="31">
        <v>6</v>
      </c>
      <c r="M152" s="31">
        <v>6</v>
      </c>
      <c r="N152" s="31">
        <v>84</v>
      </c>
      <c r="O152" s="31">
        <v>87</v>
      </c>
      <c r="P152" s="31">
        <v>92</v>
      </c>
      <c r="Q152" s="31">
        <v>91</v>
      </c>
      <c r="R152" s="31">
        <v>67</v>
      </c>
      <c r="S152" s="31">
        <v>76</v>
      </c>
      <c r="T152" s="31">
        <v>63</v>
      </c>
      <c r="U152" s="31">
        <v>64</v>
      </c>
      <c r="V152" s="31">
        <v>16</v>
      </c>
      <c r="W152" s="31">
        <v>11</v>
      </c>
      <c r="X152" s="31">
        <v>28</v>
      </c>
      <c r="Y152" s="31">
        <v>26</v>
      </c>
      <c r="Z152" s="31" t="s">
        <v>566</v>
      </c>
      <c r="AA152" s="31" t="s">
        <v>566</v>
      </c>
      <c r="AB152" s="31" t="s">
        <v>566</v>
      </c>
      <c r="AC152" s="31" t="s">
        <v>577</v>
      </c>
      <c r="AD152" s="31" t="s">
        <v>566</v>
      </c>
      <c r="AE152" s="31" t="s">
        <v>566</v>
      </c>
      <c r="AF152" s="31" t="s">
        <v>566</v>
      </c>
      <c r="AG152" s="31">
        <v>1</v>
      </c>
      <c r="AH152" s="31">
        <v>3</v>
      </c>
      <c r="AI152" s="31">
        <v>2</v>
      </c>
      <c r="AJ152" s="31">
        <v>3</v>
      </c>
      <c r="AK152" s="31">
        <v>3</v>
      </c>
      <c r="AL152" s="31">
        <v>12</v>
      </c>
      <c r="AM152" s="31">
        <v>11</v>
      </c>
      <c r="AN152" s="31">
        <v>4</v>
      </c>
      <c r="AO152" s="31">
        <v>6</v>
      </c>
      <c r="AP152" s="31">
        <v>1</v>
      </c>
      <c r="AQ152" s="31">
        <v>0</v>
      </c>
      <c r="AR152" s="31" t="s">
        <v>577</v>
      </c>
      <c r="AS152" s="31" t="s">
        <v>577</v>
      </c>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5"/>
      <c r="CE152" s="35"/>
      <c r="CF152" s="35"/>
      <c r="CG152" s="35"/>
      <c r="CH152" s="35"/>
      <c r="CI152" s="35"/>
      <c r="CJ152" s="35"/>
      <c r="CK152" s="35"/>
      <c r="CL152" s="35"/>
      <c r="CM152" s="35"/>
      <c r="CN152" s="35"/>
      <c r="CO152" s="33"/>
      <c r="CP152" s="33"/>
      <c r="CQ152" s="33"/>
      <c r="CR152" s="33"/>
      <c r="CS152" s="33"/>
      <c r="CT152" s="33"/>
      <c r="CU152" s="33"/>
      <c r="CV152" s="33"/>
      <c r="CW152" s="33"/>
      <c r="CX152" s="33"/>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c r="DX152" s="33"/>
      <c r="DY152" s="33"/>
      <c r="DZ152" s="33"/>
      <c r="EA152" s="33"/>
      <c r="EB152" s="33"/>
      <c r="EC152" s="33"/>
      <c r="ED152" s="33"/>
      <c r="EE152" s="33"/>
      <c r="EF152" s="33"/>
    </row>
    <row r="153" spans="1:136" x14ac:dyDescent="0.25">
      <c r="A153" s="31">
        <v>909</v>
      </c>
      <c r="B153" s="31">
        <v>635</v>
      </c>
      <c r="C153" s="31">
        <v>160</v>
      </c>
      <c r="D153" s="31">
        <v>4625</v>
      </c>
      <c r="E153" s="31">
        <v>5420</v>
      </c>
      <c r="F153" s="31">
        <v>90</v>
      </c>
      <c r="G153" s="31">
        <v>91</v>
      </c>
      <c r="H153" s="31">
        <v>95</v>
      </c>
      <c r="I153" s="31">
        <v>95</v>
      </c>
      <c r="J153" s="31">
        <v>14</v>
      </c>
      <c r="K153" s="31">
        <v>4</v>
      </c>
      <c r="L153" s="31">
        <v>13</v>
      </c>
      <c r="M153" s="31">
        <v>13</v>
      </c>
      <c r="N153" s="31">
        <v>83</v>
      </c>
      <c r="O153" s="31">
        <v>89</v>
      </c>
      <c r="P153" s="31">
        <v>91</v>
      </c>
      <c r="Q153" s="31">
        <v>90</v>
      </c>
      <c r="R153" s="31">
        <v>64</v>
      </c>
      <c r="S153" s="31">
        <v>62</v>
      </c>
      <c r="T153" s="31">
        <v>39</v>
      </c>
      <c r="U153" s="31">
        <v>42</v>
      </c>
      <c r="V153" s="31">
        <v>16</v>
      </c>
      <c r="W153" s="31">
        <v>22</v>
      </c>
      <c r="X153" s="31">
        <v>47</v>
      </c>
      <c r="Y153" s="31">
        <v>43</v>
      </c>
      <c r="Z153" s="31" t="s">
        <v>566</v>
      </c>
      <c r="AA153" s="31" t="s">
        <v>566</v>
      </c>
      <c r="AB153" s="31" t="s">
        <v>566</v>
      </c>
      <c r="AC153" s="31">
        <v>4</v>
      </c>
      <c r="AD153" s="31" t="s">
        <v>566</v>
      </c>
      <c r="AE153" s="31" t="s">
        <v>566</v>
      </c>
      <c r="AF153" s="31" t="s">
        <v>566</v>
      </c>
      <c r="AG153" s="31">
        <v>1</v>
      </c>
      <c r="AH153" s="31">
        <v>7</v>
      </c>
      <c r="AI153" s="31">
        <v>2</v>
      </c>
      <c r="AJ153" s="31">
        <v>4</v>
      </c>
      <c r="AK153" s="31">
        <v>4</v>
      </c>
      <c r="AL153" s="31" t="s">
        <v>566</v>
      </c>
      <c r="AM153" s="31" t="s">
        <v>566</v>
      </c>
      <c r="AN153" s="31" t="s">
        <v>566</v>
      </c>
      <c r="AO153" s="31">
        <v>5</v>
      </c>
      <c r="AP153" s="31" t="s">
        <v>566</v>
      </c>
      <c r="AQ153" s="31" t="s">
        <v>566</v>
      </c>
      <c r="AR153" s="31" t="s">
        <v>566</v>
      </c>
      <c r="AS153" s="31" t="s">
        <v>577</v>
      </c>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5"/>
      <c r="CE153" s="35"/>
      <c r="CF153" s="35"/>
      <c r="CG153" s="35"/>
      <c r="CH153" s="35"/>
      <c r="CI153" s="35"/>
      <c r="CJ153" s="35"/>
      <c r="CK153" s="35"/>
      <c r="CL153" s="35"/>
      <c r="CM153" s="35"/>
      <c r="CN153" s="35"/>
      <c r="CO153" s="33"/>
      <c r="CP153" s="33"/>
      <c r="CQ153" s="33"/>
      <c r="CR153" s="33"/>
      <c r="CS153" s="33"/>
      <c r="CT153" s="33"/>
      <c r="CU153" s="33"/>
      <c r="CV153" s="33"/>
      <c r="CW153" s="33"/>
      <c r="CX153" s="33"/>
      <c r="CY153" s="33"/>
      <c r="CZ153" s="33"/>
      <c r="DA153" s="33"/>
      <c r="DB153" s="33"/>
      <c r="DC153" s="33"/>
      <c r="DD153" s="33"/>
      <c r="DE153" s="33"/>
      <c r="DF153" s="33"/>
      <c r="DG153" s="33"/>
      <c r="DH153" s="33"/>
      <c r="DI153" s="33"/>
      <c r="DJ153" s="33"/>
      <c r="DK153" s="33"/>
      <c r="DL153" s="33"/>
      <c r="DM153" s="33"/>
      <c r="DN153" s="33"/>
      <c r="DO153" s="33"/>
      <c r="DP153" s="33"/>
      <c r="DQ153" s="33"/>
      <c r="DR153" s="33"/>
      <c r="DS153" s="33"/>
      <c r="DT153" s="33"/>
      <c r="DU153" s="33"/>
      <c r="DV153" s="33"/>
      <c r="DW153" s="33"/>
      <c r="DX153" s="33"/>
      <c r="DY153" s="33"/>
      <c r="DZ153" s="33"/>
      <c r="EA153" s="33"/>
      <c r="EB153" s="33"/>
      <c r="EC153" s="33"/>
      <c r="ED153" s="33"/>
      <c r="EE153" s="33"/>
      <c r="EF153" s="33"/>
    </row>
    <row r="154" spans="1:136" x14ac:dyDescent="0.25">
      <c r="A154" s="31">
        <v>916</v>
      </c>
      <c r="B154" s="31">
        <v>770</v>
      </c>
      <c r="C154" s="31">
        <v>110</v>
      </c>
      <c r="D154" s="31">
        <v>5600</v>
      </c>
      <c r="E154" s="31">
        <v>6480</v>
      </c>
      <c r="F154" s="31">
        <v>89</v>
      </c>
      <c r="G154" s="31">
        <v>92</v>
      </c>
      <c r="H154" s="31">
        <v>95</v>
      </c>
      <c r="I154" s="31">
        <v>94</v>
      </c>
      <c r="J154" s="31">
        <v>7</v>
      </c>
      <c r="K154" s="31">
        <v>4</v>
      </c>
      <c r="L154" s="31">
        <v>6</v>
      </c>
      <c r="M154" s="31">
        <v>6</v>
      </c>
      <c r="N154" s="31">
        <v>84</v>
      </c>
      <c r="O154" s="31">
        <v>86</v>
      </c>
      <c r="P154" s="31">
        <v>92</v>
      </c>
      <c r="Q154" s="31">
        <v>91</v>
      </c>
      <c r="R154" s="31">
        <v>57</v>
      </c>
      <c r="S154" s="31">
        <v>67</v>
      </c>
      <c r="T154" s="31">
        <v>29</v>
      </c>
      <c r="U154" s="31">
        <v>33</v>
      </c>
      <c r="V154" s="31">
        <v>19</v>
      </c>
      <c r="W154" s="31">
        <v>14</v>
      </c>
      <c r="X154" s="31">
        <v>54</v>
      </c>
      <c r="Y154" s="31">
        <v>49</v>
      </c>
      <c r="Z154" s="31" t="s">
        <v>566</v>
      </c>
      <c r="AA154" s="31" t="s">
        <v>566</v>
      </c>
      <c r="AB154" s="31" t="s">
        <v>566</v>
      </c>
      <c r="AC154" s="31">
        <v>7</v>
      </c>
      <c r="AD154" s="31" t="s">
        <v>566</v>
      </c>
      <c r="AE154" s="31" t="s">
        <v>566</v>
      </c>
      <c r="AF154" s="31" t="s">
        <v>566</v>
      </c>
      <c r="AG154" s="31">
        <v>1</v>
      </c>
      <c r="AH154" s="31">
        <v>5</v>
      </c>
      <c r="AI154" s="31">
        <v>6</v>
      </c>
      <c r="AJ154" s="31">
        <v>4</v>
      </c>
      <c r="AK154" s="31">
        <v>4</v>
      </c>
      <c r="AL154" s="31" t="s">
        <v>566</v>
      </c>
      <c r="AM154" s="31" t="s">
        <v>566</v>
      </c>
      <c r="AN154" s="31" t="s">
        <v>566</v>
      </c>
      <c r="AO154" s="31">
        <v>5</v>
      </c>
      <c r="AP154" s="31" t="s">
        <v>566</v>
      </c>
      <c r="AQ154" s="31" t="s">
        <v>566</v>
      </c>
      <c r="AR154" s="31" t="s">
        <v>566</v>
      </c>
      <c r="AS154" s="31">
        <v>1</v>
      </c>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5"/>
      <c r="CE154" s="35"/>
      <c r="CF154" s="35"/>
      <c r="CG154" s="35"/>
      <c r="CH154" s="35"/>
      <c r="CI154" s="35"/>
      <c r="CJ154" s="35"/>
      <c r="CK154" s="35"/>
      <c r="CL154" s="35"/>
      <c r="CM154" s="35"/>
      <c r="CN154" s="35"/>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33"/>
      <c r="DO154" s="33"/>
      <c r="DP154" s="33"/>
      <c r="DQ154" s="33"/>
      <c r="DR154" s="33"/>
      <c r="DS154" s="33"/>
      <c r="DT154" s="33"/>
      <c r="DU154" s="33"/>
      <c r="DV154" s="33"/>
      <c r="DW154" s="33"/>
      <c r="DX154" s="33"/>
      <c r="DY154" s="33"/>
      <c r="DZ154" s="33"/>
      <c r="EA154" s="33"/>
      <c r="EB154" s="33"/>
      <c r="EC154" s="33"/>
      <c r="ED154" s="33"/>
      <c r="EE154" s="33"/>
      <c r="EF154" s="33"/>
    </row>
    <row r="155" spans="1:136" x14ac:dyDescent="0.25">
      <c r="A155" s="31">
        <v>919</v>
      </c>
      <c r="B155" s="31">
        <v>2005</v>
      </c>
      <c r="C155" s="31">
        <v>160</v>
      </c>
      <c r="D155" s="31">
        <v>10615</v>
      </c>
      <c r="E155" s="31">
        <v>12780</v>
      </c>
      <c r="F155" s="31">
        <v>94</v>
      </c>
      <c r="G155" s="31">
        <v>95</v>
      </c>
      <c r="H155" s="31">
        <v>97</v>
      </c>
      <c r="I155" s="31">
        <v>97</v>
      </c>
      <c r="J155" s="31" t="s">
        <v>566</v>
      </c>
      <c r="K155" s="31" t="s">
        <v>566</v>
      </c>
      <c r="L155" s="31" t="s">
        <v>566</v>
      </c>
      <c r="M155" s="31">
        <v>4</v>
      </c>
      <c r="N155" s="31" t="s">
        <v>566</v>
      </c>
      <c r="O155" s="31" t="s">
        <v>566</v>
      </c>
      <c r="P155" s="31" t="s">
        <v>566</v>
      </c>
      <c r="Q155" s="31">
        <v>94</v>
      </c>
      <c r="R155" s="31">
        <v>54</v>
      </c>
      <c r="S155" s="31">
        <v>67</v>
      </c>
      <c r="T155" s="31">
        <v>26</v>
      </c>
      <c r="U155" s="31">
        <v>31</v>
      </c>
      <c r="V155" s="31">
        <v>33</v>
      </c>
      <c r="W155" s="31">
        <v>26</v>
      </c>
      <c r="X155" s="31">
        <v>67</v>
      </c>
      <c r="Y155" s="31">
        <v>61</v>
      </c>
      <c r="Z155" s="31" t="s">
        <v>566</v>
      </c>
      <c r="AA155" s="31" t="s">
        <v>566</v>
      </c>
      <c r="AB155" s="31" t="s">
        <v>566</v>
      </c>
      <c r="AC155" s="31">
        <v>1</v>
      </c>
      <c r="AD155" s="31" t="s">
        <v>566</v>
      </c>
      <c r="AE155" s="31" t="s">
        <v>566</v>
      </c>
      <c r="AF155" s="31" t="s">
        <v>566</v>
      </c>
      <c r="AG155" s="31">
        <v>1</v>
      </c>
      <c r="AH155" s="31" t="s">
        <v>566</v>
      </c>
      <c r="AI155" s="31" t="s">
        <v>566</v>
      </c>
      <c r="AJ155" s="31" t="s">
        <v>566</v>
      </c>
      <c r="AK155" s="31">
        <v>3</v>
      </c>
      <c r="AL155" s="31" t="s">
        <v>566</v>
      </c>
      <c r="AM155" s="31" t="s">
        <v>566</v>
      </c>
      <c r="AN155" s="31" t="s">
        <v>566</v>
      </c>
      <c r="AO155" s="31">
        <v>3</v>
      </c>
      <c r="AP155" s="31" t="s">
        <v>566</v>
      </c>
      <c r="AQ155" s="31" t="s">
        <v>566</v>
      </c>
      <c r="AR155" s="31" t="s">
        <v>566</v>
      </c>
      <c r="AS155" s="31">
        <v>1</v>
      </c>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5"/>
      <c r="CE155" s="35"/>
      <c r="CF155" s="35"/>
      <c r="CG155" s="35"/>
      <c r="CH155" s="35"/>
      <c r="CI155" s="35"/>
      <c r="CJ155" s="35"/>
      <c r="CK155" s="35"/>
      <c r="CL155" s="35"/>
      <c r="CM155" s="35"/>
      <c r="CN155" s="35"/>
      <c r="CO155" s="33"/>
      <c r="CP155" s="33"/>
      <c r="CQ155" s="33"/>
      <c r="CR155" s="33"/>
      <c r="CS155" s="33"/>
      <c r="CT155" s="33"/>
      <c r="CU155" s="33"/>
      <c r="CV155" s="33"/>
      <c r="CW155" s="33"/>
      <c r="CX155" s="33"/>
      <c r="CY155" s="33"/>
      <c r="CZ155" s="33"/>
      <c r="DA155" s="33"/>
      <c r="DB155" s="33"/>
      <c r="DC155" s="33"/>
      <c r="DD155" s="33"/>
      <c r="DE155" s="33"/>
      <c r="DF155" s="33"/>
      <c r="DG155" s="33"/>
      <c r="DH155" s="33"/>
      <c r="DI155" s="33"/>
      <c r="DJ155" s="33"/>
      <c r="DK155" s="33"/>
      <c r="DL155" s="33"/>
      <c r="DM155" s="33"/>
      <c r="DN155" s="33"/>
      <c r="DO155" s="33"/>
      <c r="DP155" s="33"/>
      <c r="DQ155" s="33"/>
      <c r="DR155" s="33"/>
      <c r="DS155" s="33"/>
      <c r="DT155" s="33"/>
      <c r="DU155" s="33"/>
      <c r="DV155" s="33"/>
      <c r="DW155" s="33"/>
      <c r="DX155" s="33"/>
      <c r="DY155" s="33"/>
      <c r="DZ155" s="33"/>
      <c r="EA155" s="33"/>
      <c r="EB155" s="33"/>
      <c r="EC155" s="33"/>
      <c r="ED155" s="33"/>
      <c r="EE155" s="33"/>
      <c r="EF155" s="33"/>
    </row>
    <row r="156" spans="1:136" x14ac:dyDescent="0.25">
      <c r="A156" s="31">
        <v>921</v>
      </c>
      <c r="B156" s="31">
        <v>180</v>
      </c>
      <c r="C156" s="31">
        <v>40</v>
      </c>
      <c r="D156" s="31">
        <v>1175</v>
      </c>
      <c r="E156" s="31">
        <v>1395</v>
      </c>
      <c r="F156" s="31">
        <v>84</v>
      </c>
      <c r="G156" s="31">
        <v>90</v>
      </c>
      <c r="H156" s="31">
        <v>96</v>
      </c>
      <c r="I156" s="31">
        <v>94</v>
      </c>
      <c r="J156" s="31">
        <v>7</v>
      </c>
      <c r="K156" s="31">
        <v>0</v>
      </c>
      <c r="L156" s="31">
        <v>5</v>
      </c>
      <c r="M156" s="31">
        <v>5</v>
      </c>
      <c r="N156" s="31" t="s">
        <v>566</v>
      </c>
      <c r="O156" s="31" t="s">
        <v>566</v>
      </c>
      <c r="P156" s="31" t="s">
        <v>566</v>
      </c>
      <c r="Q156" s="31">
        <v>91</v>
      </c>
      <c r="R156" s="31">
        <v>68</v>
      </c>
      <c r="S156" s="31">
        <v>76</v>
      </c>
      <c r="T156" s="31">
        <v>45</v>
      </c>
      <c r="U156" s="31">
        <v>49</v>
      </c>
      <c r="V156" s="31">
        <v>12</v>
      </c>
      <c r="W156" s="31">
        <v>10</v>
      </c>
      <c r="X156" s="31">
        <v>46</v>
      </c>
      <c r="Y156" s="31">
        <v>41</v>
      </c>
      <c r="Z156" s="31" t="s">
        <v>566</v>
      </c>
      <c r="AA156" s="31" t="s">
        <v>566</v>
      </c>
      <c r="AB156" s="31" t="s">
        <v>566</v>
      </c>
      <c r="AC156" s="31">
        <v>1</v>
      </c>
      <c r="AD156" s="31" t="s">
        <v>566</v>
      </c>
      <c r="AE156" s="31" t="s">
        <v>566</v>
      </c>
      <c r="AF156" s="31" t="s">
        <v>566</v>
      </c>
      <c r="AG156" s="31">
        <v>1</v>
      </c>
      <c r="AH156" s="31" t="s">
        <v>566</v>
      </c>
      <c r="AI156" s="31" t="s">
        <v>566</v>
      </c>
      <c r="AJ156" s="31" t="s">
        <v>566</v>
      </c>
      <c r="AK156" s="31">
        <v>3</v>
      </c>
      <c r="AL156" s="31">
        <v>13</v>
      </c>
      <c r="AM156" s="31">
        <v>10</v>
      </c>
      <c r="AN156" s="31">
        <v>4</v>
      </c>
      <c r="AO156" s="31">
        <v>5</v>
      </c>
      <c r="AP156" s="31">
        <v>2</v>
      </c>
      <c r="AQ156" s="31">
        <v>0</v>
      </c>
      <c r="AR156" s="31" t="s">
        <v>577</v>
      </c>
      <c r="AS156" s="31">
        <v>1</v>
      </c>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5"/>
      <c r="CE156" s="35"/>
      <c r="CF156" s="35"/>
      <c r="CG156" s="35"/>
      <c r="CH156" s="35"/>
      <c r="CI156" s="35"/>
      <c r="CJ156" s="35"/>
      <c r="CK156" s="35"/>
      <c r="CL156" s="35"/>
      <c r="CM156" s="35"/>
      <c r="CN156" s="35"/>
      <c r="CO156" s="33"/>
      <c r="CP156" s="33"/>
      <c r="CQ156" s="33"/>
      <c r="CR156" s="33"/>
      <c r="CS156" s="33"/>
      <c r="CT156" s="33"/>
      <c r="CU156" s="33"/>
      <c r="CV156" s="33"/>
      <c r="CW156" s="33"/>
      <c r="CX156" s="33"/>
      <c r="CY156" s="33"/>
      <c r="CZ156" s="33"/>
      <c r="DA156" s="33"/>
      <c r="DB156" s="33"/>
      <c r="DC156" s="33"/>
      <c r="DD156" s="33"/>
      <c r="DE156" s="33"/>
      <c r="DF156" s="33"/>
      <c r="DG156" s="33"/>
      <c r="DH156" s="33"/>
      <c r="DI156" s="33"/>
      <c r="DJ156" s="33"/>
      <c r="DK156" s="33"/>
      <c r="DL156" s="33"/>
      <c r="DM156" s="33"/>
      <c r="DN156" s="33"/>
      <c r="DO156" s="33"/>
      <c r="DP156" s="33"/>
      <c r="DQ156" s="33"/>
      <c r="DR156" s="33"/>
      <c r="DS156" s="33"/>
      <c r="DT156" s="33"/>
      <c r="DU156" s="33"/>
      <c r="DV156" s="33"/>
      <c r="DW156" s="33"/>
      <c r="DX156" s="33"/>
      <c r="DY156" s="33"/>
      <c r="DZ156" s="33"/>
      <c r="EA156" s="33"/>
      <c r="EB156" s="33"/>
      <c r="EC156" s="33"/>
      <c r="ED156" s="33"/>
      <c r="EE156" s="33"/>
      <c r="EF156" s="33"/>
    </row>
    <row r="157" spans="1:136" x14ac:dyDescent="0.25">
      <c r="A157" s="31">
        <v>925</v>
      </c>
      <c r="B157" s="31">
        <v>1290</v>
      </c>
      <c r="C157" s="31">
        <v>210</v>
      </c>
      <c r="D157" s="31">
        <v>6550</v>
      </c>
      <c r="E157" s="31">
        <v>8050</v>
      </c>
      <c r="F157" s="31">
        <v>91</v>
      </c>
      <c r="G157" s="31">
        <v>94</v>
      </c>
      <c r="H157" s="31">
        <v>96</v>
      </c>
      <c r="I157" s="31">
        <v>95</v>
      </c>
      <c r="J157" s="31">
        <v>7</v>
      </c>
      <c r="K157" s="31">
        <v>3</v>
      </c>
      <c r="L157" s="31">
        <v>6</v>
      </c>
      <c r="M157" s="31">
        <v>6</v>
      </c>
      <c r="N157" s="31">
        <v>87</v>
      </c>
      <c r="O157" s="31">
        <v>92</v>
      </c>
      <c r="P157" s="31">
        <v>93</v>
      </c>
      <c r="Q157" s="31">
        <v>92</v>
      </c>
      <c r="R157" s="31">
        <v>58</v>
      </c>
      <c r="S157" s="31">
        <v>58</v>
      </c>
      <c r="T157" s="31">
        <v>33</v>
      </c>
      <c r="U157" s="31">
        <v>38</v>
      </c>
      <c r="V157" s="31">
        <v>26</v>
      </c>
      <c r="W157" s="31">
        <v>28</v>
      </c>
      <c r="X157" s="31">
        <v>57</v>
      </c>
      <c r="Y157" s="31">
        <v>51</v>
      </c>
      <c r="Z157" s="31">
        <v>2</v>
      </c>
      <c r="AA157" s="31">
        <v>4</v>
      </c>
      <c r="AB157" s="31">
        <v>2</v>
      </c>
      <c r="AC157" s="31">
        <v>2</v>
      </c>
      <c r="AD157" s="31">
        <v>1</v>
      </c>
      <c r="AE157" s="31">
        <v>1</v>
      </c>
      <c r="AF157" s="31">
        <v>1</v>
      </c>
      <c r="AG157" s="31">
        <v>1</v>
      </c>
      <c r="AH157" s="31">
        <v>3</v>
      </c>
      <c r="AI157" s="31">
        <v>2</v>
      </c>
      <c r="AJ157" s="31">
        <v>3</v>
      </c>
      <c r="AK157" s="31">
        <v>3</v>
      </c>
      <c r="AL157" s="31" t="s">
        <v>566</v>
      </c>
      <c r="AM157" s="31" t="s">
        <v>566</v>
      </c>
      <c r="AN157" s="31" t="s">
        <v>566</v>
      </c>
      <c r="AO157" s="31">
        <v>4</v>
      </c>
      <c r="AP157" s="31" t="s">
        <v>566</v>
      </c>
      <c r="AQ157" s="31" t="s">
        <v>566</v>
      </c>
      <c r="AR157" s="31" t="s">
        <v>566</v>
      </c>
      <c r="AS157" s="31">
        <v>1</v>
      </c>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5"/>
      <c r="CE157" s="35"/>
      <c r="CF157" s="35"/>
      <c r="CG157" s="35"/>
      <c r="CH157" s="35"/>
      <c r="CI157" s="35"/>
      <c r="CJ157" s="35"/>
      <c r="CK157" s="35"/>
      <c r="CL157" s="35"/>
      <c r="CM157" s="35"/>
      <c r="CN157" s="35"/>
      <c r="CO157" s="33"/>
      <c r="CP157" s="33"/>
      <c r="CQ157" s="33"/>
      <c r="CR157" s="33"/>
      <c r="CS157" s="33"/>
      <c r="CT157" s="33"/>
      <c r="CU157" s="33"/>
      <c r="CV157" s="33"/>
      <c r="CW157" s="33"/>
      <c r="CX157" s="33"/>
      <c r="CY157" s="33"/>
      <c r="CZ157" s="33"/>
      <c r="DA157" s="33"/>
      <c r="DB157" s="33"/>
      <c r="DC157" s="33"/>
      <c r="DD157" s="33"/>
      <c r="DE157" s="33"/>
      <c r="DF157" s="33"/>
      <c r="DG157" s="33"/>
      <c r="DH157" s="33"/>
      <c r="DI157" s="33"/>
      <c r="DJ157" s="33"/>
      <c r="DK157" s="33"/>
      <c r="DL157" s="33"/>
      <c r="DM157" s="33"/>
      <c r="DN157" s="33"/>
      <c r="DO157" s="33"/>
      <c r="DP157" s="33"/>
      <c r="DQ157" s="33"/>
      <c r="DR157" s="33"/>
      <c r="DS157" s="33"/>
      <c r="DT157" s="33"/>
      <c r="DU157" s="33"/>
      <c r="DV157" s="33"/>
      <c r="DW157" s="33"/>
      <c r="DX157" s="33"/>
      <c r="DY157" s="33"/>
      <c r="DZ157" s="33"/>
      <c r="EA157" s="33"/>
      <c r="EB157" s="33"/>
      <c r="EC157" s="33"/>
      <c r="ED157" s="33"/>
      <c r="EE157" s="33"/>
      <c r="EF157" s="33"/>
    </row>
    <row r="158" spans="1:136" x14ac:dyDescent="0.25">
      <c r="A158" s="31">
        <v>926</v>
      </c>
      <c r="B158" s="31">
        <v>1025</v>
      </c>
      <c r="C158" s="31">
        <v>285</v>
      </c>
      <c r="D158" s="31">
        <v>7245</v>
      </c>
      <c r="E158" s="31">
        <v>8550</v>
      </c>
      <c r="F158" s="31">
        <v>88</v>
      </c>
      <c r="G158" s="31">
        <v>88</v>
      </c>
      <c r="H158" s="31">
        <v>94</v>
      </c>
      <c r="I158" s="31">
        <v>93</v>
      </c>
      <c r="J158" s="31">
        <v>7</v>
      </c>
      <c r="K158" s="31">
        <v>5</v>
      </c>
      <c r="L158" s="31">
        <v>7</v>
      </c>
      <c r="M158" s="31">
        <v>7</v>
      </c>
      <c r="N158" s="31">
        <v>83</v>
      </c>
      <c r="O158" s="31">
        <v>84</v>
      </c>
      <c r="P158" s="31">
        <v>91</v>
      </c>
      <c r="Q158" s="31">
        <v>90</v>
      </c>
      <c r="R158" s="31">
        <v>60</v>
      </c>
      <c r="S158" s="31">
        <v>72</v>
      </c>
      <c r="T158" s="31">
        <v>40</v>
      </c>
      <c r="U158" s="31">
        <v>43</v>
      </c>
      <c r="V158" s="31">
        <v>13</v>
      </c>
      <c r="W158" s="31">
        <v>8</v>
      </c>
      <c r="X158" s="31">
        <v>38</v>
      </c>
      <c r="Y158" s="31">
        <v>34</v>
      </c>
      <c r="Z158" s="31" t="s">
        <v>566</v>
      </c>
      <c r="AA158" s="31" t="s">
        <v>566</v>
      </c>
      <c r="AB158" s="31" t="s">
        <v>566</v>
      </c>
      <c r="AC158" s="31">
        <v>11</v>
      </c>
      <c r="AD158" s="31" t="s">
        <v>566</v>
      </c>
      <c r="AE158" s="31" t="s">
        <v>566</v>
      </c>
      <c r="AF158" s="31" t="s">
        <v>566</v>
      </c>
      <c r="AG158" s="31">
        <v>1</v>
      </c>
      <c r="AH158" s="31">
        <v>5</v>
      </c>
      <c r="AI158" s="31">
        <v>4</v>
      </c>
      <c r="AJ158" s="31">
        <v>4</v>
      </c>
      <c r="AK158" s="31">
        <v>4</v>
      </c>
      <c r="AL158" s="31" t="s">
        <v>566</v>
      </c>
      <c r="AM158" s="31" t="s">
        <v>566</v>
      </c>
      <c r="AN158" s="31" t="s">
        <v>566</v>
      </c>
      <c r="AO158" s="31">
        <v>6</v>
      </c>
      <c r="AP158" s="31" t="s">
        <v>566</v>
      </c>
      <c r="AQ158" s="31" t="s">
        <v>566</v>
      </c>
      <c r="AR158" s="31" t="s">
        <v>566</v>
      </c>
      <c r="AS158" s="31">
        <v>1</v>
      </c>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5"/>
      <c r="CE158" s="35"/>
      <c r="CF158" s="35"/>
      <c r="CG158" s="35"/>
      <c r="CH158" s="35"/>
      <c r="CI158" s="35"/>
      <c r="CJ158" s="35"/>
      <c r="CK158" s="35"/>
      <c r="CL158" s="35"/>
      <c r="CM158" s="35"/>
      <c r="CN158" s="35"/>
      <c r="CO158" s="33"/>
      <c r="CP158" s="33"/>
      <c r="CQ158" s="33"/>
      <c r="CR158" s="33"/>
      <c r="CS158" s="33"/>
      <c r="CT158" s="33"/>
      <c r="CU158" s="33"/>
      <c r="CV158" s="33"/>
      <c r="CW158" s="33"/>
      <c r="CX158" s="33"/>
      <c r="CY158" s="33"/>
      <c r="CZ158" s="33"/>
      <c r="DA158" s="33"/>
      <c r="DB158" s="33"/>
      <c r="DC158" s="33"/>
      <c r="DD158" s="33"/>
      <c r="DE158" s="33"/>
      <c r="DF158" s="33"/>
      <c r="DG158" s="33"/>
      <c r="DH158" s="33"/>
      <c r="DI158" s="33"/>
      <c r="DJ158" s="33"/>
      <c r="DK158" s="33"/>
      <c r="DL158" s="33"/>
      <c r="DM158" s="33"/>
      <c r="DN158" s="33"/>
      <c r="DO158" s="33"/>
      <c r="DP158" s="33"/>
      <c r="DQ158" s="33"/>
      <c r="DR158" s="33"/>
      <c r="DS158" s="33"/>
      <c r="DT158" s="33"/>
      <c r="DU158" s="33"/>
      <c r="DV158" s="33"/>
      <c r="DW158" s="33"/>
      <c r="DX158" s="33"/>
      <c r="DY158" s="33"/>
      <c r="DZ158" s="33"/>
      <c r="EA158" s="33"/>
      <c r="EB158" s="33"/>
      <c r="EC158" s="33"/>
      <c r="ED158" s="33"/>
      <c r="EE158" s="33"/>
      <c r="EF158" s="33"/>
    </row>
    <row r="159" spans="1:136" x14ac:dyDescent="0.25">
      <c r="A159" s="31">
        <v>928</v>
      </c>
      <c r="B159" s="31">
        <v>890</v>
      </c>
      <c r="C159" s="31">
        <v>235</v>
      </c>
      <c r="D159" s="31">
        <v>6545</v>
      </c>
      <c r="E159" s="31">
        <v>7665</v>
      </c>
      <c r="F159" s="31">
        <v>88</v>
      </c>
      <c r="G159" s="31">
        <v>88</v>
      </c>
      <c r="H159" s="31">
        <v>95</v>
      </c>
      <c r="I159" s="31">
        <v>94</v>
      </c>
      <c r="J159" s="31">
        <v>7</v>
      </c>
      <c r="K159" s="31">
        <v>4</v>
      </c>
      <c r="L159" s="31">
        <v>6</v>
      </c>
      <c r="M159" s="31">
        <v>6</v>
      </c>
      <c r="N159" s="31">
        <v>81</v>
      </c>
      <c r="O159" s="31">
        <v>87</v>
      </c>
      <c r="P159" s="31">
        <v>92</v>
      </c>
      <c r="Q159" s="31">
        <v>90</v>
      </c>
      <c r="R159" s="31">
        <v>57</v>
      </c>
      <c r="S159" s="31">
        <v>74</v>
      </c>
      <c r="T159" s="31">
        <v>38</v>
      </c>
      <c r="U159" s="31">
        <v>41</v>
      </c>
      <c r="V159" s="31">
        <v>22</v>
      </c>
      <c r="W159" s="31">
        <v>10</v>
      </c>
      <c r="X159" s="31">
        <v>52</v>
      </c>
      <c r="Y159" s="31">
        <v>48</v>
      </c>
      <c r="Z159" s="31" t="s">
        <v>566</v>
      </c>
      <c r="AA159" s="31" t="s">
        <v>566</v>
      </c>
      <c r="AB159" s="31" t="s">
        <v>566</v>
      </c>
      <c r="AC159" s="31" t="s">
        <v>577</v>
      </c>
      <c r="AD159" s="31" t="s">
        <v>566</v>
      </c>
      <c r="AE159" s="31" t="s">
        <v>566</v>
      </c>
      <c r="AF159" s="31" t="s">
        <v>566</v>
      </c>
      <c r="AG159" s="31">
        <v>1</v>
      </c>
      <c r="AH159" s="31">
        <v>7</v>
      </c>
      <c r="AI159" s="31">
        <v>2</v>
      </c>
      <c r="AJ159" s="31">
        <v>3</v>
      </c>
      <c r="AK159" s="31">
        <v>4</v>
      </c>
      <c r="AL159" s="31" t="s">
        <v>566</v>
      </c>
      <c r="AM159" s="31" t="s">
        <v>566</v>
      </c>
      <c r="AN159" s="31" t="s">
        <v>566</v>
      </c>
      <c r="AO159" s="31">
        <v>5</v>
      </c>
      <c r="AP159" s="31" t="s">
        <v>566</v>
      </c>
      <c r="AQ159" s="31" t="s">
        <v>566</v>
      </c>
      <c r="AR159" s="31" t="s">
        <v>566</v>
      </c>
      <c r="AS159" s="31">
        <v>1</v>
      </c>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5"/>
      <c r="CE159" s="35"/>
      <c r="CF159" s="35"/>
      <c r="CG159" s="35"/>
      <c r="CH159" s="35"/>
      <c r="CI159" s="35"/>
      <c r="CJ159" s="35"/>
      <c r="CK159" s="35"/>
      <c r="CL159" s="35"/>
      <c r="CM159" s="35"/>
      <c r="CN159" s="35"/>
      <c r="CO159" s="33"/>
      <c r="CP159" s="33"/>
      <c r="CQ159" s="33"/>
      <c r="CR159" s="33"/>
      <c r="CS159" s="33"/>
      <c r="CT159" s="33"/>
      <c r="CU159" s="33"/>
      <c r="CV159" s="33"/>
      <c r="CW159" s="33"/>
      <c r="CX159" s="33"/>
      <c r="CY159" s="33"/>
      <c r="CZ159" s="33"/>
      <c r="DA159" s="33"/>
      <c r="DB159" s="33"/>
      <c r="DC159" s="33"/>
      <c r="DD159" s="33"/>
      <c r="DE159" s="33"/>
      <c r="DF159" s="33"/>
      <c r="DG159" s="33"/>
      <c r="DH159" s="33"/>
      <c r="DI159" s="33"/>
      <c r="DJ159" s="33"/>
      <c r="DK159" s="33"/>
      <c r="DL159" s="33"/>
      <c r="DM159" s="33"/>
      <c r="DN159" s="33"/>
      <c r="DO159" s="33"/>
      <c r="DP159" s="33"/>
      <c r="DQ159" s="33"/>
      <c r="DR159" s="33"/>
      <c r="DS159" s="33"/>
      <c r="DT159" s="33"/>
      <c r="DU159" s="33"/>
      <c r="DV159" s="33"/>
      <c r="DW159" s="33"/>
      <c r="DX159" s="33"/>
      <c r="DY159" s="33"/>
      <c r="DZ159" s="33"/>
      <c r="EA159" s="33"/>
      <c r="EB159" s="33"/>
      <c r="EC159" s="33"/>
      <c r="ED159" s="33"/>
      <c r="EE159" s="33"/>
      <c r="EF159" s="33"/>
    </row>
    <row r="160" spans="1:136" x14ac:dyDescent="0.25">
      <c r="A160" s="31">
        <v>929</v>
      </c>
      <c r="B160" s="31">
        <v>515</v>
      </c>
      <c r="C160" s="31">
        <v>60</v>
      </c>
      <c r="D160" s="31">
        <v>2845</v>
      </c>
      <c r="E160" s="31">
        <v>3420</v>
      </c>
      <c r="F160" s="31">
        <v>83</v>
      </c>
      <c r="G160" s="31">
        <v>87</v>
      </c>
      <c r="H160" s="31">
        <v>95</v>
      </c>
      <c r="I160" s="31">
        <v>93</v>
      </c>
      <c r="J160" s="31">
        <v>7</v>
      </c>
      <c r="K160" s="31">
        <v>5</v>
      </c>
      <c r="L160" s="31">
        <v>8</v>
      </c>
      <c r="M160" s="31">
        <v>8</v>
      </c>
      <c r="N160" s="31" t="s">
        <v>566</v>
      </c>
      <c r="O160" s="31" t="s">
        <v>566</v>
      </c>
      <c r="P160" s="31" t="s">
        <v>566</v>
      </c>
      <c r="Q160" s="31">
        <v>90</v>
      </c>
      <c r="R160" s="31">
        <v>56</v>
      </c>
      <c r="S160" s="31">
        <v>45</v>
      </c>
      <c r="T160" s="31">
        <v>29</v>
      </c>
      <c r="U160" s="31">
        <v>34</v>
      </c>
      <c r="V160" s="31">
        <v>20</v>
      </c>
      <c r="W160" s="31">
        <v>34</v>
      </c>
      <c r="X160" s="31">
        <v>61</v>
      </c>
      <c r="Y160" s="31">
        <v>54</v>
      </c>
      <c r="Z160" s="31" t="s">
        <v>566</v>
      </c>
      <c r="AA160" s="31" t="s">
        <v>566</v>
      </c>
      <c r="AB160" s="31" t="s">
        <v>566</v>
      </c>
      <c r="AC160" s="31" t="s">
        <v>566</v>
      </c>
      <c r="AD160" s="31" t="s">
        <v>566</v>
      </c>
      <c r="AE160" s="31" t="s">
        <v>566</v>
      </c>
      <c r="AF160" s="31" t="s">
        <v>566</v>
      </c>
      <c r="AG160" s="31" t="s">
        <v>566</v>
      </c>
      <c r="AH160" s="31" t="s">
        <v>566</v>
      </c>
      <c r="AI160" s="31" t="s">
        <v>566</v>
      </c>
      <c r="AJ160" s="31" t="s">
        <v>566</v>
      </c>
      <c r="AK160" s="31">
        <v>3</v>
      </c>
      <c r="AL160" s="31" t="s">
        <v>566</v>
      </c>
      <c r="AM160" s="31" t="s">
        <v>566</v>
      </c>
      <c r="AN160" s="31" t="s">
        <v>566</v>
      </c>
      <c r="AO160" s="31">
        <v>7</v>
      </c>
      <c r="AP160" s="31" t="s">
        <v>566</v>
      </c>
      <c r="AQ160" s="31" t="s">
        <v>566</v>
      </c>
      <c r="AR160" s="31" t="s">
        <v>566</v>
      </c>
      <c r="AS160" s="31" t="s">
        <v>577</v>
      </c>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5"/>
      <c r="CE160" s="35"/>
      <c r="CF160" s="35"/>
      <c r="CG160" s="35"/>
      <c r="CH160" s="35"/>
      <c r="CI160" s="35"/>
      <c r="CJ160" s="35"/>
      <c r="CK160" s="35"/>
      <c r="CL160" s="35"/>
      <c r="CM160" s="35"/>
      <c r="CN160" s="35"/>
      <c r="CO160" s="33"/>
      <c r="CP160" s="33"/>
      <c r="CQ160" s="33"/>
      <c r="CR160" s="33"/>
      <c r="CS160" s="33"/>
      <c r="CT160" s="33"/>
      <c r="CU160" s="33"/>
      <c r="CV160" s="33"/>
      <c r="CW160" s="33"/>
      <c r="CX160" s="33"/>
      <c r="CY160" s="33"/>
      <c r="CZ160" s="33"/>
      <c r="DA160" s="33"/>
      <c r="DB160" s="33"/>
      <c r="DC160" s="33"/>
      <c r="DD160" s="33"/>
      <c r="DE160" s="33"/>
      <c r="DF160" s="33"/>
      <c r="DG160" s="33"/>
      <c r="DH160" s="33"/>
      <c r="DI160" s="33"/>
      <c r="DJ160" s="33"/>
      <c r="DK160" s="33"/>
      <c r="DL160" s="33"/>
      <c r="DM160" s="33"/>
      <c r="DN160" s="33"/>
      <c r="DO160" s="33"/>
      <c r="DP160" s="33"/>
      <c r="DQ160" s="33"/>
      <c r="DR160" s="33"/>
      <c r="DS160" s="33"/>
      <c r="DT160" s="33"/>
      <c r="DU160" s="33"/>
      <c r="DV160" s="33"/>
      <c r="DW160" s="33"/>
      <c r="DX160" s="33"/>
      <c r="DY160" s="33"/>
      <c r="DZ160" s="33"/>
      <c r="EA160" s="33"/>
      <c r="EB160" s="33"/>
      <c r="EC160" s="33"/>
      <c r="ED160" s="33"/>
      <c r="EE160" s="33"/>
      <c r="EF160" s="33"/>
    </row>
    <row r="161" spans="1:166" x14ac:dyDescent="0.25">
      <c r="A161" s="31">
        <v>931</v>
      </c>
      <c r="B161" s="31">
        <v>1010</v>
      </c>
      <c r="C161" s="31">
        <v>95</v>
      </c>
      <c r="D161" s="31">
        <v>4955</v>
      </c>
      <c r="E161" s="31">
        <v>6060</v>
      </c>
      <c r="F161" s="31">
        <v>87</v>
      </c>
      <c r="G161" s="31">
        <v>94</v>
      </c>
      <c r="H161" s="31">
        <v>96</v>
      </c>
      <c r="I161" s="31">
        <v>95</v>
      </c>
      <c r="J161" s="31" t="s">
        <v>566</v>
      </c>
      <c r="K161" s="31" t="s">
        <v>566</v>
      </c>
      <c r="L161" s="31" t="s">
        <v>566</v>
      </c>
      <c r="M161" s="31">
        <v>6</v>
      </c>
      <c r="N161" s="31" t="s">
        <v>566</v>
      </c>
      <c r="O161" s="31" t="s">
        <v>566</v>
      </c>
      <c r="P161" s="31" t="s">
        <v>566</v>
      </c>
      <c r="Q161" s="31">
        <v>91</v>
      </c>
      <c r="R161" s="31">
        <v>59</v>
      </c>
      <c r="S161" s="31">
        <v>71</v>
      </c>
      <c r="T161" s="31">
        <v>29</v>
      </c>
      <c r="U161" s="31">
        <v>34</v>
      </c>
      <c r="V161" s="31">
        <v>17</v>
      </c>
      <c r="W161" s="31">
        <v>19</v>
      </c>
      <c r="X161" s="31">
        <v>57</v>
      </c>
      <c r="Y161" s="31">
        <v>49</v>
      </c>
      <c r="Z161" s="31" t="s">
        <v>566</v>
      </c>
      <c r="AA161" s="31" t="s">
        <v>566</v>
      </c>
      <c r="AB161" s="31" t="s">
        <v>566</v>
      </c>
      <c r="AC161" s="31">
        <v>6</v>
      </c>
      <c r="AD161" s="31" t="s">
        <v>566</v>
      </c>
      <c r="AE161" s="31" t="s">
        <v>566</v>
      </c>
      <c r="AF161" s="31" t="s">
        <v>566</v>
      </c>
      <c r="AG161" s="31">
        <v>1</v>
      </c>
      <c r="AH161" s="31" t="s">
        <v>566</v>
      </c>
      <c r="AI161" s="31" t="s">
        <v>566</v>
      </c>
      <c r="AJ161" s="31" t="s">
        <v>566</v>
      </c>
      <c r="AK161" s="31">
        <v>4</v>
      </c>
      <c r="AL161" s="31" t="s">
        <v>566</v>
      </c>
      <c r="AM161" s="31" t="s">
        <v>566</v>
      </c>
      <c r="AN161" s="31" t="s">
        <v>566</v>
      </c>
      <c r="AO161" s="31">
        <v>4</v>
      </c>
      <c r="AP161" s="31" t="s">
        <v>566</v>
      </c>
      <c r="AQ161" s="31" t="s">
        <v>566</v>
      </c>
      <c r="AR161" s="31" t="s">
        <v>566</v>
      </c>
      <c r="AS161" s="31">
        <v>1</v>
      </c>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5"/>
      <c r="CE161" s="35"/>
      <c r="CF161" s="35"/>
      <c r="CG161" s="35"/>
      <c r="CH161" s="35"/>
      <c r="CI161" s="35"/>
      <c r="CJ161" s="35"/>
      <c r="CK161" s="35"/>
      <c r="CL161" s="35"/>
      <c r="CM161" s="35"/>
      <c r="CN161" s="35"/>
      <c r="CO161" s="33"/>
      <c r="CP161" s="33"/>
      <c r="CQ161" s="33"/>
      <c r="CR161" s="33"/>
      <c r="CS161" s="33"/>
      <c r="CT161" s="33"/>
      <c r="CU161" s="33"/>
      <c r="CV161" s="33"/>
      <c r="CW161" s="33"/>
      <c r="CX161" s="33"/>
      <c r="CY161" s="33"/>
      <c r="CZ161" s="33"/>
      <c r="DA161" s="33"/>
      <c r="DB161" s="33"/>
      <c r="DC161" s="33"/>
      <c r="DD161" s="33"/>
      <c r="DE161" s="33"/>
      <c r="DF161" s="33"/>
      <c r="DG161" s="33"/>
      <c r="DH161" s="33"/>
      <c r="DI161" s="33"/>
      <c r="DJ161" s="33"/>
      <c r="DK161" s="33"/>
      <c r="DL161" s="33"/>
      <c r="DM161" s="33"/>
      <c r="DN161" s="33"/>
      <c r="DO161" s="33"/>
      <c r="DP161" s="33"/>
      <c r="DQ161" s="33"/>
      <c r="DR161" s="33"/>
      <c r="DS161" s="33"/>
      <c r="DT161" s="33"/>
      <c r="DU161" s="33"/>
      <c r="DV161" s="33"/>
      <c r="DW161" s="33"/>
      <c r="DX161" s="33"/>
      <c r="DY161" s="33"/>
      <c r="DZ161" s="33"/>
      <c r="EA161" s="33"/>
      <c r="EB161" s="33"/>
      <c r="EC161" s="33"/>
      <c r="ED161" s="33"/>
      <c r="EE161" s="33"/>
      <c r="EF161" s="33"/>
    </row>
    <row r="162" spans="1:166" x14ac:dyDescent="0.25">
      <c r="A162" s="31">
        <v>933</v>
      </c>
      <c r="B162" s="31">
        <v>945</v>
      </c>
      <c r="C162" s="31">
        <v>45</v>
      </c>
      <c r="D162" s="31">
        <v>4360</v>
      </c>
      <c r="E162" s="31">
        <v>5350</v>
      </c>
      <c r="F162" s="31">
        <v>89</v>
      </c>
      <c r="G162" s="31">
        <v>94</v>
      </c>
      <c r="H162" s="31">
        <v>96</v>
      </c>
      <c r="I162" s="31">
        <v>95</v>
      </c>
      <c r="J162" s="31" t="s">
        <v>566</v>
      </c>
      <c r="K162" s="31" t="s">
        <v>566</v>
      </c>
      <c r="L162" s="31" t="s">
        <v>566</v>
      </c>
      <c r="M162" s="31">
        <v>7</v>
      </c>
      <c r="N162" s="31" t="s">
        <v>566</v>
      </c>
      <c r="O162" s="31" t="s">
        <v>566</v>
      </c>
      <c r="P162" s="31" t="s">
        <v>566</v>
      </c>
      <c r="Q162" s="31">
        <v>92</v>
      </c>
      <c r="R162" s="31">
        <v>69</v>
      </c>
      <c r="S162" s="31">
        <v>57</v>
      </c>
      <c r="T162" s="31">
        <v>54</v>
      </c>
      <c r="U162" s="31">
        <v>57</v>
      </c>
      <c r="V162" s="31">
        <v>12</v>
      </c>
      <c r="W162" s="31">
        <v>17</v>
      </c>
      <c r="X162" s="31">
        <v>24</v>
      </c>
      <c r="Y162" s="31">
        <v>22</v>
      </c>
      <c r="Z162" s="31" t="s">
        <v>566</v>
      </c>
      <c r="AA162" s="31" t="s">
        <v>566</v>
      </c>
      <c r="AB162" s="31" t="s">
        <v>566</v>
      </c>
      <c r="AC162" s="31">
        <v>12</v>
      </c>
      <c r="AD162" s="31" t="s">
        <v>566</v>
      </c>
      <c r="AE162" s="31" t="s">
        <v>566</v>
      </c>
      <c r="AF162" s="31" t="s">
        <v>566</v>
      </c>
      <c r="AG162" s="31">
        <v>1</v>
      </c>
      <c r="AH162" s="31" t="s">
        <v>566</v>
      </c>
      <c r="AI162" s="31" t="s">
        <v>566</v>
      </c>
      <c r="AJ162" s="31" t="s">
        <v>566</v>
      </c>
      <c r="AK162" s="31">
        <v>3</v>
      </c>
      <c r="AL162" s="31" t="s">
        <v>566</v>
      </c>
      <c r="AM162" s="31" t="s">
        <v>566</v>
      </c>
      <c r="AN162" s="31" t="s">
        <v>566</v>
      </c>
      <c r="AO162" s="31">
        <v>5</v>
      </c>
      <c r="AP162" s="31" t="s">
        <v>566</v>
      </c>
      <c r="AQ162" s="31" t="s">
        <v>566</v>
      </c>
      <c r="AR162" s="31" t="s">
        <v>566</v>
      </c>
      <c r="AS162" s="31">
        <v>1</v>
      </c>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5"/>
      <c r="CE162" s="35"/>
      <c r="CF162" s="35"/>
      <c r="CG162" s="35"/>
      <c r="CH162" s="35"/>
      <c r="CI162" s="35"/>
      <c r="CJ162" s="35"/>
      <c r="CK162" s="35"/>
      <c r="CL162" s="35"/>
      <c r="CM162" s="35"/>
      <c r="CN162" s="35"/>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33"/>
      <c r="DO162" s="33"/>
      <c r="DP162" s="33"/>
      <c r="DQ162" s="33"/>
      <c r="DR162" s="33"/>
      <c r="DS162" s="33"/>
      <c r="DT162" s="33"/>
      <c r="DU162" s="33"/>
      <c r="DV162" s="33"/>
      <c r="DW162" s="33"/>
      <c r="DX162" s="33"/>
      <c r="DY162" s="33"/>
      <c r="DZ162" s="33"/>
      <c r="EA162" s="33"/>
      <c r="EB162" s="33"/>
      <c r="EC162" s="33"/>
      <c r="ED162" s="33"/>
      <c r="EE162" s="33"/>
      <c r="EF162" s="33"/>
    </row>
    <row r="163" spans="1:166" x14ac:dyDescent="0.25">
      <c r="A163" s="31">
        <v>935</v>
      </c>
      <c r="B163" s="31">
        <v>1045</v>
      </c>
      <c r="C163" s="31">
        <v>175</v>
      </c>
      <c r="D163" s="31">
        <v>6115</v>
      </c>
      <c r="E163" s="31">
        <v>7335</v>
      </c>
      <c r="F163" s="31">
        <v>91</v>
      </c>
      <c r="G163" s="31">
        <v>92</v>
      </c>
      <c r="H163" s="31">
        <v>96</v>
      </c>
      <c r="I163" s="31">
        <v>95</v>
      </c>
      <c r="J163" s="31">
        <v>8</v>
      </c>
      <c r="K163" s="31">
        <v>5</v>
      </c>
      <c r="L163" s="31">
        <v>7</v>
      </c>
      <c r="M163" s="31">
        <v>7</v>
      </c>
      <c r="N163" s="31">
        <v>88</v>
      </c>
      <c r="O163" s="31">
        <v>87</v>
      </c>
      <c r="P163" s="31">
        <v>93</v>
      </c>
      <c r="Q163" s="31">
        <v>92</v>
      </c>
      <c r="R163" s="31">
        <v>61</v>
      </c>
      <c r="S163" s="31">
        <v>64</v>
      </c>
      <c r="T163" s="31">
        <v>34</v>
      </c>
      <c r="U163" s="31">
        <v>38</v>
      </c>
      <c r="V163" s="31">
        <v>22</v>
      </c>
      <c r="W163" s="31">
        <v>19</v>
      </c>
      <c r="X163" s="31">
        <v>50</v>
      </c>
      <c r="Y163" s="31">
        <v>45</v>
      </c>
      <c r="Z163" s="31" t="s">
        <v>566</v>
      </c>
      <c r="AA163" s="31" t="s">
        <v>566</v>
      </c>
      <c r="AB163" s="31" t="s">
        <v>566</v>
      </c>
      <c r="AC163" s="31">
        <v>8</v>
      </c>
      <c r="AD163" s="31" t="s">
        <v>566</v>
      </c>
      <c r="AE163" s="31" t="s">
        <v>566</v>
      </c>
      <c r="AF163" s="31" t="s">
        <v>566</v>
      </c>
      <c r="AG163" s="31">
        <v>1</v>
      </c>
      <c r="AH163" s="31">
        <v>4</v>
      </c>
      <c r="AI163" s="31">
        <v>5</v>
      </c>
      <c r="AJ163" s="31">
        <v>3</v>
      </c>
      <c r="AK163" s="31">
        <v>3</v>
      </c>
      <c r="AL163" s="31">
        <v>8</v>
      </c>
      <c r="AM163" s="31">
        <v>6</v>
      </c>
      <c r="AN163" s="31">
        <v>3</v>
      </c>
      <c r="AO163" s="31">
        <v>4</v>
      </c>
      <c r="AP163" s="31">
        <v>1</v>
      </c>
      <c r="AQ163" s="31">
        <v>2</v>
      </c>
      <c r="AR163" s="31" t="s">
        <v>577</v>
      </c>
      <c r="AS163" s="31">
        <v>1</v>
      </c>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5"/>
      <c r="CE163" s="35"/>
      <c r="CF163" s="35"/>
      <c r="CG163" s="35"/>
      <c r="CH163" s="35"/>
      <c r="CI163" s="35"/>
      <c r="CJ163" s="35"/>
      <c r="CK163" s="35"/>
      <c r="CL163" s="35"/>
      <c r="CM163" s="35"/>
      <c r="CN163" s="35"/>
      <c r="CO163" s="33"/>
      <c r="CP163" s="33"/>
      <c r="CQ163" s="33"/>
      <c r="CR163" s="33"/>
      <c r="CS163" s="33"/>
      <c r="CT163" s="33"/>
      <c r="CU163" s="33"/>
      <c r="CV163" s="33"/>
      <c r="CW163" s="33"/>
      <c r="CX163" s="33"/>
      <c r="CY163" s="33"/>
      <c r="CZ163" s="33"/>
      <c r="DA163" s="33"/>
      <c r="DB163" s="33"/>
      <c r="DC163" s="33"/>
      <c r="DD163" s="33"/>
      <c r="DE163" s="33"/>
      <c r="DF163" s="33"/>
      <c r="DG163" s="33"/>
      <c r="DH163" s="33"/>
      <c r="DI163" s="33"/>
      <c r="DJ163" s="33"/>
      <c r="DK163" s="33"/>
      <c r="DL163" s="33"/>
      <c r="DM163" s="33"/>
      <c r="DN163" s="33"/>
      <c r="DO163" s="33"/>
      <c r="DP163" s="33"/>
      <c r="DQ163" s="33"/>
      <c r="DR163" s="33"/>
      <c r="DS163" s="33"/>
      <c r="DT163" s="33"/>
      <c r="DU163" s="33"/>
      <c r="DV163" s="33"/>
      <c r="DW163" s="33"/>
      <c r="DX163" s="33"/>
      <c r="DY163" s="33"/>
      <c r="DZ163" s="33"/>
      <c r="EA163" s="33"/>
      <c r="EB163" s="33"/>
      <c r="EC163" s="33"/>
      <c r="ED163" s="33"/>
      <c r="EE163" s="33"/>
      <c r="EF163" s="33"/>
    </row>
    <row r="164" spans="1:166" x14ac:dyDescent="0.25">
      <c r="A164" s="31">
        <v>936</v>
      </c>
      <c r="B164" s="31">
        <v>1640</v>
      </c>
      <c r="C164" s="31">
        <v>215</v>
      </c>
      <c r="D164" s="31">
        <v>8685</v>
      </c>
      <c r="E164" s="31">
        <v>10540</v>
      </c>
      <c r="F164" s="31">
        <v>88</v>
      </c>
      <c r="G164" s="31">
        <v>89</v>
      </c>
      <c r="H164" s="31">
        <v>96</v>
      </c>
      <c r="I164" s="31">
        <v>95</v>
      </c>
      <c r="J164" s="31">
        <v>8</v>
      </c>
      <c r="K164" s="31">
        <v>5</v>
      </c>
      <c r="L164" s="31">
        <v>4</v>
      </c>
      <c r="M164" s="31">
        <v>5</v>
      </c>
      <c r="N164" s="31">
        <v>81</v>
      </c>
      <c r="O164" s="31">
        <v>85</v>
      </c>
      <c r="P164" s="31">
        <v>93</v>
      </c>
      <c r="Q164" s="31">
        <v>91</v>
      </c>
      <c r="R164" s="31">
        <v>48</v>
      </c>
      <c r="S164" s="31">
        <v>62</v>
      </c>
      <c r="T164" s="31">
        <v>20</v>
      </c>
      <c r="U164" s="31">
        <v>25</v>
      </c>
      <c r="V164" s="31">
        <v>16</v>
      </c>
      <c r="W164" s="31">
        <v>13</v>
      </c>
      <c r="X164" s="31">
        <v>37</v>
      </c>
      <c r="Y164" s="31">
        <v>33</v>
      </c>
      <c r="Z164" s="31">
        <v>17</v>
      </c>
      <c r="AA164" s="31">
        <v>10</v>
      </c>
      <c r="AB164" s="31">
        <v>35</v>
      </c>
      <c r="AC164" s="31">
        <v>32</v>
      </c>
      <c r="AD164" s="31" t="s">
        <v>577</v>
      </c>
      <c r="AE164" s="31">
        <v>0</v>
      </c>
      <c r="AF164" s="31">
        <v>1</v>
      </c>
      <c r="AG164" s="31">
        <v>1</v>
      </c>
      <c r="AH164" s="31">
        <v>7</v>
      </c>
      <c r="AI164" s="31">
        <v>5</v>
      </c>
      <c r="AJ164" s="31">
        <v>3</v>
      </c>
      <c r="AK164" s="31">
        <v>4</v>
      </c>
      <c r="AL164" s="31">
        <v>10</v>
      </c>
      <c r="AM164" s="31">
        <v>9</v>
      </c>
      <c r="AN164" s="31">
        <v>3</v>
      </c>
      <c r="AO164" s="31">
        <v>4</v>
      </c>
      <c r="AP164" s="31">
        <v>1</v>
      </c>
      <c r="AQ164" s="31">
        <v>1</v>
      </c>
      <c r="AR164" s="31">
        <v>1</v>
      </c>
      <c r="AS164" s="31">
        <v>1</v>
      </c>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5"/>
      <c r="CE164" s="35"/>
      <c r="CF164" s="35"/>
      <c r="CG164" s="35"/>
      <c r="CH164" s="35"/>
      <c r="CI164" s="35"/>
      <c r="CJ164" s="35"/>
      <c r="CK164" s="35"/>
      <c r="CL164" s="35"/>
      <c r="CM164" s="35"/>
      <c r="CN164" s="35"/>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c r="EF164" s="33"/>
    </row>
    <row r="165" spans="1:166" x14ac:dyDescent="0.25">
      <c r="A165" s="31">
        <v>937</v>
      </c>
      <c r="B165" s="31">
        <v>895</v>
      </c>
      <c r="C165" s="31">
        <v>80</v>
      </c>
      <c r="D165" s="31">
        <v>4755</v>
      </c>
      <c r="E165" s="31">
        <v>5735</v>
      </c>
      <c r="F165" s="31">
        <v>90</v>
      </c>
      <c r="G165" s="31">
        <v>93</v>
      </c>
      <c r="H165" s="31">
        <v>96</v>
      </c>
      <c r="I165" s="31">
        <v>95</v>
      </c>
      <c r="J165" s="31">
        <v>6</v>
      </c>
      <c r="K165" s="31">
        <v>6</v>
      </c>
      <c r="L165" s="31">
        <v>5</v>
      </c>
      <c r="M165" s="31">
        <v>5</v>
      </c>
      <c r="N165" s="31">
        <v>85</v>
      </c>
      <c r="O165" s="31">
        <v>87</v>
      </c>
      <c r="P165" s="31">
        <v>93</v>
      </c>
      <c r="Q165" s="31">
        <v>92</v>
      </c>
      <c r="R165" s="31">
        <v>58</v>
      </c>
      <c r="S165" s="31">
        <v>80</v>
      </c>
      <c r="T165" s="31">
        <v>34</v>
      </c>
      <c r="U165" s="31">
        <v>39</v>
      </c>
      <c r="V165" s="31">
        <v>24</v>
      </c>
      <c r="W165" s="31">
        <v>4</v>
      </c>
      <c r="X165" s="31">
        <v>49</v>
      </c>
      <c r="Y165" s="31">
        <v>44</v>
      </c>
      <c r="Z165" s="31" t="s">
        <v>566</v>
      </c>
      <c r="AA165" s="31" t="s">
        <v>566</v>
      </c>
      <c r="AB165" s="31" t="s">
        <v>566</v>
      </c>
      <c r="AC165" s="31">
        <v>8</v>
      </c>
      <c r="AD165" s="31" t="s">
        <v>566</v>
      </c>
      <c r="AE165" s="31" t="s">
        <v>566</v>
      </c>
      <c r="AF165" s="31" t="s">
        <v>566</v>
      </c>
      <c r="AG165" s="31">
        <v>1</v>
      </c>
      <c r="AH165" s="31">
        <v>5</v>
      </c>
      <c r="AI165" s="31">
        <v>6</v>
      </c>
      <c r="AJ165" s="31">
        <v>3</v>
      </c>
      <c r="AK165" s="31">
        <v>3</v>
      </c>
      <c r="AL165" s="31" t="s">
        <v>566</v>
      </c>
      <c r="AM165" s="31" t="s">
        <v>566</v>
      </c>
      <c r="AN165" s="31" t="s">
        <v>566</v>
      </c>
      <c r="AO165" s="31">
        <v>4</v>
      </c>
      <c r="AP165" s="31" t="s">
        <v>566</v>
      </c>
      <c r="AQ165" s="31" t="s">
        <v>566</v>
      </c>
      <c r="AR165" s="31" t="s">
        <v>566</v>
      </c>
      <c r="AS165" s="31">
        <v>1</v>
      </c>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5"/>
      <c r="CE165" s="35"/>
      <c r="CF165" s="35"/>
      <c r="CG165" s="35"/>
      <c r="CH165" s="35"/>
      <c r="CI165" s="35"/>
      <c r="CJ165" s="35"/>
      <c r="CK165" s="35"/>
      <c r="CL165" s="35"/>
      <c r="CM165" s="35"/>
      <c r="CN165" s="35"/>
      <c r="CO165" s="33"/>
      <c r="CP165" s="33"/>
      <c r="CQ165" s="33"/>
      <c r="CR165" s="33"/>
      <c r="CS165" s="33"/>
      <c r="CT165" s="33"/>
      <c r="CU165" s="33"/>
      <c r="CV165" s="33"/>
      <c r="CW165" s="33"/>
      <c r="CX165" s="33"/>
      <c r="CY165" s="33"/>
      <c r="CZ165" s="33"/>
      <c r="DA165" s="33"/>
      <c r="DB165" s="33"/>
      <c r="DC165" s="33"/>
      <c r="DD165" s="33"/>
      <c r="DE165" s="33"/>
      <c r="DF165" s="33"/>
      <c r="DG165" s="33"/>
      <c r="DH165" s="33"/>
      <c r="DI165" s="33"/>
      <c r="DJ165" s="33"/>
      <c r="DK165" s="33"/>
      <c r="DL165" s="33"/>
      <c r="DM165" s="33"/>
      <c r="DN165" s="33"/>
      <c r="DO165" s="33"/>
      <c r="DP165" s="33"/>
      <c r="DQ165" s="33"/>
      <c r="DR165" s="33"/>
      <c r="DS165" s="33"/>
      <c r="DT165" s="33"/>
      <c r="DU165" s="33"/>
      <c r="DV165" s="33"/>
      <c r="DW165" s="33"/>
      <c r="DX165" s="33"/>
      <c r="DY165" s="33"/>
      <c r="DZ165" s="33"/>
      <c r="EA165" s="33"/>
      <c r="EB165" s="33"/>
      <c r="EC165" s="33"/>
      <c r="ED165" s="33"/>
      <c r="EE165" s="33"/>
      <c r="EF165" s="33"/>
    </row>
    <row r="166" spans="1:166" x14ac:dyDescent="0.25">
      <c r="A166" s="31">
        <v>938</v>
      </c>
      <c r="B166" s="31">
        <v>1585</v>
      </c>
      <c r="C166" s="31">
        <v>140</v>
      </c>
      <c r="D166" s="31">
        <v>6525</v>
      </c>
      <c r="E166" s="31">
        <v>8245</v>
      </c>
      <c r="F166" s="31">
        <v>86</v>
      </c>
      <c r="G166" s="31">
        <v>92</v>
      </c>
      <c r="H166" s="31">
        <v>96</v>
      </c>
      <c r="I166" s="31">
        <v>94</v>
      </c>
      <c r="J166" s="31">
        <v>6</v>
      </c>
      <c r="K166" s="31">
        <v>5</v>
      </c>
      <c r="L166" s="31">
        <v>3</v>
      </c>
      <c r="M166" s="31">
        <v>4</v>
      </c>
      <c r="N166" s="31">
        <v>81</v>
      </c>
      <c r="O166" s="31">
        <v>89</v>
      </c>
      <c r="P166" s="31">
        <v>93</v>
      </c>
      <c r="Q166" s="31">
        <v>91</v>
      </c>
      <c r="R166" s="31">
        <v>56</v>
      </c>
      <c r="S166" s="31">
        <v>57</v>
      </c>
      <c r="T166" s="31">
        <v>40</v>
      </c>
      <c r="U166" s="31">
        <v>44</v>
      </c>
      <c r="V166" s="31">
        <v>16</v>
      </c>
      <c r="W166" s="31">
        <v>26</v>
      </c>
      <c r="X166" s="31">
        <v>34</v>
      </c>
      <c r="Y166" s="31">
        <v>30</v>
      </c>
      <c r="Z166" s="31">
        <v>9</v>
      </c>
      <c r="AA166" s="31">
        <v>4</v>
      </c>
      <c r="AB166" s="31">
        <v>18</v>
      </c>
      <c r="AC166" s="31">
        <v>16</v>
      </c>
      <c r="AD166" s="31" t="s">
        <v>577</v>
      </c>
      <c r="AE166" s="31">
        <v>3</v>
      </c>
      <c r="AF166" s="31">
        <v>1</v>
      </c>
      <c r="AG166" s="31">
        <v>1</v>
      </c>
      <c r="AH166" s="31">
        <v>5</v>
      </c>
      <c r="AI166" s="31">
        <v>3</v>
      </c>
      <c r="AJ166" s="31">
        <v>3</v>
      </c>
      <c r="AK166" s="31">
        <v>3</v>
      </c>
      <c r="AL166" s="31">
        <v>11</v>
      </c>
      <c r="AM166" s="31">
        <v>6</v>
      </c>
      <c r="AN166" s="31">
        <v>3</v>
      </c>
      <c r="AO166" s="31">
        <v>5</v>
      </c>
      <c r="AP166" s="31">
        <v>3</v>
      </c>
      <c r="AQ166" s="31">
        <v>2</v>
      </c>
      <c r="AR166" s="31">
        <v>1</v>
      </c>
      <c r="AS166" s="31">
        <v>1</v>
      </c>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5"/>
      <c r="CE166" s="35"/>
      <c r="CF166" s="35"/>
      <c r="CG166" s="35"/>
      <c r="CH166" s="35"/>
      <c r="CI166" s="35"/>
      <c r="CJ166" s="35"/>
      <c r="CK166" s="35"/>
      <c r="CL166" s="35"/>
      <c r="CM166" s="35"/>
      <c r="CN166" s="35"/>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33"/>
      <c r="DO166" s="33"/>
      <c r="DP166" s="33"/>
      <c r="DQ166" s="33"/>
      <c r="DR166" s="33"/>
      <c r="DS166" s="33"/>
      <c r="DT166" s="33"/>
      <c r="DU166" s="33"/>
      <c r="DV166" s="33"/>
      <c r="DW166" s="33"/>
      <c r="DX166" s="33"/>
      <c r="DY166" s="33"/>
      <c r="DZ166" s="33"/>
      <c r="EA166" s="33"/>
      <c r="EB166" s="33"/>
      <c r="EC166" s="33"/>
      <c r="ED166" s="33"/>
      <c r="EE166" s="33"/>
      <c r="EF166" s="33"/>
    </row>
    <row r="169" spans="1:166" x14ac:dyDescent="0.25">
      <c r="FJ169" t="s">
        <v>623</v>
      </c>
    </row>
    <row r="170" spans="1:166" x14ac:dyDescent="0.25">
      <c r="A170" s="31">
        <v>1</v>
      </c>
      <c r="B170" s="31" t="s">
        <v>546</v>
      </c>
      <c r="C170" s="31" t="s">
        <v>111</v>
      </c>
      <c r="D170" s="31" t="s">
        <v>389</v>
      </c>
      <c r="E170" s="31" t="s">
        <v>404</v>
      </c>
      <c r="F170" s="31" t="s">
        <v>256</v>
      </c>
      <c r="G170" s="31" t="s">
        <v>268</v>
      </c>
      <c r="H170" s="31" t="s">
        <v>293</v>
      </c>
      <c r="I170" s="31" t="s">
        <v>310</v>
      </c>
      <c r="J170" s="31" t="s">
        <v>321</v>
      </c>
      <c r="K170" s="31" t="s">
        <v>337</v>
      </c>
      <c r="L170" s="31" t="s">
        <v>350</v>
      </c>
      <c r="M170" s="31" t="s">
        <v>371</v>
      </c>
      <c r="N170" s="31">
        <v>201</v>
      </c>
      <c r="O170" s="31">
        <v>202</v>
      </c>
      <c r="P170" s="31">
        <v>203</v>
      </c>
      <c r="Q170" s="31">
        <v>204</v>
      </c>
      <c r="R170" s="31">
        <v>205</v>
      </c>
      <c r="S170" s="31">
        <v>206</v>
      </c>
      <c r="T170" s="31">
        <v>207</v>
      </c>
      <c r="U170" s="31">
        <v>208</v>
      </c>
      <c r="V170" s="31">
        <v>209</v>
      </c>
      <c r="W170" s="31">
        <v>210</v>
      </c>
      <c r="X170" s="31">
        <v>211</v>
      </c>
      <c r="Y170" s="31">
        <v>212</v>
      </c>
      <c r="Z170" s="31">
        <v>213</v>
      </c>
      <c r="AA170" s="31">
        <v>301</v>
      </c>
      <c r="AB170" s="31">
        <v>302</v>
      </c>
      <c r="AC170" s="31">
        <v>303</v>
      </c>
      <c r="AD170" s="31">
        <v>304</v>
      </c>
      <c r="AE170" s="31">
        <v>305</v>
      </c>
      <c r="AF170" s="31">
        <v>306</v>
      </c>
      <c r="AG170" s="31">
        <v>307</v>
      </c>
      <c r="AH170" s="31">
        <v>308</v>
      </c>
      <c r="AI170" s="31">
        <v>309</v>
      </c>
      <c r="AJ170" s="31">
        <v>310</v>
      </c>
      <c r="AK170" s="31">
        <v>311</v>
      </c>
      <c r="AL170" s="31">
        <v>312</v>
      </c>
      <c r="AM170" s="31">
        <v>313</v>
      </c>
      <c r="AN170" s="31">
        <v>314</v>
      </c>
      <c r="AO170" s="31">
        <v>315</v>
      </c>
      <c r="AP170" s="31">
        <v>316</v>
      </c>
      <c r="AQ170" s="31">
        <v>317</v>
      </c>
      <c r="AR170" s="31">
        <v>318</v>
      </c>
      <c r="AS170" s="31">
        <v>319</v>
      </c>
      <c r="AT170" s="31">
        <v>320</v>
      </c>
      <c r="AU170" s="31">
        <v>330</v>
      </c>
      <c r="AV170" s="31">
        <v>331</v>
      </c>
      <c r="AW170" s="31">
        <v>332</v>
      </c>
      <c r="AX170" s="31">
        <v>333</v>
      </c>
      <c r="AY170" s="31">
        <v>334</v>
      </c>
      <c r="AZ170" s="31">
        <v>335</v>
      </c>
      <c r="BA170" s="31">
        <v>336</v>
      </c>
      <c r="BB170" s="31">
        <v>340</v>
      </c>
      <c r="BC170" s="31">
        <v>341</v>
      </c>
      <c r="BD170" s="31">
        <v>342</v>
      </c>
      <c r="BE170" s="31">
        <v>343</v>
      </c>
      <c r="BF170" s="31">
        <v>344</v>
      </c>
      <c r="BG170" s="31">
        <v>350</v>
      </c>
      <c r="BH170" s="31">
        <v>351</v>
      </c>
      <c r="BI170" s="31">
        <v>352</v>
      </c>
      <c r="BJ170" s="31">
        <v>353</v>
      </c>
      <c r="BK170" s="31">
        <v>354</v>
      </c>
      <c r="BL170" s="31">
        <v>355</v>
      </c>
      <c r="BM170" s="31">
        <v>356</v>
      </c>
      <c r="BN170" s="31">
        <v>357</v>
      </c>
      <c r="BO170" s="31">
        <v>358</v>
      </c>
      <c r="BP170" s="31">
        <v>359</v>
      </c>
      <c r="BQ170" s="31">
        <v>370</v>
      </c>
      <c r="BR170" s="31">
        <v>371</v>
      </c>
      <c r="BS170" s="31">
        <v>372</v>
      </c>
      <c r="BT170" s="31">
        <v>373</v>
      </c>
      <c r="BU170" s="31">
        <v>380</v>
      </c>
      <c r="BV170" s="31">
        <v>381</v>
      </c>
      <c r="BW170" s="31">
        <v>382</v>
      </c>
      <c r="BX170" s="31">
        <v>383</v>
      </c>
      <c r="BY170" s="31">
        <v>384</v>
      </c>
      <c r="BZ170" s="31">
        <v>390</v>
      </c>
      <c r="CA170" s="31">
        <v>391</v>
      </c>
      <c r="CB170" s="31">
        <v>392</v>
      </c>
      <c r="CC170" s="31">
        <v>393</v>
      </c>
      <c r="CD170" s="31">
        <v>394</v>
      </c>
      <c r="CE170" s="31">
        <v>420</v>
      </c>
      <c r="CF170" s="31">
        <v>800</v>
      </c>
      <c r="CG170" s="31">
        <v>801</v>
      </c>
      <c r="CH170" s="31">
        <v>802</v>
      </c>
      <c r="CI170" s="31">
        <v>803</v>
      </c>
      <c r="CJ170" s="31">
        <v>805</v>
      </c>
      <c r="CK170" s="31">
        <v>806</v>
      </c>
      <c r="CL170" s="31">
        <v>807</v>
      </c>
      <c r="CM170" s="31">
        <v>808</v>
      </c>
      <c r="CN170" s="31">
        <v>810</v>
      </c>
      <c r="CO170" s="31">
        <v>811</v>
      </c>
      <c r="CP170" s="31">
        <v>812</v>
      </c>
      <c r="CQ170" s="31">
        <v>813</v>
      </c>
      <c r="CR170" s="31">
        <v>815</v>
      </c>
      <c r="CS170" s="31">
        <v>816</v>
      </c>
      <c r="CT170" s="31">
        <v>821</v>
      </c>
      <c r="CU170" s="31">
        <v>822</v>
      </c>
      <c r="CV170" s="31">
        <v>823</v>
      </c>
      <c r="CW170" s="31">
        <v>825</v>
      </c>
      <c r="CX170" s="31">
        <v>826</v>
      </c>
      <c r="CY170" s="31">
        <v>830</v>
      </c>
      <c r="CZ170" s="31">
        <v>831</v>
      </c>
      <c r="DA170" s="31">
        <v>835</v>
      </c>
      <c r="DB170" s="31">
        <v>836</v>
      </c>
      <c r="DC170" s="31">
        <v>837</v>
      </c>
      <c r="DD170" s="31">
        <v>840</v>
      </c>
      <c r="DE170" s="31">
        <v>841</v>
      </c>
      <c r="DF170" s="31">
        <v>845</v>
      </c>
      <c r="DG170" s="31">
        <v>846</v>
      </c>
      <c r="DH170" s="31">
        <v>850</v>
      </c>
      <c r="DI170" s="31">
        <v>851</v>
      </c>
      <c r="DJ170" s="31">
        <v>852</v>
      </c>
      <c r="DK170" s="31">
        <v>855</v>
      </c>
      <c r="DL170" s="31">
        <v>856</v>
      </c>
      <c r="DM170" s="31">
        <v>857</v>
      </c>
      <c r="DN170" s="31">
        <v>860</v>
      </c>
      <c r="DO170" s="31">
        <v>861</v>
      </c>
      <c r="DP170" s="31">
        <v>865</v>
      </c>
      <c r="DQ170" s="31">
        <v>866</v>
      </c>
      <c r="DR170" s="31">
        <v>867</v>
      </c>
      <c r="DS170" s="31">
        <v>868</v>
      </c>
      <c r="DT170" s="31">
        <v>869</v>
      </c>
      <c r="DU170" s="31">
        <v>870</v>
      </c>
      <c r="DV170" s="31">
        <v>871</v>
      </c>
      <c r="DW170" s="31">
        <v>872</v>
      </c>
      <c r="DX170" s="31">
        <v>873</v>
      </c>
      <c r="DY170" s="31">
        <v>874</v>
      </c>
      <c r="DZ170" s="31">
        <v>876</v>
      </c>
      <c r="EA170" s="31">
        <v>877</v>
      </c>
      <c r="EB170" s="31">
        <v>878</v>
      </c>
      <c r="EC170" s="31">
        <v>879</v>
      </c>
      <c r="ED170" s="31">
        <v>880</v>
      </c>
      <c r="EE170" s="31">
        <v>881</v>
      </c>
      <c r="EF170" s="31">
        <v>882</v>
      </c>
      <c r="EG170" s="31">
        <v>883</v>
      </c>
      <c r="EH170" s="31">
        <v>884</v>
      </c>
      <c r="EI170" s="31">
        <v>885</v>
      </c>
      <c r="EJ170" s="31">
        <v>886</v>
      </c>
      <c r="EK170" s="31">
        <v>887</v>
      </c>
      <c r="EL170" s="31">
        <v>888</v>
      </c>
      <c r="EM170" s="31">
        <v>889</v>
      </c>
      <c r="EN170" s="31">
        <v>890</v>
      </c>
      <c r="EO170" s="31">
        <v>891</v>
      </c>
      <c r="EP170" s="31">
        <v>892</v>
      </c>
      <c r="EQ170" s="31">
        <v>893</v>
      </c>
      <c r="ER170" s="31">
        <v>894</v>
      </c>
      <c r="ES170" s="31">
        <v>895</v>
      </c>
      <c r="ET170" s="31">
        <v>896</v>
      </c>
      <c r="EU170" s="31">
        <v>908</v>
      </c>
      <c r="EV170" s="31">
        <v>909</v>
      </c>
      <c r="EW170" s="31">
        <v>916</v>
      </c>
      <c r="EX170" s="31">
        <v>919</v>
      </c>
      <c r="EY170" s="31">
        <v>921</v>
      </c>
      <c r="EZ170" s="31">
        <v>925</v>
      </c>
      <c r="FA170" s="31">
        <v>926</v>
      </c>
      <c r="FB170" s="31">
        <v>928</v>
      </c>
      <c r="FC170" s="31">
        <v>929</v>
      </c>
      <c r="FD170" s="31">
        <v>931</v>
      </c>
      <c r="FE170" s="31">
        <v>933</v>
      </c>
      <c r="FF170" s="31">
        <v>935</v>
      </c>
      <c r="FG170" s="31">
        <v>936</v>
      </c>
      <c r="FH170" s="31">
        <v>937</v>
      </c>
      <c r="FI170" s="31">
        <v>938</v>
      </c>
    </row>
    <row r="171" spans="1:166" x14ac:dyDescent="0.25">
      <c r="A171" s="31">
        <f>A170+1</f>
        <v>2</v>
      </c>
      <c r="B171" s="31" t="s">
        <v>579</v>
      </c>
      <c r="C171" s="31">
        <v>87990</v>
      </c>
      <c r="D171" s="31">
        <v>5285</v>
      </c>
      <c r="E171" s="31">
        <v>8470</v>
      </c>
      <c r="F171" s="31">
        <v>4485</v>
      </c>
      <c r="G171" s="31">
        <v>11155</v>
      </c>
      <c r="H171" s="31">
        <v>9205</v>
      </c>
      <c r="I171" s="31">
        <v>7560</v>
      </c>
      <c r="J171" s="31">
        <v>9995</v>
      </c>
      <c r="K171" s="31">
        <v>8750</v>
      </c>
      <c r="L171" s="31">
        <v>14220</v>
      </c>
      <c r="M171" s="31">
        <v>8635</v>
      </c>
      <c r="N171" s="31" t="s">
        <v>578</v>
      </c>
      <c r="O171" s="31">
        <v>235</v>
      </c>
      <c r="P171" s="31">
        <v>445</v>
      </c>
      <c r="Q171" s="31">
        <v>390</v>
      </c>
      <c r="R171" s="31">
        <v>215</v>
      </c>
      <c r="S171" s="31">
        <v>330</v>
      </c>
      <c r="T171" s="31">
        <v>75</v>
      </c>
      <c r="U171" s="31">
        <v>510</v>
      </c>
      <c r="V171" s="31">
        <v>385</v>
      </c>
      <c r="W171" s="31">
        <v>550</v>
      </c>
      <c r="X171" s="31">
        <v>385</v>
      </c>
      <c r="Y171" s="31">
        <v>375</v>
      </c>
      <c r="Z171" s="31">
        <v>580</v>
      </c>
      <c r="AA171" s="31">
        <v>375</v>
      </c>
      <c r="AB171" s="31">
        <v>675</v>
      </c>
      <c r="AC171" s="31">
        <v>445</v>
      </c>
      <c r="AD171" s="31">
        <v>405</v>
      </c>
      <c r="AE171" s="31">
        <v>415</v>
      </c>
      <c r="AF171" s="31">
        <v>690</v>
      </c>
      <c r="AG171" s="31">
        <v>630</v>
      </c>
      <c r="AH171" s="31">
        <v>615</v>
      </c>
      <c r="AI171" s="31">
        <v>540</v>
      </c>
      <c r="AJ171" s="31">
        <v>445</v>
      </c>
      <c r="AK171" s="31">
        <v>260</v>
      </c>
      <c r="AL171" s="31">
        <v>450</v>
      </c>
      <c r="AM171" s="31">
        <v>530</v>
      </c>
      <c r="AN171" s="31">
        <v>125</v>
      </c>
      <c r="AO171" s="31">
        <v>255</v>
      </c>
      <c r="AP171" s="31">
        <v>715</v>
      </c>
      <c r="AQ171" s="31">
        <v>545</v>
      </c>
      <c r="AR171" s="31">
        <v>210</v>
      </c>
      <c r="AS171" s="31">
        <v>410</v>
      </c>
      <c r="AT171" s="31">
        <v>545</v>
      </c>
      <c r="AU171" s="31">
        <v>2025</v>
      </c>
      <c r="AV171" s="31">
        <v>850</v>
      </c>
      <c r="AW171" s="31">
        <v>555</v>
      </c>
      <c r="AX171" s="31">
        <v>620</v>
      </c>
      <c r="AY171" s="31">
        <v>385</v>
      </c>
      <c r="AZ171" s="31">
        <v>420</v>
      </c>
      <c r="BA171" s="31">
        <v>460</v>
      </c>
      <c r="BB171" s="31">
        <v>280</v>
      </c>
      <c r="BC171" s="31">
        <v>970</v>
      </c>
      <c r="BD171" s="31">
        <v>205</v>
      </c>
      <c r="BE171" s="31">
        <v>640</v>
      </c>
      <c r="BF171" s="31">
        <v>670</v>
      </c>
      <c r="BG171" s="31">
        <v>420</v>
      </c>
      <c r="BH171" s="31">
        <v>230</v>
      </c>
      <c r="BI171" s="31">
        <v>870</v>
      </c>
      <c r="BJ171" s="31">
        <v>345</v>
      </c>
      <c r="BK171" s="31">
        <v>495</v>
      </c>
      <c r="BL171" s="31">
        <v>345</v>
      </c>
      <c r="BM171" s="31">
        <v>460</v>
      </c>
      <c r="BN171" s="31">
        <v>295</v>
      </c>
      <c r="BO171" s="31">
        <v>445</v>
      </c>
      <c r="BP171" s="31">
        <v>460</v>
      </c>
      <c r="BQ171" s="31">
        <v>355</v>
      </c>
      <c r="BR171" s="31">
        <v>490</v>
      </c>
      <c r="BS171" s="31">
        <v>560</v>
      </c>
      <c r="BT171" s="31">
        <v>995</v>
      </c>
      <c r="BU171" s="31">
        <v>1105</v>
      </c>
      <c r="BV171" s="31">
        <v>365</v>
      </c>
      <c r="BW171" s="31">
        <v>805</v>
      </c>
      <c r="BX171" s="31">
        <v>1300</v>
      </c>
      <c r="BY171" s="31">
        <v>670</v>
      </c>
      <c r="BZ171" s="31">
        <v>245</v>
      </c>
      <c r="CA171" s="31">
        <v>395</v>
      </c>
      <c r="CB171" s="31">
        <v>320</v>
      </c>
      <c r="CC171" s="31">
        <v>340</v>
      </c>
      <c r="CD171" s="31">
        <v>500</v>
      </c>
      <c r="CE171" s="31">
        <v>0</v>
      </c>
      <c r="CF171" s="31">
        <v>245</v>
      </c>
      <c r="CG171" s="31">
        <v>515</v>
      </c>
      <c r="CH171" s="31">
        <v>345</v>
      </c>
      <c r="CI171" s="31">
        <v>275</v>
      </c>
      <c r="CJ171" s="31">
        <v>125</v>
      </c>
      <c r="CK171" s="31">
        <v>320</v>
      </c>
      <c r="CL171" s="31">
        <v>400</v>
      </c>
      <c r="CM171" s="31">
        <v>235</v>
      </c>
      <c r="CN171" s="31">
        <v>430</v>
      </c>
      <c r="CO171" s="31">
        <v>440</v>
      </c>
      <c r="CP171" s="31">
        <v>300</v>
      </c>
      <c r="CQ171" s="31">
        <v>295</v>
      </c>
      <c r="CR171" s="31">
        <v>875</v>
      </c>
      <c r="CS171" s="31">
        <v>225</v>
      </c>
      <c r="CT171" s="31">
        <v>460</v>
      </c>
      <c r="CU171" s="31">
        <v>210</v>
      </c>
      <c r="CV171" s="31">
        <v>345</v>
      </c>
      <c r="CW171" s="31">
        <v>650</v>
      </c>
      <c r="CX171" s="31">
        <v>610</v>
      </c>
      <c r="CY171" s="31">
        <v>1325</v>
      </c>
      <c r="CZ171" s="31">
        <v>480</v>
      </c>
      <c r="DA171" s="31">
        <v>790</v>
      </c>
      <c r="DB171" s="31">
        <v>330</v>
      </c>
      <c r="DC171" s="31">
        <v>270</v>
      </c>
      <c r="DD171" s="31">
        <v>955</v>
      </c>
      <c r="DE171" s="31">
        <v>140</v>
      </c>
      <c r="DF171" s="31">
        <v>800</v>
      </c>
      <c r="DG171" s="31">
        <v>525</v>
      </c>
      <c r="DH171" s="31">
        <v>1700</v>
      </c>
      <c r="DI171" s="31">
        <v>365</v>
      </c>
      <c r="DJ171" s="31">
        <v>445</v>
      </c>
      <c r="DK171" s="31">
        <v>1060</v>
      </c>
      <c r="DL171" s="31">
        <v>605</v>
      </c>
      <c r="DM171" s="31">
        <v>50</v>
      </c>
      <c r="DN171" s="31">
        <v>1325</v>
      </c>
      <c r="DO171" s="31">
        <v>400</v>
      </c>
      <c r="DP171" s="31">
        <v>655</v>
      </c>
      <c r="DQ171" s="31">
        <v>450</v>
      </c>
      <c r="DR171" s="31">
        <v>125</v>
      </c>
      <c r="DS171" s="31">
        <v>280</v>
      </c>
      <c r="DT171" s="31">
        <v>195</v>
      </c>
      <c r="DU171" s="31">
        <v>255</v>
      </c>
      <c r="DV171" s="31">
        <v>340</v>
      </c>
      <c r="DW171" s="31">
        <v>180</v>
      </c>
      <c r="DX171" s="31">
        <v>960</v>
      </c>
      <c r="DY171" s="31">
        <v>390</v>
      </c>
      <c r="DZ171" s="31">
        <v>235</v>
      </c>
      <c r="EA171" s="31">
        <v>315</v>
      </c>
      <c r="EB171" s="31">
        <v>1330</v>
      </c>
      <c r="EC171" s="31">
        <v>455</v>
      </c>
      <c r="ED171" s="31">
        <v>375</v>
      </c>
      <c r="EE171" s="31">
        <v>1785</v>
      </c>
      <c r="EF171" s="31">
        <v>245</v>
      </c>
      <c r="EG171" s="31">
        <v>275</v>
      </c>
      <c r="EH171" s="31">
        <v>320</v>
      </c>
      <c r="EI171" s="31">
        <v>1040</v>
      </c>
      <c r="EJ171" s="31">
        <v>2690</v>
      </c>
      <c r="EK171" s="31">
        <v>650</v>
      </c>
      <c r="EL171" s="31">
        <v>1345</v>
      </c>
      <c r="EM171" s="31">
        <v>290</v>
      </c>
      <c r="EN171" s="31">
        <v>160</v>
      </c>
      <c r="EO171" s="31">
        <v>1370</v>
      </c>
      <c r="EP171" s="31">
        <v>500</v>
      </c>
      <c r="EQ171" s="31">
        <v>370</v>
      </c>
      <c r="ER171" s="31">
        <v>325</v>
      </c>
      <c r="ES171" s="31">
        <v>540</v>
      </c>
      <c r="ET171" s="31">
        <v>505</v>
      </c>
      <c r="EU171" s="31">
        <v>890</v>
      </c>
      <c r="EV171" s="31">
        <v>635</v>
      </c>
      <c r="EW171" s="31">
        <v>770</v>
      </c>
      <c r="EX171" s="31">
        <v>2005</v>
      </c>
      <c r="EY171" s="31">
        <v>180</v>
      </c>
      <c r="EZ171" s="31">
        <v>1290</v>
      </c>
      <c r="FA171" s="31">
        <v>1025</v>
      </c>
      <c r="FB171" s="31">
        <v>890</v>
      </c>
      <c r="FC171" s="31">
        <v>515</v>
      </c>
      <c r="FD171" s="31">
        <v>1010</v>
      </c>
      <c r="FE171" s="31">
        <v>945</v>
      </c>
      <c r="FF171" s="31">
        <v>1045</v>
      </c>
      <c r="FG171" s="31">
        <v>1640</v>
      </c>
      <c r="FH171" s="31">
        <v>895</v>
      </c>
      <c r="FI171" s="31">
        <v>1585</v>
      </c>
      <c r="FJ171" t="str">
        <f t="shared" ref="FJ171:FJ181" si="0">RIGHT(B171,1)</f>
        <v>1</v>
      </c>
    </row>
    <row r="172" spans="1:166" x14ac:dyDescent="0.25">
      <c r="A172" s="31">
        <f t="shared" ref="A172:A205" si="1">A171+1</f>
        <v>3</v>
      </c>
      <c r="B172" s="31" t="s">
        <v>582</v>
      </c>
      <c r="C172" s="31">
        <v>88</v>
      </c>
      <c r="D172" s="31">
        <v>88</v>
      </c>
      <c r="E172" s="31">
        <v>89</v>
      </c>
      <c r="F172" s="31">
        <v>86</v>
      </c>
      <c r="G172" s="31">
        <v>87</v>
      </c>
      <c r="H172" s="31">
        <v>86</v>
      </c>
      <c r="I172" s="31">
        <v>87</v>
      </c>
      <c r="J172" s="31">
        <v>88</v>
      </c>
      <c r="K172" s="31">
        <v>89</v>
      </c>
      <c r="L172" s="31">
        <v>88</v>
      </c>
      <c r="M172" s="31">
        <v>90</v>
      </c>
      <c r="N172" s="31" t="s">
        <v>578</v>
      </c>
      <c r="O172" s="31">
        <v>85</v>
      </c>
      <c r="P172" s="31">
        <v>92</v>
      </c>
      <c r="Q172" s="31">
        <v>88</v>
      </c>
      <c r="R172" s="31">
        <v>88</v>
      </c>
      <c r="S172" s="31">
        <v>89</v>
      </c>
      <c r="T172" s="31">
        <v>84</v>
      </c>
      <c r="U172" s="31">
        <v>87</v>
      </c>
      <c r="V172" s="31">
        <v>87</v>
      </c>
      <c r="W172" s="31">
        <v>89</v>
      </c>
      <c r="X172" s="31">
        <v>90</v>
      </c>
      <c r="Y172" s="31">
        <v>89</v>
      </c>
      <c r="Z172" s="31">
        <v>90</v>
      </c>
      <c r="AA172" s="31">
        <v>87</v>
      </c>
      <c r="AB172" s="31">
        <v>89</v>
      </c>
      <c r="AC172" s="31">
        <v>91</v>
      </c>
      <c r="AD172" s="31">
        <v>91</v>
      </c>
      <c r="AE172" s="31">
        <v>90</v>
      </c>
      <c r="AF172" s="31">
        <v>87</v>
      </c>
      <c r="AG172" s="31">
        <v>90</v>
      </c>
      <c r="AH172" s="31">
        <v>88</v>
      </c>
      <c r="AI172" s="31">
        <v>87</v>
      </c>
      <c r="AJ172" s="31">
        <v>90</v>
      </c>
      <c r="AK172" s="31">
        <v>89</v>
      </c>
      <c r="AL172" s="31">
        <v>85</v>
      </c>
      <c r="AM172" s="31">
        <v>87</v>
      </c>
      <c r="AN172" s="31">
        <v>90</v>
      </c>
      <c r="AO172" s="31">
        <v>88</v>
      </c>
      <c r="AP172" s="31">
        <v>88</v>
      </c>
      <c r="AQ172" s="31">
        <v>91</v>
      </c>
      <c r="AR172" s="31">
        <v>84</v>
      </c>
      <c r="AS172" s="31">
        <v>92</v>
      </c>
      <c r="AT172" s="31">
        <v>90</v>
      </c>
      <c r="AU172" s="31">
        <v>87</v>
      </c>
      <c r="AV172" s="31">
        <v>85</v>
      </c>
      <c r="AW172" s="31">
        <v>89</v>
      </c>
      <c r="AX172" s="31">
        <v>88</v>
      </c>
      <c r="AY172" s="31">
        <v>90</v>
      </c>
      <c r="AZ172" s="31">
        <v>85</v>
      </c>
      <c r="BA172" s="31">
        <v>84</v>
      </c>
      <c r="BB172" s="31">
        <v>82</v>
      </c>
      <c r="BC172" s="31">
        <v>88</v>
      </c>
      <c r="BD172" s="31">
        <v>87</v>
      </c>
      <c r="BE172" s="31">
        <v>90</v>
      </c>
      <c r="BF172" s="31">
        <v>90</v>
      </c>
      <c r="BG172" s="31">
        <v>81</v>
      </c>
      <c r="BH172" s="31">
        <v>88</v>
      </c>
      <c r="BI172" s="31">
        <v>82</v>
      </c>
      <c r="BJ172" s="31">
        <v>88</v>
      </c>
      <c r="BK172" s="31">
        <v>85</v>
      </c>
      <c r="BL172" s="31">
        <v>87</v>
      </c>
      <c r="BM172" s="31">
        <v>90</v>
      </c>
      <c r="BN172" s="31">
        <v>86</v>
      </c>
      <c r="BO172" s="31">
        <v>89</v>
      </c>
      <c r="BP172" s="31">
        <v>85</v>
      </c>
      <c r="BQ172" s="31">
        <v>82</v>
      </c>
      <c r="BR172" s="31">
        <v>84</v>
      </c>
      <c r="BS172" s="31">
        <v>83</v>
      </c>
      <c r="BT172" s="31">
        <v>87</v>
      </c>
      <c r="BU172" s="31">
        <v>82</v>
      </c>
      <c r="BV172" s="31">
        <v>92</v>
      </c>
      <c r="BW172" s="31">
        <v>91</v>
      </c>
      <c r="BX172" s="31">
        <v>81</v>
      </c>
      <c r="BY172" s="31">
        <v>84</v>
      </c>
      <c r="BZ172" s="31">
        <v>88</v>
      </c>
      <c r="CA172" s="31">
        <v>85</v>
      </c>
      <c r="CB172" s="31">
        <v>83</v>
      </c>
      <c r="CC172" s="31">
        <v>88</v>
      </c>
      <c r="CD172" s="31">
        <v>85</v>
      </c>
      <c r="CE172" s="31" t="s">
        <v>566</v>
      </c>
      <c r="CF172" s="31">
        <v>88</v>
      </c>
      <c r="CG172" s="31">
        <v>85</v>
      </c>
      <c r="CH172" s="31">
        <v>93</v>
      </c>
      <c r="CI172" s="31">
        <v>88</v>
      </c>
      <c r="CJ172" s="31">
        <v>90</v>
      </c>
      <c r="CK172" s="31">
        <v>84</v>
      </c>
      <c r="CL172" s="31">
        <v>87</v>
      </c>
      <c r="CM172" s="31">
        <v>89</v>
      </c>
      <c r="CN172" s="31">
        <v>86</v>
      </c>
      <c r="CO172" s="31">
        <v>92</v>
      </c>
      <c r="CP172" s="31">
        <v>80</v>
      </c>
      <c r="CQ172" s="31">
        <v>90</v>
      </c>
      <c r="CR172" s="31">
        <v>93</v>
      </c>
      <c r="CS172" s="31">
        <v>89</v>
      </c>
      <c r="CT172" s="31">
        <v>85</v>
      </c>
      <c r="CU172" s="31">
        <v>83</v>
      </c>
      <c r="CV172" s="31">
        <v>90</v>
      </c>
      <c r="CW172" s="31">
        <v>94</v>
      </c>
      <c r="CX172" s="31">
        <v>90</v>
      </c>
      <c r="CY172" s="31">
        <v>89</v>
      </c>
      <c r="CZ172" s="31">
        <v>83</v>
      </c>
      <c r="DA172" s="31">
        <v>93</v>
      </c>
      <c r="DB172" s="31">
        <v>90</v>
      </c>
      <c r="DC172" s="31">
        <v>88</v>
      </c>
      <c r="DD172" s="31">
        <v>86</v>
      </c>
      <c r="DE172" s="31">
        <v>80</v>
      </c>
      <c r="DF172" s="31">
        <v>86</v>
      </c>
      <c r="DG172" s="31">
        <v>90</v>
      </c>
      <c r="DH172" s="31">
        <v>89</v>
      </c>
      <c r="DI172" s="31">
        <v>85</v>
      </c>
      <c r="DJ172" s="31">
        <v>80</v>
      </c>
      <c r="DK172" s="31">
        <v>89</v>
      </c>
      <c r="DL172" s="31">
        <v>82</v>
      </c>
      <c r="DM172" s="31" t="s">
        <v>566</v>
      </c>
      <c r="DN172" s="31">
        <v>91</v>
      </c>
      <c r="DO172" s="31">
        <v>84</v>
      </c>
      <c r="DP172" s="31">
        <v>89</v>
      </c>
      <c r="DQ172" s="31">
        <v>91</v>
      </c>
      <c r="DR172" s="31">
        <v>90</v>
      </c>
      <c r="DS172" s="31">
        <v>92</v>
      </c>
      <c r="DT172" s="31">
        <v>94</v>
      </c>
      <c r="DU172" s="31">
        <v>84</v>
      </c>
      <c r="DV172" s="31">
        <v>91</v>
      </c>
      <c r="DW172" s="31">
        <v>93</v>
      </c>
      <c r="DX172" s="31">
        <v>88</v>
      </c>
      <c r="DY172" s="31">
        <v>88</v>
      </c>
      <c r="DZ172" s="31">
        <v>89</v>
      </c>
      <c r="EA172" s="31">
        <v>88</v>
      </c>
      <c r="EB172" s="31">
        <v>89</v>
      </c>
      <c r="EC172" s="31">
        <v>92</v>
      </c>
      <c r="ED172" s="31">
        <v>93</v>
      </c>
      <c r="EE172" s="31">
        <v>87</v>
      </c>
      <c r="EF172" s="31">
        <v>87</v>
      </c>
      <c r="EG172" s="31">
        <v>86</v>
      </c>
      <c r="EH172" s="31">
        <v>93</v>
      </c>
      <c r="EI172" s="31">
        <v>89</v>
      </c>
      <c r="EJ172" s="31">
        <v>87</v>
      </c>
      <c r="EK172" s="31">
        <v>85</v>
      </c>
      <c r="EL172" s="31">
        <v>87</v>
      </c>
      <c r="EM172" s="31">
        <v>90</v>
      </c>
      <c r="EN172" s="31">
        <v>81</v>
      </c>
      <c r="EO172" s="31">
        <v>86</v>
      </c>
      <c r="EP172" s="31">
        <v>78</v>
      </c>
      <c r="EQ172" s="31">
        <v>88</v>
      </c>
      <c r="ER172" s="31">
        <v>84</v>
      </c>
      <c r="ES172" s="31">
        <v>91</v>
      </c>
      <c r="ET172" s="31">
        <v>86</v>
      </c>
      <c r="EU172" s="31">
        <v>87</v>
      </c>
      <c r="EV172" s="31">
        <v>90</v>
      </c>
      <c r="EW172" s="31">
        <v>89</v>
      </c>
      <c r="EX172" s="31">
        <v>94</v>
      </c>
      <c r="EY172" s="31">
        <v>84</v>
      </c>
      <c r="EZ172" s="31">
        <v>91</v>
      </c>
      <c r="FA172" s="31">
        <v>88</v>
      </c>
      <c r="FB172" s="31">
        <v>88</v>
      </c>
      <c r="FC172" s="31">
        <v>83</v>
      </c>
      <c r="FD172" s="31">
        <v>87</v>
      </c>
      <c r="FE172" s="31">
        <v>89</v>
      </c>
      <c r="FF172" s="31">
        <v>91</v>
      </c>
      <c r="FG172" s="31">
        <v>88</v>
      </c>
      <c r="FH172" s="31">
        <v>90</v>
      </c>
      <c r="FI172" s="31">
        <v>86</v>
      </c>
      <c r="FJ172" t="str">
        <f t="shared" si="0"/>
        <v>1</v>
      </c>
    </row>
    <row r="173" spans="1:166" x14ac:dyDescent="0.25">
      <c r="A173" s="31">
        <f t="shared" si="1"/>
        <v>4</v>
      </c>
      <c r="B173" s="31" t="s">
        <v>585</v>
      </c>
      <c r="C173" s="31">
        <v>7</v>
      </c>
      <c r="D173" s="31">
        <v>3</v>
      </c>
      <c r="E173" s="31">
        <v>5</v>
      </c>
      <c r="F173" s="31">
        <v>8</v>
      </c>
      <c r="G173" s="31">
        <v>8</v>
      </c>
      <c r="H173" s="31">
        <v>7</v>
      </c>
      <c r="I173" s="31">
        <v>8</v>
      </c>
      <c r="J173" s="31">
        <v>6</v>
      </c>
      <c r="K173" s="31">
        <v>7</v>
      </c>
      <c r="L173" s="31">
        <v>7</v>
      </c>
      <c r="M173" s="31">
        <v>8</v>
      </c>
      <c r="N173" s="31" t="s">
        <v>578</v>
      </c>
      <c r="O173" s="31" t="s">
        <v>566</v>
      </c>
      <c r="P173" s="31" t="s">
        <v>566</v>
      </c>
      <c r="Q173" s="31" t="s">
        <v>566</v>
      </c>
      <c r="R173" s="31">
        <v>1</v>
      </c>
      <c r="S173" s="31">
        <v>4</v>
      </c>
      <c r="T173" s="31">
        <v>7</v>
      </c>
      <c r="U173" s="31" t="s">
        <v>566</v>
      </c>
      <c r="V173" s="31">
        <v>3</v>
      </c>
      <c r="W173" s="31">
        <v>3</v>
      </c>
      <c r="X173" s="31">
        <v>4</v>
      </c>
      <c r="Y173" s="31" t="s">
        <v>566</v>
      </c>
      <c r="Z173" s="31">
        <v>3</v>
      </c>
      <c r="AA173" s="31">
        <v>5</v>
      </c>
      <c r="AB173" s="31">
        <v>4</v>
      </c>
      <c r="AC173" s="31" t="s">
        <v>566</v>
      </c>
      <c r="AD173" s="31" t="s">
        <v>566</v>
      </c>
      <c r="AE173" s="31" t="s">
        <v>566</v>
      </c>
      <c r="AF173" s="31" t="s">
        <v>566</v>
      </c>
      <c r="AG173" s="31" t="s">
        <v>566</v>
      </c>
      <c r="AH173" s="31">
        <v>3</v>
      </c>
      <c r="AI173" s="31">
        <v>1</v>
      </c>
      <c r="AJ173" s="31" t="s">
        <v>566</v>
      </c>
      <c r="AK173" s="31">
        <v>9</v>
      </c>
      <c r="AL173" s="31" t="s">
        <v>566</v>
      </c>
      <c r="AM173" s="31">
        <v>5</v>
      </c>
      <c r="AN173" s="31">
        <v>6</v>
      </c>
      <c r="AO173" s="31">
        <v>1</v>
      </c>
      <c r="AP173" s="31">
        <v>2</v>
      </c>
      <c r="AQ173" s="31" t="s">
        <v>566</v>
      </c>
      <c r="AR173" s="31">
        <v>4</v>
      </c>
      <c r="AS173" s="31" t="s">
        <v>566</v>
      </c>
      <c r="AT173" s="31">
        <v>3</v>
      </c>
      <c r="AU173" s="31">
        <v>4</v>
      </c>
      <c r="AV173" s="31" t="s">
        <v>566</v>
      </c>
      <c r="AW173" s="31" t="s">
        <v>566</v>
      </c>
      <c r="AX173" s="31">
        <v>5</v>
      </c>
      <c r="AY173" s="31">
        <v>5</v>
      </c>
      <c r="AZ173" s="31">
        <v>5</v>
      </c>
      <c r="BA173" s="31" t="s">
        <v>566</v>
      </c>
      <c r="BB173" s="31">
        <v>6</v>
      </c>
      <c r="BC173" s="31" t="s">
        <v>566</v>
      </c>
      <c r="BD173" s="31" t="s">
        <v>566</v>
      </c>
      <c r="BE173" s="31" t="s">
        <v>566</v>
      </c>
      <c r="BF173" s="31" t="s">
        <v>566</v>
      </c>
      <c r="BG173" s="31">
        <v>6</v>
      </c>
      <c r="BH173" s="31">
        <v>5</v>
      </c>
      <c r="BI173" s="31" t="s">
        <v>566</v>
      </c>
      <c r="BJ173" s="31" t="s">
        <v>566</v>
      </c>
      <c r="BK173" s="31">
        <v>5</v>
      </c>
      <c r="BL173" s="31">
        <v>12</v>
      </c>
      <c r="BM173" s="31">
        <v>10</v>
      </c>
      <c r="BN173" s="31" t="s">
        <v>566</v>
      </c>
      <c r="BO173" s="31">
        <v>9</v>
      </c>
      <c r="BP173" s="31">
        <v>10</v>
      </c>
      <c r="BQ173" s="31" t="s">
        <v>566</v>
      </c>
      <c r="BR173" s="31">
        <v>6</v>
      </c>
      <c r="BS173" s="31" t="s">
        <v>566</v>
      </c>
      <c r="BT173" s="31" t="s">
        <v>566</v>
      </c>
      <c r="BU173" s="31">
        <v>3</v>
      </c>
      <c r="BV173" s="31">
        <v>7</v>
      </c>
      <c r="BW173" s="31">
        <v>9</v>
      </c>
      <c r="BX173" s="31" t="s">
        <v>566</v>
      </c>
      <c r="BY173" s="31">
        <v>5</v>
      </c>
      <c r="BZ173" s="31">
        <v>9</v>
      </c>
      <c r="CA173" s="31" t="s">
        <v>566</v>
      </c>
      <c r="CB173" s="31">
        <v>7</v>
      </c>
      <c r="CC173" s="31" t="s">
        <v>566</v>
      </c>
      <c r="CD173" s="31">
        <v>10</v>
      </c>
      <c r="CE173" s="31" t="s">
        <v>566</v>
      </c>
      <c r="CF173" s="31" t="s">
        <v>566</v>
      </c>
      <c r="CG173" s="31" t="s">
        <v>566</v>
      </c>
      <c r="CH173" s="31" t="s">
        <v>566</v>
      </c>
      <c r="CI173" s="31">
        <v>9</v>
      </c>
      <c r="CJ173" s="31" t="s">
        <v>566</v>
      </c>
      <c r="CK173" s="31" t="s">
        <v>566</v>
      </c>
      <c r="CL173" s="31">
        <v>9</v>
      </c>
      <c r="CM173" s="31" t="s">
        <v>566</v>
      </c>
      <c r="CN173" s="31">
        <v>7</v>
      </c>
      <c r="CO173" s="31">
        <v>9</v>
      </c>
      <c r="CP173" s="31" t="s">
        <v>566</v>
      </c>
      <c r="CQ173" s="31" t="s">
        <v>566</v>
      </c>
      <c r="CR173" s="31" t="s">
        <v>566</v>
      </c>
      <c r="CS173" s="31" t="s">
        <v>566</v>
      </c>
      <c r="CT173" s="31">
        <v>4</v>
      </c>
      <c r="CU173" s="31">
        <v>4</v>
      </c>
      <c r="CV173" s="31" t="s">
        <v>566</v>
      </c>
      <c r="CW173" s="31">
        <v>8</v>
      </c>
      <c r="CX173" s="31" t="s">
        <v>566</v>
      </c>
      <c r="CY173" s="31">
        <v>11</v>
      </c>
      <c r="CZ173" s="31" t="s">
        <v>566</v>
      </c>
      <c r="DA173" s="31">
        <v>14</v>
      </c>
      <c r="DB173" s="31">
        <v>12</v>
      </c>
      <c r="DC173" s="31" t="s">
        <v>566</v>
      </c>
      <c r="DD173" s="31">
        <v>6</v>
      </c>
      <c r="DE173" s="31" t="s">
        <v>566</v>
      </c>
      <c r="DF173" s="31" t="s">
        <v>566</v>
      </c>
      <c r="DG173" s="31">
        <v>5</v>
      </c>
      <c r="DH173" s="31">
        <v>7</v>
      </c>
      <c r="DI173" s="31" t="s">
        <v>566</v>
      </c>
      <c r="DJ173" s="31">
        <v>8</v>
      </c>
      <c r="DK173" s="31">
        <v>9</v>
      </c>
      <c r="DL173" s="31" t="s">
        <v>566</v>
      </c>
      <c r="DM173" s="31" t="s">
        <v>566</v>
      </c>
      <c r="DN173" s="31">
        <v>9</v>
      </c>
      <c r="DO173" s="31" t="s">
        <v>566</v>
      </c>
      <c r="DP173" s="31" t="s">
        <v>566</v>
      </c>
      <c r="DQ173" s="31">
        <v>4</v>
      </c>
      <c r="DR173" s="31" t="s">
        <v>566</v>
      </c>
      <c r="DS173" s="31" t="s">
        <v>566</v>
      </c>
      <c r="DT173" s="31">
        <v>11</v>
      </c>
      <c r="DU173" s="31" t="s">
        <v>566</v>
      </c>
      <c r="DV173" s="31">
        <v>3</v>
      </c>
      <c r="DW173" s="31" t="s">
        <v>566</v>
      </c>
      <c r="DX173" s="31">
        <v>7</v>
      </c>
      <c r="DY173" s="31" t="s">
        <v>566</v>
      </c>
      <c r="DZ173" s="31" t="s">
        <v>566</v>
      </c>
      <c r="EA173" s="31" t="s">
        <v>566</v>
      </c>
      <c r="EB173" s="31">
        <v>10</v>
      </c>
      <c r="EC173" s="31">
        <v>9</v>
      </c>
      <c r="ED173" s="31" t="s">
        <v>566</v>
      </c>
      <c r="EE173" s="31">
        <v>8</v>
      </c>
      <c r="EF173" s="31">
        <v>5</v>
      </c>
      <c r="EG173" s="31">
        <v>9</v>
      </c>
      <c r="EH173" s="31" t="s">
        <v>566</v>
      </c>
      <c r="EI173" s="31">
        <v>6</v>
      </c>
      <c r="EJ173" s="31">
        <v>5</v>
      </c>
      <c r="EK173" s="31" t="s">
        <v>566</v>
      </c>
      <c r="EL173" s="31">
        <v>8</v>
      </c>
      <c r="EM173" s="31">
        <v>5</v>
      </c>
      <c r="EN173" s="31" t="s">
        <v>566</v>
      </c>
      <c r="EO173" s="31">
        <v>7</v>
      </c>
      <c r="EP173" s="31">
        <v>5</v>
      </c>
      <c r="EQ173" s="31">
        <v>11</v>
      </c>
      <c r="ER173" s="31" t="s">
        <v>566</v>
      </c>
      <c r="ES173" s="31">
        <v>12</v>
      </c>
      <c r="ET173" s="31">
        <v>6</v>
      </c>
      <c r="EU173" s="31">
        <v>7</v>
      </c>
      <c r="EV173" s="31">
        <v>14</v>
      </c>
      <c r="EW173" s="31">
        <v>7</v>
      </c>
      <c r="EX173" s="31" t="s">
        <v>566</v>
      </c>
      <c r="EY173" s="31">
        <v>7</v>
      </c>
      <c r="EZ173" s="31">
        <v>7</v>
      </c>
      <c r="FA173" s="31">
        <v>7</v>
      </c>
      <c r="FB173" s="31">
        <v>7</v>
      </c>
      <c r="FC173" s="31">
        <v>7</v>
      </c>
      <c r="FD173" s="31" t="s">
        <v>566</v>
      </c>
      <c r="FE173" s="31" t="s">
        <v>566</v>
      </c>
      <c r="FF173" s="31">
        <v>8</v>
      </c>
      <c r="FG173" s="31">
        <v>8</v>
      </c>
      <c r="FH173" s="31">
        <v>6</v>
      </c>
      <c r="FI173" s="31">
        <v>6</v>
      </c>
      <c r="FJ173" t="str">
        <f t="shared" si="0"/>
        <v>1</v>
      </c>
    </row>
    <row r="174" spans="1:166" x14ac:dyDescent="0.25">
      <c r="A174" s="31">
        <f t="shared" si="1"/>
        <v>5</v>
      </c>
      <c r="B174" s="31" t="s">
        <v>588</v>
      </c>
      <c r="C174" s="31">
        <v>83</v>
      </c>
      <c r="D174" s="31">
        <v>86</v>
      </c>
      <c r="E174" s="31">
        <v>86</v>
      </c>
      <c r="F174" s="31">
        <v>81</v>
      </c>
      <c r="G174" s="31">
        <v>82</v>
      </c>
      <c r="H174" s="31">
        <v>81</v>
      </c>
      <c r="I174" s="31">
        <v>81</v>
      </c>
      <c r="J174" s="31">
        <v>83</v>
      </c>
      <c r="K174" s="31">
        <v>84</v>
      </c>
      <c r="L174" s="31">
        <v>82</v>
      </c>
      <c r="M174" s="31">
        <v>85</v>
      </c>
      <c r="N174" s="31" t="s">
        <v>578</v>
      </c>
      <c r="O174" s="31" t="s">
        <v>566</v>
      </c>
      <c r="P174" s="31">
        <v>88</v>
      </c>
      <c r="Q174" s="31" t="s">
        <v>566</v>
      </c>
      <c r="R174" s="31" t="s">
        <v>566</v>
      </c>
      <c r="S174" s="31" t="s">
        <v>566</v>
      </c>
      <c r="T174" s="31" t="s">
        <v>566</v>
      </c>
      <c r="U174" s="31" t="s">
        <v>566</v>
      </c>
      <c r="V174" s="31" t="s">
        <v>566</v>
      </c>
      <c r="W174" s="31" t="s">
        <v>566</v>
      </c>
      <c r="X174" s="31" t="s">
        <v>566</v>
      </c>
      <c r="Y174" s="31" t="s">
        <v>566</v>
      </c>
      <c r="Z174" s="31" t="s">
        <v>566</v>
      </c>
      <c r="AA174" s="31" t="s">
        <v>566</v>
      </c>
      <c r="AB174" s="31">
        <v>87</v>
      </c>
      <c r="AC174" s="31" t="s">
        <v>566</v>
      </c>
      <c r="AD174" s="31" t="s">
        <v>566</v>
      </c>
      <c r="AE174" s="31">
        <v>85</v>
      </c>
      <c r="AF174" s="31" t="s">
        <v>566</v>
      </c>
      <c r="AG174" s="31" t="s">
        <v>566</v>
      </c>
      <c r="AH174" s="31" t="s">
        <v>566</v>
      </c>
      <c r="AI174" s="31" t="s">
        <v>566</v>
      </c>
      <c r="AJ174" s="31" t="s">
        <v>566</v>
      </c>
      <c r="AK174" s="31" t="s">
        <v>566</v>
      </c>
      <c r="AL174" s="31" t="s">
        <v>566</v>
      </c>
      <c r="AM174" s="31" t="s">
        <v>566</v>
      </c>
      <c r="AN174" s="31" t="s">
        <v>566</v>
      </c>
      <c r="AO174" s="31" t="s">
        <v>566</v>
      </c>
      <c r="AP174" s="31">
        <v>87</v>
      </c>
      <c r="AQ174" s="31" t="s">
        <v>566</v>
      </c>
      <c r="AR174" s="31">
        <v>79</v>
      </c>
      <c r="AS174" s="31" t="s">
        <v>566</v>
      </c>
      <c r="AT174" s="31" t="s">
        <v>566</v>
      </c>
      <c r="AU174" s="31">
        <v>84</v>
      </c>
      <c r="AV174" s="31" t="s">
        <v>566</v>
      </c>
      <c r="AW174" s="31">
        <v>85</v>
      </c>
      <c r="AX174" s="31" t="s">
        <v>566</v>
      </c>
      <c r="AY174" s="31" t="s">
        <v>566</v>
      </c>
      <c r="AZ174" s="31" t="s">
        <v>566</v>
      </c>
      <c r="BA174" s="31">
        <v>79</v>
      </c>
      <c r="BB174" s="31" t="s">
        <v>566</v>
      </c>
      <c r="BC174" s="31" t="s">
        <v>566</v>
      </c>
      <c r="BD174" s="31" t="s">
        <v>566</v>
      </c>
      <c r="BE174" s="31" t="s">
        <v>566</v>
      </c>
      <c r="BF174" s="31" t="s">
        <v>566</v>
      </c>
      <c r="BG174" s="31">
        <v>78</v>
      </c>
      <c r="BH174" s="31">
        <v>86</v>
      </c>
      <c r="BI174" s="31" t="s">
        <v>566</v>
      </c>
      <c r="BJ174" s="31" t="s">
        <v>566</v>
      </c>
      <c r="BK174" s="31">
        <v>80</v>
      </c>
      <c r="BL174" s="31" t="s">
        <v>566</v>
      </c>
      <c r="BM174" s="31">
        <v>86</v>
      </c>
      <c r="BN174" s="31" t="s">
        <v>566</v>
      </c>
      <c r="BO174" s="31">
        <v>84</v>
      </c>
      <c r="BP174" s="31" t="s">
        <v>566</v>
      </c>
      <c r="BQ174" s="31" t="s">
        <v>566</v>
      </c>
      <c r="BR174" s="31" t="s">
        <v>566</v>
      </c>
      <c r="BS174" s="31" t="s">
        <v>566</v>
      </c>
      <c r="BT174" s="31" t="s">
        <v>566</v>
      </c>
      <c r="BU174" s="31" t="s">
        <v>566</v>
      </c>
      <c r="BV174" s="31" t="s">
        <v>566</v>
      </c>
      <c r="BW174" s="31" t="s">
        <v>566</v>
      </c>
      <c r="BX174" s="31" t="s">
        <v>566</v>
      </c>
      <c r="BY174" s="31" t="s">
        <v>566</v>
      </c>
      <c r="BZ174" s="31" t="s">
        <v>566</v>
      </c>
      <c r="CA174" s="31" t="s">
        <v>566</v>
      </c>
      <c r="CB174" s="31">
        <v>80</v>
      </c>
      <c r="CC174" s="31" t="s">
        <v>566</v>
      </c>
      <c r="CD174" s="31" t="s">
        <v>566</v>
      </c>
      <c r="CE174" s="31" t="s">
        <v>566</v>
      </c>
      <c r="CF174" s="31" t="s">
        <v>566</v>
      </c>
      <c r="CG174" s="31" t="s">
        <v>566</v>
      </c>
      <c r="CH174" s="31" t="s">
        <v>566</v>
      </c>
      <c r="CI174" s="31" t="s">
        <v>566</v>
      </c>
      <c r="CJ174" s="31">
        <v>84</v>
      </c>
      <c r="CK174" s="31" t="s">
        <v>566</v>
      </c>
      <c r="CL174" s="31" t="s">
        <v>566</v>
      </c>
      <c r="CM174" s="31" t="s">
        <v>566</v>
      </c>
      <c r="CN174" s="31" t="s">
        <v>566</v>
      </c>
      <c r="CO174" s="31" t="s">
        <v>566</v>
      </c>
      <c r="CP174" s="31" t="s">
        <v>566</v>
      </c>
      <c r="CQ174" s="31" t="s">
        <v>566</v>
      </c>
      <c r="CR174" s="31" t="s">
        <v>566</v>
      </c>
      <c r="CS174" s="31" t="s">
        <v>566</v>
      </c>
      <c r="CT174" s="31" t="s">
        <v>566</v>
      </c>
      <c r="CU174" s="31" t="s">
        <v>566</v>
      </c>
      <c r="CV174" s="31" t="s">
        <v>566</v>
      </c>
      <c r="CW174" s="31">
        <v>88</v>
      </c>
      <c r="CX174" s="31">
        <v>82</v>
      </c>
      <c r="CY174" s="31">
        <v>82</v>
      </c>
      <c r="CZ174" s="31" t="s">
        <v>566</v>
      </c>
      <c r="DA174" s="31" t="s">
        <v>566</v>
      </c>
      <c r="DB174" s="31" t="s">
        <v>566</v>
      </c>
      <c r="DC174" s="31" t="s">
        <v>566</v>
      </c>
      <c r="DD174" s="31" t="s">
        <v>566</v>
      </c>
      <c r="DE174" s="31">
        <v>72</v>
      </c>
      <c r="DF174" s="31">
        <v>81</v>
      </c>
      <c r="DG174" s="31" t="s">
        <v>566</v>
      </c>
      <c r="DH174" s="31">
        <v>82</v>
      </c>
      <c r="DI174" s="31" t="s">
        <v>566</v>
      </c>
      <c r="DJ174" s="31" t="s">
        <v>566</v>
      </c>
      <c r="DK174" s="31">
        <v>83</v>
      </c>
      <c r="DL174" s="31" t="s">
        <v>566</v>
      </c>
      <c r="DM174" s="31" t="s">
        <v>566</v>
      </c>
      <c r="DN174" s="31">
        <v>86</v>
      </c>
      <c r="DO174" s="31">
        <v>77</v>
      </c>
      <c r="DP174" s="31" t="s">
        <v>566</v>
      </c>
      <c r="DQ174" s="31">
        <v>87</v>
      </c>
      <c r="DR174" s="31" t="s">
        <v>566</v>
      </c>
      <c r="DS174" s="31" t="s">
        <v>566</v>
      </c>
      <c r="DT174" s="31" t="s">
        <v>566</v>
      </c>
      <c r="DU174" s="31" t="s">
        <v>566</v>
      </c>
      <c r="DV174" s="31" t="s">
        <v>566</v>
      </c>
      <c r="DW174" s="31" t="s">
        <v>566</v>
      </c>
      <c r="DX174" s="31">
        <v>82</v>
      </c>
      <c r="DY174" s="31" t="s">
        <v>566</v>
      </c>
      <c r="DZ174" s="31" t="s">
        <v>566</v>
      </c>
      <c r="EA174" s="31">
        <v>81</v>
      </c>
      <c r="EB174" s="31">
        <v>83</v>
      </c>
      <c r="EC174" s="31" t="s">
        <v>566</v>
      </c>
      <c r="ED174" s="31" t="s">
        <v>566</v>
      </c>
      <c r="EE174" s="31">
        <v>81</v>
      </c>
      <c r="EF174" s="31" t="s">
        <v>566</v>
      </c>
      <c r="EG174" s="31">
        <v>78</v>
      </c>
      <c r="EH174" s="31" t="s">
        <v>566</v>
      </c>
      <c r="EI174" s="31">
        <v>83</v>
      </c>
      <c r="EJ174" s="31">
        <v>82</v>
      </c>
      <c r="EK174" s="31" t="s">
        <v>566</v>
      </c>
      <c r="EL174" s="31">
        <v>83</v>
      </c>
      <c r="EM174" s="31" t="s">
        <v>566</v>
      </c>
      <c r="EN174" s="31" t="s">
        <v>566</v>
      </c>
      <c r="EO174" s="31" t="s">
        <v>566</v>
      </c>
      <c r="EP174" s="31" t="s">
        <v>566</v>
      </c>
      <c r="EQ174" s="31">
        <v>82</v>
      </c>
      <c r="ER174" s="31" t="s">
        <v>566</v>
      </c>
      <c r="ES174" s="31">
        <v>86</v>
      </c>
      <c r="ET174" s="31" t="s">
        <v>566</v>
      </c>
      <c r="EU174" s="31">
        <v>84</v>
      </c>
      <c r="EV174" s="31">
        <v>83</v>
      </c>
      <c r="EW174" s="31">
        <v>84</v>
      </c>
      <c r="EX174" s="31" t="s">
        <v>566</v>
      </c>
      <c r="EY174" s="31" t="s">
        <v>566</v>
      </c>
      <c r="EZ174" s="31">
        <v>87</v>
      </c>
      <c r="FA174" s="31">
        <v>83</v>
      </c>
      <c r="FB174" s="31">
        <v>81</v>
      </c>
      <c r="FC174" s="31" t="s">
        <v>566</v>
      </c>
      <c r="FD174" s="31" t="s">
        <v>566</v>
      </c>
      <c r="FE174" s="31" t="s">
        <v>566</v>
      </c>
      <c r="FF174" s="31">
        <v>88</v>
      </c>
      <c r="FG174" s="31">
        <v>81</v>
      </c>
      <c r="FH174" s="31">
        <v>85</v>
      </c>
      <c r="FI174" s="31">
        <v>81</v>
      </c>
      <c r="FJ174" t="str">
        <f t="shared" si="0"/>
        <v>1</v>
      </c>
    </row>
    <row r="175" spans="1:166" x14ac:dyDescent="0.25">
      <c r="A175" s="31">
        <f t="shared" si="1"/>
        <v>6</v>
      </c>
      <c r="B175" s="31" t="s">
        <v>591</v>
      </c>
      <c r="C175" s="31">
        <v>54</v>
      </c>
      <c r="D175" s="31">
        <v>36</v>
      </c>
      <c r="E175" s="31">
        <v>44</v>
      </c>
      <c r="F175" s="31">
        <v>61</v>
      </c>
      <c r="G175" s="31">
        <v>57</v>
      </c>
      <c r="H175" s="31">
        <v>54</v>
      </c>
      <c r="I175" s="31">
        <v>57</v>
      </c>
      <c r="J175" s="31">
        <v>59</v>
      </c>
      <c r="K175" s="31">
        <v>56</v>
      </c>
      <c r="L175" s="31">
        <v>50</v>
      </c>
      <c r="M175" s="31">
        <v>59</v>
      </c>
      <c r="N175" s="31" t="s">
        <v>578</v>
      </c>
      <c r="O175" s="31">
        <v>29</v>
      </c>
      <c r="P175" s="31">
        <v>44</v>
      </c>
      <c r="Q175" s="31">
        <v>38</v>
      </c>
      <c r="R175" s="31">
        <v>36</v>
      </c>
      <c r="S175" s="31">
        <v>49</v>
      </c>
      <c r="T175" s="31">
        <v>37</v>
      </c>
      <c r="U175" s="31">
        <v>41</v>
      </c>
      <c r="V175" s="31">
        <v>33</v>
      </c>
      <c r="W175" s="31">
        <v>33</v>
      </c>
      <c r="X175" s="31">
        <v>45</v>
      </c>
      <c r="Y175" s="31">
        <v>30</v>
      </c>
      <c r="Z175" s="31">
        <v>24</v>
      </c>
      <c r="AA175" s="31">
        <v>48</v>
      </c>
      <c r="AB175" s="31">
        <v>42</v>
      </c>
      <c r="AC175" s="31">
        <v>47</v>
      </c>
      <c r="AD175" s="31">
        <v>41</v>
      </c>
      <c r="AE175" s="31">
        <v>41</v>
      </c>
      <c r="AF175" s="31">
        <v>33</v>
      </c>
      <c r="AG175" s="31">
        <v>41</v>
      </c>
      <c r="AH175" s="31">
        <v>40</v>
      </c>
      <c r="AI175" s="31">
        <v>39</v>
      </c>
      <c r="AJ175" s="31">
        <v>54</v>
      </c>
      <c r="AK175" s="31">
        <v>64</v>
      </c>
      <c r="AL175" s="31">
        <v>44</v>
      </c>
      <c r="AM175" s="31">
        <v>45</v>
      </c>
      <c r="AN175" s="31">
        <v>49</v>
      </c>
      <c r="AO175" s="31">
        <v>43</v>
      </c>
      <c r="AP175" s="31">
        <v>38</v>
      </c>
      <c r="AQ175" s="31">
        <v>35</v>
      </c>
      <c r="AR175" s="31">
        <v>46</v>
      </c>
      <c r="AS175" s="31">
        <v>51</v>
      </c>
      <c r="AT175" s="31">
        <v>44</v>
      </c>
      <c r="AU175" s="31">
        <v>58</v>
      </c>
      <c r="AV175" s="31">
        <v>49</v>
      </c>
      <c r="AW175" s="31">
        <v>77</v>
      </c>
      <c r="AX175" s="31">
        <v>52</v>
      </c>
      <c r="AY175" s="31">
        <v>53</v>
      </c>
      <c r="AZ175" s="31">
        <v>56</v>
      </c>
      <c r="BA175" s="31">
        <v>49</v>
      </c>
      <c r="BB175" s="31">
        <v>66</v>
      </c>
      <c r="BC175" s="31">
        <v>43</v>
      </c>
      <c r="BD175" s="31">
        <v>60</v>
      </c>
      <c r="BE175" s="31">
        <v>59</v>
      </c>
      <c r="BF175" s="31">
        <v>38</v>
      </c>
      <c r="BG175" s="31">
        <v>59</v>
      </c>
      <c r="BH175" s="31">
        <v>67</v>
      </c>
      <c r="BI175" s="31">
        <v>50</v>
      </c>
      <c r="BJ175" s="31">
        <v>64</v>
      </c>
      <c r="BK175" s="31">
        <v>65</v>
      </c>
      <c r="BL175" s="31">
        <v>70</v>
      </c>
      <c r="BM175" s="31">
        <v>45</v>
      </c>
      <c r="BN175" s="31">
        <v>63</v>
      </c>
      <c r="BO175" s="31">
        <v>56</v>
      </c>
      <c r="BP175" s="31">
        <v>59</v>
      </c>
      <c r="BQ175" s="31" t="s">
        <v>566</v>
      </c>
      <c r="BR175" s="31">
        <v>52</v>
      </c>
      <c r="BS175" s="31">
        <v>60</v>
      </c>
      <c r="BT175" s="31">
        <v>59</v>
      </c>
      <c r="BU175" s="31">
        <v>46</v>
      </c>
      <c r="BV175" s="31">
        <v>45</v>
      </c>
      <c r="BW175" s="31">
        <v>55</v>
      </c>
      <c r="BX175" s="31">
        <v>50</v>
      </c>
      <c r="BY175" s="31">
        <v>50</v>
      </c>
      <c r="BZ175" s="31">
        <v>53</v>
      </c>
      <c r="CA175" s="31" t="s">
        <v>566</v>
      </c>
      <c r="CB175" s="31">
        <v>62</v>
      </c>
      <c r="CC175" s="31">
        <v>67</v>
      </c>
      <c r="CD175" s="31">
        <v>74</v>
      </c>
      <c r="CE175" s="31" t="s">
        <v>566</v>
      </c>
      <c r="CF175" s="31">
        <v>60</v>
      </c>
      <c r="CG175" s="31">
        <v>46</v>
      </c>
      <c r="CH175" s="31">
        <v>65</v>
      </c>
      <c r="CI175" s="31">
        <v>55</v>
      </c>
      <c r="CJ175" s="31">
        <v>60</v>
      </c>
      <c r="CK175" s="31">
        <v>64</v>
      </c>
      <c r="CL175" s="31">
        <v>67</v>
      </c>
      <c r="CM175" s="31">
        <v>72</v>
      </c>
      <c r="CN175" s="31">
        <v>54</v>
      </c>
      <c r="CO175" s="31">
        <v>59</v>
      </c>
      <c r="CP175" s="31">
        <v>58</v>
      </c>
      <c r="CQ175" s="31">
        <v>68</v>
      </c>
      <c r="CR175" s="31">
        <v>51</v>
      </c>
      <c r="CS175" s="31">
        <v>64</v>
      </c>
      <c r="CT175" s="31">
        <v>44</v>
      </c>
      <c r="CU175" s="31">
        <v>45</v>
      </c>
      <c r="CV175" s="31">
        <v>65</v>
      </c>
      <c r="CW175" s="31">
        <v>49</v>
      </c>
      <c r="CX175" s="31">
        <v>41</v>
      </c>
      <c r="CY175" s="31">
        <v>61</v>
      </c>
      <c r="CZ175" s="31">
        <v>58</v>
      </c>
      <c r="DA175" s="31">
        <v>61</v>
      </c>
      <c r="DB175" s="31">
        <v>50</v>
      </c>
      <c r="DC175" s="31">
        <v>54</v>
      </c>
      <c r="DD175" s="31">
        <v>58</v>
      </c>
      <c r="DE175" s="31">
        <v>63</v>
      </c>
      <c r="DF175" s="31">
        <v>63</v>
      </c>
      <c r="DG175" s="31">
        <v>43</v>
      </c>
      <c r="DH175" s="31">
        <v>57</v>
      </c>
      <c r="DI175" s="31">
        <v>58</v>
      </c>
      <c r="DJ175" s="31">
        <v>40</v>
      </c>
      <c r="DK175" s="31">
        <v>62</v>
      </c>
      <c r="DL175" s="31">
        <v>40</v>
      </c>
      <c r="DM175" s="31" t="s">
        <v>566</v>
      </c>
      <c r="DN175" s="31">
        <v>67</v>
      </c>
      <c r="DO175" s="31">
        <v>68</v>
      </c>
      <c r="DP175" s="31">
        <v>64</v>
      </c>
      <c r="DQ175" s="31">
        <v>69</v>
      </c>
      <c r="DR175" s="31">
        <v>45</v>
      </c>
      <c r="DS175" s="31">
        <v>44</v>
      </c>
      <c r="DT175" s="31">
        <v>52</v>
      </c>
      <c r="DU175" s="31">
        <v>37</v>
      </c>
      <c r="DV175" s="31">
        <v>43</v>
      </c>
      <c r="DW175" s="31">
        <v>48</v>
      </c>
      <c r="DX175" s="31">
        <v>54</v>
      </c>
      <c r="DY175" s="31">
        <v>48</v>
      </c>
      <c r="DZ175" s="31">
        <v>61</v>
      </c>
      <c r="EA175" s="31">
        <v>35</v>
      </c>
      <c r="EB175" s="31">
        <v>61</v>
      </c>
      <c r="EC175" s="31">
        <v>29</v>
      </c>
      <c r="ED175" s="31">
        <v>57</v>
      </c>
      <c r="EE175" s="31">
        <v>58</v>
      </c>
      <c r="EF175" s="31">
        <v>62</v>
      </c>
      <c r="EG175" s="31">
        <v>54</v>
      </c>
      <c r="EH175" s="31">
        <v>57</v>
      </c>
      <c r="EI175" s="31">
        <v>58</v>
      </c>
      <c r="EJ175" s="31">
        <v>43</v>
      </c>
      <c r="EK175" s="31">
        <v>50</v>
      </c>
      <c r="EL175" s="31">
        <v>65</v>
      </c>
      <c r="EM175" s="31">
        <v>62</v>
      </c>
      <c r="EN175" s="31">
        <v>63</v>
      </c>
      <c r="EO175" s="31">
        <v>56</v>
      </c>
      <c r="EP175" s="31">
        <v>52</v>
      </c>
      <c r="EQ175" s="31">
        <v>63</v>
      </c>
      <c r="ER175" s="31">
        <v>54</v>
      </c>
      <c r="ES175" s="31">
        <v>65</v>
      </c>
      <c r="ET175" s="31">
        <v>56</v>
      </c>
      <c r="EU175" s="31">
        <v>67</v>
      </c>
      <c r="EV175" s="31">
        <v>64</v>
      </c>
      <c r="EW175" s="31">
        <v>57</v>
      </c>
      <c r="EX175" s="31">
        <v>54</v>
      </c>
      <c r="EY175" s="31">
        <v>68</v>
      </c>
      <c r="EZ175" s="31">
        <v>58</v>
      </c>
      <c r="FA175" s="31">
        <v>60</v>
      </c>
      <c r="FB175" s="31">
        <v>57</v>
      </c>
      <c r="FC175" s="31">
        <v>56</v>
      </c>
      <c r="FD175" s="31">
        <v>59</v>
      </c>
      <c r="FE175" s="31">
        <v>69</v>
      </c>
      <c r="FF175" s="31">
        <v>61</v>
      </c>
      <c r="FG175" s="31">
        <v>48</v>
      </c>
      <c r="FH175" s="31">
        <v>58</v>
      </c>
      <c r="FI175" s="31">
        <v>56</v>
      </c>
      <c r="FJ175" t="str">
        <f t="shared" si="0"/>
        <v>1</v>
      </c>
    </row>
    <row r="176" spans="1:166" x14ac:dyDescent="0.25">
      <c r="A176" s="31">
        <f t="shared" si="1"/>
        <v>7</v>
      </c>
      <c r="B176" s="31" t="s">
        <v>594</v>
      </c>
      <c r="C176" s="31">
        <v>22</v>
      </c>
      <c r="D176" s="31">
        <v>35</v>
      </c>
      <c r="E176" s="31">
        <v>35</v>
      </c>
      <c r="F176" s="31">
        <v>16</v>
      </c>
      <c r="G176" s="31">
        <v>15</v>
      </c>
      <c r="H176" s="31">
        <v>19</v>
      </c>
      <c r="I176" s="31">
        <v>20</v>
      </c>
      <c r="J176" s="31">
        <v>18</v>
      </c>
      <c r="K176" s="31">
        <v>21</v>
      </c>
      <c r="L176" s="31">
        <v>22</v>
      </c>
      <c r="M176" s="31">
        <v>22</v>
      </c>
      <c r="N176" s="31" t="s">
        <v>578</v>
      </c>
      <c r="O176" s="31">
        <v>51</v>
      </c>
      <c r="P176" s="31">
        <v>48</v>
      </c>
      <c r="Q176" s="31">
        <v>34</v>
      </c>
      <c r="R176" s="31">
        <v>43</v>
      </c>
      <c r="S176" s="31">
        <v>28</v>
      </c>
      <c r="T176" s="31">
        <v>27</v>
      </c>
      <c r="U176" s="31">
        <v>32</v>
      </c>
      <c r="V176" s="31">
        <v>29</v>
      </c>
      <c r="W176" s="31">
        <v>31</v>
      </c>
      <c r="X176" s="31">
        <v>36</v>
      </c>
      <c r="Y176" s="31">
        <v>54</v>
      </c>
      <c r="Z176" s="31">
        <v>60</v>
      </c>
      <c r="AA176" s="31" t="s">
        <v>566</v>
      </c>
      <c r="AB176" s="31">
        <v>39</v>
      </c>
      <c r="AC176" s="31">
        <v>39</v>
      </c>
      <c r="AD176" s="31">
        <v>43</v>
      </c>
      <c r="AE176" s="31">
        <v>42</v>
      </c>
      <c r="AF176" s="31">
        <v>32</v>
      </c>
      <c r="AG176" s="31">
        <v>44</v>
      </c>
      <c r="AH176" s="31">
        <v>38</v>
      </c>
      <c r="AI176" s="31">
        <v>32</v>
      </c>
      <c r="AJ176" s="31">
        <v>28</v>
      </c>
      <c r="AK176" s="31" t="s">
        <v>566</v>
      </c>
      <c r="AL176" s="31">
        <v>35</v>
      </c>
      <c r="AM176" s="31">
        <v>37</v>
      </c>
      <c r="AN176" s="31">
        <v>35</v>
      </c>
      <c r="AO176" s="31">
        <v>31</v>
      </c>
      <c r="AP176" s="31" t="s">
        <v>566</v>
      </c>
      <c r="AQ176" s="31">
        <v>49</v>
      </c>
      <c r="AR176" s="31">
        <v>20</v>
      </c>
      <c r="AS176" s="31">
        <v>35</v>
      </c>
      <c r="AT176" s="31" t="s">
        <v>566</v>
      </c>
      <c r="AU176" s="31">
        <v>19</v>
      </c>
      <c r="AV176" s="31" t="s">
        <v>566</v>
      </c>
      <c r="AW176" s="31" t="s">
        <v>566</v>
      </c>
      <c r="AX176" s="31">
        <v>24</v>
      </c>
      <c r="AY176" s="31">
        <v>23</v>
      </c>
      <c r="AZ176" s="31" t="s">
        <v>566</v>
      </c>
      <c r="BA176" s="31">
        <v>27</v>
      </c>
      <c r="BB176" s="31" t="s">
        <v>566</v>
      </c>
      <c r="BC176" s="31">
        <v>38</v>
      </c>
      <c r="BD176" s="31" t="s">
        <v>566</v>
      </c>
      <c r="BE176" s="31">
        <v>21</v>
      </c>
      <c r="BF176" s="31">
        <v>36</v>
      </c>
      <c r="BG176" s="31">
        <v>11</v>
      </c>
      <c r="BH176" s="31" t="s">
        <v>566</v>
      </c>
      <c r="BI176" s="31">
        <v>11</v>
      </c>
      <c r="BJ176" s="31" t="s">
        <v>566</v>
      </c>
      <c r="BK176" s="31" t="s">
        <v>566</v>
      </c>
      <c r="BL176" s="31">
        <v>6</v>
      </c>
      <c r="BM176" s="31" t="s">
        <v>566</v>
      </c>
      <c r="BN176" s="31" t="s">
        <v>566</v>
      </c>
      <c r="BO176" s="31">
        <v>18</v>
      </c>
      <c r="BP176" s="31" t="s">
        <v>566</v>
      </c>
      <c r="BQ176" s="31" t="s">
        <v>566</v>
      </c>
      <c r="BR176" s="31">
        <v>21</v>
      </c>
      <c r="BS176" s="31">
        <v>10</v>
      </c>
      <c r="BT176" s="31">
        <v>14</v>
      </c>
      <c r="BU176" s="31">
        <v>32</v>
      </c>
      <c r="BV176" s="31">
        <v>36</v>
      </c>
      <c r="BW176" s="31" t="s">
        <v>566</v>
      </c>
      <c r="BX176" s="31">
        <v>19</v>
      </c>
      <c r="BY176" s="31">
        <v>14</v>
      </c>
      <c r="BZ176" s="31">
        <v>28</v>
      </c>
      <c r="CA176" s="31">
        <v>42</v>
      </c>
      <c r="CB176" s="31">
        <v>16</v>
      </c>
      <c r="CC176" s="31">
        <v>16</v>
      </c>
      <c r="CD176" s="31" t="s">
        <v>566</v>
      </c>
      <c r="CE176" s="31" t="s">
        <v>566</v>
      </c>
      <c r="CF176" s="31">
        <v>20</v>
      </c>
      <c r="CG176" s="31">
        <v>26</v>
      </c>
      <c r="CH176" s="31">
        <v>21</v>
      </c>
      <c r="CI176" s="31">
        <v>24</v>
      </c>
      <c r="CJ176" s="31" t="s">
        <v>566</v>
      </c>
      <c r="CK176" s="31" t="s">
        <v>566</v>
      </c>
      <c r="CL176" s="31" t="s">
        <v>566</v>
      </c>
      <c r="CM176" s="31">
        <v>4</v>
      </c>
      <c r="CN176" s="31" t="s">
        <v>566</v>
      </c>
      <c r="CO176" s="31">
        <v>21</v>
      </c>
      <c r="CP176" s="31" t="s">
        <v>566</v>
      </c>
      <c r="CQ176" s="31" t="s">
        <v>566</v>
      </c>
      <c r="CR176" s="31">
        <v>32</v>
      </c>
      <c r="CS176" s="31">
        <v>17</v>
      </c>
      <c r="CT176" s="31" t="s">
        <v>566</v>
      </c>
      <c r="CU176" s="31" t="s">
        <v>566</v>
      </c>
      <c r="CV176" s="31">
        <v>18</v>
      </c>
      <c r="CW176" s="31">
        <v>35</v>
      </c>
      <c r="CX176" s="31">
        <v>40</v>
      </c>
      <c r="CY176" s="31">
        <v>18</v>
      </c>
      <c r="CZ176" s="31">
        <v>16</v>
      </c>
      <c r="DA176" s="31">
        <v>25</v>
      </c>
      <c r="DB176" s="31">
        <v>32</v>
      </c>
      <c r="DC176" s="31" t="s">
        <v>566</v>
      </c>
      <c r="DD176" s="31">
        <v>19</v>
      </c>
      <c r="DE176" s="31" t="s">
        <v>566</v>
      </c>
      <c r="DF176" s="31">
        <v>5</v>
      </c>
      <c r="DG176" s="31" t="s">
        <v>566</v>
      </c>
      <c r="DH176" s="31">
        <v>5</v>
      </c>
      <c r="DI176" s="31" t="s">
        <v>566</v>
      </c>
      <c r="DJ176" s="31" t="s">
        <v>566</v>
      </c>
      <c r="DK176" s="31">
        <v>18</v>
      </c>
      <c r="DL176" s="31" t="s">
        <v>566</v>
      </c>
      <c r="DM176" s="31" t="s">
        <v>566</v>
      </c>
      <c r="DN176" s="31">
        <v>16</v>
      </c>
      <c r="DO176" s="31" t="s">
        <v>566</v>
      </c>
      <c r="DP176" s="31">
        <v>16</v>
      </c>
      <c r="DQ176" s="31" t="s">
        <v>566</v>
      </c>
      <c r="DR176" s="31" t="s">
        <v>566</v>
      </c>
      <c r="DS176" s="31">
        <v>35</v>
      </c>
      <c r="DT176" s="31">
        <v>30</v>
      </c>
      <c r="DU176" s="31">
        <v>36</v>
      </c>
      <c r="DV176" s="31" t="s">
        <v>566</v>
      </c>
      <c r="DW176" s="31">
        <v>30</v>
      </c>
      <c r="DX176" s="31">
        <v>16</v>
      </c>
      <c r="DY176" s="31">
        <v>35</v>
      </c>
      <c r="DZ176" s="31">
        <v>19</v>
      </c>
      <c r="EA176" s="31">
        <v>21</v>
      </c>
      <c r="EB176" s="31">
        <v>21</v>
      </c>
      <c r="EC176" s="31">
        <v>57</v>
      </c>
      <c r="ED176" s="31">
        <v>34</v>
      </c>
      <c r="EE176" s="31">
        <v>18</v>
      </c>
      <c r="EF176" s="31">
        <v>19</v>
      </c>
      <c r="EG176" s="31" t="s">
        <v>566</v>
      </c>
      <c r="EH176" s="31" t="s">
        <v>566</v>
      </c>
      <c r="EI176" s="31">
        <v>15</v>
      </c>
      <c r="EJ176" s="31">
        <v>38</v>
      </c>
      <c r="EK176" s="31">
        <v>32</v>
      </c>
      <c r="EL176" s="31">
        <v>10</v>
      </c>
      <c r="EM176" s="31" t="s">
        <v>566</v>
      </c>
      <c r="EN176" s="31" t="s">
        <v>566</v>
      </c>
      <c r="EO176" s="31" t="s">
        <v>566</v>
      </c>
      <c r="EP176" s="31" t="s">
        <v>566</v>
      </c>
      <c r="EQ176" s="31" t="s">
        <v>566</v>
      </c>
      <c r="ER176" s="31" t="s">
        <v>566</v>
      </c>
      <c r="ES176" s="31">
        <v>18</v>
      </c>
      <c r="ET176" s="31">
        <v>20</v>
      </c>
      <c r="EU176" s="31">
        <v>16</v>
      </c>
      <c r="EV176" s="31">
        <v>16</v>
      </c>
      <c r="EW176" s="31">
        <v>19</v>
      </c>
      <c r="EX176" s="31">
        <v>33</v>
      </c>
      <c r="EY176" s="31">
        <v>12</v>
      </c>
      <c r="EZ176" s="31">
        <v>26</v>
      </c>
      <c r="FA176" s="31">
        <v>13</v>
      </c>
      <c r="FB176" s="31">
        <v>22</v>
      </c>
      <c r="FC176" s="31">
        <v>20</v>
      </c>
      <c r="FD176" s="31">
        <v>17</v>
      </c>
      <c r="FE176" s="31">
        <v>12</v>
      </c>
      <c r="FF176" s="31">
        <v>22</v>
      </c>
      <c r="FG176" s="31">
        <v>16</v>
      </c>
      <c r="FH176" s="31">
        <v>24</v>
      </c>
      <c r="FI176" s="31">
        <v>16</v>
      </c>
      <c r="FJ176" t="str">
        <f t="shared" si="0"/>
        <v>1</v>
      </c>
    </row>
    <row r="177" spans="1:166" x14ac:dyDescent="0.25">
      <c r="A177" s="31">
        <f t="shared" si="1"/>
        <v>8</v>
      </c>
      <c r="B177" s="31" t="s">
        <v>597</v>
      </c>
      <c r="C177" s="31">
        <v>7</v>
      </c>
      <c r="D177" s="31">
        <v>15</v>
      </c>
      <c r="E177" s="31">
        <v>7</v>
      </c>
      <c r="F177" s="31">
        <v>3</v>
      </c>
      <c r="G177" s="31">
        <v>10</v>
      </c>
      <c r="H177" s="31">
        <v>8</v>
      </c>
      <c r="I177" s="31">
        <v>4</v>
      </c>
      <c r="J177" s="31">
        <v>5</v>
      </c>
      <c r="K177" s="31">
        <v>6</v>
      </c>
      <c r="L177" s="31">
        <v>9</v>
      </c>
      <c r="M177" s="31">
        <v>2</v>
      </c>
      <c r="N177" s="31" t="s">
        <v>578</v>
      </c>
      <c r="O177" s="31" t="s">
        <v>566</v>
      </c>
      <c r="P177" s="31" t="s">
        <v>566</v>
      </c>
      <c r="Q177" s="31" t="s">
        <v>566</v>
      </c>
      <c r="R177" s="31" t="s">
        <v>566</v>
      </c>
      <c r="S177" s="31" t="s">
        <v>566</v>
      </c>
      <c r="T177" s="31" t="s">
        <v>566</v>
      </c>
      <c r="U177" s="31" t="s">
        <v>566</v>
      </c>
      <c r="V177" s="31" t="s">
        <v>566</v>
      </c>
      <c r="W177" s="31">
        <v>23</v>
      </c>
      <c r="X177" s="31" t="s">
        <v>566</v>
      </c>
      <c r="Y177" s="31" t="s">
        <v>566</v>
      </c>
      <c r="Z177" s="31" t="s">
        <v>566</v>
      </c>
      <c r="AA177" s="31" t="s">
        <v>566</v>
      </c>
      <c r="AB177" s="31">
        <v>5</v>
      </c>
      <c r="AC177" s="31" t="s">
        <v>566</v>
      </c>
      <c r="AD177" s="31" t="s">
        <v>566</v>
      </c>
      <c r="AE177" s="31" t="s">
        <v>566</v>
      </c>
      <c r="AF177" s="31" t="s">
        <v>566</v>
      </c>
      <c r="AG177" s="31" t="s">
        <v>566</v>
      </c>
      <c r="AH177" s="31" t="s">
        <v>566</v>
      </c>
      <c r="AI177" s="31" t="s">
        <v>566</v>
      </c>
      <c r="AJ177" s="31" t="s">
        <v>566</v>
      </c>
      <c r="AK177" s="31">
        <v>17</v>
      </c>
      <c r="AL177" s="31" t="s">
        <v>566</v>
      </c>
      <c r="AM177" s="31" t="s">
        <v>566</v>
      </c>
      <c r="AN177" s="31" t="s">
        <v>566</v>
      </c>
      <c r="AO177" s="31" t="s">
        <v>566</v>
      </c>
      <c r="AP177" s="31">
        <v>37</v>
      </c>
      <c r="AQ177" s="31" t="s">
        <v>566</v>
      </c>
      <c r="AR177" s="31" t="s">
        <v>566</v>
      </c>
      <c r="AS177" s="31" t="s">
        <v>566</v>
      </c>
      <c r="AT177" s="31" t="s">
        <v>566</v>
      </c>
      <c r="AU177" s="31">
        <v>6</v>
      </c>
      <c r="AV177" s="31" t="s">
        <v>566</v>
      </c>
      <c r="AW177" s="31" t="s">
        <v>566</v>
      </c>
      <c r="AX177" s="31" t="s">
        <v>566</v>
      </c>
      <c r="AY177" s="31">
        <v>8</v>
      </c>
      <c r="AZ177" s="31" t="s">
        <v>566</v>
      </c>
      <c r="BA177" s="31" t="s">
        <v>566</v>
      </c>
      <c r="BB177" s="31" t="s">
        <v>566</v>
      </c>
      <c r="BC177" s="31" t="s">
        <v>566</v>
      </c>
      <c r="BD177" s="31">
        <v>7</v>
      </c>
      <c r="BE177" s="31" t="s">
        <v>566</v>
      </c>
      <c r="BF177" s="31" t="s">
        <v>566</v>
      </c>
      <c r="BG177" s="31" t="s">
        <v>566</v>
      </c>
      <c r="BH177" s="31">
        <v>14</v>
      </c>
      <c r="BI177" s="31">
        <v>16</v>
      </c>
      <c r="BJ177" s="31" t="s">
        <v>566</v>
      </c>
      <c r="BK177" s="31" t="s">
        <v>566</v>
      </c>
      <c r="BL177" s="31" t="s">
        <v>566</v>
      </c>
      <c r="BM177" s="31">
        <v>36</v>
      </c>
      <c r="BN177" s="31" t="s">
        <v>566</v>
      </c>
      <c r="BO177" s="31" t="s">
        <v>566</v>
      </c>
      <c r="BP177" s="31">
        <v>12</v>
      </c>
      <c r="BQ177" s="31">
        <v>3</v>
      </c>
      <c r="BR177" s="31" t="s">
        <v>566</v>
      </c>
      <c r="BS177" s="31" t="s">
        <v>566</v>
      </c>
      <c r="BT177" s="31" t="s">
        <v>566</v>
      </c>
      <c r="BU177" s="31" t="s">
        <v>566</v>
      </c>
      <c r="BV177" s="31" t="s">
        <v>566</v>
      </c>
      <c r="BW177" s="31">
        <v>20</v>
      </c>
      <c r="BX177" s="31" t="s">
        <v>566</v>
      </c>
      <c r="BY177" s="31">
        <v>14</v>
      </c>
      <c r="BZ177" s="31" t="s">
        <v>566</v>
      </c>
      <c r="CA177" s="31" t="s">
        <v>566</v>
      </c>
      <c r="CB177" s="31">
        <v>0</v>
      </c>
      <c r="CC177" s="31" t="s">
        <v>566</v>
      </c>
      <c r="CD177" s="31" t="s">
        <v>566</v>
      </c>
      <c r="CE177" s="31" t="s">
        <v>566</v>
      </c>
      <c r="CF177" s="31" t="s">
        <v>566</v>
      </c>
      <c r="CG177" s="31" t="s">
        <v>566</v>
      </c>
      <c r="CH177" s="31" t="s">
        <v>566</v>
      </c>
      <c r="CI177" s="31" t="s">
        <v>566</v>
      </c>
      <c r="CJ177" s="31" t="s">
        <v>566</v>
      </c>
      <c r="CK177" s="31" t="s">
        <v>566</v>
      </c>
      <c r="CL177" s="31">
        <v>13</v>
      </c>
      <c r="CM177" s="31" t="s">
        <v>566</v>
      </c>
      <c r="CN177" s="31">
        <v>15</v>
      </c>
      <c r="CO177" s="31" t="s">
        <v>566</v>
      </c>
      <c r="CP177" s="31">
        <v>14</v>
      </c>
      <c r="CQ177" s="31">
        <v>15</v>
      </c>
      <c r="CR177" s="31" t="s">
        <v>566</v>
      </c>
      <c r="CS177" s="31" t="s">
        <v>566</v>
      </c>
      <c r="CT177" s="31">
        <v>30</v>
      </c>
      <c r="CU177" s="31" t="s">
        <v>566</v>
      </c>
      <c r="CV177" s="31" t="s">
        <v>566</v>
      </c>
      <c r="CW177" s="31" t="s">
        <v>566</v>
      </c>
      <c r="CX177" s="31" t="s">
        <v>566</v>
      </c>
      <c r="CY177" s="31">
        <v>2</v>
      </c>
      <c r="CZ177" s="31" t="s">
        <v>566</v>
      </c>
      <c r="DA177" s="31" t="s">
        <v>566</v>
      </c>
      <c r="DB177" s="31" t="s">
        <v>566</v>
      </c>
      <c r="DC177" s="31" t="s">
        <v>566</v>
      </c>
      <c r="DD177" s="31" t="s">
        <v>566</v>
      </c>
      <c r="DE177" s="31">
        <v>9</v>
      </c>
      <c r="DF177" s="31">
        <v>13</v>
      </c>
      <c r="DG177" s="31">
        <v>26</v>
      </c>
      <c r="DH177" s="31">
        <v>20</v>
      </c>
      <c r="DI177" s="31" t="s">
        <v>566</v>
      </c>
      <c r="DJ177" s="31">
        <v>30</v>
      </c>
      <c r="DK177" s="31">
        <v>3</v>
      </c>
      <c r="DL177" s="31">
        <v>27</v>
      </c>
      <c r="DM177" s="31" t="s">
        <v>566</v>
      </c>
      <c r="DN177" s="31">
        <v>2</v>
      </c>
      <c r="DO177" s="31" t="s">
        <v>566</v>
      </c>
      <c r="DP177" s="31" t="s">
        <v>566</v>
      </c>
      <c r="DQ177" s="31" t="s">
        <v>566</v>
      </c>
      <c r="DR177" s="31">
        <v>5</v>
      </c>
      <c r="DS177" s="31" t="s">
        <v>566</v>
      </c>
      <c r="DT177" s="31" t="s">
        <v>566</v>
      </c>
      <c r="DU177" s="31" t="s">
        <v>566</v>
      </c>
      <c r="DV177" s="31" t="s">
        <v>566</v>
      </c>
      <c r="DW177" s="31" t="s">
        <v>566</v>
      </c>
      <c r="DX177" s="31" t="s">
        <v>566</v>
      </c>
      <c r="DY177" s="31" t="s">
        <v>566</v>
      </c>
      <c r="DZ177" s="31" t="s">
        <v>566</v>
      </c>
      <c r="EA177" s="31" t="s">
        <v>566</v>
      </c>
      <c r="EB177" s="31" t="s">
        <v>577</v>
      </c>
      <c r="EC177" s="31" t="s">
        <v>566</v>
      </c>
      <c r="ED177" s="31" t="s">
        <v>566</v>
      </c>
      <c r="EE177" s="31">
        <v>4</v>
      </c>
      <c r="EF177" s="31" t="s">
        <v>566</v>
      </c>
      <c r="EG177" s="31" t="s">
        <v>566</v>
      </c>
      <c r="EH177" s="31">
        <v>17</v>
      </c>
      <c r="EI177" s="31" t="s">
        <v>566</v>
      </c>
      <c r="EJ177" s="31" t="s">
        <v>577</v>
      </c>
      <c r="EK177" s="31" t="s">
        <v>566</v>
      </c>
      <c r="EL177" s="31">
        <v>8</v>
      </c>
      <c r="EM177" s="31" t="s">
        <v>566</v>
      </c>
      <c r="EN177" s="31" t="s">
        <v>566</v>
      </c>
      <c r="EO177" s="31" t="s">
        <v>566</v>
      </c>
      <c r="EP177" s="31">
        <v>3</v>
      </c>
      <c r="EQ177" s="31" t="s">
        <v>566</v>
      </c>
      <c r="ER177" s="31">
        <v>16</v>
      </c>
      <c r="ES177" s="31" t="s">
        <v>566</v>
      </c>
      <c r="ET177" s="31" t="s">
        <v>566</v>
      </c>
      <c r="EU177" s="31" t="s">
        <v>566</v>
      </c>
      <c r="EV177" s="31" t="s">
        <v>566</v>
      </c>
      <c r="EW177" s="31" t="s">
        <v>566</v>
      </c>
      <c r="EX177" s="31" t="s">
        <v>566</v>
      </c>
      <c r="EY177" s="31" t="s">
        <v>566</v>
      </c>
      <c r="EZ177" s="31">
        <v>2</v>
      </c>
      <c r="FA177" s="31" t="s">
        <v>566</v>
      </c>
      <c r="FB177" s="31" t="s">
        <v>566</v>
      </c>
      <c r="FC177" s="31" t="s">
        <v>566</v>
      </c>
      <c r="FD177" s="31" t="s">
        <v>566</v>
      </c>
      <c r="FE177" s="31" t="s">
        <v>566</v>
      </c>
      <c r="FF177" s="31" t="s">
        <v>566</v>
      </c>
      <c r="FG177" s="31">
        <v>17</v>
      </c>
      <c r="FH177" s="31" t="s">
        <v>566</v>
      </c>
      <c r="FI177" s="31">
        <v>9</v>
      </c>
      <c r="FJ177" t="str">
        <f t="shared" si="0"/>
        <v>1</v>
      </c>
    </row>
    <row r="178" spans="1:166" x14ac:dyDescent="0.25">
      <c r="A178" s="31">
        <f t="shared" si="1"/>
        <v>9</v>
      </c>
      <c r="B178" s="31" t="s">
        <v>600</v>
      </c>
      <c r="C178" s="31">
        <v>1</v>
      </c>
      <c r="D178" s="31">
        <v>1</v>
      </c>
      <c r="E178" s="31">
        <v>1</v>
      </c>
      <c r="F178" s="31">
        <v>1</v>
      </c>
      <c r="G178" s="31">
        <v>1</v>
      </c>
      <c r="H178" s="31">
        <v>1</v>
      </c>
      <c r="I178" s="31">
        <v>1</v>
      </c>
      <c r="J178" s="31">
        <v>1</v>
      </c>
      <c r="K178" s="31">
        <v>1</v>
      </c>
      <c r="L178" s="31">
        <v>1</v>
      </c>
      <c r="M178" s="31">
        <v>1</v>
      </c>
      <c r="N178" s="31" t="s">
        <v>578</v>
      </c>
      <c r="O178" s="31" t="s">
        <v>566</v>
      </c>
      <c r="P178" s="31" t="s">
        <v>566</v>
      </c>
      <c r="Q178" s="31" t="s">
        <v>566</v>
      </c>
      <c r="R178" s="31" t="s">
        <v>566</v>
      </c>
      <c r="S178" s="31" t="s">
        <v>566</v>
      </c>
      <c r="T178" s="31" t="s">
        <v>566</v>
      </c>
      <c r="U178" s="31" t="s">
        <v>566</v>
      </c>
      <c r="V178" s="31">
        <v>2</v>
      </c>
      <c r="W178" s="31" t="s">
        <v>566</v>
      </c>
      <c r="X178" s="31" t="s">
        <v>566</v>
      </c>
      <c r="Y178" s="31" t="s">
        <v>566</v>
      </c>
      <c r="Z178" s="31" t="s">
        <v>566</v>
      </c>
      <c r="AA178" s="31" t="s">
        <v>566</v>
      </c>
      <c r="AB178" s="31">
        <v>1</v>
      </c>
      <c r="AC178" s="31" t="s">
        <v>566</v>
      </c>
      <c r="AD178" s="31" t="s">
        <v>566</v>
      </c>
      <c r="AE178" s="31" t="s">
        <v>566</v>
      </c>
      <c r="AF178" s="31" t="s">
        <v>566</v>
      </c>
      <c r="AG178" s="31" t="s">
        <v>566</v>
      </c>
      <c r="AH178" s="31" t="s">
        <v>566</v>
      </c>
      <c r="AI178" s="31" t="s">
        <v>566</v>
      </c>
      <c r="AJ178" s="31" t="s">
        <v>566</v>
      </c>
      <c r="AK178" s="31">
        <v>0</v>
      </c>
      <c r="AL178" s="31" t="s">
        <v>566</v>
      </c>
      <c r="AM178" s="31" t="s">
        <v>566</v>
      </c>
      <c r="AN178" s="31" t="s">
        <v>566</v>
      </c>
      <c r="AO178" s="31" t="s">
        <v>566</v>
      </c>
      <c r="AP178" s="31" t="s">
        <v>566</v>
      </c>
      <c r="AQ178" s="31" t="s">
        <v>566</v>
      </c>
      <c r="AR178" s="31" t="s">
        <v>566</v>
      </c>
      <c r="AS178" s="31" t="s">
        <v>566</v>
      </c>
      <c r="AT178" s="31" t="s">
        <v>566</v>
      </c>
      <c r="AU178" s="31">
        <v>1</v>
      </c>
      <c r="AV178" s="31" t="s">
        <v>566</v>
      </c>
      <c r="AW178" s="31" t="s">
        <v>566</v>
      </c>
      <c r="AX178" s="31" t="s">
        <v>566</v>
      </c>
      <c r="AY178" s="31" t="s">
        <v>566</v>
      </c>
      <c r="AZ178" s="31" t="s">
        <v>566</v>
      </c>
      <c r="BA178" s="31" t="s">
        <v>566</v>
      </c>
      <c r="BB178" s="31" t="s">
        <v>566</v>
      </c>
      <c r="BC178" s="31" t="s">
        <v>566</v>
      </c>
      <c r="BD178" s="31">
        <v>0</v>
      </c>
      <c r="BE178" s="31" t="s">
        <v>566</v>
      </c>
      <c r="BF178" s="31">
        <v>1</v>
      </c>
      <c r="BG178" s="31" t="s">
        <v>566</v>
      </c>
      <c r="BH178" s="31" t="s">
        <v>566</v>
      </c>
      <c r="BI178" s="31" t="s">
        <v>566</v>
      </c>
      <c r="BJ178" s="31" t="s">
        <v>566</v>
      </c>
      <c r="BK178" s="31" t="s">
        <v>566</v>
      </c>
      <c r="BL178" s="31" t="s">
        <v>566</v>
      </c>
      <c r="BM178" s="31" t="s">
        <v>566</v>
      </c>
      <c r="BN178" s="31" t="s">
        <v>566</v>
      </c>
      <c r="BO178" s="31" t="s">
        <v>566</v>
      </c>
      <c r="BP178" s="31">
        <v>0</v>
      </c>
      <c r="BQ178" s="31" t="s">
        <v>566</v>
      </c>
      <c r="BR178" s="31" t="s">
        <v>566</v>
      </c>
      <c r="BS178" s="31" t="s">
        <v>566</v>
      </c>
      <c r="BT178" s="31" t="s">
        <v>566</v>
      </c>
      <c r="BU178" s="31" t="s">
        <v>566</v>
      </c>
      <c r="BV178" s="31" t="s">
        <v>566</v>
      </c>
      <c r="BW178" s="31" t="s">
        <v>566</v>
      </c>
      <c r="BX178" s="31" t="s">
        <v>566</v>
      </c>
      <c r="BY178" s="31" t="s">
        <v>566</v>
      </c>
      <c r="BZ178" s="31" t="s">
        <v>566</v>
      </c>
      <c r="CA178" s="31" t="s">
        <v>566</v>
      </c>
      <c r="CB178" s="31">
        <v>1</v>
      </c>
      <c r="CC178" s="31" t="s">
        <v>566</v>
      </c>
      <c r="CD178" s="31" t="s">
        <v>566</v>
      </c>
      <c r="CE178" s="31" t="s">
        <v>566</v>
      </c>
      <c r="CF178" s="31" t="s">
        <v>566</v>
      </c>
      <c r="CG178" s="31" t="s">
        <v>566</v>
      </c>
      <c r="CH178" s="31" t="s">
        <v>566</v>
      </c>
      <c r="CI178" s="31" t="s">
        <v>566</v>
      </c>
      <c r="CJ178" s="31" t="s">
        <v>566</v>
      </c>
      <c r="CK178" s="31" t="s">
        <v>566</v>
      </c>
      <c r="CL178" s="31" t="s">
        <v>566</v>
      </c>
      <c r="CM178" s="31" t="s">
        <v>566</v>
      </c>
      <c r="CN178" s="31" t="s">
        <v>566</v>
      </c>
      <c r="CO178" s="31" t="s">
        <v>566</v>
      </c>
      <c r="CP178" s="31" t="s">
        <v>566</v>
      </c>
      <c r="CQ178" s="31" t="s">
        <v>566</v>
      </c>
      <c r="CR178" s="31" t="s">
        <v>566</v>
      </c>
      <c r="CS178" s="31" t="s">
        <v>566</v>
      </c>
      <c r="CT178" s="31" t="s">
        <v>566</v>
      </c>
      <c r="CU178" s="31" t="s">
        <v>566</v>
      </c>
      <c r="CV178" s="31" t="s">
        <v>566</v>
      </c>
      <c r="CW178" s="31" t="s">
        <v>566</v>
      </c>
      <c r="CX178" s="31" t="s">
        <v>566</v>
      </c>
      <c r="CY178" s="31">
        <v>1</v>
      </c>
      <c r="CZ178" s="31" t="s">
        <v>566</v>
      </c>
      <c r="DA178" s="31" t="s">
        <v>566</v>
      </c>
      <c r="DB178" s="31" t="s">
        <v>566</v>
      </c>
      <c r="DC178" s="31" t="s">
        <v>566</v>
      </c>
      <c r="DD178" s="31" t="s">
        <v>566</v>
      </c>
      <c r="DE178" s="31" t="s">
        <v>566</v>
      </c>
      <c r="DF178" s="31">
        <v>1</v>
      </c>
      <c r="DG178" s="31" t="s">
        <v>566</v>
      </c>
      <c r="DH178" s="31" t="s">
        <v>577</v>
      </c>
      <c r="DI178" s="31" t="s">
        <v>566</v>
      </c>
      <c r="DJ178" s="31" t="s">
        <v>566</v>
      </c>
      <c r="DK178" s="31" t="s">
        <v>577</v>
      </c>
      <c r="DL178" s="31" t="s">
        <v>577</v>
      </c>
      <c r="DM178" s="31" t="s">
        <v>566</v>
      </c>
      <c r="DN178" s="31">
        <v>1</v>
      </c>
      <c r="DO178" s="31">
        <v>1</v>
      </c>
      <c r="DP178" s="31" t="s">
        <v>566</v>
      </c>
      <c r="DQ178" s="31" t="s">
        <v>566</v>
      </c>
      <c r="DR178" s="31">
        <v>0</v>
      </c>
      <c r="DS178" s="31" t="s">
        <v>566</v>
      </c>
      <c r="DT178" s="31" t="s">
        <v>566</v>
      </c>
      <c r="DU178" s="31" t="s">
        <v>566</v>
      </c>
      <c r="DV178" s="31" t="s">
        <v>566</v>
      </c>
      <c r="DW178" s="31" t="s">
        <v>566</v>
      </c>
      <c r="DX178" s="31" t="s">
        <v>566</v>
      </c>
      <c r="DY178" s="31" t="s">
        <v>566</v>
      </c>
      <c r="DZ178" s="31" t="s">
        <v>566</v>
      </c>
      <c r="EA178" s="31" t="s">
        <v>566</v>
      </c>
      <c r="EB178" s="31" t="s">
        <v>577</v>
      </c>
      <c r="EC178" s="31" t="s">
        <v>566</v>
      </c>
      <c r="ED178" s="31" t="s">
        <v>566</v>
      </c>
      <c r="EE178" s="31">
        <v>1</v>
      </c>
      <c r="EF178" s="31" t="s">
        <v>566</v>
      </c>
      <c r="EG178" s="31" t="s">
        <v>566</v>
      </c>
      <c r="EH178" s="31" t="s">
        <v>566</v>
      </c>
      <c r="EI178" s="31" t="s">
        <v>566</v>
      </c>
      <c r="EJ178" s="31">
        <v>1</v>
      </c>
      <c r="EK178" s="31" t="s">
        <v>566</v>
      </c>
      <c r="EL178" s="31" t="s">
        <v>577</v>
      </c>
      <c r="EM178" s="31">
        <v>1</v>
      </c>
      <c r="EN178" s="31" t="s">
        <v>566</v>
      </c>
      <c r="EO178" s="31">
        <v>1</v>
      </c>
      <c r="EP178" s="31">
        <v>1</v>
      </c>
      <c r="EQ178" s="31" t="s">
        <v>566</v>
      </c>
      <c r="ER178" s="31" t="s">
        <v>566</v>
      </c>
      <c r="ES178" s="31" t="s">
        <v>566</v>
      </c>
      <c r="ET178" s="31" t="s">
        <v>566</v>
      </c>
      <c r="EU178" s="31" t="s">
        <v>566</v>
      </c>
      <c r="EV178" s="31" t="s">
        <v>566</v>
      </c>
      <c r="EW178" s="31" t="s">
        <v>566</v>
      </c>
      <c r="EX178" s="31" t="s">
        <v>566</v>
      </c>
      <c r="EY178" s="31" t="s">
        <v>566</v>
      </c>
      <c r="EZ178" s="31">
        <v>1</v>
      </c>
      <c r="FA178" s="31" t="s">
        <v>566</v>
      </c>
      <c r="FB178" s="31" t="s">
        <v>566</v>
      </c>
      <c r="FC178" s="31" t="s">
        <v>566</v>
      </c>
      <c r="FD178" s="31" t="s">
        <v>566</v>
      </c>
      <c r="FE178" s="31" t="s">
        <v>566</v>
      </c>
      <c r="FF178" s="31" t="s">
        <v>566</v>
      </c>
      <c r="FG178" s="31" t="s">
        <v>577</v>
      </c>
      <c r="FH178" s="31" t="s">
        <v>566</v>
      </c>
      <c r="FI178" s="31" t="s">
        <v>577</v>
      </c>
      <c r="FJ178" t="str">
        <f t="shared" si="0"/>
        <v>1</v>
      </c>
    </row>
    <row r="179" spans="1:166" x14ac:dyDescent="0.25">
      <c r="A179" s="31">
        <f t="shared" si="1"/>
        <v>10</v>
      </c>
      <c r="B179" s="31" t="s">
        <v>603</v>
      </c>
      <c r="C179" s="31">
        <v>5</v>
      </c>
      <c r="D179" s="31">
        <v>2</v>
      </c>
      <c r="E179" s="31">
        <v>3</v>
      </c>
      <c r="F179" s="31">
        <v>5</v>
      </c>
      <c r="G179" s="31">
        <v>5</v>
      </c>
      <c r="H179" s="31">
        <v>5</v>
      </c>
      <c r="I179" s="31">
        <v>6</v>
      </c>
      <c r="J179" s="31">
        <v>5</v>
      </c>
      <c r="K179" s="31">
        <v>5</v>
      </c>
      <c r="L179" s="31">
        <v>6</v>
      </c>
      <c r="M179" s="31">
        <v>5</v>
      </c>
      <c r="N179" s="31" t="s">
        <v>578</v>
      </c>
      <c r="O179" s="31" t="s">
        <v>566</v>
      </c>
      <c r="P179" s="31">
        <v>4</v>
      </c>
      <c r="Q179" s="31" t="s">
        <v>566</v>
      </c>
      <c r="R179" s="31" t="s">
        <v>566</v>
      </c>
      <c r="S179" s="31" t="s">
        <v>566</v>
      </c>
      <c r="T179" s="31" t="s">
        <v>566</v>
      </c>
      <c r="U179" s="31" t="s">
        <v>566</v>
      </c>
      <c r="V179" s="31" t="s">
        <v>566</v>
      </c>
      <c r="W179" s="31" t="s">
        <v>566</v>
      </c>
      <c r="X179" s="31" t="s">
        <v>566</v>
      </c>
      <c r="Y179" s="31" t="s">
        <v>566</v>
      </c>
      <c r="Z179" s="31" t="s">
        <v>566</v>
      </c>
      <c r="AA179" s="31" t="s">
        <v>566</v>
      </c>
      <c r="AB179" s="31">
        <v>2</v>
      </c>
      <c r="AC179" s="31" t="s">
        <v>566</v>
      </c>
      <c r="AD179" s="31" t="s">
        <v>566</v>
      </c>
      <c r="AE179" s="31">
        <v>5</v>
      </c>
      <c r="AF179" s="31" t="s">
        <v>566</v>
      </c>
      <c r="AG179" s="31" t="s">
        <v>566</v>
      </c>
      <c r="AH179" s="31" t="s">
        <v>566</v>
      </c>
      <c r="AI179" s="31" t="s">
        <v>566</v>
      </c>
      <c r="AJ179" s="31" t="s">
        <v>566</v>
      </c>
      <c r="AK179" s="31" t="s">
        <v>566</v>
      </c>
      <c r="AL179" s="31" t="s">
        <v>566</v>
      </c>
      <c r="AM179" s="31" t="s">
        <v>566</v>
      </c>
      <c r="AN179" s="31" t="s">
        <v>566</v>
      </c>
      <c r="AO179" s="31" t="s">
        <v>566</v>
      </c>
      <c r="AP179" s="31">
        <v>2</v>
      </c>
      <c r="AQ179" s="31" t="s">
        <v>566</v>
      </c>
      <c r="AR179" s="31">
        <v>5</v>
      </c>
      <c r="AS179" s="31" t="s">
        <v>566</v>
      </c>
      <c r="AT179" s="31" t="s">
        <v>566</v>
      </c>
      <c r="AU179" s="31">
        <v>3</v>
      </c>
      <c r="AV179" s="31" t="s">
        <v>566</v>
      </c>
      <c r="AW179" s="31">
        <v>4</v>
      </c>
      <c r="AX179" s="31" t="s">
        <v>566</v>
      </c>
      <c r="AY179" s="31" t="s">
        <v>566</v>
      </c>
      <c r="AZ179" s="31" t="s">
        <v>566</v>
      </c>
      <c r="BA179" s="31">
        <v>5</v>
      </c>
      <c r="BB179" s="31" t="s">
        <v>566</v>
      </c>
      <c r="BC179" s="31" t="s">
        <v>566</v>
      </c>
      <c r="BD179" s="31" t="s">
        <v>566</v>
      </c>
      <c r="BE179" s="31" t="s">
        <v>566</v>
      </c>
      <c r="BF179" s="31" t="s">
        <v>566</v>
      </c>
      <c r="BG179" s="31">
        <v>3</v>
      </c>
      <c r="BH179" s="31">
        <v>3</v>
      </c>
      <c r="BI179" s="31" t="s">
        <v>566</v>
      </c>
      <c r="BJ179" s="31" t="s">
        <v>566</v>
      </c>
      <c r="BK179" s="31">
        <v>4</v>
      </c>
      <c r="BL179" s="31" t="s">
        <v>566</v>
      </c>
      <c r="BM179" s="31">
        <v>4</v>
      </c>
      <c r="BN179" s="31" t="s">
        <v>566</v>
      </c>
      <c r="BO179" s="31">
        <v>6</v>
      </c>
      <c r="BP179" s="31" t="s">
        <v>566</v>
      </c>
      <c r="BQ179" s="31" t="s">
        <v>566</v>
      </c>
      <c r="BR179" s="31" t="s">
        <v>566</v>
      </c>
      <c r="BS179" s="31" t="s">
        <v>566</v>
      </c>
      <c r="BT179" s="31" t="s">
        <v>566</v>
      </c>
      <c r="BU179" s="31" t="s">
        <v>566</v>
      </c>
      <c r="BV179" s="31" t="s">
        <v>566</v>
      </c>
      <c r="BW179" s="31" t="s">
        <v>566</v>
      </c>
      <c r="BX179" s="31" t="s">
        <v>566</v>
      </c>
      <c r="BY179" s="31" t="s">
        <v>566</v>
      </c>
      <c r="BZ179" s="31" t="s">
        <v>566</v>
      </c>
      <c r="CA179" s="31" t="s">
        <v>566</v>
      </c>
      <c r="CB179" s="31">
        <v>3</v>
      </c>
      <c r="CC179" s="31" t="s">
        <v>566</v>
      </c>
      <c r="CD179" s="31" t="s">
        <v>566</v>
      </c>
      <c r="CE179" s="31" t="s">
        <v>566</v>
      </c>
      <c r="CF179" s="31" t="s">
        <v>566</v>
      </c>
      <c r="CG179" s="31" t="s">
        <v>566</v>
      </c>
      <c r="CH179" s="31" t="s">
        <v>566</v>
      </c>
      <c r="CI179" s="31" t="s">
        <v>566</v>
      </c>
      <c r="CJ179" s="31">
        <v>6</v>
      </c>
      <c r="CK179" s="31" t="s">
        <v>566</v>
      </c>
      <c r="CL179" s="31" t="s">
        <v>566</v>
      </c>
      <c r="CM179" s="31" t="s">
        <v>566</v>
      </c>
      <c r="CN179" s="31" t="s">
        <v>566</v>
      </c>
      <c r="CO179" s="31" t="s">
        <v>566</v>
      </c>
      <c r="CP179" s="31" t="s">
        <v>566</v>
      </c>
      <c r="CQ179" s="31" t="s">
        <v>566</v>
      </c>
      <c r="CR179" s="31" t="s">
        <v>566</v>
      </c>
      <c r="CS179" s="31" t="s">
        <v>566</v>
      </c>
      <c r="CT179" s="31" t="s">
        <v>566</v>
      </c>
      <c r="CU179" s="31" t="s">
        <v>566</v>
      </c>
      <c r="CV179" s="31" t="s">
        <v>566</v>
      </c>
      <c r="CW179" s="31">
        <v>6</v>
      </c>
      <c r="CX179" s="31">
        <v>8</v>
      </c>
      <c r="CY179" s="31">
        <v>7</v>
      </c>
      <c r="CZ179" s="31" t="s">
        <v>566</v>
      </c>
      <c r="DA179" s="31" t="s">
        <v>566</v>
      </c>
      <c r="DB179" s="31" t="s">
        <v>566</v>
      </c>
      <c r="DC179" s="31" t="s">
        <v>566</v>
      </c>
      <c r="DD179" s="31" t="s">
        <v>566</v>
      </c>
      <c r="DE179" s="31">
        <v>8</v>
      </c>
      <c r="DF179" s="31">
        <v>5</v>
      </c>
      <c r="DG179" s="31" t="s">
        <v>566</v>
      </c>
      <c r="DH179" s="31">
        <v>6</v>
      </c>
      <c r="DI179" s="31" t="s">
        <v>566</v>
      </c>
      <c r="DJ179" s="31" t="s">
        <v>566</v>
      </c>
      <c r="DK179" s="31">
        <v>7</v>
      </c>
      <c r="DL179" s="31" t="s">
        <v>566</v>
      </c>
      <c r="DM179" s="31" t="s">
        <v>566</v>
      </c>
      <c r="DN179" s="31">
        <v>5</v>
      </c>
      <c r="DO179" s="31">
        <v>7</v>
      </c>
      <c r="DP179" s="31" t="s">
        <v>566</v>
      </c>
      <c r="DQ179" s="31">
        <v>4</v>
      </c>
      <c r="DR179" s="31" t="s">
        <v>566</v>
      </c>
      <c r="DS179" s="31" t="s">
        <v>566</v>
      </c>
      <c r="DT179" s="31" t="s">
        <v>566</v>
      </c>
      <c r="DU179" s="31" t="s">
        <v>566</v>
      </c>
      <c r="DV179" s="31" t="s">
        <v>566</v>
      </c>
      <c r="DW179" s="31" t="s">
        <v>566</v>
      </c>
      <c r="DX179" s="31">
        <v>6</v>
      </c>
      <c r="DY179" s="31" t="s">
        <v>566</v>
      </c>
      <c r="DZ179" s="31" t="s">
        <v>566</v>
      </c>
      <c r="EA179" s="31">
        <v>7</v>
      </c>
      <c r="EB179" s="31">
        <v>6</v>
      </c>
      <c r="EC179" s="31" t="s">
        <v>566</v>
      </c>
      <c r="ED179" s="31" t="s">
        <v>566</v>
      </c>
      <c r="EE179" s="31">
        <v>6</v>
      </c>
      <c r="EF179" s="31" t="s">
        <v>566</v>
      </c>
      <c r="EG179" s="31">
        <v>8</v>
      </c>
      <c r="EH179" s="31" t="s">
        <v>566</v>
      </c>
      <c r="EI179" s="31">
        <v>6</v>
      </c>
      <c r="EJ179" s="31">
        <v>5</v>
      </c>
      <c r="EK179" s="31" t="s">
        <v>566</v>
      </c>
      <c r="EL179" s="31">
        <v>5</v>
      </c>
      <c r="EM179" s="31" t="s">
        <v>566</v>
      </c>
      <c r="EN179" s="31" t="s">
        <v>566</v>
      </c>
      <c r="EO179" s="31" t="s">
        <v>566</v>
      </c>
      <c r="EP179" s="31" t="s">
        <v>566</v>
      </c>
      <c r="EQ179" s="31">
        <v>6</v>
      </c>
      <c r="ER179" s="31" t="s">
        <v>566</v>
      </c>
      <c r="ES179" s="31">
        <v>5</v>
      </c>
      <c r="ET179" s="31" t="s">
        <v>566</v>
      </c>
      <c r="EU179" s="31">
        <v>3</v>
      </c>
      <c r="EV179" s="31">
        <v>7</v>
      </c>
      <c r="EW179" s="31">
        <v>5</v>
      </c>
      <c r="EX179" s="31" t="s">
        <v>566</v>
      </c>
      <c r="EY179" s="31" t="s">
        <v>566</v>
      </c>
      <c r="EZ179" s="31">
        <v>3</v>
      </c>
      <c r="FA179" s="31">
        <v>5</v>
      </c>
      <c r="FB179" s="31">
        <v>7</v>
      </c>
      <c r="FC179" s="31" t="s">
        <v>566</v>
      </c>
      <c r="FD179" s="31" t="s">
        <v>566</v>
      </c>
      <c r="FE179" s="31" t="s">
        <v>566</v>
      </c>
      <c r="FF179" s="31">
        <v>4</v>
      </c>
      <c r="FG179" s="31">
        <v>7</v>
      </c>
      <c r="FH179" s="31">
        <v>5</v>
      </c>
      <c r="FI179" s="31">
        <v>5</v>
      </c>
      <c r="FJ179" t="str">
        <f t="shared" si="0"/>
        <v>1</v>
      </c>
    </row>
    <row r="180" spans="1:166" x14ac:dyDescent="0.25">
      <c r="A180" s="31">
        <f t="shared" si="1"/>
        <v>11</v>
      </c>
      <c r="B180" s="31" t="s">
        <v>606</v>
      </c>
      <c r="C180" s="31">
        <v>11</v>
      </c>
      <c r="D180" s="31">
        <v>10</v>
      </c>
      <c r="E180" s="31">
        <v>9</v>
      </c>
      <c r="F180" s="31">
        <v>14</v>
      </c>
      <c r="G180" s="31">
        <v>12</v>
      </c>
      <c r="H180" s="31">
        <v>13</v>
      </c>
      <c r="I180" s="31">
        <v>12</v>
      </c>
      <c r="J180" s="31">
        <v>11</v>
      </c>
      <c r="K180" s="31">
        <v>10</v>
      </c>
      <c r="L180" s="31">
        <v>11</v>
      </c>
      <c r="M180" s="31">
        <v>10</v>
      </c>
      <c r="N180" s="31" t="s">
        <v>578</v>
      </c>
      <c r="O180" s="31" t="s">
        <v>566</v>
      </c>
      <c r="P180" s="31">
        <v>7</v>
      </c>
      <c r="Q180" s="31" t="s">
        <v>566</v>
      </c>
      <c r="R180" s="31" t="s">
        <v>566</v>
      </c>
      <c r="S180" s="31" t="s">
        <v>566</v>
      </c>
      <c r="T180" s="31" t="s">
        <v>566</v>
      </c>
      <c r="U180" s="31" t="s">
        <v>566</v>
      </c>
      <c r="V180" s="31">
        <v>12</v>
      </c>
      <c r="W180" s="31" t="s">
        <v>566</v>
      </c>
      <c r="X180" s="31">
        <v>9</v>
      </c>
      <c r="Y180" s="31">
        <v>8</v>
      </c>
      <c r="Z180" s="31" t="s">
        <v>566</v>
      </c>
      <c r="AA180" s="31">
        <v>10</v>
      </c>
      <c r="AB180" s="31" t="s">
        <v>566</v>
      </c>
      <c r="AC180" s="31" t="s">
        <v>566</v>
      </c>
      <c r="AD180" s="31">
        <v>7</v>
      </c>
      <c r="AE180" s="31" t="s">
        <v>566</v>
      </c>
      <c r="AF180" s="31">
        <v>9</v>
      </c>
      <c r="AG180" s="31" t="s">
        <v>566</v>
      </c>
      <c r="AH180" s="31" t="s">
        <v>566</v>
      </c>
      <c r="AI180" s="31" t="s">
        <v>566</v>
      </c>
      <c r="AJ180" s="31">
        <v>9</v>
      </c>
      <c r="AK180" s="31" t="s">
        <v>566</v>
      </c>
      <c r="AL180" s="31">
        <v>11</v>
      </c>
      <c r="AM180" s="31">
        <v>10</v>
      </c>
      <c r="AN180" s="31" t="s">
        <v>566</v>
      </c>
      <c r="AO180" s="31" t="s">
        <v>566</v>
      </c>
      <c r="AP180" s="31">
        <v>9</v>
      </c>
      <c r="AQ180" s="31">
        <v>7</v>
      </c>
      <c r="AR180" s="31" t="s">
        <v>566</v>
      </c>
      <c r="AS180" s="31" t="s">
        <v>566</v>
      </c>
      <c r="AT180" s="31" t="s">
        <v>566</v>
      </c>
      <c r="AU180" s="31">
        <v>11</v>
      </c>
      <c r="AV180" s="31" t="s">
        <v>566</v>
      </c>
      <c r="AW180" s="31" t="s">
        <v>566</v>
      </c>
      <c r="AX180" s="31">
        <v>11</v>
      </c>
      <c r="AY180" s="31" t="s">
        <v>566</v>
      </c>
      <c r="AZ180" s="31">
        <v>14</v>
      </c>
      <c r="BA180" s="31" t="s">
        <v>566</v>
      </c>
      <c r="BB180" s="31" t="s">
        <v>566</v>
      </c>
      <c r="BC180" s="31">
        <v>11</v>
      </c>
      <c r="BD180" s="31" t="s">
        <v>566</v>
      </c>
      <c r="BE180" s="31">
        <v>9</v>
      </c>
      <c r="BF180" s="31">
        <v>9</v>
      </c>
      <c r="BG180" s="31" t="s">
        <v>566</v>
      </c>
      <c r="BH180" s="31" t="s">
        <v>566</v>
      </c>
      <c r="BI180" s="31" t="s">
        <v>566</v>
      </c>
      <c r="BJ180" s="31" t="s">
        <v>566</v>
      </c>
      <c r="BK180" s="31">
        <v>14</v>
      </c>
      <c r="BL180" s="31" t="s">
        <v>566</v>
      </c>
      <c r="BM180" s="31">
        <v>10</v>
      </c>
      <c r="BN180" s="31">
        <v>13</v>
      </c>
      <c r="BO180" s="31">
        <v>8</v>
      </c>
      <c r="BP180" s="31" t="s">
        <v>566</v>
      </c>
      <c r="BQ180" s="31">
        <v>17</v>
      </c>
      <c r="BR180" s="31">
        <v>15</v>
      </c>
      <c r="BS180" s="31" t="s">
        <v>566</v>
      </c>
      <c r="BT180" s="31" t="s">
        <v>566</v>
      </c>
      <c r="BU180" s="31" t="s">
        <v>566</v>
      </c>
      <c r="BV180" s="31" t="s">
        <v>566</v>
      </c>
      <c r="BW180" s="31">
        <v>8</v>
      </c>
      <c r="BX180" s="31" t="s">
        <v>566</v>
      </c>
      <c r="BY180" s="31">
        <v>15</v>
      </c>
      <c r="BZ180" s="31" t="s">
        <v>566</v>
      </c>
      <c r="CA180" s="31" t="s">
        <v>566</v>
      </c>
      <c r="CB180" s="31" t="s">
        <v>566</v>
      </c>
      <c r="CC180" s="31" t="s">
        <v>566</v>
      </c>
      <c r="CD180" s="31" t="s">
        <v>566</v>
      </c>
      <c r="CE180" s="31" t="s">
        <v>566</v>
      </c>
      <c r="CF180" s="31" t="s">
        <v>566</v>
      </c>
      <c r="CG180" s="31">
        <v>14</v>
      </c>
      <c r="CH180" s="31" t="s">
        <v>566</v>
      </c>
      <c r="CI180" s="31" t="s">
        <v>566</v>
      </c>
      <c r="CJ180" s="31" t="s">
        <v>566</v>
      </c>
      <c r="CK180" s="31">
        <v>15</v>
      </c>
      <c r="CL180" s="31" t="s">
        <v>566</v>
      </c>
      <c r="CM180" s="31" t="s">
        <v>566</v>
      </c>
      <c r="CN180" s="31" t="s">
        <v>566</v>
      </c>
      <c r="CO180" s="31">
        <v>7</v>
      </c>
      <c r="CP180" s="31" t="s">
        <v>566</v>
      </c>
      <c r="CQ180" s="31" t="s">
        <v>566</v>
      </c>
      <c r="CR180" s="31" t="s">
        <v>566</v>
      </c>
      <c r="CS180" s="31">
        <v>11</v>
      </c>
      <c r="CT180" s="31" t="s">
        <v>566</v>
      </c>
      <c r="CU180" s="31" t="s">
        <v>566</v>
      </c>
      <c r="CV180" s="31" t="s">
        <v>566</v>
      </c>
      <c r="CW180" s="31" t="s">
        <v>566</v>
      </c>
      <c r="CX180" s="31" t="s">
        <v>566</v>
      </c>
      <c r="CY180" s="31">
        <v>11</v>
      </c>
      <c r="CZ180" s="31" t="s">
        <v>566</v>
      </c>
      <c r="DA180" s="31">
        <v>7</v>
      </c>
      <c r="DB180" s="31" t="s">
        <v>566</v>
      </c>
      <c r="DC180" s="31">
        <v>11</v>
      </c>
      <c r="DD180" s="31">
        <v>13</v>
      </c>
      <c r="DE180" s="31" t="s">
        <v>566</v>
      </c>
      <c r="DF180" s="31" t="s">
        <v>566</v>
      </c>
      <c r="DG180" s="31" t="s">
        <v>566</v>
      </c>
      <c r="DH180" s="31" t="s">
        <v>566</v>
      </c>
      <c r="DI180" s="31" t="s">
        <v>566</v>
      </c>
      <c r="DJ180" s="31">
        <v>16</v>
      </c>
      <c r="DK180" s="31" t="s">
        <v>566</v>
      </c>
      <c r="DL180" s="31" t="s">
        <v>566</v>
      </c>
      <c r="DM180" s="31" t="s">
        <v>566</v>
      </c>
      <c r="DN180" s="31">
        <v>8</v>
      </c>
      <c r="DO180" s="31" t="s">
        <v>566</v>
      </c>
      <c r="DP180" s="31">
        <v>9</v>
      </c>
      <c r="DQ180" s="31">
        <v>8</v>
      </c>
      <c r="DR180" s="31" t="s">
        <v>566</v>
      </c>
      <c r="DS180" s="31" t="s">
        <v>566</v>
      </c>
      <c r="DT180" s="31" t="s">
        <v>566</v>
      </c>
      <c r="DU180" s="31">
        <v>15</v>
      </c>
      <c r="DV180" s="31" t="s">
        <v>566</v>
      </c>
      <c r="DW180" s="31" t="s">
        <v>566</v>
      </c>
      <c r="DX180" s="31" t="s">
        <v>566</v>
      </c>
      <c r="DY180" s="31" t="s">
        <v>566</v>
      </c>
      <c r="DZ180" s="31" t="s">
        <v>566</v>
      </c>
      <c r="EA180" s="31" t="s">
        <v>566</v>
      </c>
      <c r="EB180" s="31">
        <v>10</v>
      </c>
      <c r="EC180" s="31" t="s">
        <v>566</v>
      </c>
      <c r="ED180" s="31" t="s">
        <v>566</v>
      </c>
      <c r="EE180" s="31" t="s">
        <v>566</v>
      </c>
      <c r="EF180" s="31" t="s">
        <v>566</v>
      </c>
      <c r="EG180" s="31" t="s">
        <v>566</v>
      </c>
      <c r="EH180" s="31" t="s">
        <v>566</v>
      </c>
      <c r="EI180" s="31" t="s">
        <v>566</v>
      </c>
      <c r="EJ180" s="31" t="s">
        <v>566</v>
      </c>
      <c r="EK180" s="31" t="s">
        <v>566</v>
      </c>
      <c r="EL180" s="31">
        <v>11</v>
      </c>
      <c r="EM180" s="31">
        <v>8</v>
      </c>
      <c r="EN180" s="31" t="s">
        <v>566</v>
      </c>
      <c r="EO180" s="31" t="s">
        <v>566</v>
      </c>
      <c r="EP180" s="31" t="s">
        <v>566</v>
      </c>
      <c r="EQ180" s="31">
        <v>10</v>
      </c>
      <c r="ER180" s="31">
        <v>14</v>
      </c>
      <c r="ES180" s="31" t="s">
        <v>566</v>
      </c>
      <c r="ET180" s="31">
        <v>13</v>
      </c>
      <c r="EU180" s="31">
        <v>12</v>
      </c>
      <c r="EV180" s="31" t="s">
        <v>566</v>
      </c>
      <c r="EW180" s="31" t="s">
        <v>566</v>
      </c>
      <c r="EX180" s="31" t="s">
        <v>566</v>
      </c>
      <c r="EY180" s="31">
        <v>13</v>
      </c>
      <c r="EZ180" s="31" t="s">
        <v>566</v>
      </c>
      <c r="FA180" s="31" t="s">
        <v>566</v>
      </c>
      <c r="FB180" s="31" t="s">
        <v>566</v>
      </c>
      <c r="FC180" s="31" t="s">
        <v>566</v>
      </c>
      <c r="FD180" s="31" t="s">
        <v>566</v>
      </c>
      <c r="FE180" s="31" t="s">
        <v>566</v>
      </c>
      <c r="FF180" s="31">
        <v>8</v>
      </c>
      <c r="FG180" s="31">
        <v>10</v>
      </c>
      <c r="FH180" s="31" t="s">
        <v>566</v>
      </c>
      <c r="FI180" s="31">
        <v>11</v>
      </c>
      <c r="FJ180" t="str">
        <f t="shared" si="0"/>
        <v>1</v>
      </c>
    </row>
    <row r="181" spans="1:166" x14ac:dyDescent="0.25">
      <c r="A181" s="31">
        <f t="shared" si="1"/>
        <v>12</v>
      </c>
      <c r="B181" s="31" t="s">
        <v>609</v>
      </c>
      <c r="C181" s="31">
        <v>1</v>
      </c>
      <c r="D181" s="31">
        <v>2</v>
      </c>
      <c r="E181" s="31">
        <v>2</v>
      </c>
      <c r="F181" s="31">
        <v>1</v>
      </c>
      <c r="G181" s="31">
        <v>1</v>
      </c>
      <c r="H181" s="31">
        <v>1</v>
      </c>
      <c r="I181" s="31">
        <v>1</v>
      </c>
      <c r="J181" s="31">
        <v>1</v>
      </c>
      <c r="K181" s="31">
        <v>1</v>
      </c>
      <c r="L181" s="31">
        <v>2</v>
      </c>
      <c r="M181" s="31">
        <v>1</v>
      </c>
      <c r="N181" s="31" t="s">
        <v>578</v>
      </c>
      <c r="O181" s="31" t="s">
        <v>566</v>
      </c>
      <c r="P181" s="31">
        <v>1</v>
      </c>
      <c r="Q181" s="31" t="s">
        <v>566</v>
      </c>
      <c r="R181" s="31" t="s">
        <v>566</v>
      </c>
      <c r="S181" s="31" t="s">
        <v>566</v>
      </c>
      <c r="T181" s="31" t="s">
        <v>566</v>
      </c>
      <c r="U181" s="31" t="s">
        <v>566</v>
      </c>
      <c r="V181" s="31">
        <v>1</v>
      </c>
      <c r="W181" s="31" t="s">
        <v>566</v>
      </c>
      <c r="X181" s="31">
        <v>1</v>
      </c>
      <c r="Y181" s="31">
        <v>2</v>
      </c>
      <c r="Z181" s="31" t="s">
        <v>566</v>
      </c>
      <c r="AA181" s="31">
        <v>3</v>
      </c>
      <c r="AB181" s="31" t="s">
        <v>566</v>
      </c>
      <c r="AC181" s="31" t="s">
        <v>566</v>
      </c>
      <c r="AD181" s="31">
        <v>2</v>
      </c>
      <c r="AE181" s="31" t="s">
        <v>566</v>
      </c>
      <c r="AF181" s="31">
        <v>4</v>
      </c>
      <c r="AG181" s="31" t="s">
        <v>566</v>
      </c>
      <c r="AH181" s="31" t="s">
        <v>566</v>
      </c>
      <c r="AI181" s="31" t="s">
        <v>566</v>
      </c>
      <c r="AJ181" s="31">
        <v>1</v>
      </c>
      <c r="AK181" s="31" t="s">
        <v>566</v>
      </c>
      <c r="AL181" s="31">
        <v>4</v>
      </c>
      <c r="AM181" s="31">
        <v>2</v>
      </c>
      <c r="AN181" s="31" t="s">
        <v>566</v>
      </c>
      <c r="AO181" s="31" t="s">
        <v>566</v>
      </c>
      <c r="AP181" s="31">
        <v>3</v>
      </c>
      <c r="AQ181" s="31">
        <v>2</v>
      </c>
      <c r="AR181" s="31" t="s">
        <v>566</v>
      </c>
      <c r="AS181" s="31" t="s">
        <v>566</v>
      </c>
      <c r="AT181" s="31" t="s">
        <v>566</v>
      </c>
      <c r="AU181" s="31">
        <v>2</v>
      </c>
      <c r="AV181" s="31" t="s">
        <v>566</v>
      </c>
      <c r="AW181" s="31" t="s">
        <v>566</v>
      </c>
      <c r="AX181" s="31">
        <v>1</v>
      </c>
      <c r="AY181" s="31" t="s">
        <v>566</v>
      </c>
      <c r="AZ181" s="31">
        <v>1</v>
      </c>
      <c r="BA181" s="31" t="s">
        <v>566</v>
      </c>
      <c r="BB181" s="31" t="s">
        <v>566</v>
      </c>
      <c r="BC181" s="31">
        <v>1</v>
      </c>
      <c r="BD181" s="31" t="s">
        <v>566</v>
      </c>
      <c r="BE181" s="31">
        <v>1</v>
      </c>
      <c r="BF181" s="31" t="s">
        <v>577</v>
      </c>
      <c r="BG181" s="31" t="s">
        <v>566</v>
      </c>
      <c r="BH181" s="31" t="s">
        <v>566</v>
      </c>
      <c r="BI181" s="31" t="s">
        <v>566</v>
      </c>
      <c r="BJ181" s="31" t="s">
        <v>566</v>
      </c>
      <c r="BK181" s="31">
        <v>1</v>
      </c>
      <c r="BL181" s="31" t="s">
        <v>566</v>
      </c>
      <c r="BM181" s="31">
        <v>0</v>
      </c>
      <c r="BN181" s="31">
        <v>1</v>
      </c>
      <c r="BO181" s="31">
        <v>2</v>
      </c>
      <c r="BP181" s="31" t="s">
        <v>566</v>
      </c>
      <c r="BQ181" s="31">
        <v>1</v>
      </c>
      <c r="BR181" s="31">
        <v>2</v>
      </c>
      <c r="BS181" s="31" t="s">
        <v>566</v>
      </c>
      <c r="BT181" s="31" t="s">
        <v>566</v>
      </c>
      <c r="BU181" s="31" t="s">
        <v>566</v>
      </c>
      <c r="BV181" s="31" t="s">
        <v>566</v>
      </c>
      <c r="BW181" s="31">
        <v>1</v>
      </c>
      <c r="BX181" s="31" t="s">
        <v>566</v>
      </c>
      <c r="BY181" s="31">
        <v>1</v>
      </c>
      <c r="BZ181" s="31" t="s">
        <v>566</v>
      </c>
      <c r="CA181" s="31" t="s">
        <v>566</v>
      </c>
      <c r="CB181" s="31" t="s">
        <v>566</v>
      </c>
      <c r="CC181" s="31" t="s">
        <v>566</v>
      </c>
      <c r="CD181" s="31" t="s">
        <v>566</v>
      </c>
      <c r="CE181" s="31" t="s">
        <v>566</v>
      </c>
      <c r="CF181" s="31" t="s">
        <v>566</v>
      </c>
      <c r="CG181" s="31">
        <v>1</v>
      </c>
      <c r="CH181" s="31" t="s">
        <v>566</v>
      </c>
      <c r="CI181" s="31" t="s">
        <v>566</v>
      </c>
      <c r="CJ181" s="31" t="s">
        <v>566</v>
      </c>
      <c r="CK181" s="31">
        <v>1</v>
      </c>
      <c r="CL181" s="31" t="s">
        <v>566</v>
      </c>
      <c r="CM181" s="31" t="s">
        <v>566</v>
      </c>
      <c r="CN181" s="31" t="s">
        <v>566</v>
      </c>
      <c r="CO181" s="31">
        <v>1</v>
      </c>
      <c r="CP181" s="31" t="s">
        <v>566</v>
      </c>
      <c r="CQ181" s="31" t="s">
        <v>566</v>
      </c>
      <c r="CR181" s="31" t="s">
        <v>566</v>
      </c>
      <c r="CS181" s="31">
        <v>0</v>
      </c>
      <c r="CT181" s="31" t="s">
        <v>566</v>
      </c>
      <c r="CU181" s="31" t="s">
        <v>566</v>
      </c>
      <c r="CV181" s="31" t="s">
        <v>566</v>
      </c>
      <c r="CW181" s="31" t="s">
        <v>566</v>
      </c>
      <c r="CX181" s="31" t="s">
        <v>566</v>
      </c>
      <c r="CY181" s="31">
        <v>1</v>
      </c>
      <c r="CZ181" s="31" t="s">
        <v>566</v>
      </c>
      <c r="DA181" s="31">
        <v>1</v>
      </c>
      <c r="DB181" s="31" t="s">
        <v>566</v>
      </c>
      <c r="DC181" s="31">
        <v>1</v>
      </c>
      <c r="DD181" s="31">
        <v>1</v>
      </c>
      <c r="DE181" s="31" t="s">
        <v>566</v>
      </c>
      <c r="DF181" s="31" t="s">
        <v>566</v>
      </c>
      <c r="DG181" s="31" t="s">
        <v>566</v>
      </c>
      <c r="DH181" s="31" t="s">
        <v>566</v>
      </c>
      <c r="DI181" s="31" t="s">
        <v>566</v>
      </c>
      <c r="DJ181" s="31">
        <v>4</v>
      </c>
      <c r="DK181" s="31" t="s">
        <v>566</v>
      </c>
      <c r="DL181" s="31" t="s">
        <v>566</v>
      </c>
      <c r="DM181" s="31" t="s">
        <v>566</v>
      </c>
      <c r="DN181" s="31">
        <v>1</v>
      </c>
      <c r="DO181" s="31" t="s">
        <v>566</v>
      </c>
      <c r="DP181" s="31">
        <v>2</v>
      </c>
      <c r="DQ181" s="31">
        <v>1</v>
      </c>
      <c r="DR181" s="31" t="s">
        <v>566</v>
      </c>
      <c r="DS181" s="31" t="s">
        <v>566</v>
      </c>
      <c r="DT181" s="31" t="s">
        <v>566</v>
      </c>
      <c r="DU181" s="31">
        <v>1</v>
      </c>
      <c r="DV181" s="31" t="s">
        <v>566</v>
      </c>
      <c r="DW181" s="31" t="s">
        <v>566</v>
      </c>
      <c r="DX181" s="31" t="s">
        <v>566</v>
      </c>
      <c r="DY181" s="31" t="s">
        <v>566</v>
      </c>
      <c r="DZ181" s="31" t="s">
        <v>566</v>
      </c>
      <c r="EA181" s="31" t="s">
        <v>566</v>
      </c>
      <c r="EB181" s="31" t="s">
        <v>577</v>
      </c>
      <c r="EC181" s="31" t="s">
        <v>566</v>
      </c>
      <c r="ED181" s="31" t="s">
        <v>566</v>
      </c>
      <c r="EE181" s="31" t="s">
        <v>566</v>
      </c>
      <c r="EF181" s="31" t="s">
        <v>566</v>
      </c>
      <c r="EG181" s="31" t="s">
        <v>566</v>
      </c>
      <c r="EH181" s="31" t="s">
        <v>566</v>
      </c>
      <c r="EI181" s="31" t="s">
        <v>566</v>
      </c>
      <c r="EJ181" s="31" t="s">
        <v>566</v>
      </c>
      <c r="EK181" s="31" t="s">
        <v>566</v>
      </c>
      <c r="EL181" s="31">
        <v>1</v>
      </c>
      <c r="EM181" s="31">
        <v>2</v>
      </c>
      <c r="EN181" s="31" t="s">
        <v>566</v>
      </c>
      <c r="EO181" s="31" t="s">
        <v>566</v>
      </c>
      <c r="EP181" s="31" t="s">
        <v>566</v>
      </c>
      <c r="EQ181" s="31">
        <v>2</v>
      </c>
      <c r="ER181" s="31">
        <v>2</v>
      </c>
      <c r="ES181" s="31" t="s">
        <v>566</v>
      </c>
      <c r="ET181" s="31">
        <v>2</v>
      </c>
      <c r="EU181" s="31">
        <v>1</v>
      </c>
      <c r="EV181" s="31" t="s">
        <v>566</v>
      </c>
      <c r="EW181" s="31" t="s">
        <v>566</v>
      </c>
      <c r="EX181" s="31" t="s">
        <v>566</v>
      </c>
      <c r="EY181" s="31">
        <v>2</v>
      </c>
      <c r="EZ181" s="31" t="s">
        <v>566</v>
      </c>
      <c r="FA181" s="31" t="s">
        <v>566</v>
      </c>
      <c r="FB181" s="31" t="s">
        <v>566</v>
      </c>
      <c r="FC181" s="31" t="s">
        <v>566</v>
      </c>
      <c r="FD181" s="31" t="s">
        <v>566</v>
      </c>
      <c r="FE181" s="31" t="s">
        <v>566</v>
      </c>
      <c r="FF181" s="31">
        <v>1</v>
      </c>
      <c r="FG181" s="31">
        <v>1</v>
      </c>
      <c r="FH181" s="31" t="s">
        <v>566</v>
      </c>
      <c r="FI181" s="31">
        <v>3</v>
      </c>
      <c r="FJ181" t="str">
        <f t="shared" si="0"/>
        <v>1</v>
      </c>
    </row>
    <row r="182" spans="1:166" x14ac:dyDescent="0.25">
      <c r="A182" s="31">
        <v>1</v>
      </c>
      <c r="B182" s="31" t="s">
        <v>546</v>
      </c>
      <c r="C182" s="31" t="s">
        <v>111</v>
      </c>
      <c r="D182" s="31" t="s">
        <v>389</v>
      </c>
      <c r="E182" s="31" t="s">
        <v>404</v>
      </c>
      <c r="F182" s="31" t="s">
        <v>256</v>
      </c>
      <c r="G182" s="31" t="s">
        <v>268</v>
      </c>
      <c r="H182" s="31" t="s">
        <v>293</v>
      </c>
      <c r="I182" s="31" t="s">
        <v>310</v>
      </c>
      <c r="J182" s="31" t="s">
        <v>321</v>
      </c>
      <c r="K182" s="31" t="s">
        <v>337</v>
      </c>
      <c r="L182" s="31" t="s">
        <v>350</v>
      </c>
      <c r="M182" s="31" t="s">
        <v>371</v>
      </c>
      <c r="N182" s="31">
        <v>201</v>
      </c>
      <c r="O182" s="31">
        <v>202</v>
      </c>
      <c r="P182" s="31">
        <v>203</v>
      </c>
      <c r="Q182" s="31">
        <v>204</v>
      </c>
      <c r="R182" s="31">
        <v>205</v>
      </c>
      <c r="S182" s="31">
        <v>206</v>
      </c>
      <c r="T182" s="31">
        <v>207</v>
      </c>
      <c r="U182" s="31">
        <v>208</v>
      </c>
      <c r="V182" s="31">
        <v>209</v>
      </c>
      <c r="W182" s="31">
        <v>210</v>
      </c>
      <c r="X182" s="31">
        <v>211</v>
      </c>
      <c r="Y182" s="31">
        <v>212</v>
      </c>
      <c r="Z182" s="31">
        <v>213</v>
      </c>
      <c r="AA182" s="31">
        <v>301</v>
      </c>
      <c r="AB182" s="31">
        <v>302</v>
      </c>
      <c r="AC182" s="31">
        <v>303</v>
      </c>
      <c r="AD182" s="31">
        <v>304</v>
      </c>
      <c r="AE182" s="31">
        <v>305</v>
      </c>
      <c r="AF182" s="31">
        <v>306</v>
      </c>
      <c r="AG182" s="31">
        <v>307</v>
      </c>
      <c r="AH182" s="31">
        <v>308</v>
      </c>
      <c r="AI182" s="31">
        <v>309</v>
      </c>
      <c r="AJ182" s="31">
        <v>310</v>
      </c>
      <c r="AK182" s="31">
        <v>311</v>
      </c>
      <c r="AL182" s="31">
        <v>312</v>
      </c>
      <c r="AM182" s="31">
        <v>313</v>
      </c>
      <c r="AN182" s="31">
        <v>314</v>
      </c>
      <c r="AO182" s="31">
        <v>315</v>
      </c>
      <c r="AP182" s="31">
        <v>316</v>
      </c>
      <c r="AQ182" s="31">
        <v>317</v>
      </c>
      <c r="AR182" s="31">
        <v>318</v>
      </c>
      <c r="AS182" s="31">
        <v>319</v>
      </c>
      <c r="AT182" s="31">
        <v>320</v>
      </c>
      <c r="AU182" s="31">
        <v>330</v>
      </c>
      <c r="AV182" s="31">
        <v>331</v>
      </c>
      <c r="AW182" s="31">
        <v>332</v>
      </c>
      <c r="AX182" s="31">
        <v>333</v>
      </c>
      <c r="AY182" s="31">
        <v>334</v>
      </c>
      <c r="AZ182" s="31">
        <v>335</v>
      </c>
      <c r="BA182" s="31">
        <v>336</v>
      </c>
      <c r="BB182" s="31">
        <v>340</v>
      </c>
      <c r="BC182" s="31">
        <v>341</v>
      </c>
      <c r="BD182" s="31">
        <v>342</v>
      </c>
      <c r="BE182" s="31">
        <v>343</v>
      </c>
      <c r="BF182" s="31">
        <v>344</v>
      </c>
      <c r="BG182" s="31">
        <v>350</v>
      </c>
      <c r="BH182" s="31">
        <v>351</v>
      </c>
      <c r="BI182" s="31">
        <v>352</v>
      </c>
      <c r="BJ182" s="31">
        <v>353</v>
      </c>
      <c r="BK182" s="31">
        <v>354</v>
      </c>
      <c r="BL182" s="31">
        <v>355</v>
      </c>
      <c r="BM182" s="31">
        <v>356</v>
      </c>
      <c r="BN182" s="31">
        <v>357</v>
      </c>
      <c r="BO182" s="31">
        <v>358</v>
      </c>
      <c r="BP182" s="31">
        <v>359</v>
      </c>
      <c r="BQ182" s="31">
        <v>370</v>
      </c>
      <c r="BR182" s="31">
        <v>371</v>
      </c>
      <c r="BS182" s="31">
        <v>372</v>
      </c>
      <c r="BT182" s="31">
        <v>373</v>
      </c>
      <c r="BU182" s="31">
        <v>380</v>
      </c>
      <c r="BV182" s="31">
        <v>381</v>
      </c>
      <c r="BW182" s="31">
        <v>382</v>
      </c>
      <c r="BX182" s="31">
        <v>383</v>
      </c>
      <c r="BY182" s="31">
        <v>384</v>
      </c>
      <c r="BZ182" s="31">
        <v>390</v>
      </c>
      <c r="CA182" s="31">
        <v>391</v>
      </c>
      <c r="CB182" s="31">
        <v>392</v>
      </c>
      <c r="CC182" s="31">
        <v>393</v>
      </c>
      <c r="CD182" s="31">
        <v>394</v>
      </c>
      <c r="CE182" s="31">
        <v>420</v>
      </c>
      <c r="CF182" s="31">
        <v>800</v>
      </c>
      <c r="CG182" s="31">
        <v>801</v>
      </c>
      <c r="CH182" s="31">
        <v>802</v>
      </c>
      <c r="CI182" s="31">
        <v>803</v>
      </c>
      <c r="CJ182" s="31">
        <v>805</v>
      </c>
      <c r="CK182" s="31">
        <v>806</v>
      </c>
      <c r="CL182" s="31">
        <v>807</v>
      </c>
      <c r="CM182" s="31">
        <v>808</v>
      </c>
      <c r="CN182" s="31">
        <v>810</v>
      </c>
      <c r="CO182" s="31">
        <v>811</v>
      </c>
      <c r="CP182" s="31">
        <v>812</v>
      </c>
      <c r="CQ182" s="31">
        <v>813</v>
      </c>
      <c r="CR182" s="31">
        <v>815</v>
      </c>
      <c r="CS182" s="31">
        <v>816</v>
      </c>
      <c r="CT182" s="31">
        <v>821</v>
      </c>
      <c r="CU182" s="31">
        <v>822</v>
      </c>
      <c r="CV182" s="31">
        <v>823</v>
      </c>
      <c r="CW182" s="31">
        <v>825</v>
      </c>
      <c r="CX182" s="31">
        <v>826</v>
      </c>
      <c r="CY182" s="31">
        <v>830</v>
      </c>
      <c r="CZ182" s="31">
        <v>831</v>
      </c>
      <c r="DA182" s="31">
        <v>835</v>
      </c>
      <c r="DB182" s="31">
        <v>836</v>
      </c>
      <c r="DC182" s="31">
        <v>837</v>
      </c>
      <c r="DD182" s="31">
        <v>840</v>
      </c>
      <c r="DE182" s="31">
        <v>841</v>
      </c>
      <c r="DF182" s="31">
        <v>845</v>
      </c>
      <c r="DG182" s="31">
        <v>846</v>
      </c>
      <c r="DH182" s="31">
        <v>850</v>
      </c>
      <c r="DI182" s="31">
        <v>851</v>
      </c>
      <c r="DJ182" s="31">
        <v>852</v>
      </c>
      <c r="DK182" s="31">
        <v>855</v>
      </c>
      <c r="DL182" s="31">
        <v>856</v>
      </c>
      <c r="DM182" s="31">
        <v>857</v>
      </c>
      <c r="DN182" s="31">
        <v>860</v>
      </c>
      <c r="DO182" s="31">
        <v>861</v>
      </c>
      <c r="DP182" s="31">
        <v>865</v>
      </c>
      <c r="DQ182" s="31">
        <v>866</v>
      </c>
      <c r="DR182" s="31">
        <v>867</v>
      </c>
      <c r="DS182" s="31">
        <v>868</v>
      </c>
      <c r="DT182" s="31">
        <v>869</v>
      </c>
      <c r="DU182" s="31">
        <v>870</v>
      </c>
      <c r="DV182" s="31">
        <v>871</v>
      </c>
      <c r="DW182" s="31">
        <v>872</v>
      </c>
      <c r="DX182" s="31">
        <v>873</v>
      </c>
      <c r="DY182" s="31">
        <v>874</v>
      </c>
      <c r="DZ182" s="31">
        <v>876</v>
      </c>
      <c r="EA182" s="31">
        <v>877</v>
      </c>
      <c r="EB182" s="31">
        <v>878</v>
      </c>
      <c r="EC182" s="31">
        <v>879</v>
      </c>
      <c r="ED182" s="31">
        <v>880</v>
      </c>
      <c r="EE182" s="31">
        <v>881</v>
      </c>
      <c r="EF182" s="31">
        <v>882</v>
      </c>
      <c r="EG182" s="31">
        <v>883</v>
      </c>
      <c r="EH182" s="31">
        <v>884</v>
      </c>
      <c r="EI182" s="31">
        <v>885</v>
      </c>
      <c r="EJ182" s="31">
        <v>886</v>
      </c>
      <c r="EK182" s="31">
        <v>887</v>
      </c>
      <c r="EL182" s="31">
        <v>888</v>
      </c>
      <c r="EM182" s="31">
        <v>889</v>
      </c>
      <c r="EN182" s="31">
        <v>890</v>
      </c>
      <c r="EO182" s="31">
        <v>891</v>
      </c>
      <c r="EP182" s="31">
        <v>892</v>
      </c>
      <c r="EQ182" s="31">
        <v>893</v>
      </c>
      <c r="ER182" s="31">
        <v>894</v>
      </c>
      <c r="ES182" s="31">
        <v>895</v>
      </c>
      <c r="ET182" s="31">
        <v>896</v>
      </c>
      <c r="EU182" s="31">
        <v>908</v>
      </c>
      <c r="EV182" s="31">
        <v>909</v>
      </c>
      <c r="EW182" s="31">
        <v>916</v>
      </c>
      <c r="EX182" s="31">
        <v>919</v>
      </c>
      <c r="EY182" s="31">
        <v>921</v>
      </c>
      <c r="EZ182" s="31">
        <v>925</v>
      </c>
      <c r="FA182" s="31">
        <v>926</v>
      </c>
      <c r="FB182" s="31">
        <v>928</v>
      </c>
      <c r="FC182" s="31">
        <v>929</v>
      </c>
      <c r="FD182" s="31">
        <v>931</v>
      </c>
      <c r="FE182" s="31">
        <v>933</v>
      </c>
      <c r="FF182" s="31">
        <v>935</v>
      </c>
      <c r="FG182" s="31">
        <v>936</v>
      </c>
      <c r="FH182" s="31">
        <v>937</v>
      </c>
      <c r="FI182" s="31">
        <v>938</v>
      </c>
    </row>
    <row r="183" spans="1:166" x14ac:dyDescent="0.25">
      <c r="A183" s="31">
        <f t="shared" si="1"/>
        <v>2</v>
      </c>
      <c r="B183" s="31" t="s">
        <v>580</v>
      </c>
      <c r="C183" s="31">
        <v>11025</v>
      </c>
      <c r="D183" s="31">
        <v>575</v>
      </c>
      <c r="E183" s="31">
        <v>1055</v>
      </c>
      <c r="F183" s="31">
        <v>500</v>
      </c>
      <c r="G183" s="31">
        <v>1555</v>
      </c>
      <c r="H183" s="31">
        <v>990</v>
      </c>
      <c r="I183" s="31">
        <v>965</v>
      </c>
      <c r="J183" s="31">
        <v>1220</v>
      </c>
      <c r="K183" s="31">
        <v>1485</v>
      </c>
      <c r="L183" s="31">
        <v>1575</v>
      </c>
      <c r="M183" s="31">
        <v>1100</v>
      </c>
      <c r="N183" s="31" t="s">
        <v>578</v>
      </c>
      <c r="O183" s="31">
        <v>40</v>
      </c>
      <c r="P183" s="31">
        <v>60</v>
      </c>
      <c r="Q183" s="31">
        <v>60</v>
      </c>
      <c r="R183" s="31">
        <v>20</v>
      </c>
      <c r="S183" s="31">
        <v>25</v>
      </c>
      <c r="T183" s="31">
        <v>15</v>
      </c>
      <c r="U183" s="31">
        <v>50</v>
      </c>
      <c r="V183" s="31">
        <v>55</v>
      </c>
      <c r="W183" s="31">
        <v>45</v>
      </c>
      <c r="X183" s="31">
        <v>85</v>
      </c>
      <c r="Y183" s="31">
        <v>40</v>
      </c>
      <c r="Z183" s="31">
        <v>50</v>
      </c>
      <c r="AA183" s="31">
        <v>40</v>
      </c>
      <c r="AB183" s="31">
        <v>110</v>
      </c>
      <c r="AC183" s="31">
        <v>60</v>
      </c>
      <c r="AD183" s="31">
        <v>80</v>
      </c>
      <c r="AE183" s="31">
        <v>80</v>
      </c>
      <c r="AF183" s="31">
        <v>55</v>
      </c>
      <c r="AG183" s="31">
        <v>55</v>
      </c>
      <c r="AH183" s="31">
        <v>60</v>
      </c>
      <c r="AI183" s="31">
        <v>60</v>
      </c>
      <c r="AJ183" s="31">
        <v>30</v>
      </c>
      <c r="AK183" s="31">
        <v>40</v>
      </c>
      <c r="AL183" s="31">
        <v>55</v>
      </c>
      <c r="AM183" s="31">
        <v>40</v>
      </c>
      <c r="AN183" s="31">
        <v>20</v>
      </c>
      <c r="AO183" s="31">
        <v>30</v>
      </c>
      <c r="AP183" s="31">
        <v>35</v>
      </c>
      <c r="AQ183" s="31">
        <v>60</v>
      </c>
      <c r="AR183" s="31">
        <v>55</v>
      </c>
      <c r="AS183" s="31">
        <v>65</v>
      </c>
      <c r="AT183" s="31">
        <v>50</v>
      </c>
      <c r="AU183" s="31">
        <v>195</v>
      </c>
      <c r="AV183" s="31">
        <v>60</v>
      </c>
      <c r="AW183" s="31">
        <v>65</v>
      </c>
      <c r="AX183" s="31">
        <v>55</v>
      </c>
      <c r="AY183" s="31">
        <v>85</v>
      </c>
      <c r="AZ183" s="31">
        <v>50</v>
      </c>
      <c r="BA183" s="31">
        <v>85</v>
      </c>
      <c r="BB183" s="31">
        <v>30</v>
      </c>
      <c r="BC183" s="31">
        <v>35</v>
      </c>
      <c r="BD183" s="31">
        <v>25</v>
      </c>
      <c r="BE183" s="31">
        <v>30</v>
      </c>
      <c r="BF183" s="31">
        <v>90</v>
      </c>
      <c r="BG183" s="31">
        <v>70</v>
      </c>
      <c r="BH183" s="31">
        <v>65</v>
      </c>
      <c r="BI183" s="31">
        <v>90</v>
      </c>
      <c r="BJ183" s="31">
        <v>50</v>
      </c>
      <c r="BK183" s="31">
        <v>65</v>
      </c>
      <c r="BL183" s="31">
        <v>20</v>
      </c>
      <c r="BM183" s="31">
        <v>80</v>
      </c>
      <c r="BN183" s="31">
        <v>40</v>
      </c>
      <c r="BO183" s="31">
        <v>80</v>
      </c>
      <c r="BP183" s="31">
        <v>70</v>
      </c>
      <c r="BQ183" s="31">
        <v>55</v>
      </c>
      <c r="BR183" s="31">
        <v>40</v>
      </c>
      <c r="BS183" s="31">
        <v>50</v>
      </c>
      <c r="BT183" s="31">
        <v>100</v>
      </c>
      <c r="BU183" s="31">
        <v>90</v>
      </c>
      <c r="BV183" s="31">
        <v>75</v>
      </c>
      <c r="BW183" s="31">
        <v>105</v>
      </c>
      <c r="BX183" s="31">
        <v>95</v>
      </c>
      <c r="BY183" s="31">
        <v>80</v>
      </c>
      <c r="BZ183" s="31">
        <v>30</v>
      </c>
      <c r="CA183" s="31">
        <v>25</v>
      </c>
      <c r="CB183" s="31">
        <v>70</v>
      </c>
      <c r="CC183" s="31">
        <v>25</v>
      </c>
      <c r="CD183" s="31">
        <v>55</v>
      </c>
      <c r="CE183" s="31">
        <v>0</v>
      </c>
      <c r="CF183" s="31">
        <v>25</v>
      </c>
      <c r="CG183" s="31">
        <v>80</v>
      </c>
      <c r="CH183" s="31">
        <v>20</v>
      </c>
      <c r="CI183" s="31">
        <v>70</v>
      </c>
      <c r="CJ183" s="31">
        <v>30</v>
      </c>
      <c r="CK183" s="31">
        <v>30</v>
      </c>
      <c r="CL183" s="31">
        <v>35</v>
      </c>
      <c r="CM183" s="31">
        <v>40</v>
      </c>
      <c r="CN183" s="31">
        <v>35</v>
      </c>
      <c r="CO183" s="31">
        <v>80</v>
      </c>
      <c r="CP183" s="31">
        <v>40</v>
      </c>
      <c r="CQ183" s="31">
        <v>45</v>
      </c>
      <c r="CR183" s="31">
        <v>75</v>
      </c>
      <c r="CS183" s="31">
        <v>25</v>
      </c>
      <c r="CT183" s="31">
        <v>45</v>
      </c>
      <c r="CU183" s="31">
        <v>30</v>
      </c>
      <c r="CV183" s="31">
        <v>60</v>
      </c>
      <c r="CW183" s="31">
        <v>110</v>
      </c>
      <c r="CX183" s="31">
        <v>60</v>
      </c>
      <c r="CY183" s="31">
        <v>205</v>
      </c>
      <c r="CZ183" s="31">
        <v>35</v>
      </c>
      <c r="DA183" s="31">
        <v>70</v>
      </c>
      <c r="DB183" s="31">
        <v>20</v>
      </c>
      <c r="DC183" s="31">
        <v>30</v>
      </c>
      <c r="DD183" s="31">
        <v>90</v>
      </c>
      <c r="DE183" s="31">
        <v>15</v>
      </c>
      <c r="DF183" s="31">
        <v>105</v>
      </c>
      <c r="DG183" s="31">
        <v>50</v>
      </c>
      <c r="DH183" s="31">
        <v>195</v>
      </c>
      <c r="DI183" s="31">
        <v>30</v>
      </c>
      <c r="DJ183" s="31">
        <v>15</v>
      </c>
      <c r="DK183" s="31">
        <v>160</v>
      </c>
      <c r="DL183" s="31">
        <v>55</v>
      </c>
      <c r="DM183" s="31">
        <v>10</v>
      </c>
      <c r="DN183" s="31">
        <v>145</v>
      </c>
      <c r="DO183" s="31">
        <v>55</v>
      </c>
      <c r="DP183" s="31">
        <v>100</v>
      </c>
      <c r="DQ183" s="31">
        <v>55</v>
      </c>
      <c r="DR183" s="31">
        <v>35</v>
      </c>
      <c r="DS183" s="31">
        <v>40</v>
      </c>
      <c r="DT183" s="31">
        <v>40</v>
      </c>
      <c r="DU183" s="31">
        <v>25</v>
      </c>
      <c r="DV183" s="31">
        <v>30</v>
      </c>
      <c r="DW183" s="31">
        <v>45</v>
      </c>
      <c r="DX183" s="31">
        <v>170</v>
      </c>
      <c r="DY183" s="31">
        <v>70</v>
      </c>
      <c r="DZ183" s="31">
        <v>30</v>
      </c>
      <c r="EA183" s="31">
        <v>80</v>
      </c>
      <c r="EB183" s="31">
        <v>205</v>
      </c>
      <c r="EC183" s="31">
        <v>70</v>
      </c>
      <c r="ED183" s="31">
        <v>35</v>
      </c>
      <c r="EE183" s="31">
        <v>395</v>
      </c>
      <c r="EF183" s="31">
        <v>35</v>
      </c>
      <c r="EG183" s="31">
        <v>60</v>
      </c>
      <c r="EH183" s="31">
        <v>25</v>
      </c>
      <c r="EI183" s="31">
        <v>115</v>
      </c>
      <c r="EJ183" s="31">
        <v>245</v>
      </c>
      <c r="EK183" s="31">
        <v>50</v>
      </c>
      <c r="EL183" s="31">
        <v>245</v>
      </c>
      <c r="EM183" s="31">
        <v>35</v>
      </c>
      <c r="EN183" s="31">
        <v>15</v>
      </c>
      <c r="EO183" s="31">
        <v>45</v>
      </c>
      <c r="EP183" s="31">
        <v>15</v>
      </c>
      <c r="EQ183" s="31">
        <v>125</v>
      </c>
      <c r="ER183" s="31">
        <v>70</v>
      </c>
      <c r="ES183" s="31">
        <v>105</v>
      </c>
      <c r="ET183" s="31">
        <v>65</v>
      </c>
      <c r="EU183" s="31">
        <v>170</v>
      </c>
      <c r="EV183" s="31">
        <v>160</v>
      </c>
      <c r="EW183" s="31">
        <v>110</v>
      </c>
      <c r="EX183" s="31">
        <v>160</v>
      </c>
      <c r="EY183" s="31">
        <v>40</v>
      </c>
      <c r="EZ183" s="31">
        <v>210</v>
      </c>
      <c r="FA183" s="31">
        <v>285</v>
      </c>
      <c r="FB183" s="31">
        <v>235</v>
      </c>
      <c r="FC183" s="31">
        <v>60</v>
      </c>
      <c r="FD183" s="31">
        <v>95</v>
      </c>
      <c r="FE183" s="31">
        <v>45</v>
      </c>
      <c r="FF183" s="31">
        <v>175</v>
      </c>
      <c r="FG183" s="31">
        <v>215</v>
      </c>
      <c r="FH183" s="31">
        <v>80</v>
      </c>
      <c r="FI183" s="31">
        <v>140</v>
      </c>
      <c r="FJ183" t="str">
        <f t="shared" ref="FJ183:FJ193" si="2">RIGHT(B183,1)</f>
        <v>2</v>
      </c>
    </row>
    <row r="184" spans="1:166" x14ac:dyDescent="0.25">
      <c r="A184" s="31">
        <f t="shared" si="1"/>
        <v>3</v>
      </c>
      <c r="B184" s="31" t="s">
        <v>583</v>
      </c>
      <c r="C184" s="31">
        <v>91</v>
      </c>
      <c r="D184" s="31">
        <v>91</v>
      </c>
      <c r="E184" s="31">
        <v>91</v>
      </c>
      <c r="F184" s="31">
        <v>92</v>
      </c>
      <c r="G184" s="31">
        <v>90</v>
      </c>
      <c r="H184" s="31">
        <v>92</v>
      </c>
      <c r="I184" s="31">
        <v>90</v>
      </c>
      <c r="J184" s="31">
        <v>90</v>
      </c>
      <c r="K184" s="31">
        <v>91</v>
      </c>
      <c r="L184" s="31">
        <v>92</v>
      </c>
      <c r="M184" s="31">
        <v>91</v>
      </c>
      <c r="N184" s="31" t="s">
        <v>578</v>
      </c>
      <c r="O184" s="31">
        <v>92</v>
      </c>
      <c r="P184" s="31">
        <v>100</v>
      </c>
      <c r="Q184" s="31">
        <v>88</v>
      </c>
      <c r="R184" s="31">
        <v>90</v>
      </c>
      <c r="S184" s="31">
        <v>92</v>
      </c>
      <c r="T184" s="31">
        <v>93</v>
      </c>
      <c r="U184" s="31">
        <v>96</v>
      </c>
      <c r="V184" s="31">
        <v>86</v>
      </c>
      <c r="W184" s="31">
        <v>91</v>
      </c>
      <c r="X184" s="31">
        <v>88</v>
      </c>
      <c r="Y184" s="31">
        <v>92</v>
      </c>
      <c r="Z184" s="31">
        <v>88</v>
      </c>
      <c r="AA184" s="31">
        <v>85</v>
      </c>
      <c r="AB184" s="31">
        <v>93</v>
      </c>
      <c r="AC184" s="31">
        <v>92</v>
      </c>
      <c r="AD184" s="31">
        <v>85</v>
      </c>
      <c r="AE184" s="31">
        <v>89</v>
      </c>
      <c r="AF184" s="31">
        <v>95</v>
      </c>
      <c r="AG184" s="31">
        <v>91</v>
      </c>
      <c r="AH184" s="31">
        <v>91</v>
      </c>
      <c r="AI184" s="31">
        <v>90</v>
      </c>
      <c r="AJ184" s="31">
        <v>88</v>
      </c>
      <c r="AK184" s="31">
        <v>98</v>
      </c>
      <c r="AL184" s="31">
        <v>89</v>
      </c>
      <c r="AM184" s="31">
        <v>93</v>
      </c>
      <c r="AN184" s="31">
        <v>86</v>
      </c>
      <c r="AO184" s="31">
        <v>86</v>
      </c>
      <c r="AP184" s="31">
        <v>100</v>
      </c>
      <c r="AQ184" s="31">
        <v>92</v>
      </c>
      <c r="AR184" s="31">
        <v>80</v>
      </c>
      <c r="AS184" s="31">
        <v>94</v>
      </c>
      <c r="AT184" s="31">
        <v>88</v>
      </c>
      <c r="AU184" s="31">
        <v>88</v>
      </c>
      <c r="AV184" s="31">
        <v>90</v>
      </c>
      <c r="AW184" s="31">
        <v>88</v>
      </c>
      <c r="AX184" s="31">
        <v>91</v>
      </c>
      <c r="AY184" s="31">
        <v>87</v>
      </c>
      <c r="AZ184" s="31">
        <v>90</v>
      </c>
      <c r="BA184" s="31">
        <v>90</v>
      </c>
      <c r="BB184" s="31">
        <v>93</v>
      </c>
      <c r="BC184" s="31">
        <v>91</v>
      </c>
      <c r="BD184" s="31">
        <v>96</v>
      </c>
      <c r="BE184" s="31">
        <v>86</v>
      </c>
      <c r="BF184" s="31">
        <v>93</v>
      </c>
      <c r="BG184" s="31">
        <v>93</v>
      </c>
      <c r="BH184" s="31">
        <v>91</v>
      </c>
      <c r="BI184" s="31">
        <v>85</v>
      </c>
      <c r="BJ184" s="31">
        <v>90</v>
      </c>
      <c r="BK184" s="31">
        <v>91</v>
      </c>
      <c r="BL184" s="31">
        <v>83</v>
      </c>
      <c r="BM184" s="31">
        <v>90</v>
      </c>
      <c r="BN184" s="31">
        <v>84</v>
      </c>
      <c r="BO184" s="31">
        <v>88</v>
      </c>
      <c r="BP184" s="31">
        <v>88</v>
      </c>
      <c r="BQ184" s="31">
        <v>91</v>
      </c>
      <c r="BR184" s="31">
        <v>93</v>
      </c>
      <c r="BS184" s="31">
        <v>92</v>
      </c>
      <c r="BT184" s="31">
        <v>90</v>
      </c>
      <c r="BU184" s="31">
        <v>92</v>
      </c>
      <c r="BV184" s="31">
        <v>93</v>
      </c>
      <c r="BW184" s="31">
        <v>91</v>
      </c>
      <c r="BX184" s="31">
        <v>88</v>
      </c>
      <c r="BY184" s="31">
        <v>90</v>
      </c>
      <c r="BZ184" s="31">
        <v>94</v>
      </c>
      <c r="CA184" s="31">
        <v>92</v>
      </c>
      <c r="CB184" s="31">
        <v>91</v>
      </c>
      <c r="CC184" s="31">
        <v>87</v>
      </c>
      <c r="CD184" s="31">
        <v>94</v>
      </c>
      <c r="CE184" s="31" t="s">
        <v>566</v>
      </c>
      <c r="CF184" s="31">
        <v>96</v>
      </c>
      <c r="CG184" s="31">
        <v>90</v>
      </c>
      <c r="CH184" s="31">
        <v>91</v>
      </c>
      <c r="CI184" s="31">
        <v>94</v>
      </c>
      <c r="CJ184" s="31">
        <v>90</v>
      </c>
      <c r="CK184" s="31">
        <v>90</v>
      </c>
      <c r="CL184" s="31">
        <v>84</v>
      </c>
      <c r="CM184" s="31">
        <v>97</v>
      </c>
      <c r="CN184" s="31">
        <v>92</v>
      </c>
      <c r="CO184" s="31">
        <v>91</v>
      </c>
      <c r="CP184" s="31">
        <v>93</v>
      </c>
      <c r="CQ184" s="31">
        <v>96</v>
      </c>
      <c r="CR184" s="31">
        <v>96</v>
      </c>
      <c r="CS184" s="31">
        <v>100</v>
      </c>
      <c r="CT184" s="31">
        <v>81</v>
      </c>
      <c r="CU184" s="31">
        <v>76</v>
      </c>
      <c r="CV184" s="31">
        <v>97</v>
      </c>
      <c r="CW184" s="31">
        <v>96</v>
      </c>
      <c r="CX184" s="31">
        <v>85</v>
      </c>
      <c r="CY184" s="31">
        <v>91</v>
      </c>
      <c r="CZ184" s="31">
        <v>95</v>
      </c>
      <c r="DA184" s="31">
        <v>94</v>
      </c>
      <c r="DB184" s="31">
        <v>89</v>
      </c>
      <c r="DC184" s="31">
        <v>89</v>
      </c>
      <c r="DD184" s="31">
        <v>94</v>
      </c>
      <c r="DE184" s="31">
        <v>100</v>
      </c>
      <c r="DF184" s="31">
        <v>91</v>
      </c>
      <c r="DG184" s="31">
        <v>86</v>
      </c>
      <c r="DH184" s="31">
        <v>94</v>
      </c>
      <c r="DI184" s="31">
        <v>94</v>
      </c>
      <c r="DJ184" s="31">
        <v>82</v>
      </c>
      <c r="DK184" s="31">
        <v>88</v>
      </c>
      <c r="DL184" s="31">
        <v>87</v>
      </c>
      <c r="DM184" s="31" t="s">
        <v>566</v>
      </c>
      <c r="DN184" s="31">
        <v>95</v>
      </c>
      <c r="DO184" s="31">
        <v>92</v>
      </c>
      <c r="DP184" s="31">
        <v>93</v>
      </c>
      <c r="DQ184" s="31">
        <v>89</v>
      </c>
      <c r="DR184" s="31">
        <v>91</v>
      </c>
      <c r="DS184" s="31">
        <v>98</v>
      </c>
      <c r="DT184" s="31">
        <v>98</v>
      </c>
      <c r="DU184" s="31">
        <v>100</v>
      </c>
      <c r="DV184" s="31">
        <v>93</v>
      </c>
      <c r="DW184" s="31">
        <v>95</v>
      </c>
      <c r="DX184" s="31">
        <v>98</v>
      </c>
      <c r="DY184" s="31">
        <v>90</v>
      </c>
      <c r="DZ184" s="31">
        <v>89</v>
      </c>
      <c r="EA184" s="31">
        <v>95</v>
      </c>
      <c r="EB184" s="31">
        <v>90</v>
      </c>
      <c r="EC184" s="31">
        <v>93</v>
      </c>
      <c r="ED184" s="31">
        <v>91</v>
      </c>
      <c r="EE184" s="31">
        <v>91</v>
      </c>
      <c r="EF184" s="31">
        <v>89</v>
      </c>
      <c r="EG184" s="31">
        <v>83</v>
      </c>
      <c r="EH184" s="31">
        <v>96</v>
      </c>
      <c r="EI184" s="31">
        <v>89</v>
      </c>
      <c r="EJ184" s="31">
        <v>93</v>
      </c>
      <c r="EK184" s="31">
        <v>90</v>
      </c>
      <c r="EL184" s="31">
        <v>89</v>
      </c>
      <c r="EM184" s="31">
        <v>100</v>
      </c>
      <c r="EN184" s="31">
        <v>86</v>
      </c>
      <c r="EO184" s="31">
        <v>84</v>
      </c>
      <c r="EP184" s="31">
        <v>85</v>
      </c>
      <c r="EQ184" s="31">
        <v>91</v>
      </c>
      <c r="ER184" s="31">
        <v>86</v>
      </c>
      <c r="ES184" s="31">
        <v>96</v>
      </c>
      <c r="ET184" s="31">
        <v>88</v>
      </c>
      <c r="EU184" s="31">
        <v>89</v>
      </c>
      <c r="EV184" s="31">
        <v>91</v>
      </c>
      <c r="EW184" s="31">
        <v>92</v>
      </c>
      <c r="EX184" s="31">
        <v>95</v>
      </c>
      <c r="EY184" s="31">
        <v>90</v>
      </c>
      <c r="EZ184" s="31">
        <v>94</v>
      </c>
      <c r="FA184" s="31">
        <v>88</v>
      </c>
      <c r="FB184" s="31">
        <v>88</v>
      </c>
      <c r="FC184" s="31">
        <v>87</v>
      </c>
      <c r="FD184" s="31">
        <v>94</v>
      </c>
      <c r="FE184" s="31">
        <v>94</v>
      </c>
      <c r="FF184" s="31">
        <v>92</v>
      </c>
      <c r="FG184" s="31">
        <v>89</v>
      </c>
      <c r="FH184" s="31">
        <v>93</v>
      </c>
      <c r="FI184" s="31">
        <v>92</v>
      </c>
      <c r="FJ184" t="str">
        <f t="shared" si="2"/>
        <v>2</v>
      </c>
    </row>
    <row r="185" spans="1:166" x14ac:dyDescent="0.25">
      <c r="A185" s="31">
        <f t="shared" si="1"/>
        <v>4</v>
      </c>
      <c r="B185" s="31" t="s">
        <v>586</v>
      </c>
      <c r="C185" s="31">
        <v>3</v>
      </c>
      <c r="D185" s="31">
        <v>1</v>
      </c>
      <c r="E185" s="31">
        <v>2</v>
      </c>
      <c r="F185" s="31">
        <v>4</v>
      </c>
      <c r="G185" s="31">
        <v>4</v>
      </c>
      <c r="H185" s="31">
        <v>2</v>
      </c>
      <c r="I185" s="31">
        <v>3</v>
      </c>
      <c r="J185" s="31">
        <v>4</v>
      </c>
      <c r="K185" s="31">
        <v>3</v>
      </c>
      <c r="L185" s="31">
        <v>3</v>
      </c>
      <c r="M185" s="31">
        <v>3</v>
      </c>
      <c r="N185" s="31" t="s">
        <v>578</v>
      </c>
      <c r="O185" s="31" t="s">
        <v>566</v>
      </c>
      <c r="P185" s="31" t="s">
        <v>566</v>
      </c>
      <c r="Q185" s="31" t="s">
        <v>566</v>
      </c>
      <c r="R185" s="31">
        <v>0</v>
      </c>
      <c r="S185" s="31">
        <v>0</v>
      </c>
      <c r="T185" s="31">
        <v>0</v>
      </c>
      <c r="U185" s="31" t="s">
        <v>566</v>
      </c>
      <c r="V185" s="31">
        <v>0</v>
      </c>
      <c r="W185" s="31">
        <v>0</v>
      </c>
      <c r="X185" s="31">
        <v>3</v>
      </c>
      <c r="Y185" s="31" t="s">
        <v>566</v>
      </c>
      <c r="Z185" s="31">
        <v>0</v>
      </c>
      <c r="AA185" s="31">
        <v>0</v>
      </c>
      <c r="AB185" s="31">
        <v>0</v>
      </c>
      <c r="AC185" s="31" t="s">
        <v>566</v>
      </c>
      <c r="AD185" s="31" t="s">
        <v>566</v>
      </c>
      <c r="AE185" s="31" t="s">
        <v>566</v>
      </c>
      <c r="AF185" s="31" t="s">
        <v>566</v>
      </c>
      <c r="AG185" s="31" t="s">
        <v>566</v>
      </c>
      <c r="AH185" s="31">
        <v>0</v>
      </c>
      <c r="AI185" s="31">
        <v>0</v>
      </c>
      <c r="AJ185" s="31" t="s">
        <v>566</v>
      </c>
      <c r="AK185" s="31">
        <v>0</v>
      </c>
      <c r="AL185" s="31" t="s">
        <v>566</v>
      </c>
      <c r="AM185" s="31">
        <v>0</v>
      </c>
      <c r="AN185" s="31">
        <v>0</v>
      </c>
      <c r="AO185" s="31">
        <v>0</v>
      </c>
      <c r="AP185" s="31">
        <v>0</v>
      </c>
      <c r="AQ185" s="31" t="s">
        <v>566</v>
      </c>
      <c r="AR185" s="31">
        <v>5</v>
      </c>
      <c r="AS185" s="31" t="s">
        <v>566</v>
      </c>
      <c r="AT185" s="31">
        <v>0</v>
      </c>
      <c r="AU185" s="31">
        <v>2</v>
      </c>
      <c r="AV185" s="31" t="s">
        <v>566</v>
      </c>
      <c r="AW185" s="31" t="s">
        <v>566</v>
      </c>
      <c r="AX185" s="31">
        <v>5</v>
      </c>
      <c r="AY185" s="31">
        <v>3</v>
      </c>
      <c r="AZ185" s="31">
        <v>6</v>
      </c>
      <c r="BA185" s="31" t="s">
        <v>566</v>
      </c>
      <c r="BB185" s="31">
        <v>10</v>
      </c>
      <c r="BC185" s="31" t="s">
        <v>566</v>
      </c>
      <c r="BD185" s="31" t="s">
        <v>566</v>
      </c>
      <c r="BE185" s="31" t="s">
        <v>566</v>
      </c>
      <c r="BF185" s="31" t="s">
        <v>566</v>
      </c>
      <c r="BG185" s="31">
        <v>4</v>
      </c>
      <c r="BH185" s="31">
        <v>5</v>
      </c>
      <c r="BI185" s="31" t="s">
        <v>566</v>
      </c>
      <c r="BJ185" s="31" t="s">
        <v>566</v>
      </c>
      <c r="BK185" s="31">
        <v>6</v>
      </c>
      <c r="BL185" s="31">
        <v>0</v>
      </c>
      <c r="BM185" s="31">
        <v>4</v>
      </c>
      <c r="BN185" s="31" t="s">
        <v>566</v>
      </c>
      <c r="BO185" s="31">
        <v>5</v>
      </c>
      <c r="BP185" s="31">
        <v>4</v>
      </c>
      <c r="BQ185" s="31" t="s">
        <v>566</v>
      </c>
      <c r="BR185" s="31">
        <v>0</v>
      </c>
      <c r="BS185" s="31" t="s">
        <v>566</v>
      </c>
      <c r="BT185" s="31" t="s">
        <v>566</v>
      </c>
      <c r="BU185" s="31">
        <v>0</v>
      </c>
      <c r="BV185" s="31">
        <v>0</v>
      </c>
      <c r="BW185" s="31">
        <v>3</v>
      </c>
      <c r="BX185" s="31" t="s">
        <v>566</v>
      </c>
      <c r="BY185" s="31">
        <v>0</v>
      </c>
      <c r="BZ185" s="31">
        <v>10</v>
      </c>
      <c r="CA185" s="31" t="s">
        <v>566</v>
      </c>
      <c r="CB185" s="31">
        <v>6</v>
      </c>
      <c r="CC185" s="31" t="s">
        <v>566</v>
      </c>
      <c r="CD185" s="31">
        <v>0</v>
      </c>
      <c r="CE185" s="31" t="s">
        <v>566</v>
      </c>
      <c r="CF185" s="31" t="s">
        <v>566</v>
      </c>
      <c r="CG185" s="31" t="s">
        <v>566</v>
      </c>
      <c r="CH185" s="31" t="s">
        <v>566</v>
      </c>
      <c r="CI185" s="31">
        <v>8</v>
      </c>
      <c r="CJ185" s="31" t="s">
        <v>566</v>
      </c>
      <c r="CK185" s="31" t="s">
        <v>566</v>
      </c>
      <c r="CL185" s="31">
        <v>0</v>
      </c>
      <c r="CM185" s="31" t="s">
        <v>566</v>
      </c>
      <c r="CN185" s="31">
        <v>0</v>
      </c>
      <c r="CO185" s="31">
        <v>5</v>
      </c>
      <c r="CP185" s="31" t="s">
        <v>566</v>
      </c>
      <c r="CQ185" s="31" t="s">
        <v>566</v>
      </c>
      <c r="CR185" s="31" t="s">
        <v>566</v>
      </c>
      <c r="CS185" s="31" t="s">
        <v>566</v>
      </c>
      <c r="CT185" s="31">
        <v>0</v>
      </c>
      <c r="CU185" s="31">
        <v>0</v>
      </c>
      <c r="CV185" s="31" t="s">
        <v>566</v>
      </c>
      <c r="CW185" s="31">
        <v>6</v>
      </c>
      <c r="CX185" s="31" t="s">
        <v>566</v>
      </c>
      <c r="CY185" s="31">
        <v>3</v>
      </c>
      <c r="CZ185" s="31" t="s">
        <v>566</v>
      </c>
      <c r="DA185" s="31">
        <v>4</v>
      </c>
      <c r="DB185" s="31">
        <v>0</v>
      </c>
      <c r="DC185" s="31" t="s">
        <v>566</v>
      </c>
      <c r="DD185" s="31">
        <v>3</v>
      </c>
      <c r="DE185" s="31" t="s">
        <v>566</v>
      </c>
      <c r="DF185" s="31" t="s">
        <v>566</v>
      </c>
      <c r="DG185" s="31">
        <v>0</v>
      </c>
      <c r="DH185" s="31">
        <v>2</v>
      </c>
      <c r="DI185" s="31" t="s">
        <v>566</v>
      </c>
      <c r="DJ185" s="31">
        <v>0</v>
      </c>
      <c r="DK185" s="31">
        <v>3</v>
      </c>
      <c r="DL185" s="31" t="s">
        <v>566</v>
      </c>
      <c r="DM185" s="31" t="s">
        <v>566</v>
      </c>
      <c r="DN185" s="31">
        <v>6</v>
      </c>
      <c r="DO185" s="31" t="s">
        <v>566</v>
      </c>
      <c r="DP185" s="31" t="s">
        <v>566</v>
      </c>
      <c r="DQ185" s="31">
        <v>0</v>
      </c>
      <c r="DR185" s="31" t="s">
        <v>566</v>
      </c>
      <c r="DS185" s="31" t="s">
        <v>566</v>
      </c>
      <c r="DT185" s="31">
        <v>8</v>
      </c>
      <c r="DU185" s="31" t="s">
        <v>566</v>
      </c>
      <c r="DV185" s="31">
        <v>0</v>
      </c>
      <c r="DW185" s="31" t="s">
        <v>566</v>
      </c>
      <c r="DX185" s="31">
        <v>2</v>
      </c>
      <c r="DY185" s="31" t="s">
        <v>566</v>
      </c>
      <c r="DZ185" s="31" t="s">
        <v>566</v>
      </c>
      <c r="EA185" s="31" t="s">
        <v>566</v>
      </c>
      <c r="EB185" s="31">
        <v>6</v>
      </c>
      <c r="EC185" s="31">
        <v>0</v>
      </c>
      <c r="ED185" s="31" t="s">
        <v>566</v>
      </c>
      <c r="EE185" s="31">
        <v>4</v>
      </c>
      <c r="EF185" s="31">
        <v>0</v>
      </c>
      <c r="EG185" s="31">
        <v>5</v>
      </c>
      <c r="EH185" s="31" t="s">
        <v>566</v>
      </c>
      <c r="EI185" s="31">
        <v>3</v>
      </c>
      <c r="EJ185" s="31">
        <v>2</v>
      </c>
      <c r="EK185" s="31" t="s">
        <v>566</v>
      </c>
      <c r="EL185" s="31">
        <v>4</v>
      </c>
      <c r="EM185" s="31">
        <v>0</v>
      </c>
      <c r="EN185" s="31" t="s">
        <v>566</v>
      </c>
      <c r="EO185" s="31">
        <v>0</v>
      </c>
      <c r="EP185" s="31">
        <v>0</v>
      </c>
      <c r="EQ185" s="31">
        <v>7</v>
      </c>
      <c r="ER185" s="31" t="s">
        <v>566</v>
      </c>
      <c r="ES185" s="31">
        <v>5</v>
      </c>
      <c r="ET185" s="31">
        <v>6</v>
      </c>
      <c r="EU185" s="31">
        <v>2</v>
      </c>
      <c r="EV185" s="31">
        <v>4</v>
      </c>
      <c r="EW185" s="31">
        <v>4</v>
      </c>
      <c r="EX185" s="31" t="s">
        <v>566</v>
      </c>
      <c r="EY185" s="31">
        <v>0</v>
      </c>
      <c r="EZ185" s="31">
        <v>3</v>
      </c>
      <c r="FA185" s="31">
        <v>5</v>
      </c>
      <c r="FB185" s="31">
        <v>4</v>
      </c>
      <c r="FC185" s="31">
        <v>5</v>
      </c>
      <c r="FD185" s="31" t="s">
        <v>566</v>
      </c>
      <c r="FE185" s="31" t="s">
        <v>566</v>
      </c>
      <c r="FF185" s="31">
        <v>5</v>
      </c>
      <c r="FG185" s="31">
        <v>5</v>
      </c>
      <c r="FH185" s="31">
        <v>6</v>
      </c>
      <c r="FI185" s="31">
        <v>5</v>
      </c>
      <c r="FJ185" t="str">
        <f t="shared" si="2"/>
        <v>2</v>
      </c>
    </row>
    <row r="186" spans="1:166" x14ac:dyDescent="0.25">
      <c r="A186" s="31">
        <f t="shared" si="1"/>
        <v>5</v>
      </c>
      <c r="B186" s="31" t="s">
        <v>589</v>
      </c>
      <c r="C186" s="31">
        <v>88</v>
      </c>
      <c r="D186" s="31">
        <v>89</v>
      </c>
      <c r="E186" s="31">
        <v>88</v>
      </c>
      <c r="F186" s="31">
        <v>89</v>
      </c>
      <c r="G186" s="31">
        <v>87</v>
      </c>
      <c r="H186" s="31">
        <v>91</v>
      </c>
      <c r="I186" s="31">
        <v>87</v>
      </c>
      <c r="J186" s="31">
        <v>87</v>
      </c>
      <c r="K186" s="31">
        <v>88</v>
      </c>
      <c r="L186" s="31">
        <v>89</v>
      </c>
      <c r="M186" s="31">
        <v>88</v>
      </c>
      <c r="N186" s="31" t="s">
        <v>578</v>
      </c>
      <c r="O186" s="31" t="s">
        <v>566</v>
      </c>
      <c r="P186" s="31">
        <v>100</v>
      </c>
      <c r="Q186" s="31" t="s">
        <v>566</v>
      </c>
      <c r="R186" s="31" t="s">
        <v>566</v>
      </c>
      <c r="S186" s="31" t="s">
        <v>566</v>
      </c>
      <c r="T186" s="31" t="s">
        <v>566</v>
      </c>
      <c r="U186" s="31" t="s">
        <v>566</v>
      </c>
      <c r="V186" s="31" t="s">
        <v>566</v>
      </c>
      <c r="W186" s="31" t="s">
        <v>566</v>
      </c>
      <c r="X186" s="31" t="s">
        <v>566</v>
      </c>
      <c r="Y186" s="31" t="s">
        <v>566</v>
      </c>
      <c r="Z186" s="31" t="s">
        <v>566</v>
      </c>
      <c r="AA186" s="31" t="s">
        <v>566</v>
      </c>
      <c r="AB186" s="31">
        <v>90</v>
      </c>
      <c r="AC186" s="31" t="s">
        <v>566</v>
      </c>
      <c r="AD186" s="31" t="s">
        <v>566</v>
      </c>
      <c r="AE186" s="31">
        <v>85</v>
      </c>
      <c r="AF186" s="31" t="s">
        <v>566</v>
      </c>
      <c r="AG186" s="31" t="s">
        <v>566</v>
      </c>
      <c r="AH186" s="31" t="s">
        <v>566</v>
      </c>
      <c r="AI186" s="31" t="s">
        <v>566</v>
      </c>
      <c r="AJ186" s="31" t="s">
        <v>566</v>
      </c>
      <c r="AK186" s="31" t="s">
        <v>566</v>
      </c>
      <c r="AL186" s="31" t="s">
        <v>566</v>
      </c>
      <c r="AM186" s="31" t="s">
        <v>566</v>
      </c>
      <c r="AN186" s="31" t="s">
        <v>566</v>
      </c>
      <c r="AO186" s="31" t="s">
        <v>566</v>
      </c>
      <c r="AP186" s="31">
        <v>100</v>
      </c>
      <c r="AQ186" s="31" t="s">
        <v>566</v>
      </c>
      <c r="AR186" s="31">
        <v>73</v>
      </c>
      <c r="AS186" s="31" t="s">
        <v>566</v>
      </c>
      <c r="AT186" s="31" t="s">
        <v>566</v>
      </c>
      <c r="AU186" s="31">
        <v>86</v>
      </c>
      <c r="AV186" s="31" t="s">
        <v>566</v>
      </c>
      <c r="AW186" s="31">
        <v>83</v>
      </c>
      <c r="AX186" s="31" t="s">
        <v>566</v>
      </c>
      <c r="AY186" s="31" t="s">
        <v>566</v>
      </c>
      <c r="AZ186" s="31" t="s">
        <v>566</v>
      </c>
      <c r="BA186" s="31">
        <v>86</v>
      </c>
      <c r="BB186" s="31" t="s">
        <v>566</v>
      </c>
      <c r="BC186" s="31" t="s">
        <v>566</v>
      </c>
      <c r="BD186" s="31" t="s">
        <v>566</v>
      </c>
      <c r="BE186" s="31" t="s">
        <v>566</v>
      </c>
      <c r="BF186" s="31" t="s">
        <v>566</v>
      </c>
      <c r="BG186" s="31">
        <v>88</v>
      </c>
      <c r="BH186" s="31">
        <v>86</v>
      </c>
      <c r="BI186" s="31" t="s">
        <v>566</v>
      </c>
      <c r="BJ186" s="31" t="s">
        <v>566</v>
      </c>
      <c r="BK186" s="31">
        <v>85</v>
      </c>
      <c r="BL186" s="31" t="s">
        <v>566</v>
      </c>
      <c r="BM186" s="31">
        <v>80</v>
      </c>
      <c r="BN186" s="31" t="s">
        <v>566</v>
      </c>
      <c r="BO186" s="31">
        <v>84</v>
      </c>
      <c r="BP186" s="31" t="s">
        <v>566</v>
      </c>
      <c r="BQ186" s="31" t="s">
        <v>566</v>
      </c>
      <c r="BR186" s="31" t="s">
        <v>566</v>
      </c>
      <c r="BS186" s="31" t="s">
        <v>566</v>
      </c>
      <c r="BT186" s="31" t="s">
        <v>566</v>
      </c>
      <c r="BU186" s="31" t="s">
        <v>566</v>
      </c>
      <c r="BV186" s="31" t="s">
        <v>566</v>
      </c>
      <c r="BW186" s="31" t="s">
        <v>566</v>
      </c>
      <c r="BX186" s="31" t="s">
        <v>566</v>
      </c>
      <c r="BY186" s="31" t="s">
        <v>566</v>
      </c>
      <c r="BZ186" s="31" t="s">
        <v>566</v>
      </c>
      <c r="CA186" s="31" t="s">
        <v>566</v>
      </c>
      <c r="CB186" s="31">
        <v>87</v>
      </c>
      <c r="CC186" s="31" t="s">
        <v>566</v>
      </c>
      <c r="CD186" s="31" t="s">
        <v>566</v>
      </c>
      <c r="CE186" s="31" t="s">
        <v>566</v>
      </c>
      <c r="CF186" s="31" t="s">
        <v>566</v>
      </c>
      <c r="CG186" s="31" t="s">
        <v>566</v>
      </c>
      <c r="CH186" s="31" t="s">
        <v>566</v>
      </c>
      <c r="CI186" s="31" t="s">
        <v>566</v>
      </c>
      <c r="CJ186" s="31">
        <v>77</v>
      </c>
      <c r="CK186" s="31" t="s">
        <v>566</v>
      </c>
      <c r="CL186" s="31" t="s">
        <v>566</v>
      </c>
      <c r="CM186" s="31" t="s">
        <v>566</v>
      </c>
      <c r="CN186" s="31" t="s">
        <v>566</v>
      </c>
      <c r="CO186" s="31" t="s">
        <v>566</v>
      </c>
      <c r="CP186" s="31" t="s">
        <v>566</v>
      </c>
      <c r="CQ186" s="31" t="s">
        <v>566</v>
      </c>
      <c r="CR186" s="31" t="s">
        <v>566</v>
      </c>
      <c r="CS186" s="31" t="s">
        <v>566</v>
      </c>
      <c r="CT186" s="31" t="s">
        <v>566</v>
      </c>
      <c r="CU186" s="31" t="s">
        <v>566</v>
      </c>
      <c r="CV186" s="31" t="s">
        <v>566</v>
      </c>
      <c r="CW186" s="31">
        <v>90</v>
      </c>
      <c r="CX186" s="31">
        <v>81</v>
      </c>
      <c r="CY186" s="31">
        <v>87</v>
      </c>
      <c r="CZ186" s="31" t="s">
        <v>566</v>
      </c>
      <c r="DA186" s="31" t="s">
        <v>566</v>
      </c>
      <c r="DB186" s="31" t="s">
        <v>566</v>
      </c>
      <c r="DC186" s="31" t="s">
        <v>566</v>
      </c>
      <c r="DD186" s="31" t="s">
        <v>566</v>
      </c>
      <c r="DE186" s="31">
        <v>100</v>
      </c>
      <c r="DF186" s="31">
        <v>87</v>
      </c>
      <c r="DG186" s="31" t="s">
        <v>566</v>
      </c>
      <c r="DH186" s="31">
        <v>92</v>
      </c>
      <c r="DI186" s="31" t="s">
        <v>566</v>
      </c>
      <c r="DJ186" s="31" t="s">
        <v>566</v>
      </c>
      <c r="DK186" s="31">
        <v>85</v>
      </c>
      <c r="DL186" s="31" t="s">
        <v>566</v>
      </c>
      <c r="DM186" s="31" t="s">
        <v>566</v>
      </c>
      <c r="DN186" s="31">
        <v>90</v>
      </c>
      <c r="DO186" s="31">
        <v>87</v>
      </c>
      <c r="DP186" s="31" t="s">
        <v>566</v>
      </c>
      <c r="DQ186" s="31">
        <v>81</v>
      </c>
      <c r="DR186" s="31" t="s">
        <v>566</v>
      </c>
      <c r="DS186" s="31" t="s">
        <v>566</v>
      </c>
      <c r="DT186" s="31" t="s">
        <v>566</v>
      </c>
      <c r="DU186" s="31" t="s">
        <v>566</v>
      </c>
      <c r="DV186" s="31" t="s">
        <v>566</v>
      </c>
      <c r="DW186" s="31" t="s">
        <v>566</v>
      </c>
      <c r="DX186" s="31">
        <v>95</v>
      </c>
      <c r="DY186" s="31" t="s">
        <v>566</v>
      </c>
      <c r="DZ186" s="31" t="s">
        <v>566</v>
      </c>
      <c r="EA186" s="31">
        <v>91</v>
      </c>
      <c r="EB186" s="31">
        <v>84</v>
      </c>
      <c r="EC186" s="31" t="s">
        <v>566</v>
      </c>
      <c r="ED186" s="31" t="s">
        <v>566</v>
      </c>
      <c r="EE186" s="31">
        <v>87</v>
      </c>
      <c r="EF186" s="31" t="s">
        <v>566</v>
      </c>
      <c r="EG186" s="31">
        <v>76</v>
      </c>
      <c r="EH186" s="31" t="s">
        <v>566</v>
      </c>
      <c r="EI186" s="31">
        <v>86</v>
      </c>
      <c r="EJ186" s="31">
        <v>91</v>
      </c>
      <c r="EK186" s="31" t="s">
        <v>566</v>
      </c>
      <c r="EL186" s="31">
        <v>87</v>
      </c>
      <c r="EM186" s="31" t="s">
        <v>566</v>
      </c>
      <c r="EN186" s="31" t="s">
        <v>566</v>
      </c>
      <c r="EO186" s="31" t="s">
        <v>566</v>
      </c>
      <c r="EP186" s="31" t="s">
        <v>566</v>
      </c>
      <c r="EQ186" s="31">
        <v>85</v>
      </c>
      <c r="ER186" s="31" t="s">
        <v>566</v>
      </c>
      <c r="ES186" s="31">
        <v>92</v>
      </c>
      <c r="ET186" s="31" t="s">
        <v>566</v>
      </c>
      <c r="EU186" s="31">
        <v>87</v>
      </c>
      <c r="EV186" s="31">
        <v>89</v>
      </c>
      <c r="EW186" s="31">
        <v>86</v>
      </c>
      <c r="EX186" s="31" t="s">
        <v>566</v>
      </c>
      <c r="EY186" s="31" t="s">
        <v>566</v>
      </c>
      <c r="EZ186" s="31">
        <v>92</v>
      </c>
      <c r="FA186" s="31">
        <v>84</v>
      </c>
      <c r="FB186" s="31">
        <v>87</v>
      </c>
      <c r="FC186" s="31" t="s">
        <v>566</v>
      </c>
      <c r="FD186" s="31" t="s">
        <v>566</v>
      </c>
      <c r="FE186" s="31" t="s">
        <v>566</v>
      </c>
      <c r="FF186" s="31">
        <v>87</v>
      </c>
      <c r="FG186" s="31">
        <v>85</v>
      </c>
      <c r="FH186" s="31">
        <v>87</v>
      </c>
      <c r="FI186" s="31">
        <v>89</v>
      </c>
      <c r="FJ186" t="str">
        <f t="shared" si="2"/>
        <v>2</v>
      </c>
    </row>
    <row r="187" spans="1:166" x14ac:dyDescent="0.25">
      <c r="A187" s="31">
        <f t="shared" si="1"/>
        <v>6</v>
      </c>
      <c r="B187" s="31" t="s">
        <v>592</v>
      </c>
      <c r="C187" s="31">
        <v>61</v>
      </c>
      <c r="D187" s="31">
        <v>44</v>
      </c>
      <c r="E187" s="31">
        <v>52</v>
      </c>
      <c r="F187" s="31">
        <v>67</v>
      </c>
      <c r="G187" s="31">
        <v>62</v>
      </c>
      <c r="H187" s="31">
        <v>61</v>
      </c>
      <c r="I187" s="31">
        <v>63</v>
      </c>
      <c r="J187" s="31">
        <v>69</v>
      </c>
      <c r="K187" s="31">
        <v>67</v>
      </c>
      <c r="L187" s="31">
        <v>59</v>
      </c>
      <c r="M187" s="31">
        <v>63</v>
      </c>
      <c r="N187" s="31" t="s">
        <v>578</v>
      </c>
      <c r="O187" s="31">
        <v>32</v>
      </c>
      <c r="P187" s="31">
        <v>69</v>
      </c>
      <c r="Q187" s="31">
        <v>57</v>
      </c>
      <c r="R187" s="31">
        <v>40</v>
      </c>
      <c r="S187" s="31">
        <v>54</v>
      </c>
      <c r="T187" s="31">
        <v>57</v>
      </c>
      <c r="U187" s="31">
        <v>56</v>
      </c>
      <c r="V187" s="31">
        <v>35</v>
      </c>
      <c r="W187" s="31">
        <v>50</v>
      </c>
      <c r="X187" s="31">
        <v>34</v>
      </c>
      <c r="Y187" s="31">
        <v>34</v>
      </c>
      <c r="Z187" s="31">
        <v>40</v>
      </c>
      <c r="AA187" s="31">
        <v>76</v>
      </c>
      <c r="AB187" s="31">
        <v>48</v>
      </c>
      <c r="AC187" s="31">
        <v>45</v>
      </c>
      <c r="AD187" s="31">
        <v>40</v>
      </c>
      <c r="AE187" s="31">
        <v>48</v>
      </c>
      <c r="AF187" s="31">
        <v>40</v>
      </c>
      <c r="AG187" s="31">
        <v>52</v>
      </c>
      <c r="AH187" s="31">
        <v>59</v>
      </c>
      <c r="AI187" s="31">
        <v>61</v>
      </c>
      <c r="AJ187" s="31">
        <v>66</v>
      </c>
      <c r="AK187" s="31">
        <v>67</v>
      </c>
      <c r="AL187" s="31">
        <v>48</v>
      </c>
      <c r="AM187" s="31">
        <v>70</v>
      </c>
      <c r="AN187" s="31">
        <v>36</v>
      </c>
      <c r="AO187" s="31">
        <v>45</v>
      </c>
      <c r="AP187" s="31">
        <v>35</v>
      </c>
      <c r="AQ187" s="31">
        <v>46</v>
      </c>
      <c r="AR187" s="31">
        <v>45</v>
      </c>
      <c r="AS187" s="31">
        <v>56</v>
      </c>
      <c r="AT187" s="31">
        <v>54</v>
      </c>
      <c r="AU187" s="31">
        <v>62</v>
      </c>
      <c r="AV187" s="31">
        <v>69</v>
      </c>
      <c r="AW187" s="31">
        <v>78</v>
      </c>
      <c r="AX187" s="31">
        <v>70</v>
      </c>
      <c r="AY187" s="31">
        <v>60</v>
      </c>
      <c r="AZ187" s="31">
        <v>73</v>
      </c>
      <c r="BA187" s="31">
        <v>64</v>
      </c>
      <c r="BB187" s="31">
        <v>77</v>
      </c>
      <c r="BC187" s="31">
        <v>56</v>
      </c>
      <c r="BD187" s="31">
        <v>40</v>
      </c>
      <c r="BE187" s="31">
        <v>55</v>
      </c>
      <c r="BF187" s="31">
        <v>50</v>
      </c>
      <c r="BG187" s="31">
        <v>63</v>
      </c>
      <c r="BH187" s="31">
        <v>68</v>
      </c>
      <c r="BI187" s="31">
        <v>60</v>
      </c>
      <c r="BJ187" s="31">
        <v>78</v>
      </c>
      <c r="BK187" s="31">
        <v>69</v>
      </c>
      <c r="BL187" s="31">
        <v>44</v>
      </c>
      <c r="BM187" s="31">
        <v>44</v>
      </c>
      <c r="BN187" s="31">
        <v>66</v>
      </c>
      <c r="BO187" s="31">
        <v>59</v>
      </c>
      <c r="BP187" s="31">
        <v>58</v>
      </c>
      <c r="BQ187" s="31" t="s">
        <v>566</v>
      </c>
      <c r="BR187" s="31">
        <v>50</v>
      </c>
      <c r="BS187" s="31">
        <v>67</v>
      </c>
      <c r="BT187" s="31">
        <v>76</v>
      </c>
      <c r="BU187" s="31">
        <v>53</v>
      </c>
      <c r="BV187" s="31">
        <v>45</v>
      </c>
      <c r="BW187" s="31">
        <v>59</v>
      </c>
      <c r="BX187" s="31">
        <v>47</v>
      </c>
      <c r="BY187" s="31">
        <v>67</v>
      </c>
      <c r="BZ187" s="31">
        <v>68</v>
      </c>
      <c r="CA187" s="31" t="s">
        <v>566</v>
      </c>
      <c r="CB187" s="31">
        <v>60</v>
      </c>
      <c r="CC187" s="31">
        <v>43</v>
      </c>
      <c r="CD187" s="31">
        <v>87</v>
      </c>
      <c r="CE187" s="31" t="s">
        <v>566</v>
      </c>
      <c r="CF187" s="31">
        <v>60</v>
      </c>
      <c r="CG187" s="31">
        <v>56</v>
      </c>
      <c r="CH187" s="31">
        <v>64</v>
      </c>
      <c r="CI187" s="31">
        <v>58</v>
      </c>
      <c r="CJ187" s="31">
        <v>61</v>
      </c>
      <c r="CK187" s="31">
        <v>73</v>
      </c>
      <c r="CL187" s="31">
        <v>70</v>
      </c>
      <c r="CM187" s="31">
        <v>77</v>
      </c>
      <c r="CN187" s="31">
        <v>57</v>
      </c>
      <c r="CO187" s="31">
        <v>72</v>
      </c>
      <c r="CP187" s="31">
        <v>61</v>
      </c>
      <c r="CQ187" s="31">
        <v>74</v>
      </c>
      <c r="CR187" s="31">
        <v>53</v>
      </c>
      <c r="CS187" s="31">
        <v>56</v>
      </c>
      <c r="CT187" s="31">
        <v>66</v>
      </c>
      <c r="CU187" s="31">
        <v>48</v>
      </c>
      <c r="CV187" s="31">
        <v>58</v>
      </c>
      <c r="CW187" s="31">
        <v>57</v>
      </c>
      <c r="CX187" s="31">
        <v>48</v>
      </c>
      <c r="CY187" s="31">
        <v>66</v>
      </c>
      <c r="CZ187" s="31">
        <v>62</v>
      </c>
      <c r="DA187" s="31">
        <v>56</v>
      </c>
      <c r="DB187" s="31">
        <v>56</v>
      </c>
      <c r="DC187" s="31">
        <v>71</v>
      </c>
      <c r="DD187" s="31">
        <v>81</v>
      </c>
      <c r="DE187" s="31">
        <v>80</v>
      </c>
      <c r="DF187" s="31">
        <v>64</v>
      </c>
      <c r="DG187" s="31">
        <v>38</v>
      </c>
      <c r="DH187" s="31">
        <v>58</v>
      </c>
      <c r="DI187" s="31">
        <v>65</v>
      </c>
      <c r="DJ187" s="31">
        <v>41</v>
      </c>
      <c r="DK187" s="31">
        <v>56</v>
      </c>
      <c r="DL187" s="31">
        <v>52</v>
      </c>
      <c r="DM187" s="31" t="s">
        <v>566</v>
      </c>
      <c r="DN187" s="31">
        <v>66</v>
      </c>
      <c r="DO187" s="31">
        <v>75</v>
      </c>
      <c r="DP187" s="31">
        <v>79</v>
      </c>
      <c r="DQ187" s="31">
        <v>68</v>
      </c>
      <c r="DR187" s="31">
        <v>63</v>
      </c>
      <c r="DS187" s="31">
        <v>49</v>
      </c>
      <c r="DT187" s="31">
        <v>58</v>
      </c>
      <c r="DU187" s="31">
        <v>81</v>
      </c>
      <c r="DV187" s="31">
        <v>52</v>
      </c>
      <c r="DW187" s="31">
        <v>56</v>
      </c>
      <c r="DX187" s="31">
        <v>66</v>
      </c>
      <c r="DY187" s="31">
        <v>65</v>
      </c>
      <c r="DZ187" s="31">
        <v>68</v>
      </c>
      <c r="EA187" s="31">
        <v>58</v>
      </c>
      <c r="EB187" s="31">
        <v>62</v>
      </c>
      <c r="EC187" s="31">
        <v>31</v>
      </c>
      <c r="ED187" s="31">
        <v>55</v>
      </c>
      <c r="EE187" s="31">
        <v>70</v>
      </c>
      <c r="EF187" s="31">
        <v>69</v>
      </c>
      <c r="EG187" s="31">
        <v>49</v>
      </c>
      <c r="EH187" s="31">
        <v>62</v>
      </c>
      <c r="EI187" s="31">
        <v>69</v>
      </c>
      <c r="EJ187" s="31">
        <v>57</v>
      </c>
      <c r="EK187" s="31">
        <v>47</v>
      </c>
      <c r="EL187" s="31">
        <v>67</v>
      </c>
      <c r="EM187" s="31">
        <v>83</v>
      </c>
      <c r="EN187" s="31">
        <v>64</v>
      </c>
      <c r="EO187" s="31">
        <v>52</v>
      </c>
      <c r="EP187" s="31">
        <v>54</v>
      </c>
      <c r="EQ187" s="31">
        <v>72</v>
      </c>
      <c r="ER187" s="31">
        <v>72</v>
      </c>
      <c r="ES187" s="31">
        <v>74</v>
      </c>
      <c r="ET187" s="31">
        <v>55</v>
      </c>
      <c r="EU187" s="31">
        <v>76</v>
      </c>
      <c r="EV187" s="31">
        <v>62</v>
      </c>
      <c r="EW187" s="31">
        <v>67</v>
      </c>
      <c r="EX187" s="31">
        <v>67</v>
      </c>
      <c r="EY187" s="31">
        <v>76</v>
      </c>
      <c r="EZ187" s="31">
        <v>58</v>
      </c>
      <c r="FA187" s="31">
        <v>72</v>
      </c>
      <c r="FB187" s="31">
        <v>74</v>
      </c>
      <c r="FC187" s="31">
        <v>45</v>
      </c>
      <c r="FD187" s="31">
        <v>71</v>
      </c>
      <c r="FE187" s="31">
        <v>57</v>
      </c>
      <c r="FF187" s="31">
        <v>64</v>
      </c>
      <c r="FG187" s="31">
        <v>62</v>
      </c>
      <c r="FH187" s="31">
        <v>80</v>
      </c>
      <c r="FI187" s="31">
        <v>57</v>
      </c>
      <c r="FJ187" t="str">
        <f t="shared" si="2"/>
        <v>2</v>
      </c>
    </row>
    <row r="188" spans="1:166" x14ac:dyDescent="0.25">
      <c r="A188" s="31">
        <f t="shared" si="1"/>
        <v>7</v>
      </c>
      <c r="B188" s="31" t="s">
        <v>595</v>
      </c>
      <c r="C188" s="31">
        <v>20</v>
      </c>
      <c r="D188" s="31">
        <v>34</v>
      </c>
      <c r="E188" s="31">
        <v>32</v>
      </c>
      <c r="F188" s="31">
        <v>16</v>
      </c>
      <c r="G188" s="31">
        <v>14</v>
      </c>
      <c r="H188" s="31">
        <v>19</v>
      </c>
      <c r="I188" s="31">
        <v>18</v>
      </c>
      <c r="J188" s="31">
        <v>12</v>
      </c>
      <c r="K188" s="31">
        <v>17</v>
      </c>
      <c r="L188" s="31">
        <v>21</v>
      </c>
      <c r="M188" s="31">
        <v>20</v>
      </c>
      <c r="N188" s="31" t="s">
        <v>578</v>
      </c>
      <c r="O188" s="31">
        <v>50</v>
      </c>
      <c r="P188" s="31">
        <v>68</v>
      </c>
      <c r="Q188" s="31">
        <v>16</v>
      </c>
      <c r="R188" s="31">
        <v>40</v>
      </c>
      <c r="S188" s="31">
        <v>35</v>
      </c>
      <c r="T188" s="31">
        <v>21</v>
      </c>
      <c r="U188" s="31">
        <v>33</v>
      </c>
      <c r="V188" s="31">
        <v>37</v>
      </c>
      <c r="W188" s="31">
        <v>18</v>
      </c>
      <c r="X188" s="31">
        <v>50</v>
      </c>
      <c r="Y188" s="31">
        <v>53</v>
      </c>
      <c r="Z188" s="31">
        <v>44</v>
      </c>
      <c r="AA188" s="31" t="s">
        <v>566</v>
      </c>
      <c r="AB188" s="31">
        <v>42</v>
      </c>
      <c r="AC188" s="31">
        <v>45</v>
      </c>
      <c r="AD188" s="31">
        <v>38</v>
      </c>
      <c r="AE188" s="31">
        <v>35</v>
      </c>
      <c r="AF188" s="31">
        <v>35</v>
      </c>
      <c r="AG188" s="31">
        <v>33</v>
      </c>
      <c r="AH188" s="31">
        <v>26</v>
      </c>
      <c r="AI188" s="31">
        <v>26</v>
      </c>
      <c r="AJ188" s="31">
        <v>9</v>
      </c>
      <c r="AK188" s="31" t="s">
        <v>566</v>
      </c>
      <c r="AL188" s="31">
        <v>30</v>
      </c>
      <c r="AM188" s="31">
        <v>20</v>
      </c>
      <c r="AN188" s="31">
        <v>45</v>
      </c>
      <c r="AO188" s="31">
        <v>31</v>
      </c>
      <c r="AP188" s="31" t="s">
        <v>566</v>
      </c>
      <c r="AQ188" s="31">
        <v>39</v>
      </c>
      <c r="AR188" s="31">
        <v>16</v>
      </c>
      <c r="AS188" s="31">
        <v>33</v>
      </c>
      <c r="AT188" s="31" t="s">
        <v>566</v>
      </c>
      <c r="AU188" s="31">
        <v>15</v>
      </c>
      <c r="AV188" s="31" t="s">
        <v>566</v>
      </c>
      <c r="AW188" s="31" t="s">
        <v>566</v>
      </c>
      <c r="AX188" s="31">
        <v>14</v>
      </c>
      <c r="AY188" s="31">
        <v>15</v>
      </c>
      <c r="AZ188" s="31" t="s">
        <v>566</v>
      </c>
      <c r="BA188" s="31">
        <v>17</v>
      </c>
      <c r="BB188" s="31" t="s">
        <v>566</v>
      </c>
      <c r="BC188" s="31">
        <v>32</v>
      </c>
      <c r="BD188" s="31" t="s">
        <v>566</v>
      </c>
      <c r="BE188" s="31">
        <v>28</v>
      </c>
      <c r="BF188" s="31">
        <v>36</v>
      </c>
      <c r="BG188" s="31">
        <v>18</v>
      </c>
      <c r="BH188" s="31" t="s">
        <v>566</v>
      </c>
      <c r="BI188" s="31">
        <v>5</v>
      </c>
      <c r="BJ188" s="31" t="s">
        <v>566</v>
      </c>
      <c r="BK188" s="31" t="s">
        <v>566</v>
      </c>
      <c r="BL188" s="31">
        <v>28</v>
      </c>
      <c r="BM188" s="31" t="s">
        <v>566</v>
      </c>
      <c r="BN188" s="31" t="s">
        <v>566</v>
      </c>
      <c r="BO188" s="31">
        <v>18</v>
      </c>
      <c r="BP188" s="31" t="s">
        <v>566</v>
      </c>
      <c r="BQ188" s="31" t="s">
        <v>566</v>
      </c>
      <c r="BR188" s="31">
        <v>33</v>
      </c>
      <c r="BS188" s="31">
        <v>21</v>
      </c>
      <c r="BT188" s="31">
        <v>7</v>
      </c>
      <c r="BU188" s="31">
        <v>32</v>
      </c>
      <c r="BV188" s="31">
        <v>43</v>
      </c>
      <c r="BW188" s="31" t="s">
        <v>566</v>
      </c>
      <c r="BX188" s="31">
        <v>29</v>
      </c>
      <c r="BY188" s="31">
        <v>11</v>
      </c>
      <c r="BZ188" s="31">
        <v>16</v>
      </c>
      <c r="CA188" s="31">
        <v>48</v>
      </c>
      <c r="CB188" s="31">
        <v>22</v>
      </c>
      <c r="CC188" s="31">
        <v>35</v>
      </c>
      <c r="CD188" s="31" t="s">
        <v>566</v>
      </c>
      <c r="CE188" s="31" t="s">
        <v>566</v>
      </c>
      <c r="CF188" s="31">
        <v>24</v>
      </c>
      <c r="CG188" s="31">
        <v>19</v>
      </c>
      <c r="CH188" s="31">
        <v>18</v>
      </c>
      <c r="CI188" s="31">
        <v>28</v>
      </c>
      <c r="CJ188" s="31" t="s">
        <v>566</v>
      </c>
      <c r="CK188" s="31" t="s">
        <v>566</v>
      </c>
      <c r="CL188" s="31" t="s">
        <v>566</v>
      </c>
      <c r="CM188" s="31">
        <v>13</v>
      </c>
      <c r="CN188" s="31" t="s">
        <v>566</v>
      </c>
      <c r="CO188" s="31">
        <v>12</v>
      </c>
      <c r="CP188" s="31" t="s">
        <v>566</v>
      </c>
      <c r="CQ188" s="31" t="s">
        <v>566</v>
      </c>
      <c r="CR188" s="31">
        <v>36</v>
      </c>
      <c r="CS188" s="31">
        <v>30</v>
      </c>
      <c r="CT188" s="31" t="s">
        <v>566</v>
      </c>
      <c r="CU188" s="31" t="s">
        <v>566</v>
      </c>
      <c r="CV188" s="31">
        <v>32</v>
      </c>
      <c r="CW188" s="31">
        <v>32</v>
      </c>
      <c r="CX188" s="31">
        <v>29</v>
      </c>
      <c r="CY188" s="31">
        <v>17</v>
      </c>
      <c r="CZ188" s="31">
        <v>22</v>
      </c>
      <c r="DA188" s="31">
        <v>31</v>
      </c>
      <c r="DB188" s="31">
        <v>28</v>
      </c>
      <c r="DC188" s="31" t="s">
        <v>566</v>
      </c>
      <c r="DD188" s="31">
        <v>11</v>
      </c>
      <c r="DE188" s="31" t="s">
        <v>566</v>
      </c>
      <c r="DF188" s="31">
        <v>10</v>
      </c>
      <c r="DG188" s="31" t="s">
        <v>566</v>
      </c>
      <c r="DH188" s="31">
        <v>5</v>
      </c>
      <c r="DI188" s="31" t="s">
        <v>566</v>
      </c>
      <c r="DJ188" s="31" t="s">
        <v>566</v>
      </c>
      <c r="DK188" s="31">
        <v>23</v>
      </c>
      <c r="DL188" s="31" t="s">
        <v>566</v>
      </c>
      <c r="DM188" s="31" t="s">
        <v>566</v>
      </c>
      <c r="DN188" s="31">
        <v>19</v>
      </c>
      <c r="DO188" s="31" t="s">
        <v>566</v>
      </c>
      <c r="DP188" s="31">
        <v>12</v>
      </c>
      <c r="DQ188" s="31" t="s">
        <v>566</v>
      </c>
      <c r="DR188" s="31" t="s">
        <v>566</v>
      </c>
      <c r="DS188" s="31">
        <v>41</v>
      </c>
      <c r="DT188" s="31">
        <v>35</v>
      </c>
      <c r="DU188" s="31">
        <v>15</v>
      </c>
      <c r="DV188" s="31" t="s">
        <v>566</v>
      </c>
      <c r="DW188" s="31">
        <v>35</v>
      </c>
      <c r="DX188" s="31">
        <v>23</v>
      </c>
      <c r="DY188" s="31">
        <v>21</v>
      </c>
      <c r="DZ188" s="31">
        <v>18</v>
      </c>
      <c r="EA188" s="31">
        <v>21</v>
      </c>
      <c r="EB188" s="31">
        <v>20</v>
      </c>
      <c r="EC188" s="31">
        <v>60</v>
      </c>
      <c r="ED188" s="31">
        <v>30</v>
      </c>
      <c r="EE188" s="31">
        <v>13</v>
      </c>
      <c r="EF188" s="31">
        <v>14</v>
      </c>
      <c r="EG188" s="31" t="s">
        <v>566</v>
      </c>
      <c r="EH188" s="31" t="s">
        <v>566</v>
      </c>
      <c r="EI188" s="31">
        <v>12</v>
      </c>
      <c r="EJ188" s="31">
        <v>30</v>
      </c>
      <c r="EK188" s="31">
        <v>22</v>
      </c>
      <c r="EL188" s="31">
        <v>11</v>
      </c>
      <c r="EM188" s="31" t="s">
        <v>566</v>
      </c>
      <c r="EN188" s="31" t="s">
        <v>566</v>
      </c>
      <c r="EO188" s="31" t="s">
        <v>566</v>
      </c>
      <c r="EP188" s="31" t="s">
        <v>566</v>
      </c>
      <c r="EQ188" s="31" t="s">
        <v>566</v>
      </c>
      <c r="ER188" s="31" t="s">
        <v>566</v>
      </c>
      <c r="ES188" s="31">
        <v>14</v>
      </c>
      <c r="ET188" s="31">
        <v>25</v>
      </c>
      <c r="EU188" s="31">
        <v>11</v>
      </c>
      <c r="EV188" s="31">
        <v>22</v>
      </c>
      <c r="EW188" s="31">
        <v>14</v>
      </c>
      <c r="EX188" s="31">
        <v>26</v>
      </c>
      <c r="EY188" s="31">
        <v>10</v>
      </c>
      <c r="EZ188" s="31">
        <v>28</v>
      </c>
      <c r="FA188" s="31">
        <v>8</v>
      </c>
      <c r="FB188" s="31">
        <v>10</v>
      </c>
      <c r="FC188" s="31">
        <v>34</v>
      </c>
      <c r="FD188" s="31">
        <v>19</v>
      </c>
      <c r="FE188" s="31">
        <v>17</v>
      </c>
      <c r="FF188" s="31">
        <v>19</v>
      </c>
      <c r="FG188" s="31">
        <v>13</v>
      </c>
      <c r="FH188" s="31">
        <v>4</v>
      </c>
      <c r="FI188" s="31">
        <v>26</v>
      </c>
      <c r="FJ188" t="str">
        <f t="shared" si="2"/>
        <v>2</v>
      </c>
    </row>
    <row r="189" spans="1:166" x14ac:dyDescent="0.25">
      <c r="A189" s="31">
        <f t="shared" si="1"/>
        <v>8</v>
      </c>
      <c r="B189" s="31" t="s">
        <v>598</v>
      </c>
      <c r="C189" s="31">
        <v>5</v>
      </c>
      <c r="D189" s="31">
        <v>8</v>
      </c>
      <c r="E189" s="31">
        <v>5</v>
      </c>
      <c r="F189" s="31">
        <v>3</v>
      </c>
      <c r="G189" s="31">
        <v>8</v>
      </c>
      <c r="H189" s="31">
        <v>7</v>
      </c>
      <c r="I189" s="31">
        <v>3</v>
      </c>
      <c r="J189" s="31">
        <v>3</v>
      </c>
      <c r="K189" s="31">
        <v>2</v>
      </c>
      <c r="L189" s="31">
        <v>8</v>
      </c>
      <c r="M189" s="31">
        <v>1</v>
      </c>
      <c r="N189" s="31" t="s">
        <v>578</v>
      </c>
      <c r="O189" s="31" t="s">
        <v>566</v>
      </c>
      <c r="P189" s="31" t="s">
        <v>566</v>
      </c>
      <c r="Q189" s="31" t="s">
        <v>566</v>
      </c>
      <c r="R189" s="31" t="s">
        <v>566</v>
      </c>
      <c r="S189" s="31" t="s">
        <v>566</v>
      </c>
      <c r="T189" s="31" t="s">
        <v>566</v>
      </c>
      <c r="U189" s="31" t="s">
        <v>566</v>
      </c>
      <c r="V189" s="31" t="s">
        <v>566</v>
      </c>
      <c r="W189" s="31">
        <v>11</v>
      </c>
      <c r="X189" s="31" t="s">
        <v>566</v>
      </c>
      <c r="Y189" s="31" t="s">
        <v>566</v>
      </c>
      <c r="Z189" s="31" t="s">
        <v>566</v>
      </c>
      <c r="AA189" s="31" t="s">
        <v>566</v>
      </c>
      <c r="AB189" s="31">
        <v>0</v>
      </c>
      <c r="AC189" s="31" t="s">
        <v>566</v>
      </c>
      <c r="AD189" s="31" t="s">
        <v>566</v>
      </c>
      <c r="AE189" s="31" t="s">
        <v>566</v>
      </c>
      <c r="AF189" s="31" t="s">
        <v>566</v>
      </c>
      <c r="AG189" s="31" t="s">
        <v>566</v>
      </c>
      <c r="AH189" s="31" t="s">
        <v>566</v>
      </c>
      <c r="AI189" s="31" t="s">
        <v>566</v>
      </c>
      <c r="AJ189" s="31" t="s">
        <v>566</v>
      </c>
      <c r="AK189" s="31">
        <v>24</v>
      </c>
      <c r="AL189" s="31" t="s">
        <v>566</v>
      </c>
      <c r="AM189" s="31" t="s">
        <v>566</v>
      </c>
      <c r="AN189" s="31" t="s">
        <v>566</v>
      </c>
      <c r="AO189" s="31" t="s">
        <v>566</v>
      </c>
      <c r="AP189" s="31">
        <v>44</v>
      </c>
      <c r="AQ189" s="31" t="s">
        <v>566</v>
      </c>
      <c r="AR189" s="31" t="s">
        <v>566</v>
      </c>
      <c r="AS189" s="31" t="s">
        <v>566</v>
      </c>
      <c r="AT189" s="31" t="s">
        <v>566</v>
      </c>
      <c r="AU189" s="31">
        <v>4</v>
      </c>
      <c r="AV189" s="31" t="s">
        <v>566</v>
      </c>
      <c r="AW189" s="31" t="s">
        <v>566</v>
      </c>
      <c r="AX189" s="31" t="s">
        <v>566</v>
      </c>
      <c r="AY189" s="31">
        <v>6</v>
      </c>
      <c r="AZ189" s="31" t="s">
        <v>566</v>
      </c>
      <c r="BA189" s="31" t="s">
        <v>566</v>
      </c>
      <c r="BB189" s="31" t="s">
        <v>566</v>
      </c>
      <c r="BC189" s="31" t="s">
        <v>566</v>
      </c>
      <c r="BD189" s="31">
        <v>32</v>
      </c>
      <c r="BE189" s="31" t="s">
        <v>566</v>
      </c>
      <c r="BF189" s="31" t="s">
        <v>566</v>
      </c>
      <c r="BG189" s="31" t="s">
        <v>566</v>
      </c>
      <c r="BH189" s="31">
        <v>8</v>
      </c>
      <c r="BI189" s="31">
        <v>13</v>
      </c>
      <c r="BJ189" s="31" t="s">
        <v>566</v>
      </c>
      <c r="BK189" s="31" t="s">
        <v>566</v>
      </c>
      <c r="BL189" s="31" t="s">
        <v>566</v>
      </c>
      <c r="BM189" s="31">
        <v>35</v>
      </c>
      <c r="BN189" s="31" t="s">
        <v>566</v>
      </c>
      <c r="BO189" s="31" t="s">
        <v>566</v>
      </c>
      <c r="BP189" s="31">
        <v>19</v>
      </c>
      <c r="BQ189" s="31">
        <v>0</v>
      </c>
      <c r="BR189" s="31" t="s">
        <v>566</v>
      </c>
      <c r="BS189" s="31" t="s">
        <v>566</v>
      </c>
      <c r="BT189" s="31" t="s">
        <v>566</v>
      </c>
      <c r="BU189" s="31" t="s">
        <v>566</v>
      </c>
      <c r="BV189" s="31" t="s">
        <v>566</v>
      </c>
      <c r="BW189" s="31">
        <v>17</v>
      </c>
      <c r="BX189" s="31" t="s">
        <v>566</v>
      </c>
      <c r="BY189" s="31">
        <v>5</v>
      </c>
      <c r="BZ189" s="31" t="s">
        <v>566</v>
      </c>
      <c r="CA189" s="31" t="s">
        <v>566</v>
      </c>
      <c r="CB189" s="31">
        <v>0</v>
      </c>
      <c r="CC189" s="31" t="s">
        <v>566</v>
      </c>
      <c r="CD189" s="31" t="s">
        <v>566</v>
      </c>
      <c r="CE189" s="31" t="s">
        <v>566</v>
      </c>
      <c r="CF189" s="31" t="s">
        <v>566</v>
      </c>
      <c r="CG189" s="31" t="s">
        <v>566</v>
      </c>
      <c r="CH189" s="31" t="s">
        <v>566</v>
      </c>
      <c r="CI189" s="31" t="s">
        <v>566</v>
      </c>
      <c r="CJ189" s="31" t="s">
        <v>566</v>
      </c>
      <c r="CK189" s="31" t="s">
        <v>566</v>
      </c>
      <c r="CL189" s="31">
        <v>11</v>
      </c>
      <c r="CM189" s="31" t="s">
        <v>566</v>
      </c>
      <c r="CN189" s="31">
        <v>24</v>
      </c>
      <c r="CO189" s="31" t="s">
        <v>566</v>
      </c>
      <c r="CP189" s="31">
        <v>24</v>
      </c>
      <c r="CQ189" s="31">
        <v>15</v>
      </c>
      <c r="CR189" s="31" t="s">
        <v>566</v>
      </c>
      <c r="CS189" s="31" t="s">
        <v>566</v>
      </c>
      <c r="CT189" s="31">
        <v>9</v>
      </c>
      <c r="CU189" s="31" t="s">
        <v>566</v>
      </c>
      <c r="CV189" s="31" t="s">
        <v>566</v>
      </c>
      <c r="CW189" s="31" t="s">
        <v>566</v>
      </c>
      <c r="CX189" s="31" t="s">
        <v>566</v>
      </c>
      <c r="CY189" s="31">
        <v>1</v>
      </c>
      <c r="CZ189" s="31" t="s">
        <v>566</v>
      </c>
      <c r="DA189" s="31" t="s">
        <v>566</v>
      </c>
      <c r="DB189" s="31" t="s">
        <v>566</v>
      </c>
      <c r="DC189" s="31" t="s">
        <v>566</v>
      </c>
      <c r="DD189" s="31" t="s">
        <v>566</v>
      </c>
      <c r="DE189" s="31">
        <v>20</v>
      </c>
      <c r="DF189" s="31">
        <v>10</v>
      </c>
      <c r="DG189" s="31">
        <v>22</v>
      </c>
      <c r="DH189" s="31">
        <v>27</v>
      </c>
      <c r="DI189" s="31" t="s">
        <v>566</v>
      </c>
      <c r="DJ189" s="31">
        <v>35</v>
      </c>
      <c r="DK189" s="31">
        <v>3</v>
      </c>
      <c r="DL189" s="31">
        <v>28</v>
      </c>
      <c r="DM189" s="31" t="s">
        <v>566</v>
      </c>
      <c r="DN189" s="31">
        <v>0</v>
      </c>
      <c r="DO189" s="31" t="s">
        <v>566</v>
      </c>
      <c r="DP189" s="31" t="s">
        <v>566</v>
      </c>
      <c r="DQ189" s="31" t="s">
        <v>566</v>
      </c>
      <c r="DR189" s="31">
        <v>0</v>
      </c>
      <c r="DS189" s="31" t="s">
        <v>566</v>
      </c>
      <c r="DT189" s="31" t="s">
        <v>566</v>
      </c>
      <c r="DU189" s="31" t="s">
        <v>566</v>
      </c>
      <c r="DV189" s="31" t="s">
        <v>566</v>
      </c>
      <c r="DW189" s="31" t="s">
        <v>566</v>
      </c>
      <c r="DX189" s="31" t="s">
        <v>566</v>
      </c>
      <c r="DY189" s="31" t="s">
        <v>566</v>
      </c>
      <c r="DZ189" s="31" t="s">
        <v>566</v>
      </c>
      <c r="EA189" s="31" t="s">
        <v>566</v>
      </c>
      <c r="EB189" s="31">
        <v>0</v>
      </c>
      <c r="EC189" s="31" t="s">
        <v>566</v>
      </c>
      <c r="ED189" s="31" t="s">
        <v>566</v>
      </c>
      <c r="EE189" s="31">
        <v>1</v>
      </c>
      <c r="EF189" s="31" t="s">
        <v>566</v>
      </c>
      <c r="EG189" s="31" t="s">
        <v>566</v>
      </c>
      <c r="EH189" s="31">
        <v>15</v>
      </c>
      <c r="EI189" s="31" t="s">
        <v>566</v>
      </c>
      <c r="EJ189" s="31">
        <v>0</v>
      </c>
      <c r="EK189" s="31" t="s">
        <v>566</v>
      </c>
      <c r="EL189" s="31">
        <v>7</v>
      </c>
      <c r="EM189" s="31" t="s">
        <v>566</v>
      </c>
      <c r="EN189" s="31" t="s">
        <v>566</v>
      </c>
      <c r="EO189" s="31" t="s">
        <v>566</v>
      </c>
      <c r="EP189" s="31">
        <v>0</v>
      </c>
      <c r="EQ189" s="31" t="s">
        <v>566</v>
      </c>
      <c r="ER189" s="31">
        <v>9</v>
      </c>
      <c r="ES189" s="31" t="s">
        <v>566</v>
      </c>
      <c r="ET189" s="31" t="s">
        <v>566</v>
      </c>
      <c r="EU189" s="31" t="s">
        <v>566</v>
      </c>
      <c r="EV189" s="31" t="s">
        <v>566</v>
      </c>
      <c r="EW189" s="31" t="s">
        <v>566</v>
      </c>
      <c r="EX189" s="31" t="s">
        <v>566</v>
      </c>
      <c r="EY189" s="31" t="s">
        <v>566</v>
      </c>
      <c r="EZ189" s="31">
        <v>4</v>
      </c>
      <c r="FA189" s="31" t="s">
        <v>566</v>
      </c>
      <c r="FB189" s="31" t="s">
        <v>566</v>
      </c>
      <c r="FC189" s="31" t="s">
        <v>566</v>
      </c>
      <c r="FD189" s="31" t="s">
        <v>566</v>
      </c>
      <c r="FE189" s="31" t="s">
        <v>566</v>
      </c>
      <c r="FF189" s="31" t="s">
        <v>566</v>
      </c>
      <c r="FG189" s="31">
        <v>10</v>
      </c>
      <c r="FH189" s="31" t="s">
        <v>566</v>
      </c>
      <c r="FI189" s="31">
        <v>4</v>
      </c>
      <c r="FJ189" t="str">
        <f t="shared" si="2"/>
        <v>2</v>
      </c>
    </row>
    <row r="190" spans="1:166" x14ac:dyDescent="0.25">
      <c r="A190" s="31">
        <f t="shared" si="1"/>
        <v>9</v>
      </c>
      <c r="B190" s="31" t="s">
        <v>601</v>
      </c>
      <c r="C190" s="31">
        <v>3</v>
      </c>
      <c r="D190" s="31">
        <v>3</v>
      </c>
      <c r="E190" s="31">
        <v>2</v>
      </c>
      <c r="F190" s="31">
        <v>4</v>
      </c>
      <c r="G190" s="31">
        <v>2</v>
      </c>
      <c r="H190" s="31">
        <v>3</v>
      </c>
      <c r="I190" s="31">
        <v>3</v>
      </c>
      <c r="J190" s="31">
        <v>3</v>
      </c>
      <c r="K190" s="31">
        <v>1</v>
      </c>
      <c r="L190" s="31">
        <v>3</v>
      </c>
      <c r="M190" s="31">
        <v>4</v>
      </c>
      <c r="N190" s="31" t="s">
        <v>578</v>
      </c>
      <c r="O190" s="31" t="s">
        <v>566</v>
      </c>
      <c r="P190" s="31" t="s">
        <v>566</v>
      </c>
      <c r="Q190" s="31" t="s">
        <v>566</v>
      </c>
      <c r="R190" s="31" t="s">
        <v>566</v>
      </c>
      <c r="S190" s="31" t="s">
        <v>566</v>
      </c>
      <c r="T190" s="31" t="s">
        <v>566</v>
      </c>
      <c r="U190" s="31" t="s">
        <v>566</v>
      </c>
      <c r="V190" s="31">
        <v>0</v>
      </c>
      <c r="W190" s="31" t="s">
        <v>566</v>
      </c>
      <c r="X190" s="31" t="s">
        <v>566</v>
      </c>
      <c r="Y190" s="31" t="s">
        <v>566</v>
      </c>
      <c r="Z190" s="31" t="s">
        <v>566</v>
      </c>
      <c r="AA190" s="31" t="s">
        <v>566</v>
      </c>
      <c r="AB190" s="31">
        <v>0</v>
      </c>
      <c r="AC190" s="31" t="s">
        <v>566</v>
      </c>
      <c r="AD190" s="31" t="s">
        <v>566</v>
      </c>
      <c r="AE190" s="31" t="s">
        <v>566</v>
      </c>
      <c r="AF190" s="31" t="s">
        <v>566</v>
      </c>
      <c r="AG190" s="31" t="s">
        <v>566</v>
      </c>
      <c r="AH190" s="31" t="s">
        <v>566</v>
      </c>
      <c r="AI190" s="31" t="s">
        <v>566</v>
      </c>
      <c r="AJ190" s="31" t="s">
        <v>566</v>
      </c>
      <c r="AK190" s="31">
        <v>0</v>
      </c>
      <c r="AL190" s="31" t="s">
        <v>566</v>
      </c>
      <c r="AM190" s="31" t="s">
        <v>566</v>
      </c>
      <c r="AN190" s="31" t="s">
        <v>566</v>
      </c>
      <c r="AO190" s="31" t="s">
        <v>566</v>
      </c>
      <c r="AP190" s="31" t="s">
        <v>566</v>
      </c>
      <c r="AQ190" s="31" t="s">
        <v>566</v>
      </c>
      <c r="AR190" s="31" t="s">
        <v>566</v>
      </c>
      <c r="AS190" s="31" t="s">
        <v>566</v>
      </c>
      <c r="AT190" s="31" t="s">
        <v>566</v>
      </c>
      <c r="AU190" s="31">
        <v>5</v>
      </c>
      <c r="AV190" s="31" t="s">
        <v>566</v>
      </c>
      <c r="AW190" s="31" t="s">
        <v>566</v>
      </c>
      <c r="AX190" s="31" t="s">
        <v>566</v>
      </c>
      <c r="AY190" s="31" t="s">
        <v>566</v>
      </c>
      <c r="AZ190" s="31" t="s">
        <v>566</v>
      </c>
      <c r="BA190" s="31" t="s">
        <v>566</v>
      </c>
      <c r="BB190" s="31" t="s">
        <v>566</v>
      </c>
      <c r="BC190" s="31" t="s">
        <v>566</v>
      </c>
      <c r="BD190" s="31">
        <v>0</v>
      </c>
      <c r="BE190" s="31" t="s">
        <v>566</v>
      </c>
      <c r="BF190" s="31">
        <v>0</v>
      </c>
      <c r="BG190" s="31" t="s">
        <v>566</v>
      </c>
      <c r="BH190" s="31" t="s">
        <v>566</v>
      </c>
      <c r="BI190" s="31" t="s">
        <v>566</v>
      </c>
      <c r="BJ190" s="31" t="s">
        <v>566</v>
      </c>
      <c r="BK190" s="31" t="s">
        <v>566</v>
      </c>
      <c r="BL190" s="31" t="s">
        <v>566</v>
      </c>
      <c r="BM190" s="31" t="s">
        <v>566</v>
      </c>
      <c r="BN190" s="31" t="s">
        <v>566</v>
      </c>
      <c r="BO190" s="31" t="s">
        <v>566</v>
      </c>
      <c r="BP190" s="31">
        <v>6</v>
      </c>
      <c r="BQ190" s="31" t="s">
        <v>566</v>
      </c>
      <c r="BR190" s="31" t="s">
        <v>566</v>
      </c>
      <c r="BS190" s="31" t="s">
        <v>566</v>
      </c>
      <c r="BT190" s="31" t="s">
        <v>566</v>
      </c>
      <c r="BU190" s="31" t="s">
        <v>566</v>
      </c>
      <c r="BV190" s="31" t="s">
        <v>566</v>
      </c>
      <c r="BW190" s="31" t="s">
        <v>566</v>
      </c>
      <c r="BX190" s="31" t="s">
        <v>566</v>
      </c>
      <c r="BY190" s="31" t="s">
        <v>566</v>
      </c>
      <c r="BZ190" s="31" t="s">
        <v>566</v>
      </c>
      <c r="CA190" s="31" t="s">
        <v>566</v>
      </c>
      <c r="CB190" s="31">
        <v>4</v>
      </c>
      <c r="CC190" s="31" t="s">
        <v>566</v>
      </c>
      <c r="CD190" s="31" t="s">
        <v>566</v>
      </c>
      <c r="CE190" s="31" t="s">
        <v>566</v>
      </c>
      <c r="CF190" s="31" t="s">
        <v>566</v>
      </c>
      <c r="CG190" s="31" t="s">
        <v>566</v>
      </c>
      <c r="CH190" s="31" t="s">
        <v>566</v>
      </c>
      <c r="CI190" s="31" t="s">
        <v>566</v>
      </c>
      <c r="CJ190" s="31" t="s">
        <v>566</v>
      </c>
      <c r="CK190" s="31" t="s">
        <v>566</v>
      </c>
      <c r="CL190" s="31" t="s">
        <v>566</v>
      </c>
      <c r="CM190" s="31" t="s">
        <v>566</v>
      </c>
      <c r="CN190" s="31" t="s">
        <v>566</v>
      </c>
      <c r="CO190" s="31" t="s">
        <v>566</v>
      </c>
      <c r="CP190" s="31" t="s">
        <v>566</v>
      </c>
      <c r="CQ190" s="31" t="s">
        <v>566</v>
      </c>
      <c r="CR190" s="31" t="s">
        <v>566</v>
      </c>
      <c r="CS190" s="31" t="s">
        <v>566</v>
      </c>
      <c r="CT190" s="31" t="s">
        <v>566</v>
      </c>
      <c r="CU190" s="31" t="s">
        <v>566</v>
      </c>
      <c r="CV190" s="31" t="s">
        <v>566</v>
      </c>
      <c r="CW190" s="31" t="s">
        <v>566</v>
      </c>
      <c r="CX190" s="31" t="s">
        <v>566</v>
      </c>
      <c r="CY190" s="31">
        <v>2</v>
      </c>
      <c r="CZ190" s="31" t="s">
        <v>566</v>
      </c>
      <c r="DA190" s="31" t="s">
        <v>566</v>
      </c>
      <c r="DB190" s="31" t="s">
        <v>566</v>
      </c>
      <c r="DC190" s="31" t="s">
        <v>566</v>
      </c>
      <c r="DD190" s="31" t="s">
        <v>566</v>
      </c>
      <c r="DE190" s="31" t="s">
        <v>566</v>
      </c>
      <c r="DF190" s="31">
        <v>3</v>
      </c>
      <c r="DG190" s="31" t="s">
        <v>566</v>
      </c>
      <c r="DH190" s="31">
        <v>2</v>
      </c>
      <c r="DI190" s="31" t="s">
        <v>566</v>
      </c>
      <c r="DJ190" s="31" t="s">
        <v>566</v>
      </c>
      <c r="DK190" s="31">
        <v>3</v>
      </c>
      <c r="DL190" s="31">
        <v>0</v>
      </c>
      <c r="DM190" s="31" t="s">
        <v>566</v>
      </c>
      <c r="DN190" s="31">
        <v>5</v>
      </c>
      <c r="DO190" s="31">
        <v>8</v>
      </c>
      <c r="DP190" s="31" t="s">
        <v>566</v>
      </c>
      <c r="DQ190" s="31" t="s">
        <v>566</v>
      </c>
      <c r="DR190" s="31">
        <v>0</v>
      </c>
      <c r="DS190" s="31" t="s">
        <v>566</v>
      </c>
      <c r="DT190" s="31" t="s">
        <v>566</v>
      </c>
      <c r="DU190" s="31" t="s">
        <v>566</v>
      </c>
      <c r="DV190" s="31" t="s">
        <v>566</v>
      </c>
      <c r="DW190" s="31" t="s">
        <v>566</v>
      </c>
      <c r="DX190" s="31" t="s">
        <v>566</v>
      </c>
      <c r="DY190" s="31" t="s">
        <v>566</v>
      </c>
      <c r="DZ190" s="31" t="s">
        <v>566</v>
      </c>
      <c r="EA190" s="31" t="s">
        <v>566</v>
      </c>
      <c r="EB190" s="31">
        <v>2</v>
      </c>
      <c r="EC190" s="31" t="s">
        <v>566</v>
      </c>
      <c r="ED190" s="31" t="s">
        <v>566</v>
      </c>
      <c r="EE190" s="31">
        <v>2</v>
      </c>
      <c r="EF190" s="31" t="s">
        <v>566</v>
      </c>
      <c r="EG190" s="31" t="s">
        <v>566</v>
      </c>
      <c r="EH190" s="31" t="s">
        <v>566</v>
      </c>
      <c r="EI190" s="31" t="s">
        <v>566</v>
      </c>
      <c r="EJ190" s="31">
        <v>4</v>
      </c>
      <c r="EK190" s="31" t="s">
        <v>566</v>
      </c>
      <c r="EL190" s="31">
        <v>1</v>
      </c>
      <c r="EM190" s="31">
        <v>0</v>
      </c>
      <c r="EN190" s="31" t="s">
        <v>566</v>
      </c>
      <c r="EO190" s="31">
        <v>16</v>
      </c>
      <c r="EP190" s="31">
        <v>0</v>
      </c>
      <c r="EQ190" s="31" t="s">
        <v>566</v>
      </c>
      <c r="ER190" s="31" t="s">
        <v>566</v>
      </c>
      <c r="ES190" s="31" t="s">
        <v>566</v>
      </c>
      <c r="ET190" s="31" t="s">
        <v>566</v>
      </c>
      <c r="EU190" s="31" t="s">
        <v>566</v>
      </c>
      <c r="EV190" s="31" t="s">
        <v>566</v>
      </c>
      <c r="EW190" s="31" t="s">
        <v>566</v>
      </c>
      <c r="EX190" s="31" t="s">
        <v>566</v>
      </c>
      <c r="EY190" s="31" t="s">
        <v>566</v>
      </c>
      <c r="EZ190" s="31">
        <v>1</v>
      </c>
      <c r="FA190" s="31" t="s">
        <v>566</v>
      </c>
      <c r="FB190" s="31" t="s">
        <v>566</v>
      </c>
      <c r="FC190" s="31" t="s">
        <v>566</v>
      </c>
      <c r="FD190" s="31" t="s">
        <v>566</v>
      </c>
      <c r="FE190" s="31" t="s">
        <v>566</v>
      </c>
      <c r="FF190" s="31" t="s">
        <v>566</v>
      </c>
      <c r="FG190" s="31">
        <v>0</v>
      </c>
      <c r="FH190" s="31" t="s">
        <v>566</v>
      </c>
      <c r="FI190" s="31">
        <v>3</v>
      </c>
      <c r="FJ190" t="str">
        <f t="shared" si="2"/>
        <v>2</v>
      </c>
    </row>
    <row r="191" spans="1:166" x14ac:dyDescent="0.25">
      <c r="A191" s="31">
        <f t="shared" si="1"/>
        <v>10</v>
      </c>
      <c r="B191" s="31" t="s">
        <v>604</v>
      </c>
      <c r="C191" s="31">
        <v>3</v>
      </c>
      <c r="D191" s="31">
        <v>1</v>
      </c>
      <c r="E191" s="31">
        <v>2</v>
      </c>
      <c r="F191" s="31">
        <v>3</v>
      </c>
      <c r="G191" s="31">
        <v>3</v>
      </c>
      <c r="H191" s="31">
        <v>1</v>
      </c>
      <c r="I191" s="31">
        <v>3</v>
      </c>
      <c r="J191" s="31">
        <v>3</v>
      </c>
      <c r="K191" s="31">
        <v>3</v>
      </c>
      <c r="L191" s="31">
        <v>3</v>
      </c>
      <c r="M191" s="31">
        <v>3</v>
      </c>
      <c r="N191" s="31" t="s">
        <v>578</v>
      </c>
      <c r="O191" s="31" t="s">
        <v>566</v>
      </c>
      <c r="P191" s="31">
        <v>0</v>
      </c>
      <c r="Q191" s="31" t="s">
        <v>566</v>
      </c>
      <c r="R191" s="31" t="s">
        <v>566</v>
      </c>
      <c r="S191" s="31" t="s">
        <v>566</v>
      </c>
      <c r="T191" s="31" t="s">
        <v>566</v>
      </c>
      <c r="U191" s="31" t="s">
        <v>566</v>
      </c>
      <c r="V191" s="31" t="s">
        <v>566</v>
      </c>
      <c r="W191" s="31" t="s">
        <v>566</v>
      </c>
      <c r="X191" s="31" t="s">
        <v>566</v>
      </c>
      <c r="Y191" s="31" t="s">
        <v>566</v>
      </c>
      <c r="Z191" s="31" t="s">
        <v>566</v>
      </c>
      <c r="AA191" s="31" t="s">
        <v>566</v>
      </c>
      <c r="AB191" s="31">
        <v>3</v>
      </c>
      <c r="AC191" s="31" t="s">
        <v>566</v>
      </c>
      <c r="AD191" s="31" t="s">
        <v>566</v>
      </c>
      <c r="AE191" s="31">
        <v>4</v>
      </c>
      <c r="AF191" s="31" t="s">
        <v>566</v>
      </c>
      <c r="AG191" s="31" t="s">
        <v>566</v>
      </c>
      <c r="AH191" s="31" t="s">
        <v>566</v>
      </c>
      <c r="AI191" s="31" t="s">
        <v>566</v>
      </c>
      <c r="AJ191" s="31" t="s">
        <v>566</v>
      </c>
      <c r="AK191" s="31" t="s">
        <v>566</v>
      </c>
      <c r="AL191" s="31" t="s">
        <v>566</v>
      </c>
      <c r="AM191" s="31" t="s">
        <v>566</v>
      </c>
      <c r="AN191" s="31" t="s">
        <v>566</v>
      </c>
      <c r="AO191" s="31" t="s">
        <v>566</v>
      </c>
      <c r="AP191" s="31">
        <v>0</v>
      </c>
      <c r="AQ191" s="31" t="s">
        <v>566</v>
      </c>
      <c r="AR191" s="31">
        <v>7</v>
      </c>
      <c r="AS191" s="31" t="s">
        <v>566</v>
      </c>
      <c r="AT191" s="31" t="s">
        <v>566</v>
      </c>
      <c r="AU191" s="31">
        <v>3</v>
      </c>
      <c r="AV191" s="31" t="s">
        <v>566</v>
      </c>
      <c r="AW191" s="31">
        <v>5</v>
      </c>
      <c r="AX191" s="31" t="s">
        <v>566</v>
      </c>
      <c r="AY191" s="31" t="s">
        <v>566</v>
      </c>
      <c r="AZ191" s="31" t="s">
        <v>566</v>
      </c>
      <c r="BA191" s="31">
        <v>3</v>
      </c>
      <c r="BB191" s="31" t="s">
        <v>566</v>
      </c>
      <c r="BC191" s="31" t="s">
        <v>566</v>
      </c>
      <c r="BD191" s="31" t="s">
        <v>566</v>
      </c>
      <c r="BE191" s="31" t="s">
        <v>566</v>
      </c>
      <c r="BF191" s="31" t="s">
        <v>566</v>
      </c>
      <c r="BG191" s="31">
        <v>4</v>
      </c>
      <c r="BH191" s="31">
        <v>5</v>
      </c>
      <c r="BI191" s="31" t="s">
        <v>566</v>
      </c>
      <c r="BJ191" s="31" t="s">
        <v>566</v>
      </c>
      <c r="BK191" s="31">
        <v>6</v>
      </c>
      <c r="BL191" s="31" t="s">
        <v>566</v>
      </c>
      <c r="BM191" s="31">
        <v>10</v>
      </c>
      <c r="BN191" s="31" t="s">
        <v>566</v>
      </c>
      <c r="BO191" s="31">
        <v>4</v>
      </c>
      <c r="BP191" s="31" t="s">
        <v>566</v>
      </c>
      <c r="BQ191" s="31" t="s">
        <v>566</v>
      </c>
      <c r="BR191" s="31" t="s">
        <v>566</v>
      </c>
      <c r="BS191" s="31" t="s">
        <v>566</v>
      </c>
      <c r="BT191" s="31" t="s">
        <v>566</v>
      </c>
      <c r="BU191" s="31" t="s">
        <v>566</v>
      </c>
      <c r="BV191" s="31" t="s">
        <v>566</v>
      </c>
      <c r="BW191" s="31" t="s">
        <v>566</v>
      </c>
      <c r="BX191" s="31" t="s">
        <v>566</v>
      </c>
      <c r="BY191" s="31" t="s">
        <v>566</v>
      </c>
      <c r="BZ191" s="31" t="s">
        <v>566</v>
      </c>
      <c r="CA191" s="31" t="s">
        <v>566</v>
      </c>
      <c r="CB191" s="31">
        <v>4</v>
      </c>
      <c r="CC191" s="31" t="s">
        <v>566</v>
      </c>
      <c r="CD191" s="31" t="s">
        <v>566</v>
      </c>
      <c r="CE191" s="31" t="s">
        <v>566</v>
      </c>
      <c r="CF191" s="31" t="s">
        <v>566</v>
      </c>
      <c r="CG191" s="31" t="s">
        <v>566</v>
      </c>
      <c r="CH191" s="31" t="s">
        <v>566</v>
      </c>
      <c r="CI191" s="31" t="s">
        <v>566</v>
      </c>
      <c r="CJ191" s="31">
        <v>13</v>
      </c>
      <c r="CK191" s="31" t="s">
        <v>566</v>
      </c>
      <c r="CL191" s="31" t="s">
        <v>566</v>
      </c>
      <c r="CM191" s="31" t="s">
        <v>566</v>
      </c>
      <c r="CN191" s="31" t="s">
        <v>566</v>
      </c>
      <c r="CO191" s="31" t="s">
        <v>566</v>
      </c>
      <c r="CP191" s="31" t="s">
        <v>566</v>
      </c>
      <c r="CQ191" s="31" t="s">
        <v>566</v>
      </c>
      <c r="CR191" s="31" t="s">
        <v>566</v>
      </c>
      <c r="CS191" s="31" t="s">
        <v>566</v>
      </c>
      <c r="CT191" s="31" t="s">
        <v>566</v>
      </c>
      <c r="CU191" s="31" t="s">
        <v>566</v>
      </c>
      <c r="CV191" s="31" t="s">
        <v>566</v>
      </c>
      <c r="CW191" s="31">
        <v>6</v>
      </c>
      <c r="CX191" s="31">
        <v>5</v>
      </c>
      <c r="CY191" s="31">
        <v>4</v>
      </c>
      <c r="CZ191" s="31" t="s">
        <v>566</v>
      </c>
      <c r="DA191" s="31" t="s">
        <v>566</v>
      </c>
      <c r="DB191" s="31" t="s">
        <v>566</v>
      </c>
      <c r="DC191" s="31" t="s">
        <v>566</v>
      </c>
      <c r="DD191" s="31" t="s">
        <v>566</v>
      </c>
      <c r="DE191" s="31">
        <v>0</v>
      </c>
      <c r="DF191" s="31">
        <v>4</v>
      </c>
      <c r="DG191" s="31" t="s">
        <v>566</v>
      </c>
      <c r="DH191" s="31">
        <v>2</v>
      </c>
      <c r="DI191" s="31" t="s">
        <v>566</v>
      </c>
      <c r="DJ191" s="31" t="s">
        <v>566</v>
      </c>
      <c r="DK191" s="31">
        <v>3</v>
      </c>
      <c r="DL191" s="31" t="s">
        <v>566</v>
      </c>
      <c r="DM191" s="31" t="s">
        <v>566</v>
      </c>
      <c r="DN191" s="31">
        <v>4</v>
      </c>
      <c r="DO191" s="31">
        <v>6</v>
      </c>
      <c r="DP191" s="31" t="s">
        <v>566</v>
      </c>
      <c r="DQ191" s="31">
        <v>8</v>
      </c>
      <c r="DR191" s="31" t="s">
        <v>566</v>
      </c>
      <c r="DS191" s="31" t="s">
        <v>566</v>
      </c>
      <c r="DT191" s="31" t="s">
        <v>566</v>
      </c>
      <c r="DU191" s="31" t="s">
        <v>566</v>
      </c>
      <c r="DV191" s="31" t="s">
        <v>566</v>
      </c>
      <c r="DW191" s="31" t="s">
        <v>566</v>
      </c>
      <c r="DX191" s="31">
        <v>3</v>
      </c>
      <c r="DY191" s="31" t="s">
        <v>566</v>
      </c>
      <c r="DZ191" s="31" t="s">
        <v>566</v>
      </c>
      <c r="EA191" s="31">
        <v>4</v>
      </c>
      <c r="EB191" s="31">
        <v>6</v>
      </c>
      <c r="EC191" s="31" t="s">
        <v>566</v>
      </c>
      <c r="ED191" s="31" t="s">
        <v>566</v>
      </c>
      <c r="EE191" s="31">
        <v>3</v>
      </c>
      <c r="EF191" s="31" t="s">
        <v>566</v>
      </c>
      <c r="EG191" s="31">
        <v>7</v>
      </c>
      <c r="EH191" s="31" t="s">
        <v>566</v>
      </c>
      <c r="EI191" s="31">
        <v>3</v>
      </c>
      <c r="EJ191" s="31">
        <v>3</v>
      </c>
      <c r="EK191" s="31" t="s">
        <v>566</v>
      </c>
      <c r="EL191" s="31">
        <v>2</v>
      </c>
      <c r="EM191" s="31" t="s">
        <v>566</v>
      </c>
      <c r="EN191" s="31" t="s">
        <v>566</v>
      </c>
      <c r="EO191" s="31" t="s">
        <v>566</v>
      </c>
      <c r="EP191" s="31" t="s">
        <v>566</v>
      </c>
      <c r="EQ191" s="31">
        <v>6</v>
      </c>
      <c r="ER191" s="31" t="s">
        <v>566</v>
      </c>
      <c r="ES191" s="31">
        <v>4</v>
      </c>
      <c r="ET191" s="31" t="s">
        <v>566</v>
      </c>
      <c r="EU191" s="31">
        <v>2</v>
      </c>
      <c r="EV191" s="31">
        <v>2</v>
      </c>
      <c r="EW191" s="31">
        <v>6</v>
      </c>
      <c r="EX191" s="31" t="s">
        <v>566</v>
      </c>
      <c r="EY191" s="31" t="s">
        <v>566</v>
      </c>
      <c r="EZ191" s="31">
        <v>2</v>
      </c>
      <c r="FA191" s="31">
        <v>4</v>
      </c>
      <c r="FB191" s="31">
        <v>2</v>
      </c>
      <c r="FC191" s="31" t="s">
        <v>566</v>
      </c>
      <c r="FD191" s="31" t="s">
        <v>566</v>
      </c>
      <c r="FE191" s="31" t="s">
        <v>566</v>
      </c>
      <c r="FF191" s="31">
        <v>5</v>
      </c>
      <c r="FG191" s="31">
        <v>5</v>
      </c>
      <c r="FH191" s="31">
        <v>6</v>
      </c>
      <c r="FI191" s="31">
        <v>3</v>
      </c>
      <c r="FJ191" t="str">
        <f t="shared" si="2"/>
        <v>2</v>
      </c>
    </row>
    <row r="192" spans="1:166" x14ac:dyDescent="0.25">
      <c r="A192" s="31">
        <f t="shared" si="1"/>
        <v>11</v>
      </c>
      <c r="B192" s="31" t="s">
        <v>607</v>
      </c>
      <c r="C192" s="31">
        <v>8</v>
      </c>
      <c r="D192" s="31">
        <v>7</v>
      </c>
      <c r="E192" s="31">
        <v>8</v>
      </c>
      <c r="F192" s="31">
        <v>7</v>
      </c>
      <c r="G192" s="31">
        <v>9</v>
      </c>
      <c r="H192" s="31">
        <v>7</v>
      </c>
      <c r="I192" s="31">
        <v>9</v>
      </c>
      <c r="J192" s="31">
        <v>8</v>
      </c>
      <c r="K192" s="31">
        <v>8</v>
      </c>
      <c r="L192" s="31">
        <v>7</v>
      </c>
      <c r="M192" s="31">
        <v>8</v>
      </c>
      <c r="N192" s="31" t="s">
        <v>578</v>
      </c>
      <c r="O192" s="31" t="s">
        <v>566</v>
      </c>
      <c r="P192" s="31">
        <v>0</v>
      </c>
      <c r="Q192" s="31" t="s">
        <v>566</v>
      </c>
      <c r="R192" s="31" t="s">
        <v>566</v>
      </c>
      <c r="S192" s="31" t="s">
        <v>566</v>
      </c>
      <c r="T192" s="31" t="s">
        <v>566</v>
      </c>
      <c r="U192" s="31" t="s">
        <v>566</v>
      </c>
      <c r="V192" s="31">
        <v>9</v>
      </c>
      <c r="W192" s="31" t="s">
        <v>566</v>
      </c>
      <c r="X192" s="31">
        <v>12</v>
      </c>
      <c r="Y192" s="31">
        <v>0</v>
      </c>
      <c r="Z192" s="31" t="s">
        <v>566</v>
      </c>
      <c r="AA192" s="31">
        <v>15</v>
      </c>
      <c r="AB192" s="31" t="s">
        <v>566</v>
      </c>
      <c r="AC192" s="31" t="s">
        <v>566</v>
      </c>
      <c r="AD192" s="31">
        <v>11</v>
      </c>
      <c r="AE192" s="31" t="s">
        <v>566</v>
      </c>
      <c r="AF192" s="31">
        <v>5</v>
      </c>
      <c r="AG192" s="31" t="s">
        <v>566</v>
      </c>
      <c r="AH192" s="31" t="s">
        <v>566</v>
      </c>
      <c r="AI192" s="31" t="s">
        <v>566</v>
      </c>
      <c r="AJ192" s="31">
        <v>13</v>
      </c>
      <c r="AK192" s="31" t="s">
        <v>566</v>
      </c>
      <c r="AL192" s="31">
        <v>11</v>
      </c>
      <c r="AM192" s="31">
        <v>8</v>
      </c>
      <c r="AN192" s="31" t="s">
        <v>566</v>
      </c>
      <c r="AO192" s="31" t="s">
        <v>566</v>
      </c>
      <c r="AP192" s="31">
        <v>0</v>
      </c>
      <c r="AQ192" s="31">
        <v>8</v>
      </c>
      <c r="AR192" s="31" t="s">
        <v>566</v>
      </c>
      <c r="AS192" s="31" t="s">
        <v>566</v>
      </c>
      <c r="AT192" s="31" t="s">
        <v>566</v>
      </c>
      <c r="AU192" s="31">
        <v>10</v>
      </c>
      <c r="AV192" s="31" t="s">
        <v>566</v>
      </c>
      <c r="AW192" s="31" t="s">
        <v>566</v>
      </c>
      <c r="AX192" s="31">
        <v>9</v>
      </c>
      <c r="AY192" s="31" t="s">
        <v>566</v>
      </c>
      <c r="AZ192" s="31">
        <v>10</v>
      </c>
      <c r="BA192" s="31" t="s">
        <v>566</v>
      </c>
      <c r="BB192" s="31" t="s">
        <v>566</v>
      </c>
      <c r="BC192" s="31">
        <v>9</v>
      </c>
      <c r="BD192" s="31" t="s">
        <v>566</v>
      </c>
      <c r="BE192" s="31">
        <v>14</v>
      </c>
      <c r="BF192" s="31">
        <v>7</v>
      </c>
      <c r="BG192" s="31" t="s">
        <v>566</v>
      </c>
      <c r="BH192" s="31" t="s">
        <v>566</v>
      </c>
      <c r="BI192" s="31" t="s">
        <v>566</v>
      </c>
      <c r="BJ192" s="31" t="s">
        <v>566</v>
      </c>
      <c r="BK192" s="31">
        <v>9</v>
      </c>
      <c r="BL192" s="31" t="s">
        <v>566</v>
      </c>
      <c r="BM192" s="31">
        <v>10</v>
      </c>
      <c r="BN192" s="31">
        <v>16</v>
      </c>
      <c r="BO192" s="31">
        <v>13</v>
      </c>
      <c r="BP192" s="31" t="s">
        <v>566</v>
      </c>
      <c r="BQ192" s="31">
        <v>9</v>
      </c>
      <c r="BR192" s="31">
        <v>8</v>
      </c>
      <c r="BS192" s="31" t="s">
        <v>566</v>
      </c>
      <c r="BT192" s="31" t="s">
        <v>566</v>
      </c>
      <c r="BU192" s="31" t="s">
        <v>566</v>
      </c>
      <c r="BV192" s="31" t="s">
        <v>566</v>
      </c>
      <c r="BW192" s="31">
        <v>9</v>
      </c>
      <c r="BX192" s="31" t="s">
        <v>566</v>
      </c>
      <c r="BY192" s="31">
        <v>10</v>
      </c>
      <c r="BZ192" s="31" t="s">
        <v>566</v>
      </c>
      <c r="CA192" s="31" t="s">
        <v>566</v>
      </c>
      <c r="CB192" s="31" t="s">
        <v>566</v>
      </c>
      <c r="CC192" s="31" t="s">
        <v>566</v>
      </c>
      <c r="CD192" s="31" t="s">
        <v>566</v>
      </c>
      <c r="CE192" s="31" t="s">
        <v>566</v>
      </c>
      <c r="CF192" s="31" t="s">
        <v>566</v>
      </c>
      <c r="CG192" s="31">
        <v>10</v>
      </c>
      <c r="CH192" s="31" t="s">
        <v>566</v>
      </c>
      <c r="CI192" s="31" t="s">
        <v>566</v>
      </c>
      <c r="CJ192" s="31" t="s">
        <v>566</v>
      </c>
      <c r="CK192" s="31">
        <v>10</v>
      </c>
      <c r="CL192" s="31" t="s">
        <v>566</v>
      </c>
      <c r="CM192" s="31" t="s">
        <v>566</v>
      </c>
      <c r="CN192" s="31" t="s">
        <v>566</v>
      </c>
      <c r="CO192" s="31">
        <v>9</v>
      </c>
      <c r="CP192" s="31" t="s">
        <v>566</v>
      </c>
      <c r="CQ192" s="31" t="s">
        <v>566</v>
      </c>
      <c r="CR192" s="31" t="s">
        <v>566</v>
      </c>
      <c r="CS192" s="31">
        <v>0</v>
      </c>
      <c r="CT192" s="31" t="s">
        <v>566</v>
      </c>
      <c r="CU192" s="31" t="s">
        <v>566</v>
      </c>
      <c r="CV192" s="31" t="s">
        <v>566</v>
      </c>
      <c r="CW192" s="31" t="s">
        <v>566</v>
      </c>
      <c r="CX192" s="31" t="s">
        <v>566</v>
      </c>
      <c r="CY192" s="31">
        <v>9</v>
      </c>
      <c r="CZ192" s="31" t="s">
        <v>566</v>
      </c>
      <c r="DA192" s="31">
        <v>6</v>
      </c>
      <c r="DB192" s="31" t="s">
        <v>566</v>
      </c>
      <c r="DC192" s="31">
        <v>11</v>
      </c>
      <c r="DD192" s="31">
        <v>6</v>
      </c>
      <c r="DE192" s="31" t="s">
        <v>566</v>
      </c>
      <c r="DF192" s="31" t="s">
        <v>566</v>
      </c>
      <c r="DG192" s="31" t="s">
        <v>566</v>
      </c>
      <c r="DH192" s="31" t="s">
        <v>566</v>
      </c>
      <c r="DI192" s="31" t="s">
        <v>566</v>
      </c>
      <c r="DJ192" s="31">
        <v>18</v>
      </c>
      <c r="DK192" s="31" t="s">
        <v>566</v>
      </c>
      <c r="DL192" s="31" t="s">
        <v>566</v>
      </c>
      <c r="DM192" s="31" t="s">
        <v>566</v>
      </c>
      <c r="DN192" s="31">
        <v>3</v>
      </c>
      <c r="DO192" s="31" t="s">
        <v>566</v>
      </c>
      <c r="DP192" s="31">
        <v>7</v>
      </c>
      <c r="DQ192" s="31">
        <v>11</v>
      </c>
      <c r="DR192" s="31" t="s">
        <v>566</v>
      </c>
      <c r="DS192" s="31" t="s">
        <v>566</v>
      </c>
      <c r="DT192" s="31" t="s">
        <v>566</v>
      </c>
      <c r="DU192" s="31">
        <v>0</v>
      </c>
      <c r="DV192" s="31" t="s">
        <v>566</v>
      </c>
      <c r="DW192" s="31" t="s">
        <v>566</v>
      </c>
      <c r="DX192" s="31" t="s">
        <v>566</v>
      </c>
      <c r="DY192" s="31" t="s">
        <v>566</v>
      </c>
      <c r="DZ192" s="31" t="s">
        <v>566</v>
      </c>
      <c r="EA192" s="31" t="s">
        <v>566</v>
      </c>
      <c r="EB192" s="31">
        <v>10</v>
      </c>
      <c r="EC192" s="31" t="s">
        <v>566</v>
      </c>
      <c r="ED192" s="31" t="s">
        <v>566</v>
      </c>
      <c r="EE192" s="31" t="s">
        <v>566</v>
      </c>
      <c r="EF192" s="31" t="s">
        <v>566</v>
      </c>
      <c r="EG192" s="31" t="s">
        <v>566</v>
      </c>
      <c r="EH192" s="31" t="s">
        <v>566</v>
      </c>
      <c r="EI192" s="31" t="s">
        <v>566</v>
      </c>
      <c r="EJ192" s="31" t="s">
        <v>566</v>
      </c>
      <c r="EK192" s="31" t="s">
        <v>566</v>
      </c>
      <c r="EL192" s="31">
        <v>9</v>
      </c>
      <c r="EM192" s="31">
        <v>0</v>
      </c>
      <c r="EN192" s="31" t="s">
        <v>566</v>
      </c>
      <c r="EO192" s="31" t="s">
        <v>566</v>
      </c>
      <c r="EP192" s="31" t="s">
        <v>566</v>
      </c>
      <c r="EQ192" s="31">
        <v>3</v>
      </c>
      <c r="ER192" s="31">
        <v>14</v>
      </c>
      <c r="ES192" s="31" t="s">
        <v>566</v>
      </c>
      <c r="ET192" s="31">
        <v>8</v>
      </c>
      <c r="EU192" s="31">
        <v>11</v>
      </c>
      <c r="EV192" s="31" t="s">
        <v>566</v>
      </c>
      <c r="EW192" s="31" t="s">
        <v>566</v>
      </c>
      <c r="EX192" s="31" t="s">
        <v>566</v>
      </c>
      <c r="EY192" s="31">
        <v>10</v>
      </c>
      <c r="EZ192" s="31" t="s">
        <v>566</v>
      </c>
      <c r="FA192" s="31" t="s">
        <v>566</v>
      </c>
      <c r="FB192" s="31" t="s">
        <v>566</v>
      </c>
      <c r="FC192" s="31" t="s">
        <v>566</v>
      </c>
      <c r="FD192" s="31" t="s">
        <v>566</v>
      </c>
      <c r="FE192" s="31" t="s">
        <v>566</v>
      </c>
      <c r="FF192" s="31">
        <v>6</v>
      </c>
      <c r="FG192" s="31">
        <v>9</v>
      </c>
      <c r="FH192" s="31" t="s">
        <v>566</v>
      </c>
      <c r="FI192" s="31">
        <v>6</v>
      </c>
      <c r="FJ192" t="str">
        <f t="shared" si="2"/>
        <v>2</v>
      </c>
    </row>
    <row r="193" spans="1:166" x14ac:dyDescent="0.25">
      <c r="A193" s="31">
        <f t="shared" si="1"/>
        <v>12</v>
      </c>
      <c r="B193" s="31" t="s">
        <v>610</v>
      </c>
      <c r="C193" s="31">
        <v>1</v>
      </c>
      <c r="D193" s="31">
        <v>2</v>
      </c>
      <c r="E193" s="31">
        <v>2</v>
      </c>
      <c r="F193" s="31">
        <v>1</v>
      </c>
      <c r="G193" s="31">
        <v>1</v>
      </c>
      <c r="H193" s="31">
        <v>1</v>
      </c>
      <c r="I193" s="31">
        <v>1</v>
      </c>
      <c r="J193" s="31">
        <v>2</v>
      </c>
      <c r="K193" s="31">
        <v>1</v>
      </c>
      <c r="L193" s="31">
        <v>1</v>
      </c>
      <c r="M193" s="31" t="s">
        <v>577</v>
      </c>
      <c r="N193" s="31" t="s">
        <v>578</v>
      </c>
      <c r="O193" s="31" t="s">
        <v>566</v>
      </c>
      <c r="P193" s="31">
        <v>0</v>
      </c>
      <c r="Q193" s="31" t="s">
        <v>566</v>
      </c>
      <c r="R193" s="31" t="s">
        <v>566</v>
      </c>
      <c r="S193" s="31" t="s">
        <v>566</v>
      </c>
      <c r="T193" s="31" t="s">
        <v>566</v>
      </c>
      <c r="U193" s="31" t="s">
        <v>566</v>
      </c>
      <c r="V193" s="31">
        <v>5</v>
      </c>
      <c r="W193" s="31" t="s">
        <v>566</v>
      </c>
      <c r="X193" s="31">
        <v>0</v>
      </c>
      <c r="Y193" s="31">
        <v>8</v>
      </c>
      <c r="Z193" s="31" t="s">
        <v>566</v>
      </c>
      <c r="AA193" s="31">
        <v>0</v>
      </c>
      <c r="AB193" s="31" t="s">
        <v>566</v>
      </c>
      <c r="AC193" s="31" t="s">
        <v>566</v>
      </c>
      <c r="AD193" s="31">
        <v>4</v>
      </c>
      <c r="AE193" s="31" t="s">
        <v>566</v>
      </c>
      <c r="AF193" s="31">
        <v>0</v>
      </c>
      <c r="AG193" s="31" t="s">
        <v>566</v>
      </c>
      <c r="AH193" s="31" t="s">
        <v>566</v>
      </c>
      <c r="AI193" s="31" t="s">
        <v>566</v>
      </c>
      <c r="AJ193" s="31">
        <v>0</v>
      </c>
      <c r="AK193" s="31" t="s">
        <v>566</v>
      </c>
      <c r="AL193" s="31">
        <v>0</v>
      </c>
      <c r="AM193" s="31">
        <v>0</v>
      </c>
      <c r="AN193" s="31" t="s">
        <v>566</v>
      </c>
      <c r="AO193" s="31" t="s">
        <v>566</v>
      </c>
      <c r="AP193" s="31">
        <v>0</v>
      </c>
      <c r="AQ193" s="31">
        <v>0</v>
      </c>
      <c r="AR193" s="31" t="s">
        <v>566</v>
      </c>
      <c r="AS193" s="31" t="s">
        <v>566</v>
      </c>
      <c r="AT193" s="31" t="s">
        <v>566</v>
      </c>
      <c r="AU193" s="31">
        <v>2</v>
      </c>
      <c r="AV193" s="31" t="s">
        <v>566</v>
      </c>
      <c r="AW193" s="31" t="s">
        <v>566</v>
      </c>
      <c r="AX193" s="31">
        <v>0</v>
      </c>
      <c r="AY193" s="31" t="s">
        <v>566</v>
      </c>
      <c r="AZ193" s="31">
        <v>0</v>
      </c>
      <c r="BA193" s="31" t="s">
        <v>566</v>
      </c>
      <c r="BB193" s="31" t="s">
        <v>566</v>
      </c>
      <c r="BC193" s="31">
        <v>0</v>
      </c>
      <c r="BD193" s="31" t="s">
        <v>566</v>
      </c>
      <c r="BE193" s="31">
        <v>0</v>
      </c>
      <c r="BF193" s="31">
        <v>0</v>
      </c>
      <c r="BG193" s="31" t="s">
        <v>566</v>
      </c>
      <c r="BH193" s="31" t="s">
        <v>566</v>
      </c>
      <c r="BI193" s="31" t="s">
        <v>566</v>
      </c>
      <c r="BJ193" s="31" t="s">
        <v>566</v>
      </c>
      <c r="BK193" s="31">
        <v>0</v>
      </c>
      <c r="BL193" s="31" t="s">
        <v>566</v>
      </c>
      <c r="BM193" s="31">
        <v>0</v>
      </c>
      <c r="BN193" s="31">
        <v>0</v>
      </c>
      <c r="BO193" s="31">
        <v>0</v>
      </c>
      <c r="BP193" s="31" t="s">
        <v>566</v>
      </c>
      <c r="BQ193" s="31">
        <v>0</v>
      </c>
      <c r="BR193" s="31">
        <v>0</v>
      </c>
      <c r="BS193" s="31" t="s">
        <v>566</v>
      </c>
      <c r="BT193" s="31" t="s">
        <v>566</v>
      </c>
      <c r="BU193" s="31" t="s">
        <v>566</v>
      </c>
      <c r="BV193" s="31" t="s">
        <v>566</v>
      </c>
      <c r="BW193" s="31">
        <v>0</v>
      </c>
      <c r="BX193" s="31" t="s">
        <v>566</v>
      </c>
      <c r="BY193" s="31">
        <v>0</v>
      </c>
      <c r="BZ193" s="31" t="s">
        <v>566</v>
      </c>
      <c r="CA193" s="31" t="s">
        <v>566</v>
      </c>
      <c r="CB193" s="31" t="s">
        <v>566</v>
      </c>
      <c r="CC193" s="31" t="s">
        <v>566</v>
      </c>
      <c r="CD193" s="31" t="s">
        <v>566</v>
      </c>
      <c r="CE193" s="31" t="s">
        <v>566</v>
      </c>
      <c r="CF193" s="31" t="s">
        <v>566</v>
      </c>
      <c r="CG193" s="31">
        <v>0</v>
      </c>
      <c r="CH193" s="31" t="s">
        <v>566</v>
      </c>
      <c r="CI193" s="31" t="s">
        <v>566</v>
      </c>
      <c r="CJ193" s="31" t="s">
        <v>566</v>
      </c>
      <c r="CK193" s="31">
        <v>0</v>
      </c>
      <c r="CL193" s="31" t="s">
        <v>566</v>
      </c>
      <c r="CM193" s="31" t="s">
        <v>566</v>
      </c>
      <c r="CN193" s="31" t="s">
        <v>566</v>
      </c>
      <c r="CO193" s="31">
        <v>0</v>
      </c>
      <c r="CP193" s="31" t="s">
        <v>566</v>
      </c>
      <c r="CQ193" s="31" t="s">
        <v>566</v>
      </c>
      <c r="CR193" s="31" t="s">
        <v>566</v>
      </c>
      <c r="CS193" s="31">
        <v>0</v>
      </c>
      <c r="CT193" s="31" t="s">
        <v>566</v>
      </c>
      <c r="CU193" s="31" t="s">
        <v>566</v>
      </c>
      <c r="CV193" s="31" t="s">
        <v>566</v>
      </c>
      <c r="CW193" s="31" t="s">
        <v>566</v>
      </c>
      <c r="CX193" s="31" t="s">
        <v>566</v>
      </c>
      <c r="CY193" s="31">
        <v>0</v>
      </c>
      <c r="CZ193" s="31" t="s">
        <v>566</v>
      </c>
      <c r="DA193" s="31">
        <v>0</v>
      </c>
      <c r="DB193" s="31" t="s">
        <v>566</v>
      </c>
      <c r="DC193" s="31">
        <v>0</v>
      </c>
      <c r="DD193" s="31">
        <v>0</v>
      </c>
      <c r="DE193" s="31" t="s">
        <v>566</v>
      </c>
      <c r="DF193" s="31" t="s">
        <v>566</v>
      </c>
      <c r="DG193" s="31" t="s">
        <v>566</v>
      </c>
      <c r="DH193" s="31" t="s">
        <v>566</v>
      </c>
      <c r="DI193" s="31" t="s">
        <v>566</v>
      </c>
      <c r="DJ193" s="31">
        <v>0</v>
      </c>
      <c r="DK193" s="31" t="s">
        <v>566</v>
      </c>
      <c r="DL193" s="31" t="s">
        <v>566</v>
      </c>
      <c r="DM193" s="31" t="s">
        <v>566</v>
      </c>
      <c r="DN193" s="31">
        <v>2</v>
      </c>
      <c r="DO193" s="31" t="s">
        <v>566</v>
      </c>
      <c r="DP193" s="31">
        <v>0</v>
      </c>
      <c r="DQ193" s="31">
        <v>0</v>
      </c>
      <c r="DR193" s="31" t="s">
        <v>566</v>
      </c>
      <c r="DS193" s="31" t="s">
        <v>566</v>
      </c>
      <c r="DT193" s="31" t="s">
        <v>566</v>
      </c>
      <c r="DU193" s="31">
        <v>0</v>
      </c>
      <c r="DV193" s="31" t="s">
        <v>566</v>
      </c>
      <c r="DW193" s="31" t="s">
        <v>566</v>
      </c>
      <c r="DX193" s="31" t="s">
        <v>566</v>
      </c>
      <c r="DY193" s="31" t="s">
        <v>566</v>
      </c>
      <c r="DZ193" s="31" t="s">
        <v>566</v>
      </c>
      <c r="EA193" s="31" t="s">
        <v>566</v>
      </c>
      <c r="EB193" s="31">
        <v>0</v>
      </c>
      <c r="EC193" s="31" t="s">
        <v>566</v>
      </c>
      <c r="ED193" s="31" t="s">
        <v>566</v>
      </c>
      <c r="EE193" s="31" t="s">
        <v>566</v>
      </c>
      <c r="EF193" s="31" t="s">
        <v>566</v>
      </c>
      <c r="EG193" s="31" t="s">
        <v>566</v>
      </c>
      <c r="EH193" s="31" t="s">
        <v>566</v>
      </c>
      <c r="EI193" s="31" t="s">
        <v>566</v>
      </c>
      <c r="EJ193" s="31" t="s">
        <v>566</v>
      </c>
      <c r="EK193" s="31" t="s">
        <v>566</v>
      </c>
      <c r="EL193" s="31">
        <v>1</v>
      </c>
      <c r="EM193" s="31">
        <v>0</v>
      </c>
      <c r="EN193" s="31" t="s">
        <v>566</v>
      </c>
      <c r="EO193" s="31" t="s">
        <v>566</v>
      </c>
      <c r="EP193" s="31" t="s">
        <v>566</v>
      </c>
      <c r="EQ193" s="31">
        <v>6</v>
      </c>
      <c r="ER193" s="31">
        <v>0</v>
      </c>
      <c r="ES193" s="31" t="s">
        <v>566</v>
      </c>
      <c r="ET193" s="31">
        <v>5</v>
      </c>
      <c r="EU193" s="31">
        <v>0</v>
      </c>
      <c r="EV193" s="31" t="s">
        <v>566</v>
      </c>
      <c r="EW193" s="31" t="s">
        <v>566</v>
      </c>
      <c r="EX193" s="31" t="s">
        <v>566</v>
      </c>
      <c r="EY193" s="31">
        <v>0</v>
      </c>
      <c r="EZ193" s="31" t="s">
        <v>566</v>
      </c>
      <c r="FA193" s="31" t="s">
        <v>566</v>
      </c>
      <c r="FB193" s="31" t="s">
        <v>566</v>
      </c>
      <c r="FC193" s="31" t="s">
        <v>566</v>
      </c>
      <c r="FD193" s="31" t="s">
        <v>566</v>
      </c>
      <c r="FE193" s="31" t="s">
        <v>566</v>
      </c>
      <c r="FF193" s="31">
        <v>2</v>
      </c>
      <c r="FG193" s="31">
        <v>1</v>
      </c>
      <c r="FH193" s="31" t="s">
        <v>566</v>
      </c>
      <c r="FI193" s="31">
        <v>2</v>
      </c>
      <c r="FJ193" t="str">
        <f t="shared" si="2"/>
        <v>2</v>
      </c>
    </row>
    <row r="194" spans="1:166" x14ac:dyDescent="0.25">
      <c r="A194" s="31">
        <v>1</v>
      </c>
      <c r="B194" s="31" t="s">
        <v>546</v>
      </c>
      <c r="C194" s="31" t="s">
        <v>111</v>
      </c>
      <c r="D194" s="31" t="s">
        <v>389</v>
      </c>
      <c r="E194" s="31" t="s">
        <v>404</v>
      </c>
      <c r="F194" s="31" t="s">
        <v>256</v>
      </c>
      <c r="G194" s="31" t="s">
        <v>268</v>
      </c>
      <c r="H194" s="31" t="s">
        <v>293</v>
      </c>
      <c r="I194" s="31" t="s">
        <v>310</v>
      </c>
      <c r="J194" s="31" t="s">
        <v>321</v>
      </c>
      <c r="K194" s="31" t="s">
        <v>337</v>
      </c>
      <c r="L194" s="31" t="s">
        <v>350</v>
      </c>
      <c r="M194" s="31" t="s">
        <v>371</v>
      </c>
      <c r="N194" s="31">
        <v>201</v>
      </c>
      <c r="O194" s="31">
        <v>202</v>
      </c>
      <c r="P194" s="31">
        <v>203</v>
      </c>
      <c r="Q194" s="31">
        <v>204</v>
      </c>
      <c r="R194" s="31">
        <v>205</v>
      </c>
      <c r="S194" s="31">
        <v>206</v>
      </c>
      <c r="T194" s="31">
        <v>207</v>
      </c>
      <c r="U194" s="31">
        <v>208</v>
      </c>
      <c r="V194" s="31">
        <v>209</v>
      </c>
      <c r="W194" s="31">
        <v>210</v>
      </c>
      <c r="X194" s="31">
        <v>211</v>
      </c>
      <c r="Y194" s="31">
        <v>212</v>
      </c>
      <c r="Z194" s="31">
        <v>213</v>
      </c>
      <c r="AA194" s="31">
        <v>301</v>
      </c>
      <c r="AB194" s="31">
        <v>302</v>
      </c>
      <c r="AC194" s="31">
        <v>303</v>
      </c>
      <c r="AD194" s="31">
        <v>304</v>
      </c>
      <c r="AE194" s="31">
        <v>305</v>
      </c>
      <c r="AF194" s="31">
        <v>306</v>
      </c>
      <c r="AG194" s="31">
        <v>307</v>
      </c>
      <c r="AH194" s="31">
        <v>308</v>
      </c>
      <c r="AI194" s="31">
        <v>309</v>
      </c>
      <c r="AJ194" s="31">
        <v>310</v>
      </c>
      <c r="AK194" s="31">
        <v>311</v>
      </c>
      <c r="AL194" s="31">
        <v>312</v>
      </c>
      <c r="AM194" s="31">
        <v>313</v>
      </c>
      <c r="AN194" s="31">
        <v>314</v>
      </c>
      <c r="AO194" s="31">
        <v>315</v>
      </c>
      <c r="AP194" s="31">
        <v>316</v>
      </c>
      <c r="AQ194" s="31">
        <v>317</v>
      </c>
      <c r="AR194" s="31">
        <v>318</v>
      </c>
      <c r="AS194" s="31">
        <v>319</v>
      </c>
      <c r="AT194" s="31">
        <v>320</v>
      </c>
      <c r="AU194" s="31">
        <v>330</v>
      </c>
      <c r="AV194" s="31">
        <v>331</v>
      </c>
      <c r="AW194" s="31">
        <v>332</v>
      </c>
      <c r="AX194" s="31">
        <v>333</v>
      </c>
      <c r="AY194" s="31">
        <v>334</v>
      </c>
      <c r="AZ194" s="31">
        <v>335</v>
      </c>
      <c r="BA194" s="31">
        <v>336</v>
      </c>
      <c r="BB194" s="31">
        <v>340</v>
      </c>
      <c r="BC194" s="31">
        <v>341</v>
      </c>
      <c r="BD194" s="31">
        <v>342</v>
      </c>
      <c r="BE194" s="31">
        <v>343</v>
      </c>
      <c r="BF194" s="31">
        <v>344</v>
      </c>
      <c r="BG194" s="31">
        <v>350</v>
      </c>
      <c r="BH194" s="31">
        <v>351</v>
      </c>
      <c r="BI194" s="31">
        <v>352</v>
      </c>
      <c r="BJ194" s="31">
        <v>353</v>
      </c>
      <c r="BK194" s="31">
        <v>354</v>
      </c>
      <c r="BL194" s="31">
        <v>355</v>
      </c>
      <c r="BM194" s="31">
        <v>356</v>
      </c>
      <c r="BN194" s="31">
        <v>357</v>
      </c>
      <c r="BO194" s="31">
        <v>358</v>
      </c>
      <c r="BP194" s="31">
        <v>359</v>
      </c>
      <c r="BQ194" s="31">
        <v>370</v>
      </c>
      <c r="BR194" s="31">
        <v>371</v>
      </c>
      <c r="BS194" s="31">
        <v>372</v>
      </c>
      <c r="BT194" s="31">
        <v>373</v>
      </c>
      <c r="BU194" s="31">
        <v>380</v>
      </c>
      <c r="BV194" s="31">
        <v>381</v>
      </c>
      <c r="BW194" s="31">
        <v>382</v>
      </c>
      <c r="BX194" s="31">
        <v>383</v>
      </c>
      <c r="BY194" s="31">
        <v>384</v>
      </c>
      <c r="BZ194" s="31">
        <v>390</v>
      </c>
      <c r="CA194" s="31">
        <v>391</v>
      </c>
      <c r="CB194" s="31">
        <v>392</v>
      </c>
      <c r="CC194" s="31">
        <v>393</v>
      </c>
      <c r="CD194" s="31">
        <v>394</v>
      </c>
      <c r="CE194" s="31">
        <v>420</v>
      </c>
      <c r="CF194" s="31">
        <v>800</v>
      </c>
      <c r="CG194" s="31">
        <v>801</v>
      </c>
      <c r="CH194" s="31">
        <v>802</v>
      </c>
      <c r="CI194" s="31">
        <v>803</v>
      </c>
      <c r="CJ194" s="31">
        <v>805</v>
      </c>
      <c r="CK194" s="31">
        <v>806</v>
      </c>
      <c r="CL194" s="31">
        <v>807</v>
      </c>
      <c r="CM194" s="31">
        <v>808</v>
      </c>
      <c r="CN194" s="31">
        <v>810</v>
      </c>
      <c r="CO194" s="31">
        <v>811</v>
      </c>
      <c r="CP194" s="31">
        <v>812</v>
      </c>
      <c r="CQ194" s="31">
        <v>813</v>
      </c>
      <c r="CR194" s="31">
        <v>815</v>
      </c>
      <c r="CS194" s="31">
        <v>816</v>
      </c>
      <c r="CT194" s="31">
        <v>821</v>
      </c>
      <c r="CU194" s="31">
        <v>822</v>
      </c>
      <c r="CV194" s="31">
        <v>823</v>
      </c>
      <c r="CW194" s="31">
        <v>825</v>
      </c>
      <c r="CX194" s="31">
        <v>826</v>
      </c>
      <c r="CY194" s="31">
        <v>830</v>
      </c>
      <c r="CZ194" s="31">
        <v>831</v>
      </c>
      <c r="DA194" s="31">
        <v>835</v>
      </c>
      <c r="DB194" s="31">
        <v>836</v>
      </c>
      <c r="DC194" s="31">
        <v>837</v>
      </c>
      <c r="DD194" s="31">
        <v>840</v>
      </c>
      <c r="DE194" s="31">
        <v>841</v>
      </c>
      <c r="DF194" s="31">
        <v>845</v>
      </c>
      <c r="DG194" s="31">
        <v>846</v>
      </c>
      <c r="DH194" s="31">
        <v>850</v>
      </c>
      <c r="DI194" s="31">
        <v>851</v>
      </c>
      <c r="DJ194" s="31">
        <v>852</v>
      </c>
      <c r="DK194" s="31">
        <v>855</v>
      </c>
      <c r="DL194" s="31">
        <v>856</v>
      </c>
      <c r="DM194" s="31">
        <v>857</v>
      </c>
      <c r="DN194" s="31">
        <v>860</v>
      </c>
      <c r="DO194" s="31">
        <v>861</v>
      </c>
      <c r="DP194" s="31">
        <v>865</v>
      </c>
      <c r="DQ194" s="31">
        <v>866</v>
      </c>
      <c r="DR194" s="31">
        <v>867</v>
      </c>
      <c r="DS194" s="31">
        <v>868</v>
      </c>
      <c r="DT194" s="31">
        <v>869</v>
      </c>
      <c r="DU194" s="31">
        <v>870</v>
      </c>
      <c r="DV194" s="31">
        <v>871</v>
      </c>
      <c r="DW194" s="31">
        <v>872</v>
      </c>
      <c r="DX194" s="31">
        <v>873</v>
      </c>
      <c r="DY194" s="31">
        <v>874</v>
      </c>
      <c r="DZ194" s="31">
        <v>876</v>
      </c>
      <c r="EA194" s="31">
        <v>877</v>
      </c>
      <c r="EB194" s="31">
        <v>878</v>
      </c>
      <c r="EC194" s="31">
        <v>879</v>
      </c>
      <c r="ED194" s="31">
        <v>880</v>
      </c>
      <c r="EE194" s="31">
        <v>881</v>
      </c>
      <c r="EF194" s="31">
        <v>882</v>
      </c>
      <c r="EG194" s="31">
        <v>883</v>
      </c>
      <c r="EH194" s="31">
        <v>884</v>
      </c>
      <c r="EI194" s="31">
        <v>885</v>
      </c>
      <c r="EJ194" s="31">
        <v>886</v>
      </c>
      <c r="EK194" s="31">
        <v>887</v>
      </c>
      <c r="EL194" s="31">
        <v>888</v>
      </c>
      <c r="EM194" s="31">
        <v>889</v>
      </c>
      <c r="EN194" s="31">
        <v>890</v>
      </c>
      <c r="EO194" s="31">
        <v>891</v>
      </c>
      <c r="EP194" s="31">
        <v>892</v>
      </c>
      <c r="EQ194" s="31">
        <v>893</v>
      </c>
      <c r="ER194" s="31">
        <v>894</v>
      </c>
      <c r="ES194" s="31">
        <v>895</v>
      </c>
      <c r="ET194" s="31">
        <v>896</v>
      </c>
      <c r="EU194" s="31">
        <v>908</v>
      </c>
      <c r="EV194" s="31">
        <v>909</v>
      </c>
      <c r="EW194" s="31">
        <v>916</v>
      </c>
      <c r="EX194" s="31">
        <v>919</v>
      </c>
      <c r="EY194" s="31">
        <v>921</v>
      </c>
      <c r="EZ194" s="31">
        <v>925</v>
      </c>
      <c r="FA194" s="31">
        <v>926</v>
      </c>
      <c r="FB194" s="31">
        <v>928</v>
      </c>
      <c r="FC194" s="31">
        <v>929</v>
      </c>
      <c r="FD194" s="31">
        <v>931</v>
      </c>
      <c r="FE194" s="31">
        <v>933</v>
      </c>
      <c r="FF194" s="31">
        <v>935</v>
      </c>
      <c r="FG194" s="31">
        <v>936</v>
      </c>
      <c r="FH194" s="31">
        <v>937</v>
      </c>
      <c r="FI194" s="31">
        <v>938</v>
      </c>
    </row>
    <row r="195" spans="1:166" x14ac:dyDescent="0.25">
      <c r="A195" s="31">
        <f t="shared" si="1"/>
        <v>2</v>
      </c>
      <c r="B195" s="31" t="s">
        <v>612</v>
      </c>
      <c r="C195" s="31">
        <v>449265</v>
      </c>
      <c r="D195" s="31">
        <v>17695</v>
      </c>
      <c r="E195" s="31">
        <v>41210</v>
      </c>
      <c r="F195" s="31">
        <v>21935</v>
      </c>
      <c r="G195" s="31">
        <v>62835</v>
      </c>
      <c r="H195" s="31">
        <v>46055</v>
      </c>
      <c r="I195" s="31">
        <v>40005</v>
      </c>
      <c r="J195" s="31">
        <v>49775</v>
      </c>
      <c r="K195" s="31">
        <v>52420</v>
      </c>
      <c r="L195" s="31">
        <v>70955</v>
      </c>
      <c r="M195" s="31">
        <v>44155</v>
      </c>
      <c r="N195" s="31" t="s">
        <v>578</v>
      </c>
      <c r="O195" s="31">
        <v>1100</v>
      </c>
      <c r="P195" s="31">
        <v>1605</v>
      </c>
      <c r="Q195" s="31">
        <v>1335</v>
      </c>
      <c r="R195" s="31">
        <v>815</v>
      </c>
      <c r="S195" s="31">
        <v>1025</v>
      </c>
      <c r="T195" s="31">
        <v>655</v>
      </c>
      <c r="U195" s="31">
        <v>1225</v>
      </c>
      <c r="V195" s="31">
        <v>1725</v>
      </c>
      <c r="W195" s="31">
        <v>1645</v>
      </c>
      <c r="X195" s="31">
        <v>1980</v>
      </c>
      <c r="Y195" s="31">
        <v>1250</v>
      </c>
      <c r="Z195" s="31">
        <v>835</v>
      </c>
      <c r="AA195" s="31">
        <v>1690</v>
      </c>
      <c r="AB195" s="31">
        <v>2610</v>
      </c>
      <c r="AC195" s="31">
        <v>2630</v>
      </c>
      <c r="AD195" s="31">
        <v>2390</v>
      </c>
      <c r="AE195" s="31">
        <v>2795</v>
      </c>
      <c r="AF195" s="31">
        <v>2900</v>
      </c>
      <c r="AG195" s="31">
        <v>2195</v>
      </c>
      <c r="AH195" s="31">
        <v>2990</v>
      </c>
      <c r="AI195" s="31">
        <v>1455</v>
      </c>
      <c r="AJ195" s="31">
        <v>1610</v>
      </c>
      <c r="AK195" s="31">
        <v>2725</v>
      </c>
      <c r="AL195" s="31">
        <v>2555</v>
      </c>
      <c r="AM195" s="31">
        <v>2055</v>
      </c>
      <c r="AN195" s="31">
        <v>1405</v>
      </c>
      <c r="AO195" s="31">
        <v>1245</v>
      </c>
      <c r="AP195" s="31">
        <v>2655</v>
      </c>
      <c r="AQ195" s="31">
        <v>2660</v>
      </c>
      <c r="AR195" s="31">
        <v>1095</v>
      </c>
      <c r="AS195" s="31">
        <v>2205</v>
      </c>
      <c r="AT195" s="31">
        <v>1855</v>
      </c>
      <c r="AU195" s="31">
        <v>9580</v>
      </c>
      <c r="AV195" s="31">
        <v>2430</v>
      </c>
      <c r="AW195" s="31">
        <v>3035</v>
      </c>
      <c r="AX195" s="31">
        <v>2855</v>
      </c>
      <c r="AY195" s="31">
        <v>2460</v>
      </c>
      <c r="AZ195" s="31">
        <v>2865</v>
      </c>
      <c r="BA195" s="31">
        <v>1970</v>
      </c>
      <c r="BB195" s="31">
        <v>910</v>
      </c>
      <c r="BC195" s="31">
        <v>3625</v>
      </c>
      <c r="BD195" s="31">
        <v>1545</v>
      </c>
      <c r="BE195" s="31">
        <v>2580</v>
      </c>
      <c r="BF195" s="31">
        <v>2750</v>
      </c>
      <c r="BG195" s="31">
        <v>2845</v>
      </c>
      <c r="BH195" s="31">
        <v>1810</v>
      </c>
      <c r="BI195" s="31">
        <v>3415</v>
      </c>
      <c r="BJ195" s="31">
        <v>2525</v>
      </c>
      <c r="BK195" s="31">
        <v>1810</v>
      </c>
      <c r="BL195" s="31">
        <v>1755</v>
      </c>
      <c r="BM195" s="31">
        <v>2260</v>
      </c>
      <c r="BN195" s="31">
        <v>2325</v>
      </c>
      <c r="BO195" s="31">
        <v>2360</v>
      </c>
      <c r="BP195" s="31">
        <v>2965</v>
      </c>
      <c r="BQ195" s="31">
        <v>1935</v>
      </c>
      <c r="BR195" s="31">
        <v>2785</v>
      </c>
      <c r="BS195" s="31">
        <v>2695</v>
      </c>
      <c r="BT195" s="31">
        <v>4235</v>
      </c>
      <c r="BU195" s="31">
        <v>4530</v>
      </c>
      <c r="BV195" s="31">
        <v>2130</v>
      </c>
      <c r="BW195" s="31">
        <v>3695</v>
      </c>
      <c r="BX195" s="31">
        <v>6150</v>
      </c>
      <c r="BY195" s="31">
        <v>2870</v>
      </c>
      <c r="BZ195" s="31">
        <v>1770</v>
      </c>
      <c r="CA195" s="31">
        <v>1870</v>
      </c>
      <c r="CB195" s="31">
        <v>1750</v>
      </c>
      <c r="CC195" s="31">
        <v>1250</v>
      </c>
      <c r="CD195" s="31">
        <v>2470</v>
      </c>
      <c r="CE195" s="31">
        <v>20</v>
      </c>
      <c r="CF195" s="31">
        <v>1795</v>
      </c>
      <c r="CG195" s="31">
        <v>2470</v>
      </c>
      <c r="CH195" s="31">
        <v>1780</v>
      </c>
      <c r="CI195" s="31">
        <v>2675</v>
      </c>
      <c r="CJ195" s="31">
        <v>935</v>
      </c>
      <c r="CK195" s="31">
        <v>1045</v>
      </c>
      <c r="CL195" s="31">
        <v>1255</v>
      </c>
      <c r="CM195" s="31">
        <v>1725</v>
      </c>
      <c r="CN195" s="31">
        <v>2020</v>
      </c>
      <c r="CO195" s="31">
        <v>3210</v>
      </c>
      <c r="CP195" s="31">
        <v>1370</v>
      </c>
      <c r="CQ195" s="31">
        <v>1500</v>
      </c>
      <c r="CR195" s="31">
        <v>5505</v>
      </c>
      <c r="CS195" s="31">
        <v>1420</v>
      </c>
      <c r="CT195" s="31">
        <v>1965</v>
      </c>
      <c r="CU195" s="31">
        <v>1605</v>
      </c>
      <c r="CV195" s="31">
        <v>2260</v>
      </c>
      <c r="CW195" s="31">
        <v>4805</v>
      </c>
      <c r="CX195" s="31">
        <v>2080</v>
      </c>
      <c r="CY195" s="31">
        <v>6705</v>
      </c>
      <c r="CZ195" s="31">
        <v>2260</v>
      </c>
      <c r="DA195" s="31">
        <v>3425</v>
      </c>
      <c r="DB195" s="31">
        <v>1205</v>
      </c>
      <c r="DC195" s="31">
        <v>1390</v>
      </c>
      <c r="DD195" s="31">
        <v>4045</v>
      </c>
      <c r="DE195" s="31">
        <v>965</v>
      </c>
      <c r="DF195" s="31">
        <v>4235</v>
      </c>
      <c r="DG195" s="31">
        <v>1665</v>
      </c>
      <c r="DH195" s="31">
        <v>11450</v>
      </c>
      <c r="DI195" s="31">
        <v>1310</v>
      </c>
      <c r="DJ195" s="31">
        <v>1445</v>
      </c>
      <c r="DK195" s="31">
        <v>5930</v>
      </c>
      <c r="DL195" s="31">
        <v>2595</v>
      </c>
      <c r="DM195" s="31">
        <v>405</v>
      </c>
      <c r="DN195" s="31">
        <v>7645</v>
      </c>
      <c r="DO195" s="31">
        <v>1930</v>
      </c>
      <c r="DP195" s="31">
        <v>4330</v>
      </c>
      <c r="DQ195" s="31">
        <v>1715</v>
      </c>
      <c r="DR195" s="31">
        <v>1000</v>
      </c>
      <c r="DS195" s="31">
        <v>1190</v>
      </c>
      <c r="DT195" s="31">
        <v>1650</v>
      </c>
      <c r="DU195" s="31">
        <v>760</v>
      </c>
      <c r="DV195" s="31">
        <v>1215</v>
      </c>
      <c r="DW195" s="31">
        <v>1415</v>
      </c>
      <c r="DX195" s="31">
        <v>4655</v>
      </c>
      <c r="DY195" s="31">
        <v>1700</v>
      </c>
      <c r="DZ195" s="31">
        <v>1155</v>
      </c>
      <c r="EA195" s="31">
        <v>1970</v>
      </c>
      <c r="EB195" s="31">
        <v>5605</v>
      </c>
      <c r="EC195" s="31">
        <v>2180</v>
      </c>
      <c r="ED195" s="31">
        <v>1025</v>
      </c>
      <c r="EE195" s="31">
        <v>13035</v>
      </c>
      <c r="EF195" s="31">
        <v>1845</v>
      </c>
      <c r="EG195" s="31">
        <v>1385</v>
      </c>
      <c r="EH195" s="31">
        <v>1450</v>
      </c>
      <c r="EI195" s="31">
        <v>4610</v>
      </c>
      <c r="EJ195" s="31">
        <v>13080</v>
      </c>
      <c r="EK195" s="31">
        <v>2315</v>
      </c>
      <c r="EL195" s="31">
        <v>10845</v>
      </c>
      <c r="EM195" s="31">
        <v>1310</v>
      </c>
      <c r="EN195" s="31">
        <v>1240</v>
      </c>
      <c r="EO195" s="31">
        <v>6885</v>
      </c>
      <c r="EP195" s="31">
        <v>2130</v>
      </c>
      <c r="EQ195" s="31">
        <v>2570</v>
      </c>
      <c r="ER195" s="31">
        <v>1615</v>
      </c>
      <c r="ES195" s="31">
        <v>3195</v>
      </c>
      <c r="ET195" s="31">
        <v>3020</v>
      </c>
      <c r="EU195" s="31">
        <v>4580</v>
      </c>
      <c r="EV195" s="31">
        <v>4625</v>
      </c>
      <c r="EW195" s="31">
        <v>5600</v>
      </c>
      <c r="EX195" s="31">
        <v>10615</v>
      </c>
      <c r="EY195" s="31">
        <v>1175</v>
      </c>
      <c r="EZ195" s="31">
        <v>6550</v>
      </c>
      <c r="FA195" s="31">
        <v>7245</v>
      </c>
      <c r="FB195" s="31">
        <v>6545</v>
      </c>
      <c r="FC195" s="31">
        <v>2845</v>
      </c>
      <c r="FD195" s="31">
        <v>4955</v>
      </c>
      <c r="FE195" s="31">
        <v>4360</v>
      </c>
      <c r="FF195" s="31">
        <v>6115</v>
      </c>
      <c r="FG195" s="31">
        <v>8685</v>
      </c>
      <c r="FH195" s="31">
        <v>4755</v>
      </c>
      <c r="FI195" s="31">
        <v>6525</v>
      </c>
      <c r="FJ195" t="str">
        <f t="shared" ref="FJ195:FJ205" si="3">RIGHT(B195,1)</f>
        <v>3</v>
      </c>
    </row>
    <row r="196" spans="1:166" x14ac:dyDescent="0.25">
      <c r="A196" s="31">
        <f t="shared" si="1"/>
        <v>3</v>
      </c>
      <c r="B196" s="31" t="s">
        <v>613</v>
      </c>
      <c r="C196" s="31">
        <v>95</v>
      </c>
      <c r="D196" s="31">
        <v>94</v>
      </c>
      <c r="E196" s="31">
        <v>96</v>
      </c>
      <c r="F196" s="31">
        <v>93</v>
      </c>
      <c r="G196" s="31">
        <v>95</v>
      </c>
      <c r="H196" s="31">
        <v>94</v>
      </c>
      <c r="I196" s="31">
        <v>94</v>
      </c>
      <c r="J196" s="31">
        <v>95</v>
      </c>
      <c r="K196" s="31">
        <v>96</v>
      </c>
      <c r="L196" s="31">
        <v>96</v>
      </c>
      <c r="M196" s="31">
        <v>96</v>
      </c>
      <c r="N196" s="31" t="s">
        <v>578</v>
      </c>
      <c r="O196" s="31">
        <v>93</v>
      </c>
      <c r="P196" s="31">
        <v>95</v>
      </c>
      <c r="Q196" s="31">
        <v>94</v>
      </c>
      <c r="R196" s="31">
        <v>95</v>
      </c>
      <c r="S196" s="31">
        <v>93</v>
      </c>
      <c r="T196" s="31">
        <v>94</v>
      </c>
      <c r="U196" s="31">
        <v>94</v>
      </c>
      <c r="V196" s="31">
        <v>94</v>
      </c>
      <c r="W196" s="31">
        <v>95</v>
      </c>
      <c r="X196" s="31">
        <v>94</v>
      </c>
      <c r="Y196" s="31">
        <v>96</v>
      </c>
      <c r="Z196" s="31">
        <v>96</v>
      </c>
      <c r="AA196" s="31">
        <v>94</v>
      </c>
      <c r="AB196" s="31">
        <v>96</v>
      </c>
      <c r="AC196" s="31">
        <v>97</v>
      </c>
      <c r="AD196" s="31">
        <v>97</v>
      </c>
      <c r="AE196" s="31">
        <v>97</v>
      </c>
      <c r="AF196" s="31">
        <v>95</v>
      </c>
      <c r="AG196" s="31">
        <v>96</v>
      </c>
      <c r="AH196" s="31">
        <v>95</v>
      </c>
      <c r="AI196" s="31">
        <v>93</v>
      </c>
      <c r="AJ196" s="31">
        <v>96</v>
      </c>
      <c r="AK196" s="31">
        <v>95</v>
      </c>
      <c r="AL196" s="31">
        <v>95</v>
      </c>
      <c r="AM196" s="31">
        <v>97</v>
      </c>
      <c r="AN196" s="31">
        <v>96</v>
      </c>
      <c r="AO196" s="31">
        <v>95</v>
      </c>
      <c r="AP196" s="31">
        <v>94</v>
      </c>
      <c r="AQ196" s="31">
        <v>98</v>
      </c>
      <c r="AR196" s="31">
        <v>93</v>
      </c>
      <c r="AS196" s="31">
        <v>98</v>
      </c>
      <c r="AT196" s="31">
        <v>96</v>
      </c>
      <c r="AU196" s="31">
        <v>94</v>
      </c>
      <c r="AV196" s="31">
        <v>95</v>
      </c>
      <c r="AW196" s="31">
        <v>94</v>
      </c>
      <c r="AX196" s="31">
        <v>94</v>
      </c>
      <c r="AY196" s="31">
        <v>96</v>
      </c>
      <c r="AZ196" s="31">
        <v>93</v>
      </c>
      <c r="BA196" s="31">
        <v>94</v>
      </c>
      <c r="BB196" s="31">
        <v>90</v>
      </c>
      <c r="BC196" s="31">
        <v>94</v>
      </c>
      <c r="BD196" s="31">
        <v>94</v>
      </c>
      <c r="BE196" s="31">
        <v>94</v>
      </c>
      <c r="BF196" s="31">
        <v>95</v>
      </c>
      <c r="BG196" s="31">
        <v>93</v>
      </c>
      <c r="BH196" s="31">
        <v>95</v>
      </c>
      <c r="BI196" s="31">
        <v>92</v>
      </c>
      <c r="BJ196" s="31">
        <v>93</v>
      </c>
      <c r="BK196" s="31">
        <v>94</v>
      </c>
      <c r="BL196" s="31">
        <v>92</v>
      </c>
      <c r="BM196" s="31">
        <v>95</v>
      </c>
      <c r="BN196" s="31">
        <v>94</v>
      </c>
      <c r="BO196" s="31">
        <v>97</v>
      </c>
      <c r="BP196" s="31">
        <v>94</v>
      </c>
      <c r="BQ196" s="31">
        <v>94</v>
      </c>
      <c r="BR196" s="31">
        <v>93</v>
      </c>
      <c r="BS196" s="31">
        <v>94</v>
      </c>
      <c r="BT196" s="31">
        <v>94</v>
      </c>
      <c r="BU196" s="31">
        <v>93</v>
      </c>
      <c r="BV196" s="31">
        <v>96</v>
      </c>
      <c r="BW196" s="31">
        <v>96</v>
      </c>
      <c r="BX196" s="31">
        <v>95</v>
      </c>
      <c r="BY196" s="31">
        <v>94</v>
      </c>
      <c r="BZ196" s="31">
        <v>93</v>
      </c>
      <c r="CA196" s="31">
        <v>93</v>
      </c>
      <c r="CB196" s="31">
        <v>93</v>
      </c>
      <c r="CC196" s="31">
        <v>93</v>
      </c>
      <c r="CD196" s="31">
        <v>92</v>
      </c>
      <c r="CE196" s="31" t="s">
        <v>566</v>
      </c>
      <c r="CF196" s="31">
        <v>97</v>
      </c>
      <c r="CG196" s="31">
        <v>93</v>
      </c>
      <c r="CH196" s="31">
        <v>96</v>
      </c>
      <c r="CI196" s="31">
        <v>95</v>
      </c>
      <c r="CJ196" s="31">
        <v>93</v>
      </c>
      <c r="CK196" s="31">
        <v>94</v>
      </c>
      <c r="CL196" s="31">
        <v>94</v>
      </c>
      <c r="CM196" s="31">
        <v>94</v>
      </c>
      <c r="CN196" s="31">
        <v>92</v>
      </c>
      <c r="CO196" s="31">
        <v>96</v>
      </c>
      <c r="CP196" s="31">
        <v>93</v>
      </c>
      <c r="CQ196" s="31">
        <v>94</v>
      </c>
      <c r="CR196" s="31">
        <v>96</v>
      </c>
      <c r="CS196" s="31">
        <v>97</v>
      </c>
      <c r="CT196" s="31">
        <v>95</v>
      </c>
      <c r="CU196" s="31">
        <v>95</v>
      </c>
      <c r="CV196" s="31">
        <v>96</v>
      </c>
      <c r="CW196" s="31">
        <v>98</v>
      </c>
      <c r="CX196" s="31">
        <v>95</v>
      </c>
      <c r="CY196" s="31">
        <v>95</v>
      </c>
      <c r="CZ196" s="31">
        <v>94</v>
      </c>
      <c r="DA196" s="31">
        <v>97</v>
      </c>
      <c r="DB196" s="31">
        <v>96</v>
      </c>
      <c r="DC196" s="31">
        <v>93</v>
      </c>
      <c r="DD196" s="31">
        <v>93</v>
      </c>
      <c r="DE196" s="31">
        <v>94</v>
      </c>
      <c r="DF196" s="31">
        <v>96</v>
      </c>
      <c r="DG196" s="31">
        <v>95</v>
      </c>
      <c r="DH196" s="31">
        <v>96</v>
      </c>
      <c r="DI196" s="31">
        <v>94</v>
      </c>
      <c r="DJ196" s="31">
        <v>93</v>
      </c>
      <c r="DK196" s="31">
        <v>95</v>
      </c>
      <c r="DL196" s="31">
        <v>92</v>
      </c>
      <c r="DM196" s="31" t="s">
        <v>566</v>
      </c>
      <c r="DN196" s="31">
        <v>96</v>
      </c>
      <c r="DO196" s="31">
        <v>94</v>
      </c>
      <c r="DP196" s="31">
        <v>96</v>
      </c>
      <c r="DQ196" s="31">
        <v>96</v>
      </c>
      <c r="DR196" s="31">
        <v>97</v>
      </c>
      <c r="DS196" s="31">
        <v>96</v>
      </c>
      <c r="DT196" s="31">
        <v>97</v>
      </c>
      <c r="DU196" s="31">
        <v>96</v>
      </c>
      <c r="DV196" s="31">
        <v>98</v>
      </c>
      <c r="DW196" s="31">
        <v>97</v>
      </c>
      <c r="DX196" s="31">
        <v>96</v>
      </c>
      <c r="DY196" s="31">
        <v>95</v>
      </c>
      <c r="DZ196" s="31">
        <v>94</v>
      </c>
      <c r="EA196" s="31">
        <v>96</v>
      </c>
      <c r="EB196" s="31">
        <v>96</v>
      </c>
      <c r="EC196" s="31">
        <v>96</v>
      </c>
      <c r="ED196" s="31">
        <v>97</v>
      </c>
      <c r="EE196" s="31">
        <v>95</v>
      </c>
      <c r="EF196" s="31">
        <v>95</v>
      </c>
      <c r="EG196" s="31">
        <v>95</v>
      </c>
      <c r="EH196" s="31">
        <v>96</v>
      </c>
      <c r="EI196" s="31">
        <v>96</v>
      </c>
      <c r="EJ196" s="31">
        <v>96</v>
      </c>
      <c r="EK196" s="31">
        <v>96</v>
      </c>
      <c r="EL196" s="31">
        <v>95</v>
      </c>
      <c r="EM196" s="31">
        <v>95</v>
      </c>
      <c r="EN196" s="31">
        <v>91</v>
      </c>
      <c r="EO196" s="31">
        <v>94</v>
      </c>
      <c r="EP196" s="31">
        <v>89</v>
      </c>
      <c r="EQ196" s="31">
        <v>94</v>
      </c>
      <c r="ER196" s="31">
        <v>94</v>
      </c>
      <c r="ES196" s="31">
        <v>97</v>
      </c>
      <c r="ET196" s="31">
        <v>96</v>
      </c>
      <c r="EU196" s="31">
        <v>95</v>
      </c>
      <c r="EV196" s="31">
        <v>95</v>
      </c>
      <c r="EW196" s="31">
        <v>95</v>
      </c>
      <c r="EX196" s="31">
        <v>97</v>
      </c>
      <c r="EY196" s="31">
        <v>96</v>
      </c>
      <c r="EZ196" s="31">
        <v>96</v>
      </c>
      <c r="FA196" s="31">
        <v>94</v>
      </c>
      <c r="FB196" s="31">
        <v>95</v>
      </c>
      <c r="FC196" s="31">
        <v>95</v>
      </c>
      <c r="FD196" s="31">
        <v>96</v>
      </c>
      <c r="FE196" s="31">
        <v>96</v>
      </c>
      <c r="FF196" s="31">
        <v>96</v>
      </c>
      <c r="FG196" s="31">
        <v>96</v>
      </c>
      <c r="FH196" s="31">
        <v>96</v>
      </c>
      <c r="FI196" s="31">
        <v>96</v>
      </c>
      <c r="FJ196" t="str">
        <f t="shared" si="3"/>
        <v>3</v>
      </c>
    </row>
    <row r="197" spans="1:166" x14ac:dyDescent="0.25">
      <c r="A197" s="31">
        <f t="shared" si="1"/>
        <v>4</v>
      </c>
      <c r="B197" s="31" t="s">
        <v>614</v>
      </c>
      <c r="C197" s="31">
        <v>6</v>
      </c>
      <c r="D197" s="31">
        <v>2</v>
      </c>
      <c r="E197" s="31">
        <v>3</v>
      </c>
      <c r="F197" s="31">
        <v>9</v>
      </c>
      <c r="G197" s="31">
        <v>7</v>
      </c>
      <c r="H197" s="31">
        <v>8</v>
      </c>
      <c r="I197" s="31">
        <v>7</v>
      </c>
      <c r="J197" s="31">
        <v>6</v>
      </c>
      <c r="K197" s="31">
        <v>6</v>
      </c>
      <c r="L197" s="31">
        <v>5</v>
      </c>
      <c r="M197" s="31">
        <v>7</v>
      </c>
      <c r="N197" s="31" t="s">
        <v>578</v>
      </c>
      <c r="O197" s="31" t="s">
        <v>566</v>
      </c>
      <c r="P197" s="31" t="s">
        <v>566</v>
      </c>
      <c r="Q197" s="31" t="s">
        <v>566</v>
      </c>
      <c r="R197" s="31" t="s">
        <v>577</v>
      </c>
      <c r="S197" s="31">
        <v>3</v>
      </c>
      <c r="T197" s="31">
        <v>2</v>
      </c>
      <c r="U197" s="31" t="s">
        <v>566</v>
      </c>
      <c r="V197" s="31">
        <v>2</v>
      </c>
      <c r="W197" s="31">
        <v>2</v>
      </c>
      <c r="X197" s="31">
        <v>3</v>
      </c>
      <c r="Y197" s="31" t="s">
        <v>566</v>
      </c>
      <c r="Z197" s="31">
        <v>1</v>
      </c>
      <c r="AA197" s="31">
        <v>4</v>
      </c>
      <c r="AB197" s="31">
        <v>1</v>
      </c>
      <c r="AC197" s="31" t="s">
        <v>566</v>
      </c>
      <c r="AD197" s="31" t="s">
        <v>566</v>
      </c>
      <c r="AE197" s="31" t="s">
        <v>566</v>
      </c>
      <c r="AF197" s="31" t="s">
        <v>566</v>
      </c>
      <c r="AG197" s="31" t="s">
        <v>566</v>
      </c>
      <c r="AH197" s="31">
        <v>2</v>
      </c>
      <c r="AI197" s="31">
        <v>1</v>
      </c>
      <c r="AJ197" s="31" t="s">
        <v>566</v>
      </c>
      <c r="AK197" s="31">
        <v>7</v>
      </c>
      <c r="AL197" s="31" t="s">
        <v>566</v>
      </c>
      <c r="AM197" s="31">
        <v>2</v>
      </c>
      <c r="AN197" s="31">
        <v>2</v>
      </c>
      <c r="AO197" s="31">
        <v>2</v>
      </c>
      <c r="AP197" s="31">
        <v>2</v>
      </c>
      <c r="AQ197" s="31" t="s">
        <v>566</v>
      </c>
      <c r="AR197" s="31">
        <v>3</v>
      </c>
      <c r="AS197" s="31" t="s">
        <v>566</v>
      </c>
      <c r="AT197" s="31">
        <v>2</v>
      </c>
      <c r="AU197" s="31">
        <v>4</v>
      </c>
      <c r="AV197" s="31" t="s">
        <v>566</v>
      </c>
      <c r="AW197" s="31" t="s">
        <v>566</v>
      </c>
      <c r="AX197" s="31">
        <v>7</v>
      </c>
      <c r="AY197" s="31">
        <v>6</v>
      </c>
      <c r="AZ197" s="31">
        <v>6</v>
      </c>
      <c r="BA197" s="31" t="s">
        <v>566</v>
      </c>
      <c r="BB197" s="31">
        <v>9</v>
      </c>
      <c r="BC197" s="31" t="s">
        <v>566</v>
      </c>
      <c r="BD197" s="31" t="s">
        <v>566</v>
      </c>
      <c r="BE197" s="31" t="s">
        <v>566</v>
      </c>
      <c r="BF197" s="31" t="s">
        <v>566</v>
      </c>
      <c r="BG197" s="31">
        <v>7</v>
      </c>
      <c r="BH197" s="31">
        <v>5</v>
      </c>
      <c r="BI197" s="31" t="s">
        <v>566</v>
      </c>
      <c r="BJ197" s="31" t="s">
        <v>566</v>
      </c>
      <c r="BK197" s="31">
        <v>6</v>
      </c>
      <c r="BL197" s="31">
        <v>9</v>
      </c>
      <c r="BM197" s="31">
        <v>7</v>
      </c>
      <c r="BN197" s="31" t="s">
        <v>566</v>
      </c>
      <c r="BO197" s="31">
        <v>5</v>
      </c>
      <c r="BP197" s="31">
        <v>10</v>
      </c>
      <c r="BQ197" s="31" t="s">
        <v>566</v>
      </c>
      <c r="BR197" s="31">
        <v>8</v>
      </c>
      <c r="BS197" s="31" t="s">
        <v>566</v>
      </c>
      <c r="BT197" s="31" t="s">
        <v>566</v>
      </c>
      <c r="BU197" s="31">
        <v>5</v>
      </c>
      <c r="BV197" s="31">
        <v>6</v>
      </c>
      <c r="BW197" s="31">
        <v>8</v>
      </c>
      <c r="BX197" s="31" t="s">
        <v>566</v>
      </c>
      <c r="BY197" s="31">
        <v>8</v>
      </c>
      <c r="BZ197" s="31">
        <v>10</v>
      </c>
      <c r="CA197" s="31" t="s">
        <v>566</v>
      </c>
      <c r="CB197" s="31">
        <v>8</v>
      </c>
      <c r="CC197" s="31" t="s">
        <v>566</v>
      </c>
      <c r="CD197" s="31">
        <v>12</v>
      </c>
      <c r="CE197" s="31" t="s">
        <v>566</v>
      </c>
      <c r="CF197" s="31" t="s">
        <v>566</v>
      </c>
      <c r="CG197" s="31" t="s">
        <v>566</v>
      </c>
      <c r="CH197" s="31" t="s">
        <v>566</v>
      </c>
      <c r="CI197" s="31">
        <v>10</v>
      </c>
      <c r="CJ197" s="31" t="s">
        <v>566</v>
      </c>
      <c r="CK197" s="31" t="s">
        <v>566</v>
      </c>
      <c r="CL197" s="31">
        <v>8</v>
      </c>
      <c r="CM197" s="31" t="s">
        <v>566</v>
      </c>
      <c r="CN197" s="31">
        <v>11</v>
      </c>
      <c r="CO197" s="31">
        <v>9</v>
      </c>
      <c r="CP197" s="31" t="s">
        <v>566</v>
      </c>
      <c r="CQ197" s="31" t="s">
        <v>566</v>
      </c>
      <c r="CR197" s="31" t="s">
        <v>566</v>
      </c>
      <c r="CS197" s="31" t="s">
        <v>566</v>
      </c>
      <c r="CT197" s="31">
        <v>4</v>
      </c>
      <c r="CU197" s="31">
        <v>4</v>
      </c>
      <c r="CV197" s="31" t="s">
        <v>566</v>
      </c>
      <c r="CW197" s="31">
        <v>4</v>
      </c>
      <c r="CX197" s="31" t="s">
        <v>566</v>
      </c>
      <c r="CY197" s="31">
        <v>10</v>
      </c>
      <c r="CZ197" s="31" t="s">
        <v>566</v>
      </c>
      <c r="DA197" s="31">
        <v>7</v>
      </c>
      <c r="DB197" s="31">
        <v>7</v>
      </c>
      <c r="DC197" s="31" t="s">
        <v>566</v>
      </c>
      <c r="DD197" s="31">
        <v>9</v>
      </c>
      <c r="DE197" s="31" t="s">
        <v>566</v>
      </c>
      <c r="DF197" s="31" t="s">
        <v>566</v>
      </c>
      <c r="DG197" s="31">
        <v>3</v>
      </c>
      <c r="DH197" s="31">
        <v>6</v>
      </c>
      <c r="DI197" s="31" t="s">
        <v>566</v>
      </c>
      <c r="DJ197" s="31">
        <v>6</v>
      </c>
      <c r="DK197" s="31">
        <v>8</v>
      </c>
      <c r="DL197" s="31" t="s">
        <v>566</v>
      </c>
      <c r="DM197" s="31" t="s">
        <v>566</v>
      </c>
      <c r="DN197" s="31">
        <v>8</v>
      </c>
      <c r="DO197" s="31" t="s">
        <v>566</v>
      </c>
      <c r="DP197" s="31" t="s">
        <v>566</v>
      </c>
      <c r="DQ197" s="31">
        <v>6</v>
      </c>
      <c r="DR197" s="31" t="s">
        <v>566</v>
      </c>
      <c r="DS197" s="31" t="s">
        <v>566</v>
      </c>
      <c r="DT197" s="31">
        <v>7</v>
      </c>
      <c r="DU197" s="31" t="s">
        <v>566</v>
      </c>
      <c r="DV197" s="31">
        <v>1</v>
      </c>
      <c r="DW197" s="31" t="s">
        <v>566</v>
      </c>
      <c r="DX197" s="31">
        <v>6</v>
      </c>
      <c r="DY197" s="31" t="s">
        <v>566</v>
      </c>
      <c r="DZ197" s="31" t="s">
        <v>566</v>
      </c>
      <c r="EA197" s="31" t="s">
        <v>566</v>
      </c>
      <c r="EB197" s="31">
        <v>7</v>
      </c>
      <c r="EC197" s="31">
        <v>9</v>
      </c>
      <c r="ED197" s="31" t="s">
        <v>566</v>
      </c>
      <c r="EE197" s="31">
        <v>7</v>
      </c>
      <c r="EF197" s="31">
        <v>4</v>
      </c>
      <c r="EG197" s="31">
        <v>6</v>
      </c>
      <c r="EH197" s="31" t="s">
        <v>566</v>
      </c>
      <c r="EI197" s="31">
        <v>6</v>
      </c>
      <c r="EJ197" s="31">
        <v>5</v>
      </c>
      <c r="EK197" s="31" t="s">
        <v>566</v>
      </c>
      <c r="EL197" s="31">
        <v>8</v>
      </c>
      <c r="EM197" s="31">
        <v>6</v>
      </c>
      <c r="EN197" s="31" t="s">
        <v>566</v>
      </c>
      <c r="EO197" s="31">
        <v>8</v>
      </c>
      <c r="EP197" s="31">
        <v>6</v>
      </c>
      <c r="EQ197" s="31">
        <v>6</v>
      </c>
      <c r="ER197" s="31" t="s">
        <v>566</v>
      </c>
      <c r="ES197" s="31">
        <v>6</v>
      </c>
      <c r="ET197" s="31">
        <v>5</v>
      </c>
      <c r="EU197" s="31">
        <v>6</v>
      </c>
      <c r="EV197" s="31">
        <v>13</v>
      </c>
      <c r="EW197" s="31">
        <v>6</v>
      </c>
      <c r="EX197" s="31" t="s">
        <v>566</v>
      </c>
      <c r="EY197" s="31">
        <v>5</v>
      </c>
      <c r="EZ197" s="31">
        <v>6</v>
      </c>
      <c r="FA197" s="31">
        <v>7</v>
      </c>
      <c r="FB197" s="31">
        <v>6</v>
      </c>
      <c r="FC197" s="31">
        <v>8</v>
      </c>
      <c r="FD197" s="31" t="s">
        <v>566</v>
      </c>
      <c r="FE197" s="31" t="s">
        <v>566</v>
      </c>
      <c r="FF197" s="31">
        <v>7</v>
      </c>
      <c r="FG197" s="31">
        <v>4</v>
      </c>
      <c r="FH197" s="31">
        <v>5</v>
      </c>
      <c r="FI197" s="31">
        <v>3</v>
      </c>
      <c r="FJ197" t="str">
        <f t="shared" si="3"/>
        <v>3</v>
      </c>
    </row>
    <row r="198" spans="1:166" x14ac:dyDescent="0.25">
      <c r="A198" s="31">
        <f t="shared" si="1"/>
        <v>5</v>
      </c>
      <c r="B198" s="31" t="s">
        <v>615</v>
      </c>
      <c r="C198" s="31">
        <v>92</v>
      </c>
      <c r="D198" s="31">
        <v>93</v>
      </c>
      <c r="E198" s="31">
        <v>95</v>
      </c>
      <c r="F198" s="31">
        <v>90</v>
      </c>
      <c r="G198" s="31">
        <v>91</v>
      </c>
      <c r="H198" s="31">
        <v>92</v>
      </c>
      <c r="I198" s="31">
        <v>91</v>
      </c>
      <c r="J198" s="31">
        <v>92</v>
      </c>
      <c r="K198" s="31">
        <v>93</v>
      </c>
      <c r="L198" s="31">
        <v>93</v>
      </c>
      <c r="M198" s="31">
        <v>93</v>
      </c>
      <c r="N198" s="31" t="s">
        <v>578</v>
      </c>
      <c r="O198" s="31" t="s">
        <v>566</v>
      </c>
      <c r="P198" s="31">
        <v>93</v>
      </c>
      <c r="Q198" s="31" t="s">
        <v>566</v>
      </c>
      <c r="R198" s="31" t="s">
        <v>566</v>
      </c>
      <c r="S198" s="31" t="s">
        <v>566</v>
      </c>
      <c r="T198" s="31" t="s">
        <v>566</v>
      </c>
      <c r="U198" s="31" t="s">
        <v>566</v>
      </c>
      <c r="V198" s="31" t="s">
        <v>566</v>
      </c>
      <c r="W198" s="31" t="s">
        <v>566</v>
      </c>
      <c r="X198" s="31" t="s">
        <v>566</v>
      </c>
      <c r="Y198" s="31" t="s">
        <v>566</v>
      </c>
      <c r="Z198" s="31" t="s">
        <v>566</v>
      </c>
      <c r="AA198" s="31" t="s">
        <v>566</v>
      </c>
      <c r="AB198" s="31">
        <v>95</v>
      </c>
      <c r="AC198" s="31" t="s">
        <v>566</v>
      </c>
      <c r="AD198" s="31" t="s">
        <v>566</v>
      </c>
      <c r="AE198" s="31">
        <v>95</v>
      </c>
      <c r="AF198" s="31" t="s">
        <v>566</v>
      </c>
      <c r="AG198" s="31" t="s">
        <v>566</v>
      </c>
      <c r="AH198" s="31" t="s">
        <v>566</v>
      </c>
      <c r="AI198" s="31" t="s">
        <v>566</v>
      </c>
      <c r="AJ198" s="31" t="s">
        <v>566</v>
      </c>
      <c r="AK198" s="31" t="s">
        <v>566</v>
      </c>
      <c r="AL198" s="31" t="s">
        <v>566</v>
      </c>
      <c r="AM198" s="31" t="s">
        <v>566</v>
      </c>
      <c r="AN198" s="31" t="s">
        <v>566</v>
      </c>
      <c r="AO198" s="31" t="s">
        <v>566</v>
      </c>
      <c r="AP198" s="31">
        <v>93</v>
      </c>
      <c r="AQ198" s="31" t="s">
        <v>566</v>
      </c>
      <c r="AR198" s="31">
        <v>91</v>
      </c>
      <c r="AS198" s="31" t="s">
        <v>566</v>
      </c>
      <c r="AT198" s="31" t="s">
        <v>566</v>
      </c>
      <c r="AU198" s="31">
        <v>92</v>
      </c>
      <c r="AV198" s="31" t="s">
        <v>566</v>
      </c>
      <c r="AW198" s="31">
        <v>92</v>
      </c>
      <c r="AX198" s="31" t="s">
        <v>566</v>
      </c>
      <c r="AY198" s="31" t="s">
        <v>566</v>
      </c>
      <c r="AZ198" s="31" t="s">
        <v>566</v>
      </c>
      <c r="BA198" s="31">
        <v>93</v>
      </c>
      <c r="BB198" s="31" t="s">
        <v>566</v>
      </c>
      <c r="BC198" s="31" t="s">
        <v>566</v>
      </c>
      <c r="BD198" s="31" t="s">
        <v>566</v>
      </c>
      <c r="BE198" s="31" t="s">
        <v>566</v>
      </c>
      <c r="BF198" s="31" t="s">
        <v>566</v>
      </c>
      <c r="BG198" s="31">
        <v>90</v>
      </c>
      <c r="BH198" s="31">
        <v>92</v>
      </c>
      <c r="BI198" s="31" t="s">
        <v>566</v>
      </c>
      <c r="BJ198" s="31" t="s">
        <v>566</v>
      </c>
      <c r="BK198" s="31">
        <v>91</v>
      </c>
      <c r="BL198" s="31" t="s">
        <v>566</v>
      </c>
      <c r="BM198" s="31">
        <v>92</v>
      </c>
      <c r="BN198" s="31" t="s">
        <v>566</v>
      </c>
      <c r="BO198" s="31">
        <v>96</v>
      </c>
      <c r="BP198" s="31" t="s">
        <v>566</v>
      </c>
      <c r="BQ198" s="31" t="s">
        <v>566</v>
      </c>
      <c r="BR198" s="31" t="s">
        <v>566</v>
      </c>
      <c r="BS198" s="31" t="s">
        <v>566</v>
      </c>
      <c r="BT198" s="31" t="s">
        <v>566</v>
      </c>
      <c r="BU198" s="31" t="s">
        <v>566</v>
      </c>
      <c r="BV198" s="31" t="s">
        <v>566</v>
      </c>
      <c r="BW198" s="31" t="s">
        <v>566</v>
      </c>
      <c r="BX198" s="31" t="s">
        <v>566</v>
      </c>
      <c r="BY198" s="31" t="s">
        <v>566</v>
      </c>
      <c r="BZ198" s="31" t="s">
        <v>566</v>
      </c>
      <c r="CA198" s="31" t="s">
        <v>566</v>
      </c>
      <c r="CB198" s="31">
        <v>90</v>
      </c>
      <c r="CC198" s="31" t="s">
        <v>566</v>
      </c>
      <c r="CD198" s="31" t="s">
        <v>566</v>
      </c>
      <c r="CE198" s="31" t="s">
        <v>566</v>
      </c>
      <c r="CF198" s="31" t="s">
        <v>566</v>
      </c>
      <c r="CG198" s="31" t="s">
        <v>566</v>
      </c>
      <c r="CH198" s="31" t="s">
        <v>566</v>
      </c>
      <c r="CI198" s="31" t="s">
        <v>566</v>
      </c>
      <c r="CJ198" s="31">
        <v>91</v>
      </c>
      <c r="CK198" s="31" t="s">
        <v>566</v>
      </c>
      <c r="CL198" s="31" t="s">
        <v>566</v>
      </c>
      <c r="CM198" s="31" t="s">
        <v>566</v>
      </c>
      <c r="CN198" s="31" t="s">
        <v>566</v>
      </c>
      <c r="CO198" s="31" t="s">
        <v>566</v>
      </c>
      <c r="CP198" s="31" t="s">
        <v>566</v>
      </c>
      <c r="CQ198" s="31" t="s">
        <v>566</v>
      </c>
      <c r="CR198" s="31" t="s">
        <v>566</v>
      </c>
      <c r="CS198" s="31" t="s">
        <v>566</v>
      </c>
      <c r="CT198" s="31" t="s">
        <v>566</v>
      </c>
      <c r="CU198" s="31" t="s">
        <v>566</v>
      </c>
      <c r="CV198" s="31" t="s">
        <v>566</v>
      </c>
      <c r="CW198" s="31">
        <v>96</v>
      </c>
      <c r="CX198" s="31">
        <v>91</v>
      </c>
      <c r="CY198" s="31">
        <v>92</v>
      </c>
      <c r="CZ198" s="31" t="s">
        <v>566</v>
      </c>
      <c r="DA198" s="31" t="s">
        <v>566</v>
      </c>
      <c r="DB198" s="31" t="s">
        <v>566</v>
      </c>
      <c r="DC198" s="31" t="s">
        <v>566</v>
      </c>
      <c r="DD198" s="31" t="s">
        <v>566</v>
      </c>
      <c r="DE198" s="31">
        <v>92</v>
      </c>
      <c r="DF198" s="31">
        <v>93</v>
      </c>
      <c r="DG198" s="31" t="s">
        <v>566</v>
      </c>
      <c r="DH198" s="31">
        <v>93</v>
      </c>
      <c r="DI198" s="31" t="s">
        <v>566</v>
      </c>
      <c r="DJ198" s="31" t="s">
        <v>566</v>
      </c>
      <c r="DK198" s="31">
        <v>91</v>
      </c>
      <c r="DL198" s="31" t="s">
        <v>566</v>
      </c>
      <c r="DM198" s="31" t="s">
        <v>566</v>
      </c>
      <c r="DN198" s="31">
        <v>93</v>
      </c>
      <c r="DO198" s="31">
        <v>91</v>
      </c>
      <c r="DP198" s="31" t="s">
        <v>566</v>
      </c>
      <c r="DQ198" s="31">
        <v>92</v>
      </c>
      <c r="DR198" s="31" t="s">
        <v>566</v>
      </c>
      <c r="DS198" s="31" t="s">
        <v>566</v>
      </c>
      <c r="DT198" s="31" t="s">
        <v>566</v>
      </c>
      <c r="DU198" s="31" t="s">
        <v>566</v>
      </c>
      <c r="DV198" s="31" t="s">
        <v>566</v>
      </c>
      <c r="DW198" s="31" t="s">
        <v>566</v>
      </c>
      <c r="DX198" s="31">
        <v>93</v>
      </c>
      <c r="DY198" s="31" t="s">
        <v>566</v>
      </c>
      <c r="DZ198" s="31" t="s">
        <v>566</v>
      </c>
      <c r="EA198" s="31">
        <v>92</v>
      </c>
      <c r="EB198" s="31">
        <v>94</v>
      </c>
      <c r="EC198" s="31" t="s">
        <v>566</v>
      </c>
      <c r="ED198" s="31" t="s">
        <v>566</v>
      </c>
      <c r="EE198" s="31">
        <v>91</v>
      </c>
      <c r="EF198" s="31" t="s">
        <v>566</v>
      </c>
      <c r="EG198" s="31">
        <v>92</v>
      </c>
      <c r="EH198" s="31" t="s">
        <v>566</v>
      </c>
      <c r="EI198" s="31">
        <v>93</v>
      </c>
      <c r="EJ198" s="31">
        <v>93</v>
      </c>
      <c r="EK198" s="31" t="s">
        <v>566</v>
      </c>
      <c r="EL198" s="31">
        <v>92</v>
      </c>
      <c r="EM198" s="31" t="s">
        <v>566</v>
      </c>
      <c r="EN198" s="31" t="s">
        <v>566</v>
      </c>
      <c r="EO198" s="31" t="s">
        <v>566</v>
      </c>
      <c r="EP198" s="31" t="s">
        <v>566</v>
      </c>
      <c r="EQ198" s="31">
        <v>90</v>
      </c>
      <c r="ER198" s="31" t="s">
        <v>566</v>
      </c>
      <c r="ES198" s="31">
        <v>95</v>
      </c>
      <c r="ET198" s="31" t="s">
        <v>566</v>
      </c>
      <c r="EU198" s="31">
        <v>92</v>
      </c>
      <c r="EV198" s="31">
        <v>91</v>
      </c>
      <c r="EW198" s="31">
        <v>92</v>
      </c>
      <c r="EX198" s="31" t="s">
        <v>566</v>
      </c>
      <c r="EY198" s="31" t="s">
        <v>566</v>
      </c>
      <c r="EZ198" s="31">
        <v>93</v>
      </c>
      <c r="FA198" s="31">
        <v>91</v>
      </c>
      <c r="FB198" s="31">
        <v>92</v>
      </c>
      <c r="FC198" s="31" t="s">
        <v>566</v>
      </c>
      <c r="FD198" s="31" t="s">
        <v>566</v>
      </c>
      <c r="FE198" s="31" t="s">
        <v>566</v>
      </c>
      <c r="FF198" s="31">
        <v>93</v>
      </c>
      <c r="FG198" s="31">
        <v>93</v>
      </c>
      <c r="FH198" s="31">
        <v>93</v>
      </c>
      <c r="FI198" s="31">
        <v>93</v>
      </c>
      <c r="FJ198" t="str">
        <f t="shared" si="3"/>
        <v>3</v>
      </c>
    </row>
    <row r="199" spans="1:166" x14ac:dyDescent="0.25">
      <c r="A199" s="31">
        <f t="shared" si="1"/>
        <v>6</v>
      </c>
      <c r="B199" s="31" t="s">
        <v>616</v>
      </c>
      <c r="C199" s="31">
        <v>34</v>
      </c>
      <c r="D199" s="31">
        <v>23</v>
      </c>
      <c r="E199" s="31">
        <v>21</v>
      </c>
      <c r="F199" s="31">
        <v>43</v>
      </c>
      <c r="G199" s="31">
        <v>38</v>
      </c>
      <c r="H199" s="31">
        <v>34</v>
      </c>
      <c r="I199" s="31">
        <v>36</v>
      </c>
      <c r="J199" s="31">
        <v>37</v>
      </c>
      <c r="K199" s="31">
        <v>33</v>
      </c>
      <c r="L199" s="31">
        <v>30</v>
      </c>
      <c r="M199" s="31">
        <v>42</v>
      </c>
      <c r="N199" s="31" t="s">
        <v>578</v>
      </c>
      <c r="O199" s="31">
        <v>16</v>
      </c>
      <c r="P199" s="31">
        <v>17</v>
      </c>
      <c r="Q199" s="31">
        <v>24</v>
      </c>
      <c r="R199" s="31">
        <v>17</v>
      </c>
      <c r="S199" s="31">
        <v>41</v>
      </c>
      <c r="T199" s="31">
        <v>16</v>
      </c>
      <c r="U199" s="31">
        <v>20</v>
      </c>
      <c r="V199" s="31">
        <v>21</v>
      </c>
      <c r="W199" s="31">
        <v>21</v>
      </c>
      <c r="X199" s="31">
        <v>30</v>
      </c>
      <c r="Y199" s="31">
        <v>16</v>
      </c>
      <c r="Z199" s="31">
        <v>13</v>
      </c>
      <c r="AA199" s="31">
        <v>27</v>
      </c>
      <c r="AB199" s="31">
        <v>17</v>
      </c>
      <c r="AC199" s="31">
        <v>24</v>
      </c>
      <c r="AD199" s="31">
        <v>24</v>
      </c>
      <c r="AE199" s="31">
        <v>19</v>
      </c>
      <c r="AF199" s="31">
        <v>19</v>
      </c>
      <c r="AG199" s="31">
        <v>20</v>
      </c>
      <c r="AH199" s="31">
        <v>21</v>
      </c>
      <c r="AI199" s="31">
        <v>27</v>
      </c>
      <c r="AJ199" s="31">
        <v>26</v>
      </c>
      <c r="AK199" s="31">
        <v>29</v>
      </c>
      <c r="AL199" s="31">
        <v>24</v>
      </c>
      <c r="AM199" s="31">
        <v>19</v>
      </c>
      <c r="AN199" s="31">
        <v>16</v>
      </c>
      <c r="AO199" s="31">
        <v>24</v>
      </c>
      <c r="AP199" s="31">
        <v>27</v>
      </c>
      <c r="AQ199" s="31">
        <v>13</v>
      </c>
      <c r="AR199" s="31">
        <v>20</v>
      </c>
      <c r="AS199" s="31">
        <v>15</v>
      </c>
      <c r="AT199" s="31">
        <v>27</v>
      </c>
      <c r="AU199" s="31">
        <v>32</v>
      </c>
      <c r="AV199" s="31">
        <v>31</v>
      </c>
      <c r="AW199" s="31">
        <v>60</v>
      </c>
      <c r="AX199" s="31">
        <v>45</v>
      </c>
      <c r="AY199" s="31">
        <v>33</v>
      </c>
      <c r="AZ199" s="31">
        <v>34</v>
      </c>
      <c r="BA199" s="31">
        <v>30</v>
      </c>
      <c r="BB199" s="31">
        <v>59</v>
      </c>
      <c r="BC199" s="31">
        <v>25</v>
      </c>
      <c r="BD199" s="31">
        <v>32</v>
      </c>
      <c r="BE199" s="31">
        <v>30</v>
      </c>
      <c r="BF199" s="31">
        <v>16</v>
      </c>
      <c r="BG199" s="31">
        <v>42</v>
      </c>
      <c r="BH199" s="31">
        <v>50</v>
      </c>
      <c r="BI199" s="31">
        <v>30</v>
      </c>
      <c r="BJ199" s="31">
        <v>35</v>
      </c>
      <c r="BK199" s="31">
        <v>43</v>
      </c>
      <c r="BL199" s="31">
        <v>72</v>
      </c>
      <c r="BM199" s="31">
        <v>22</v>
      </c>
      <c r="BN199" s="31">
        <v>38</v>
      </c>
      <c r="BO199" s="31">
        <v>28</v>
      </c>
      <c r="BP199" s="31">
        <v>43</v>
      </c>
      <c r="BQ199" s="31" t="s">
        <v>566</v>
      </c>
      <c r="BR199" s="31">
        <v>32</v>
      </c>
      <c r="BS199" s="31">
        <v>31</v>
      </c>
      <c r="BT199" s="31">
        <v>40</v>
      </c>
      <c r="BU199" s="31">
        <v>27</v>
      </c>
      <c r="BV199" s="31">
        <v>23</v>
      </c>
      <c r="BW199" s="31">
        <v>30</v>
      </c>
      <c r="BX199" s="31">
        <v>28</v>
      </c>
      <c r="BY199" s="31">
        <v>38</v>
      </c>
      <c r="BZ199" s="31">
        <v>34</v>
      </c>
      <c r="CA199" s="31" t="s">
        <v>566</v>
      </c>
      <c r="CB199" s="31">
        <v>39</v>
      </c>
      <c r="CC199" s="31">
        <v>53</v>
      </c>
      <c r="CD199" s="31">
        <v>61</v>
      </c>
      <c r="CE199" s="31" t="s">
        <v>566</v>
      </c>
      <c r="CF199" s="31">
        <v>27</v>
      </c>
      <c r="CG199" s="31">
        <v>29</v>
      </c>
      <c r="CH199" s="31">
        <v>46</v>
      </c>
      <c r="CI199" s="31">
        <v>36</v>
      </c>
      <c r="CJ199" s="31">
        <v>41</v>
      </c>
      <c r="CK199" s="31">
        <v>51</v>
      </c>
      <c r="CL199" s="31">
        <v>57</v>
      </c>
      <c r="CM199" s="31">
        <v>53</v>
      </c>
      <c r="CN199" s="31">
        <v>33</v>
      </c>
      <c r="CO199" s="31">
        <v>36</v>
      </c>
      <c r="CP199" s="31">
        <v>39</v>
      </c>
      <c r="CQ199" s="31">
        <v>37</v>
      </c>
      <c r="CR199" s="31">
        <v>34</v>
      </c>
      <c r="CS199" s="31">
        <v>44</v>
      </c>
      <c r="CT199" s="31">
        <v>22</v>
      </c>
      <c r="CU199" s="31">
        <v>33</v>
      </c>
      <c r="CV199" s="31">
        <v>31</v>
      </c>
      <c r="CW199" s="31">
        <v>21</v>
      </c>
      <c r="CX199" s="31">
        <v>25</v>
      </c>
      <c r="CY199" s="31">
        <v>42</v>
      </c>
      <c r="CZ199" s="31">
        <v>44</v>
      </c>
      <c r="DA199" s="31">
        <v>33</v>
      </c>
      <c r="DB199" s="31">
        <v>29</v>
      </c>
      <c r="DC199" s="31">
        <v>37</v>
      </c>
      <c r="DD199" s="31">
        <v>40</v>
      </c>
      <c r="DE199" s="31">
        <v>39</v>
      </c>
      <c r="DF199" s="31">
        <v>48</v>
      </c>
      <c r="DG199" s="31">
        <v>21</v>
      </c>
      <c r="DH199" s="31">
        <v>36</v>
      </c>
      <c r="DI199" s="31">
        <v>47</v>
      </c>
      <c r="DJ199" s="31">
        <v>24</v>
      </c>
      <c r="DK199" s="31">
        <v>30</v>
      </c>
      <c r="DL199" s="31">
        <v>22</v>
      </c>
      <c r="DM199" s="31" t="s">
        <v>566</v>
      </c>
      <c r="DN199" s="31">
        <v>42</v>
      </c>
      <c r="DO199" s="31">
        <v>51</v>
      </c>
      <c r="DP199" s="31">
        <v>36</v>
      </c>
      <c r="DQ199" s="31">
        <v>62</v>
      </c>
      <c r="DR199" s="31">
        <v>27</v>
      </c>
      <c r="DS199" s="31">
        <v>25</v>
      </c>
      <c r="DT199" s="31">
        <v>24</v>
      </c>
      <c r="DU199" s="31">
        <v>19</v>
      </c>
      <c r="DV199" s="31">
        <v>17</v>
      </c>
      <c r="DW199" s="31">
        <v>20</v>
      </c>
      <c r="DX199" s="31">
        <v>30</v>
      </c>
      <c r="DY199" s="31">
        <v>29</v>
      </c>
      <c r="DZ199" s="31">
        <v>49</v>
      </c>
      <c r="EA199" s="31">
        <v>23</v>
      </c>
      <c r="EB199" s="31">
        <v>55</v>
      </c>
      <c r="EC199" s="31">
        <v>22</v>
      </c>
      <c r="ED199" s="31">
        <v>39</v>
      </c>
      <c r="EE199" s="31">
        <v>39</v>
      </c>
      <c r="EF199" s="31">
        <v>32</v>
      </c>
      <c r="EG199" s="31">
        <v>31</v>
      </c>
      <c r="EH199" s="31">
        <v>33</v>
      </c>
      <c r="EI199" s="31">
        <v>31</v>
      </c>
      <c r="EJ199" s="31">
        <v>26</v>
      </c>
      <c r="EK199" s="31">
        <v>28</v>
      </c>
      <c r="EL199" s="31">
        <v>49</v>
      </c>
      <c r="EM199" s="31">
        <v>55</v>
      </c>
      <c r="EN199" s="31">
        <v>45</v>
      </c>
      <c r="EO199" s="31">
        <v>38</v>
      </c>
      <c r="EP199" s="31">
        <v>38</v>
      </c>
      <c r="EQ199" s="31">
        <v>38</v>
      </c>
      <c r="ER199" s="31">
        <v>28</v>
      </c>
      <c r="ES199" s="31">
        <v>39</v>
      </c>
      <c r="ET199" s="31">
        <v>31</v>
      </c>
      <c r="EU199" s="31">
        <v>63</v>
      </c>
      <c r="EV199" s="31">
        <v>39</v>
      </c>
      <c r="EW199" s="31">
        <v>29</v>
      </c>
      <c r="EX199" s="31">
        <v>26</v>
      </c>
      <c r="EY199" s="31">
        <v>45</v>
      </c>
      <c r="EZ199" s="31">
        <v>33</v>
      </c>
      <c r="FA199" s="31">
        <v>40</v>
      </c>
      <c r="FB199" s="31">
        <v>38</v>
      </c>
      <c r="FC199" s="31">
        <v>29</v>
      </c>
      <c r="FD199" s="31">
        <v>29</v>
      </c>
      <c r="FE199" s="31">
        <v>54</v>
      </c>
      <c r="FF199" s="31">
        <v>34</v>
      </c>
      <c r="FG199" s="31">
        <v>20</v>
      </c>
      <c r="FH199" s="31">
        <v>34</v>
      </c>
      <c r="FI199" s="31">
        <v>40</v>
      </c>
      <c r="FJ199" t="str">
        <f t="shared" si="3"/>
        <v>3</v>
      </c>
    </row>
    <row r="200" spans="1:166" x14ac:dyDescent="0.25">
      <c r="A200" s="31">
        <f t="shared" si="1"/>
        <v>7</v>
      </c>
      <c r="B200" s="31" t="s">
        <v>617</v>
      </c>
      <c r="C200" s="31">
        <v>43</v>
      </c>
      <c r="D200" s="31">
        <v>54</v>
      </c>
      <c r="E200" s="31">
        <v>62</v>
      </c>
      <c r="F200" s="31">
        <v>39</v>
      </c>
      <c r="G200" s="31">
        <v>29</v>
      </c>
      <c r="H200" s="31">
        <v>39</v>
      </c>
      <c r="I200" s="31">
        <v>47</v>
      </c>
      <c r="J200" s="31">
        <v>41</v>
      </c>
      <c r="K200" s="31">
        <v>47</v>
      </c>
      <c r="L200" s="31">
        <v>43</v>
      </c>
      <c r="M200" s="31">
        <v>45</v>
      </c>
      <c r="N200" s="31" t="s">
        <v>578</v>
      </c>
      <c r="O200" s="31">
        <v>70</v>
      </c>
      <c r="P200" s="31">
        <v>63</v>
      </c>
      <c r="Q200" s="31">
        <v>58</v>
      </c>
      <c r="R200" s="31">
        <v>71</v>
      </c>
      <c r="S200" s="31">
        <v>38</v>
      </c>
      <c r="T200" s="31">
        <v>60</v>
      </c>
      <c r="U200" s="31">
        <v>59</v>
      </c>
      <c r="V200" s="31">
        <v>53</v>
      </c>
      <c r="W200" s="31">
        <v>50</v>
      </c>
      <c r="X200" s="31">
        <v>56</v>
      </c>
      <c r="Y200" s="31">
        <v>75</v>
      </c>
      <c r="Z200" s="31">
        <v>77</v>
      </c>
      <c r="AA200" s="31" t="s">
        <v>566</v>
      </c>
      <c r="AB200" s="31">
        <v>70</v>
      </c>
      <c r="AC200" s="31">
        <v>65</v>
      </c>
      <c r="AD200" s="31">
        <v>63</v>
      </c>
      <c r="AE200" s="31">
        <v>73</v>
      </c>
      <c r="AF200" s="31">
        <v>58</v>
      </c>
      <c r="AG200" s="31">
        <v>72</v>
      </c>
      <c r="AH200" s="31">
        <v>63</v>
      </c>
      <c r="AI200" s="31">
        <v>46</v>
      </c>
      <c r="AJ200" s="31">
        <v>51</v>
      </c>
      <c r="AK200" s="31" t="s">
        <v>566</v>
      </c>
      <c r="AL200" s="31">
        <v>66</v>
      </c>
      <c r="AM200" s="31">
        <v>73</v>
      </c>
      <c r="AN200" s="31">
        <v>66</v>
      </c>
      <c r="AO200" s="31">
        <v>62</v>
      </c>
      <c r="AP200" s="31" t="s">
        <v>566</v>
      </c>
      <c r="AQ200" s="31">
        <v>80</v>
      </c>
      <c r="AR200" s="31">
        <v>42</v>
      </c>
      <c r="AS200" s="31">
        <v>78</v>
      </c>
      <c r="AT200" s="31" t="s">
        <v>566</v>
      </c>
      <c r="AU200" s="31">
        <v>43</v>
      </c>
      <c r="AV200" s="31" t="s">
        <v>566</v>
      </c>
      <c r="AW200" s="31" t="s">
        <v>566</v>
      </c>
      <c r="AX200" s="31">
        <v>40</v>
      </c>
      <c r="AY200" s="31">
        <v>39</v>
      </c>
      <c r="AZ200" s="31" t="s">
        <v>566</v>
      </c>
      <c r="BA200" s="31">
        <v>60</v>
      </c>
      <c r="BB200" s="31" t="s">
        <v>566</v>
      </c>
      <c r="BC200" s="31">
        <v>61</v>
      </c>
      <c r="BD200" s="31" t="s">
        <v>566</v>
      </c>
      <c r="BE200" s="31">
        <v>47</v>
      </c>
      <c r="BF200" s="31">
        <v>62</v>
      </c>
      <c r="BG200" s="31">
        <v>24</v>
      </c>
      <c r="BH200" s="31" t="s">
        <v>566</v>
      </c>
      <c r="BI200" s="31">
        <v>17</v>
      </c>
      <c r="BJ200" s="31" t="s">
        <v>566</v>
      </c>
      <c r="BK200" s="31" t="s">
        <v>566</v>
      </c>
      <c r="BL200" s="31">
        <v>4</v>
      </c>
      <c r="BM200" s="31" t="s">
        <v>566</v>
      </c>
      <c r="BN200" s="31" t="s">
        <v>566</v>
      </c>
      <c r="BO200" s="31">
        <v>51</v>
      </c>
      <c r="BP200" s="31" t="s">
        <v>566</v>
      </c>
      <c r="BQ200" s="31" t="s">
        <v>566</v>
      </c>
      <c r="BR200" s="31">
        <v>52</v>
      </c>
      <c r="BS200" s="31">
        <v>40</v>
      </c>
      <c r="BT200" s="31">
        <v>40</v>
      </c>
      <c r="BU200" s="31">
        <v>61</v>
      </c>
      <c r="BV200" s="31">
        <v>55</v>
      </c>
      <c r="BW200" s="31" t="s">
        <v>566</v>
      </c>
      <c r="BX200" s="31">
        <v>50</v>
      </c>
      <c r="BY200" s="31">
        <v>25</v>
      </c>
      <c r="BZ200" s="31">
        <v>54</v>
      </c>
      <c r="CA200" s="31">
        <v>64</v>
      </c>
      <c r="CB200" s="31">
        <v>50</v>
      </c>
      <c r="CC200" s="31">
        <v>35</v>
      </c>
      <c r="CD200" s="31" t="s">
        <v>566</v>
      </c>
      <c r="CE200" s="31" t="s">
        <v>566</v>
      </c>
      <c r="CF200" s="31">
        <v>58</v>
      </c>
      <c r="CG200" s="31">
        <v>45</v>
      </c>
      <c r="CH200" s="31">
        <v>45</v>
      </c>
      <c r="CI200" s="31">
        <v>46</v>
      </c>
      <c r="CJ200" s="31" t="s">
        <v>566</v>
      </c>
      <c r="CK200" s="31" t="s">
        <v>566</v>
      </c>
      <c r="CL200" s="31" t="s">
        <v>566</v>
      </c>
      <c r="CM200" s="31">
        <v>17</v>
      </c>
      <c r="CN200" s="31" t="s">
        <v>566</v>
      </c>
      <c r="CO200" s="31">
        <v>40</v>
      </c>
      <c r="CP200" s="31" t="s">
        <v>566</v>
      </c>
      <c r="CQ200" s="31" t="s">
        <v>566</v>
      </c>
      <c r="CR200" s="31">
        <v>46</v>
      </c>
      <c r="CS200" s="31">
        <v>48</v>
      </c>
      <c r="CT200" s="31" t="s">
        <v>566</v>
      </c>
      <c r="CU200" s="31" t="s">
        <v>566</v>
      </c>
      <c r="CV200" s="31">
        <v>60</v>
      </c>
      <c r="CW200" s="31">
        <v>70</v>
      </c>
      <c r="CX200" s="31">
        <v>66</v>
      </c>
      <c r="CY200" s="31">
        <v>43</v>
      </c>
      <c r="CZ200" s="31">
        <v>41</v>
      </c>
      <c r="DA200" s="31">
        <v>60</v>
      </c>
      <c r="DB200" s="31">
        <v>62</v>
      </c>
      <c r="DC200" s="31" t="s">
        <v>566</v>
      </c>
      <c r="DD200" s="31">
        <v>41</v>
      </c>
      <c r="DE200" s="31" t="s">
        <v>566</v>
      </c>
      <c r="DF200" s="31">
        <v>21</v>
      </c>
      <c r="DG200" s="31" t="s">
        <v>566</v>
      </c>
      <c r="DH200" s="31">
        <v>7</v>
      </c>
      <c r="DI200" s="31" t="s">
        <v>566</v>
      </c>
      <c r="DJ200" s="31" t="s">
        <v>566</v>
      </c>
      <c r="DK200" s="31">
        <v>55</v>
      </c>
      <c r="DL200" s="31" t="s">
        <v>566</v>
      </c>
      <c r="DM200" s="31" t="s">
        <v>566</v>
      </c>
      <c r="DN200" s="31">
        <v>46</v>
      </c>
      <c r="DO200" s="31" t="s">
        <v>566</v>
      </c>
      <c r="DP200" s="31">
        <v>52</v>
      </c>
      <c r="DQ200" s="31" t="s">
        <v>566</v>
      </c>
      <c r="DR200" s="31" t="s">
        <v>566</v>
      </c>
      <c r="DS200" s="31">
        <v>62</v>
      </c>
      <c r="DT200" s="31">
        <v>64</v>
      </c>
      <c r="DU200" s="31">
        <v>66</v>
      </c>
      <c r="DV200" s="31" t="s">
        <v>566</v>
      </c>
      <c r="DW200" s="31">
        <v>66</v>
      </c>
      <c r="DX200" s="31">
        <v>29</v>
      </c>
      <c r="DY200" s="31">
        <v>63</v>
      </c>
      <c r="DZ200" s="31">
        <v>25</v>
      </c>
      <c r="EA200" s="31">
        <v>27</v>
      </c>
      <c r="EB200" s="31">
        <v>37</v>
      </c>
      <c r="EC200" s="31">
        <v>70</v>
      </c>
      <c r="ED200" s="31">
        <v>56</v>
      </c>
      <c r="EE200" s="31">
        <v>41</v>
      </c>
      <c r="EF200" s="31">
        <v>59</v>
      </c>
      <c r="EG200" s="31" t="s">
        <v>566</v>
      </c>
      <c r="EH200" s="31" t="s">
        <v>566</v>
      </c>
      <c r="EI200" s="31">
        <v>44</v>
      </c>
      <c r="EJ200" s="31">
        <v>66</v>
      </c>
      <c r="EK200" s="31">
        <v>65</v>
      </c>
      <c r="EL200" s="31">
        <v>21</v>
      </c>
      <c r="EM200" s="31" t="s">
        <v>566</v>
      </c>
      <c r="EN200" s="31" t="s">
        <v>566</v>
      </c>
      <c r="EO200" s="31" t="s">
        <v>566</v>
      </c>
      <c r="EP200" s="31" t="s">
        <v>566</v>
      </c>
      <c r="EQ200" s="31" t="s">
        <v>566</v>
      </c>
      <c r="ER200" s="31" t="s">
        <v>566</v>
      </c>
      <c r="ES200" s="31">
        <v>49</v>
      </c>
      <c r="ET200" s="31">
        <v>45</v>
      </c>
      <c r="EU200" s="31">
        <v>28</v>
      </c>
      <c r="EV200" s="31">
        <v>47</v>
      </c>
      <c r="EW200" s="31">
        <v>54</v>
      </c>
      <c r="EX200" s="31">
        <v>67</v>
      </c>
      <c r="EY200" s="31">
        <v>46</v>
      </c>
      <c r="EZ200" s="31">
        <v>57</v>
      </c>
      <c r="FA200" s="31">
        <v>38</v>
      </c>
      <c r="FB200" s="31">
        <v>52</v>
      </c>
      <c r="FC200" s="31">
        <v>61</v>
      </c>
      <c r="FD200" s="31">
        <v>57</v>
      </c>
      <c r="FE200" s="31">
        <v>24</v>
      </c>
      <c r="FF200" s="31">
        <v>50</v>
      </c>
      <c r="FG200" s="31">
        <v>37</v>
      </c>
      <c r="FH200" s="31">
        <v>49</v>
      </c>
      <c r="FI200" s="31">
        <v>34</v>
      </c>
      <c r="FJ200" t="str">
        <f t="shared" si="3"/>
        <v>3</v>
      </c>
    </row>
    <row r="201" spans="1:166" x14ac:dyDescent="0.25">
      <c r="A201" s="31">
        <f t="shared" si="1"/>
        <v>8</v>
      </c>
      <c r="B201" s="31" t="s">
        <v>618</v>
      </c>
      <c r="C201" s="31">
        <v>14</v>
      </c>
      <c r="D201" s="31">
        <v>16</v>
      </c>
      <c r="E201" s="31">
        <v>11</v>
      </c>
      <c r="F201" s="31">
        <v>8</v>
      </c>
      <c r="G201" s="31">
        <v>24</v>
      </c>
      <c r="H201" s="31">
        <v>17</v>
      </c>
      <c r="I201" s="31">
        <v>7</v>
      </c>
      <c r="J201" s="31">
        <v>13</v>
      </c>
      <c r="K201" s="31">
        <v>12</v>
      </c>
      <c r="L201" s="31">
        <v>20</v>
      </c>
      <c r="M201" s="31">
        <v>5</v>
      </c>
      <c r="N201" s="31" t="s">
        <v>578</v>
      </c>
      <c r="O201" s="31" t="s">
        <v>566</v>
      </c>
      <c r="P201" s="31" t="s">
        <v>566</v>
      </c>
      <c r="Q201" s="31" t="s">
        <v>566</v>
      </c>
      <c r="R201" s="31" t="s">
        <v>566</v>
      </c>
      <c r="S201" s="31" t="s">
        <v>566</v>
      </c>
      <c r="T201" s="31" t="s">
        <v>566</v>
      </c>
      <c r="U201" s="31" t="s">
        <v>566</v>
      </c>
      <c r="V201" s="31" t="s">
        <v>566</v>
      </c>
      <c r="W201" s="31">
        <v>22</v>
      </c>
      <c r="X201" s="31" t="s">
        <v>566</v>
      </c>
      <c r="Y201" s="31" t="s">
        <v>566</v>
      </c>
      <c r="Z201" s="31" t="s">
        <v>566</v>
      </c>
      <c r="AA201" s="31" t="s">
        <v>566</v>
      </c>
      <c r="AB201" s="31">
        <v>8</v>
      </c>
      <c r="AC201" s="31" t="s">
        <v>566</v>
      </c>
      <c r="AD201" s="31" t="s">
        <v>566</v>
      </c>
      <c r="AE201" s="31" t="s">
        <v>566</v>
      </c>
      <c r="AF201" s="31" t="s">
        <v>566</v>
      </c>
      <c r="AG201" s="31" t="s">
        <v>566</v>
      </c>
      <c r="AH201" s="31" t="s">
        <v>566</v>
      </c>
      <c r="AI201" s="31" t="s">
        <v>566</v>
      </c>
      <c r="AJ201" s="31" t="s">
        <v>566</v>
      </c>
      <c r="AK201" s="31">
        <v>34</v>
      </c>
      <c r="AL201" s="31" t="s">
        <v>566</v>
      </c>
      <c r="AM201" s="31" t="s">
        <v>566</v>
      </c>
      <c r="AN201" s="31" t="s">
        <v>566</v>
      </c>
      <c r="AO201" s="31" t="s">
        <v>566</v>
      </c>
      <c r="AP201" s="31">
        <v>37</v>
      </c>
      <c r="AQ201" s="31" t="s">
        <v>566</v>
      </c>
      <c r="AR201" s="31" t="s">
        <v>566</v>
      </c>
      <c r="AS201" s="31" t="s">
        <v>566</v>
      </c>
      <c r="AT201" s="31" t="s">
        <v>566</v>
      </c>
      <c r="AU201" s="31">
        <v>16</v>
      </c>
      <c r="AV201" s="31" t="s">
        <v>566</v>
      </c>
      <c r="AW201" s="31" t="s">
        <v>566</v>
      </c>
      <c r="AX201" s="31" t="s">
        <v>566</v>
      </c>
      <c r="AY201" s="31">
        <v>20</v>
      </c>
      <c r="AZ201" s="31" t="s">
        <v>566</v>
      </c>
      <c r="BA201" s="31" t="s">
        <v>566</v>
      </c>
      <c r="BB201" s="31" t="s">
        <v>566</v>
      </c>
      <c r="BC201" s="31" t="s">
        <v>566</v>
      </c>
      <c r="BD201" s="31">
        <v>28</v>
      </c>
      <c r="BE201" s="31" t="s">
        <v>566</v>
      </c>
      <c r="BF201" s="31" t="s">
        <v>566</v>
      </c>
      <c r="BG201" s="31" t="s">
        <v>566</v>
      </c>
      <c r="BH201" s="31">
        <v>40</v>
      </c>
      <c r="BI201" s="31">
        <v>43</v>
      </c>
      <c r="BJ201" s="31" t="s">
        <v>566</v>
      </c>
      <c r="BK201" s="31" t="s">
        <v>566</v>
      </c>
      <c r="BL201" s="31" t="s">
        <v>566</v>
      </c>
      <c r="BM201" s="31">
        <v>60</v>
      </c>
      <c r="BN201" s="31" t="s">
        <v>566</v>
      </c>
      <c r="BO201" s="31" t="s">
        <v>566</v>
      </c>
      <c r="BP201" s="31">
        <v>37</v>
      </c>
      <c r="BQ201" s="31">
        <v>6</v>
      </c>
      <c r="BR201" s="31" t="s">
        <v>566</v>
      </c>
      <c r="BS201" s="31" t="s">
        <v>566</v>
      </c>
      <c r="BT201" s="31" t="s">
        <v>566</v>
      </c>
      <c r="BU201" s="31" t="s">
        <v>566</v>
      </c>
      <c r="BV201" s="31" t="s">
        <v>566</v>
      </c>
      <c r="BW201" s="31">
        <v>42</v>
      </c>
      <c r="BX201" s="31" t="s">
        <v>566</v>
      </c>
      <c r="BY201" s="31">
        <v>29</v>
      </c>
      <c r="BZ201" s="31" t="s">
        <v>566</v>
      </c>
      <c r="CA201" s="31" t="s">
        <v>566</v>
      </c>
      <c r="CB201" s="31">
        <v>0</v>
      </c>
      <c r="CC201" s="31" t="s">
        <v>566</v>
      </c>
      <c r="CD201" s="31" t="s">
        <v>566</v>
      </c>
      <c r="CE201" s="31" t="s">
        <v>566</v>
      </c>
      <c r="CF201" s="31" t="s">
        <v>566</v>
      </c>
      <c r="CG201" s="31" t="s">
        <v>566</v>
      </c>
      <c r="CH201" s="31" t="s">
        <v>566</v>
      </c>
      <c r="CI201" s="31" t="s">
        <v>566</v>
      </c>
      <c r="CJ201" s="31" t="s">
        <v>566</v>
      </c>
      <c r="CK201" s="31" t="s">
        <v>566</v>
      </c>
      <c r="CL201" s="31">
        <v>23</v>
      </c>
      <c r="CM201" s="31" t="s">
        <v>566</v>
      </c>
      <c r="CN201" s="31">
        <v>41</v>
      </c>
      <c r="CO201" s="31" t="s">
        <v>566</v>
      </c>
      <c r="CP201" s="31">
        <v>35</v>
      </c>
      <c r="CQ201" s="31">
        <v>46</v>
      </c>
      <c r="CR201" s="31" t="s">
        <v>566</v>
      </c>
      <c r="CS201" s="31" t="s">
        <v>566</v>
      </c>
      <c r="CT201" s="31">
        <v>59</v>
      </c>
      <c r="CU201" s="31" t="s">
        <v>566</v>
      </c>
      <c r="CV201" s="31" t="s">
        <v>566</v>
      </c>
      <c r="CW201" s="31" t="s">
        <v>566</v>
      </c>
      <c r="CX201" s="31" t="s">
        <v>566</v>
      </c>
      <c r="CY201" s="31">
        <v>6</v>
      </c>
      <c r="CZ201" s="31" t="s">
        <v>566</v>
      </c>
      <c r="DA201" s="31" t="s">
        <v>566</v>
      </c>
      <c r="DB201" s="31" t="s">
        <v>566</v>
      </c>
      <c r="DC201" s="31" t="s">
        <v>566</v>
      </c>
      <c r="DD201" s="31" t="s">
        <v>566</v>
      </c>
      <c r="DE201" s="31">
        <v>40</v>
      </c>
      <c r="DF201" s="31">
        <v>22</v>
      </c>
      <c r="DG201" s="31">
        <v>49</v>
      </c>
      <c r="DH201" s="31">
        <v>49</v>
      </c>
      <c r="DI201" s="31" t="s">
        <v>566</v>
      </c>
      <c r="DJ201" s="31">
        <v>58</v>
      </c>
      <c r="DK201" s="31">
        <v>5</v>
      </c>
      <c r="DL201" s="31">
        <v>50</v>
      </c>
      <c r="DM201" s="31" t="s">
        <v>566</v>
      </c>
      <c r="DN201" s="31">
        <v>3</v>
      </c>
      <c r="DO201" s="31" t="s">
        <v>566</v>
      </c>
      <c r="DP201" s="31" t="s">
        <v>566</v>
      </c>
      <c r="DQ201" s="31" t="s">
        <v>566</v>
      </c>
      <c r="DR201" s="31">
        <v>10</v>
      </c>
      <c r="DS201" s="31" t="s">
        <v>566</v>
      </c>
      <c r="DT201" s="31" t="s">
        <v>566</v>
      </c>
      <c r="DU201" s="31" t="s">
        <v>566</v>
      </c>
      <c r="DV201" s="31" t="s">
        <v>566</v>
      </c>
      <c r="DW201" s="31" t="s">
        <v>566</v>
      </c>
      <c r="DX201" s="31" t="s">
        <v>566</v>
      </c>
      <c r="DY201" s="31" t="s">
        <v>566</v>
      </c>
      <c r="DZ201" s="31" t="s">
        <v>566</v>
      </c>
      <c r="EA201" s="31" t="s">
        <v>566</v>
      </c>
      <c r="EB201" s="31">
        <v>2</v>
      </c>
      <c r="EC201" s="31" t="s">
        <v>566</v>
      </c>
      <c r="ED201" s="31" t="s">
        <v>566</v>
      </c>
      <c r="EE201" s="31">
        <v>11</v>
      </c>
      <c r="EF201" s="31" t="s">
        <v>566</v>
      </c>
      <c r="EG201" s="31" t="s">
        <v>566</v>
      </c>
      <c r="EH201" s="31">
        <v>42</v>
      </c>
      <c r="EI201" s="31" t="s">
        <v>566</v>
      </c>
      <c r="EJ201" s="31" t="s">
        <v>577</v>
      </c>
      <c r="EK201" s="31" t="s">
        <v>566</v>
      </c>
      <c r="EL201" s="31">
        <v>21</v>
      </c>
      <c r="EM201" s="31" t="s">
        <v>566</v>
      </c>
      <c r="EN201" s="31" t="s">
        <v>566</v>
      </c>
      <c r="EO201" s="31" t="s">
        <v>566</v>
      </c>
      <c r="EP201" s="31">
        <v>15</v>
      </c>
      <c r="EQ201" s="31" t="s">
        <v>566</v>
      </c>
      <c r="ER201" s="31">
        <v>27</v>
      </c>
      <c r="ES201" s="31" t="s">
        <v>566</v>
      </c>
      <c r="ET201" s="31" t="s">
        <v>566</v>
      </c>
      <c r="EU201" s="31" t="s">
        <v>566</v>
      </c>
      <c r="EV201" s="31" t="s">
        <v>566</v>
      </c>
      <c r="EW201" s="31" t="s">
        <v>566</v>
      </c>
      <c r="EX201" s="31" t="s">
        <v>566</v>
      </c>
      <c r="EY201" s="31" t="s">
        <v>566</v>
      </c>
      <c r="EZ201" s="31">
        <v>2</v>
      </c>
      <c r="FA201" s="31" t="s">
        <v>566</v>
      </c>
      <c r="FB201" s="31" t="s">
        <v>566</v>
      </c>
      <c r="FC201" s="31" t="s">
        <v>566</v>
      </c>
      <c r="FD201" s="31" t="s">
        <v>566</v>
      </c>
      <c r="FE201" s="31" t="s">
        <v>566</v>
      </c>
      <c r="FF201" s="31" t="s">
        <v>566</v>
      </c>
      <c r="FG201" s="31">
        <v>35</v>
      </c>
      <c r="FH201" s="31" t="s">
        <v>566</v>
      </c>
      <c r="FI201" s="31">
        <v>18</v>
      </c>
      <c r="FJ201" t="str">
        <f t="shared" si="3"/>
        <v>3</v>
      </c>
    </row>
    <row r="202" spans="1:166" x14ac:dyDescent="0.25">
      <c r="A202" s="31">
        <f t="shared" si="1"/>
        <v>9</v>
      </c>
      <c r="B202" s="31" t="s">
        <v>619</v>
      </c>
      <c r="C202" s="31">
        <v>1</v>
      </c>
      <c r="D202" s="31">
        <v>1</v>
      </c>
      <c r="E202" s="31">
        <v>1</v>
      </c>
      <c r="F202" s="31">
        <v>1</v>
      </c>
      <c r="G202" s="31">
        <v>1</v>
      </c>
      <c r="H202" s="31">
        <v>1</v>
      </c>
      <c r="I202" s="31">
        <v>1</v>
      </c>
      <c r="J202" s="31">
        <v>1</v>
      </c>
      <c r="K202" s="31">
        <v>1</v>
      </c>
      <c r="L202" s="31">
        <v>1</v>
      </c>
      <c r="M202" s="31">
        <v>1</v>
      </c>
      <c r="N202" s="31" t="s">
        <v>578</v>
      </c>
      <c r="O202" s="31" t="s">
        <v>566</v>
      </c>
      <c r="P202" s="31" t="s">
        <v>566</v>
      </c>
      <c r="Q202" s="31" t="s">
        <v>566</v>
      </c>
      <c r="R202" s="31" t="s">
        <v>566</v>
      </c>
      <c r="S202" s="31" t="s">
        <v>566</v>
      </c>
      <c r="T202" s="31" t="s">
        <v>566</v>
      </c>
      <c r="U202" s="31" t="s">
        <v>566</v>
      </c>
      <c r="V202" s="31">
        <v>1</v>
      </c>
      <c r="W202" s="31" t="s">
        <v>566</v>
      </c>
      <c r="X202" s="31" t="s">
        <v>566</v>
      </c>
      <c r="Y202" s="31" t="s">
        <v>566</v>
      </c>
      <c r="Z202" s="31" t="s">
        <v>566</v>
      </c>
      <c r="AA202" s="31" t="s">
        <v>566</v>
      </c>
      <c r="AB202" s="31">
        <v>1</v>
      </c>
      <c r="AC202" s="31" t="s">
        <v>566</v>
      </c>
      <c r="AD202" s="31" t="s">
        <v>566</v>
      </c>
      <c r="AE202" s="31" t="s">
        <v>566</v>
      </c>
      <c r="AF202" s="31" t="s">
        <v>566</v>
      </c>
      <c r="AG202" s="31" t="s">
        <v>566</v>
      </c>
      <c r="AH202" s="31" t="s">
        <v>566</v>
      </c>
      <c r="AI202" s="31" t="s">
        <v>566</v>
      </c>
      <c r="AJ202" s="31" t="s">
        <v>566</v>
      </c>
      <c r="AK202" s="31" t="s">
        <v>577</v>
      </c>
      <c r="AL202" s="31" t="s">
        <v>566</v>
      </c>
      <c r="AM202" s="31" t="s">
        <v>566</v>
      </c>
      <c r="AN202" s="31" t="s">
        <v>566</v>
      </c>
      <c r="AO202" s="31" t="s">
        <v>566</v>
      </c>
      <c r="AP202" s="31" t="s">
        <v>566</v>
      </c>
      <c r="AQ202" s="31" t="s">
        <v>566</v>
      </c>
      <c r="AR202" s="31" t="s">
        <v>566</v>
      </c>
      <c r="AS202" s="31" t="s">
        <v>566</v>
      </c>
      <c r="AT202" s="31" t="s">
        <v>566</v>
      </c>
      <c r="AU202" s="31">
        <v>1</v>
      </c>
      <c r="AV202" s="31" t="s">
        <v>566</v>
      </c>
      <c r="AW202" s="31" t="s">
        <v>566</v>
      </c>
      <c r="AX202" s="31" t="s">
        <v>566</v>
      </c>
      <c r="AY202" s="31" t="s">
        <v>566</v>
      </c>
      <c r="AZ202" s="31" t="s">
        <v>566</v>
      </c>
      <c r="BA202" s="31" t="s">
        <v>566</v>
      </c>
      <c r="BB202" s="31" t="s">
        <v>566</v>
      </c>
      <c r="BC202" s="31" t="s">
        <v>566</v>
      </c>
      <c r="BD202" s="31">
        <v>1</v>
      </c>
      <c r="BE202" s="31" t="s">
        <v>566</v>
      </c>
      <c r="BF202" s="31">
        <v>1</v>
      </c>
      <c r="BG202" s="31" t="s">
        <v>566</v>
      </c>
      <c r="BH202" s="31" t="s">
        <v>566</v>
      </c>
      <c r="BI202" s="31" t="s">
        <v>566</v>
      </c>
      <c r="BJ202" s="31" t="s">
        <v>566</v>
      </c>
      <c r="BK202" s="31" t="s">
        <v>566</v>
      </c>
      <c r="BL202" s="31" t="s">
        <v>566</v>
      </c>
      <c r="BM202" s="31" t="s">
        <v>566</v>
      </c>
      <c r="BN202" s="31" t="s">
        <v>566</v>
      </c>
      <c r="BO202" s="31" t="s">
        <v>566</v>
      </c>
      <c r="BP202" s="31">
        <v>1</v>
      </c>
      <c r="BQ202" s="31" t="s">
        <v>566</v>
      </c>
      <c r="BR202" s="31" t="s">
        <v>566</v>
      </c>
      <c r="BS202" s="31" t="s">
        <v>566</v>
      </c>
      <c r="BT202" s="31" t="s">
        <v>566</v>
      </c>
      <c r="BU202" s="31" t="s">
        <v>566</v>
      </c>
      <c r="BV202" s="31" t="s">
        <v>566</v>
      </c>
      <c r="BW202" s="31" t="s">
        <v>566</v>
      </c>
      <c r="BX202" s="31" t="s">
        <v>566</v>
      </c>
      <c r="BY202" s="31" t="s">
        <v>566</v>
      </c>
      <c r="BZ202" s="31" t="s">
        <v>566</v>
      </c>
      <c r="CA202" s="31" t="s">
        <v>566</v>
      </c>
      <c r="CB202" s="31">
        <v>1</v>
      </c>
      <c r="CC202" s="31" t="s">
        <v>566</v>
      </c>
      <c r="CD202" s="31" t="s">
        <v>566</v>
      </c>
      <c r="CE202" s="31" t="s">
        <v>566</v>
      </c>
      <c r="CF202" s="31" t="s">
        <v>566</v>
      </c>
      <c r="CG202" s="31" t="s">
        <v>566</v>
      </c>
      <c r="CH202" s="31" t="s">
        <v>566</v>
      </c>
      <c r="CI202" s="31" t="s">
        <v>566</v>
      </c>
      <c r="CJ202" s="31" t="s">
        <v>566</v>
      </c>
      <c r="CK202" s="31" t="s">
        <v>566</v>
      </c>
      <c r="CL202" s="31" t="s">
        <v>566</v>
      </c>
      <c r="CM202" s="31" t="s">
        <v>566</v>
      </c>
      <c r="CN202" s="31" t="s">
        <v>566</v>
      </c>
      <c r="CO202" s="31" t="s">
        <v>566</v>
      </c>
      <c r="CP202" s="31" t="s">
        <v>566</v>
      </c>
      <c r="CQ202" s="31" t="s">
        <v>566</v>
      </c>
      <c r="CR202" s="31" t="s">
        <v>566</v>
      </c>
      <c r="CS202" s="31" t="s">
        <v>566</v>
      </c>
      <c r="CT202" s="31" t="s">
        <v>566</v>
      </c>
      <c r="CU202" s="31" t="s">
        <v>566</v>
      </c>
      <c r="CV202" s="31" t="s">
        <v>566</v>
      </c>
      <c r="CW202" s="31" t="s">
        <v>566</v>
      </c>
      <c r="CX202" s="31" t="s">
        <v>566</v>
      </c>
      <c r="CY202" s="31">
        <v>1</v>
      </c>
      <c r="CZ202" s="31" t="s">
        <v>566</v>
      </c>
      <c r="DA202" s="31" t="s">
        <v>566</v>
      </c>
      <c r="DB202" s="31" t="s">
        <v>566</v>
      </c>
      <c r="DC202" s="31" t="s">
        <v>566</v>
      </c>
      <c r="DD202" s="31" t="s">
        <v>566</v>
      </c>
      <c r="DE202" s="31" t="s">
        <v>566</v>
      </c>
      <c r="DF202" s="31">
        <v>2</v>
      </c>
      <c r="DG202" s="31" t="s">
        <v>566</v>
      </c>
      <c r="DH202" s="31" t="s">
        <v>577</v>
      </c>
      <c r="DI202" s="31" t="s">
        <v>566</v>
      </c>
      <c r="DJ202" s="31" t="s">
        <v>566</v>
      </c>
      <c r="DK202" s="31">
        <v>1</v>
      </c>
      <c r="DL202" s="31">
        <v>1</v>
      </c>
      <c r="DM202" s="31" t="s">
        <v>566</v>
      </c>
      <c r="DN202" s="31">
        <v>1</v>
      </c>
      <c r="DO202" s="31">
        <v>1</v>
      </c>
      <c r="DP202" s="31" t="s">
        <v>566</v>
      </c>
      <c r="DQ202" s="31" t="s">
        <v>566</v>
      </c>
      <c r="DR202" s="31">
        <v>1</v>
      </c>
      <c r="DS202" s="31" t="s">
        <v>566</v>
      </c>
      <c r="DT202" s="31" t="s">
        <v>566</v>
      </c>
      <c r="DU202" s="31" t="s">
        <v>566</v>
      </c>
      <c r="DV202" s="31" t="s">
        <v>566</v>
      </c>
      <c r="DW202" s="31" t="s">
        <v>566</v>
      </c>
      <c r="DX202" s="31" t="s">
        <v>566</v>
      </c>
      <c r="DY202" s="31" t="s">
        <v>566</v>
      </c>
      <c r="DZ202" s="31" t="s">
        <v>566</v>
      </c>
      <c r="EA202" s="31" t="s">
        <v>566</v>
      </c>
      <c r="EB202" s="31">
        <v>1</v>
      </c>
      <c r="EC202" s="31" t="s">
        <v>566</v>
      </c>
      <c r="ED202" s="31" t="s">
        <v>566</v>
      </c>
      <c r="EE202" s="31">
        <v>1</v>
      </c>
      <c r="EF202" s="31" t="s">
        <v>566</v>
      </c>
      <c r="EG202" s="31" t="s">
        <v>566</v>
      </c>
      <c r="EH202" s="31" t="s">
        <v>566</v>
      </c>
      <c r="EI202" s="31" t="s">
        <v>566</v>
      </c>
      <c r="EJ202" s="31">
        <v>1</v>
      </c>
      <c r="EK202" s="31" t="s">
        <v>566</v>
      </c>
      <c r="EL202" s="31" t="s">
        <v>577</v>
      </c>
      <c r="EM202" s="31">
        <v>1</v>
      </c>
      <c r="EN202" s="31" t="s">
        <v>566</v>
      </c>
      <c r="EO202" s="31">
        <v>1</v>
      </c>
      <c r="EP202" s="31" t="s">
        <v>577</v>
      </c>
      <c r="EQ202" s="31" t="s">
        <v>566</v>
      </c>
      <c r="ER202" s="31" t="s">
        <v>566</v>
      </c>
      <c r="ES202" s="31" t="s">
        <v>566</v>
      </c>
      <c r="ET202" s="31" t="s">
        <v>566</v>
      </c>
      <c r="EU202" s="31" t="s">
        <v>566</v>
      </c>
      <c r="EV202" s="31" t="s">
        <v>566</v>
      </c>
      <c r="EW202" s="31" t="s">
        <v>566</v>
      </c>
      <c r="EX202" s="31" t="s">
        <v>566</v>
      </c>
      <c r="EY202" s="31" t="s">
        <v>566</v>
      </c>
      <c r="EZ202" s="31">
        <v>1</v>
      </c>
      <c r="FA202" s="31" t="s">
        <v>566</v>
      </c>
      <c r="FB202" s="31" t="s">
        <v>566</v>
      </c>
      <c r="FC202" s="31" t="s">
        <v>566</v>
      </c>
      <c r="FD202" s="31" t="s">
        <v>566</v>
      </c>
      <c r="FE202" s="31" t="s">
        <v>566</v>
      </c>
      <c r="FF202" s="31" t="s">
        <v>566</v>
      </c>
      <c r="FG202" s="31">
        <v>1</v>
      </c>
      <c r="FH202" s="31" t="s">
        <v>566</v>
      </c>
      <c r="FI202" s="31">
        <v>1</v>
      </c>
      <c r="FJ202" t="str">
        <f t="shared" si="3"/>
        <v>3</v>
      </c>
    </row>
    <row r="203" spans="1:166" x14ac:dyDescent="0.25">
      <c r="A203" s="31">
        <f t="shared" si="1"/>
        <v>10</v>
      </c>
      <c r="B203" s="31" t="s">
        <v>620</v>
      </c>
      <c r="C203" s="31">
        <v>3</v>
      </c>
      <c r="D203" s="31">
        <v>1</v>
      </c>
      <c r="E203" s="31">
        <v>1</v>
      </c>
      <c r="F203" s="31">
        <v>3</v>
      </c>
      <c r="G203" s="31">
        <v>3</v>
      </c>
      <c r="H203" s="31">
        <v>3</v>
      </c>
      <c r="I203" s="31">
        <v>3</v>
      </c>
      <c r="J203" s="31">
        <v>3</v>
      </c>
      <c r="K203" s="31">
        <v>3</v>
      </c>
      <c r="L203" s="31">
        <v>3</v>
      </c>
      <c r="M203" s="31">
        <v>3</v>
      </c>
      <c r="N203" s="31" t="s">
        <v>578</v>
      </c>
      <c r="O203" s="31" t="s">
        <v>566</v>
      </c>
      <c r="P203" s="31">
        <v>2</v>
      </c>
      <c r="Q203" s="31" t="s">
        <v>566</v>
      </c>
      <c r="R203" s="31" t="s">
        <v>566</v>
      </c>
      <c r="S203" s="31" t="s">
        <v>566</v>
      </c>
      <c r="T203" s="31" t="s">
        <v>566</v>
      </c>
      <c r="U203" s="31" t="s">
        <v>566</v>
      </c>
      <c r="V203" s="31" t="s">
        <v>566</v>
      </c>
      <c r="W203" s="31" t="s">
        <v>566</v>
      </c>
      <c r="X203" s="31" t="s">
        <v>566</v>
      </c>
      <c r="Y203" s="31" t="s">
        <v>566</v>
      </c>
      <c r="Z203" s="31" t="s">
        <v>566</v>
      </c>
      <c r="AA203" s="31" t="s">
        <v>566</v>
      </c>
      <c r="AB203" s="31">
        <v>1</v>
      </c>
      <c r="AC203" s="31" t="s">
        <v>566</v>
      </c>
      <c r="AD203" s="31" t="s">
        <v>566</v>
      </c>
      <c r="AE203" s="31">
        <v>2</v>
      </c>
      <c r="AF203" s="31" t="s">
        <v>566</v>
      </c>
      <c r="AG203" s="31" t="s">
        <v>566</v>
      </c>
      <c r="AH203" s="31" t="s">
        <v>566</v>
      </c>
      <c r="AI203" s="31" t="s">
        <v>566</v>
      </c>
      <c r="AJ203" s="31" t="s">
        <v>566</v>
      </c>
      <c r="AK203" s="31" t="s">
        <v>566</v>
      </c>
      <c r="AL203" s="31" t="s">
        <v>566</v>
      </c>
      <c r="AM203" s="31" t="s">
        <v>566</v>
      </c>
      <c r="AN203" s="31" t="s">
        <v>566</v>
      </c>
      <c r="AO203" s="31" t="s">
        <v>566</v>
      </c>
      <c r="AP203" s="31">
        <v>1</v>
      </c>
      <c r="AQ203" s="31" t="s">
        <v>566</v>
      </c>
      <c r="AR203" s="31">
        <v>2</v>
      </c>
      <c r="AS203" s="31" t="s">
        <v>566</v>
      </c>
      <c r="AT203" s="31" t="s">
        <v>566</v>
      </c>
      <c r="AU203" s="31">
        <v>2</v>
      </c>
      <c r="AV203" s="31" t="s">
        <v>566</v>
      </c>
      <c r="AW203" s="31">
        <v>3</v>
      </c>
      <c r="AX203" s="31" t="s">
        <v>566</v>
      </c>
      <c r="AY203" s="31" t="s">
        <v>566</v>
      </c>
      <c r="AZ203" s="31" t="s">
        <v>566</v>
      </c>
      <c r="BA203" s="31">
        <v>2</v>
      </c>
      <c r="BB203" s="31" t="s">
        <v>566</v>
      </c>
      <c r="BC203" s="31" t="s">
        <v>566</v>
      </c>
      <c r="BD203" s="31" t="s">
        <v>566</v>
      </c>
      <c r="BE203" s="31" t="s">
        <v>566</v>
      </c>
      <c r="BF203" s="31" t="s">
        <v>566</v>
      </c>
      <c r="BG203" s="31">
        <v>3</v>
      </c>
      <c r="BH203" s="31">
        <v>3</v>
      </c>
      <c r="BI203" s="31" t="s">
        <v>566</v>
      </c>
      <c r="BJ203" s="31" t="s">
        <v>566</v>
      </c>
      <c r="BK203" s="31">
        <v>3</v>
      </c>
      <c r="BL203" s="31" t="s">
        <v>566</v>
      </c>
      <c r="BM203" s="31">
        <v>3</v>
      </c>
      <c r="BN203" s="31" t="s">
        <v>566</v>
      </c>
      <c r="BO203" s="31">
        <v>2</v>
      </c>
      <c r="BP203" s="31" t="s">
        <v>566</v>
      </c>
      <c r="BQ203" s="31" t="s">
        <v>566</v>
      </c>
      <c r="BR203" s="31" t="s">
        <v>566</v>
      </c>
      <c r="BS203" s="31" t="s">
        <v>566</v>
      </c>
      <c r="BT203" s="31" t="s">
        <v>566</v>
      </c>
      <c r="BU203" s="31" t="s">
        <v>566</v>
      </c>
      <c r="BV203" s="31" t="s">
        <v>566</v>
      </c>
      <c r="BW203" s="31" t="s">
        <v>566</v>
      </c>
      <c r="BX203" s="31" t="s">
        <v>566</v>
      </c>
      <c r="BY203" s="31" t="s">
        <v>566</v>
      </c>
      <c r="BZ203" s="31" t="s">
        <v>566</v>
      </c>
      <c r="CA203" s="31" t="s">
        <v>566</v>
      </c>
      <c r="CB203" s="31">
        <v>3</v>
      </c>
      <c r="CC203" s="31" t="s">
        <v>566</v>
      </c>
      <c r="CD203" s="31" t="s">
        <v>566</v>
      </c>
      <c r="CE203" s="31" t="s">
        <v>566</v>
      </c>
      <c r="CF203" s="31" t="s">
        <v>566</v>
      </c>
      <c r="CG203" s="31" t="s">
        <v>566</v>
      </c>
      <c r="CH203" s="31" t="s">
        <v>566</v>
      </c>
      <c r="CI203" s="31" t="s">
        <v>566</v>
      </c>
      <c r="CJ203" s="31">
        <v>3</v>
      </c>
      <c r="CK203" s="31" t="s">
        <v>566</v>
      </c>
      <c r="CL203" s="31" t="s">
        <v>566</v>
      </c>
      <c r="CM203" s="31" t="s">
        <v>566</v>
      </c>
      <c r="CN203" s="31" t="s">
        <v>566</v>
      </c>
      <c r="CO203" s="31" t="s">
        <v>566</v>
      </c>
      <c r="CP203" s="31" t="s">
        <v>566</v>
      </c>
      <c r="CQ203" s="31" t="s">
        <v>566</v>
      </c>
      <c r="CR203" s="31" t="s">
        <v>566</v>
      </c>
      <c r="CS203" s="31" t="s">
        <v>566</v>
      </c>
      <c r="CT203" s="31" t="s">
        <v>566</v>
      </c>
      <c r="CU203" s="31" t="s">
        <v>566</v>
      </c>
      <c r="CV203" s="31" t="s">
        <v>566</v>
      </c>
      <c r="CW203" s="31">
        <v>2</v>
      </c>
      <c r="CX203" s="31">
        <v>4</v>
      </c>
      <c r="CY203" s="31">
        <v>4</v>
      </c>
      <c r="CZ203" s="31" t="s">
        <v>566</v>
      </c>
      <c r="DA203" s="31" t="s">
        <v>566</v>
      </c>
      <c r="DB203" s="31" t="s">
        <v>566</v>
      </c>
      <c r="DC203" s="31" t="s">
        <v>566</v>
      </c>
      <c r="DD203" s="31" t="s">
        <v>566</v>
      </c>
      <c r="DE203" s="31">
        <v>2</v>
      </c>
      <c r="DF203" s="31">
        <v>3</v>
      </c>
      <c r="DG203" s="31" t="s">
        <v>566</v>
      </c>
      <c r="DH203" s="31">
        <v>3</v>
      </c>
      <c r="DI203" s="31" t="s">
        <v>566</v>
      </c>
      <c r="DJ203" s="31" t="s">
        <v>566</v>
      </c>
      <c r="DK203" s="31">
        <v>4</v>
      </c>
      <c r="DL203" s="31" t="s">
        <v>566</v>
      </c>
      <c r="DM203" s="31" t="s">
        <v>566</v>
      </c>
      <c r="DN203" s="31">
        <v>4</v>
      </c>
      <c r="DO203" s="31">
        <v>4</v>
      </c>
      <c r="DP203" s="31" t="s">
        <v>566</v>
      </c>
      <c r="DQ203" s="31">
        <v>3</v>
      </c>
      <c r="DR203" s="31" t="s">
        <v>566</v>
      </c>
      <c r="DS203" s="31" t="s">
        <v>566</v>
      </c>
      <c r="DT203" s="31" t="s">
        <v>566</v>
      </c>
      <c r="DU203" s="31" t="s">
        <v>566</v>
      </c>
      <c r="DV203" s="31" t="s">
        <v>566</v>
      </c>
      <c r="DW203" s="31" t="s">
        <v>566</v>
      </c>
      <c r="DX203" s="31">
        <v>3</v>
      </c>
      <c r="DY203" s="31" t="s">
        <v>566</v>
      </c>
      <c r="DZ203" s="31" t="s">
        <v>566</v>
      </c>
      <c r="EA203" s="31">
        <v>4</v>
      </c>
      <c r="EB203" s="31">
        <v>2</v>
      </c>
      <c r="EC203" s="31" t="s">
        <v>566</v>
      </c>
      <c r="ED203" s="31" t="s">
        <v>566</v>
      </c>
      <c r="EE203" s="31">
        <v>3</v>
      </c>
      <c r="EF203" s="31" t="s">
        <v>566</v>
      </c>
      <c r="EG203" s="31">
        <v>4</v>
      </c>
      <c r="EH203" s="31" t="s">
        <v>566</v>
      </c>
      <c r="EI203" s="31">
        <v>3</v>
      </c>
      <c r="EJ203" s="31">
        <v>2</v>
      </c>
      <c r="EK203" s="31" t="s">
        <v>566</v>
      </c>
      <c r="EL203" s="31">
        <v>3</v>
      </c>
      <c r="EM203" s="31" t="s">
        <v>566</v>
      </c>
      <c r="EN203" s="31" t="s">
        <v>566</v>
      </c>
      <c r="EO203" s="31" t="s">
        <v>566</v>
      </c>
      <c r="EP203" s="31" t="s">
        <v>566</v>
      </c>
      <c r="EQ203" s="31">
        <v>4</v>
      </c>
      <c r="ER203" s="31" t="s">
        <v>566</v>
      </c>
      <c r="ES203" s="31">
        <v>2</v>
      </c>
      <c r="ET203" s="31" t="s">
        <v>566</v>
      </c>
      <c r="EU203" s="31">
        <v>3</v>
      </c>
      <c r="EV203" s="31">
        <v>4</v>
      </c>
      <c r="EW203" s="31">
        <v>4</v>
      </c>
      <c r="EX203" s="31" t="s">
        <v>566</v>
      </c>
      <c r="EY203" s="31" t="s">
        <v>566</v>
      </c>
      <c r="EZ203" s="31">
        <v>3</v>
      </c>
      <c r="FA203" s="31">
        <v>4</v>
      </c>
      <c r="FB203" s="31">
        <v>3</v>
      </c>
      <c r="FC203" s="31" t="s">
        <v>566</v>
      </c>
      <c r="FD203" s="31" t="s">
        <v>566</v>
      </c>
      <c r="FE203" s="31" t="s">
        <v>566</v>
      </c>
      <c r="FF203" s="31">
        <v>3</v>
      </c>
      <c r="FG203" s="31">
        <v>3</v>
      </c>
      <c r="FH203" s="31">
        <v>3</v>
      </c>
      <c r="FI203" s="31">
        <v>3</v>
      </c>
      <c r="FJ203" t="str">
        <f t="shared" si="3"/>
        <v>3</v>
      </c>
    </row>
    <row r="204" spans="1:166" x14ac:dyDescent="0.25">
      <c r="A204" s="31">
        <f t="shared" si="1"/>
        <v>11</v>
      </c>
      <c r="B204" s="31" t="s">
        <v>621</v>
      </c>
      <c r="C204" s="31">
        <v>4</v>
      </c>
      <c r="D204" s="31">
        <v>4</v>
      </c>
      <c r="E204" s="31">
        <v>3</v>
      </c>
      <c r="F204" s="31">
        <v>6</v>
      </c>
      <c r="G204" s="31">
        <v>5</v>
      </c>
      <c r="H204" s="31">
        <v>5</v>
      </c>
      <c r="I204" s="31">
        <v>5</v>
      </c>
      <c r="J204" s="31">
        <v>4</v>
      </c>
      <c r="K204" s="31">
        <v>4</v>
      </c>
      <c r="L204" s="31">
        <v>3</v>
      </c>
      <c r="M204" s="31">
        <v>4</v>
      </c>
      <c r="N204" s="31" t="s">
        <v>578</v>
      </c>
      <c r="O204" s="31" t="s">
        <v>566</v>
      </c>
      <c r="P204" s="31">
        <v>4</v>
      </c>
      <c r="Q204" s="31" t="s">
        <v>566</v>
      </c>
      <c r="R204" s="31" t="s">
        <v>566</v>
      </c>
      <c r="S204" s="31" t="s">
        <v>566</v>
      </c>
      <c r="T204" s="31" t="s">
        <v>566</v>
      </c>
      <c r="U204" s="31" t="s">
        <v>566</v>
      </c>
      <c r="V204" s="31">
        <v>4</v>
      </c>
      <c r="W204" s="31" t="s">
        <v>566</v>
      </c>
      <c r="X204" s="31">
        <v>5</v>
      </c>
      <c r="Y204" s="31">
        <v>3</v>
      </c>
      <c r="Z204" s="31" t="s">
        <v>566</v>
      </c>
      <c r="AA204" s="31">
        <v>4</v>
      </c>
      <c r="AB204" s="31" t="s">
        <v>566</v>
      </c>
      <c r="AC204" s="31" t="s">
        <v>566</v>
      </c>
      <c r="AD204" s="31">
        <v>3</v>
      </c>
      <c r="AE204" s="31" t="s">
        <v>566</v>
      </c>
      <c r="AF204" s="31">
        <v>4</v>
      </c>
      <c r="AG204" s="31" t="s">
        <v>566</v>
      </c>
      <c r="AH204" s="31" t="s">
        <v>566</v>
      </c>
      <c r="AI204" s="31" t="s">
        <v>566</v>
      </c>
      <c r="AJ204" s="31">
        <v>2</v>
      </c>
      <c r="AK204" s="31" t="s">
        <v>566</v>
      </c>
      <c r="AL204" s="31">
        <v>4</v>
      </c>
      <c r="AM204" s="31">
        <v>3</v>
      </c>
      <c r="AN204" s="31" t="s">
        <v>566</v>
      </c>
      <c r="AO204" s="31" t="s">
        <v>566</v>
      </c>
      <c r="AP204" s="31">
        <v>4</v>
      </c>
      <c r="AQ204" s="31">
        <v>2</v>
      </c>
      <c r="AR204" s="31" t="s">
        <v>566</v>
      </c>
      <c r="AS204" s="31" t="s">
        <v>566</v>
      </c>
      <c r="AT204" s="31" t="s">
        <v>566</v>
      </c>
      <c r="AU204" s="31">
        <v>5</v>
      </c>
      <c r="AV204" s="31" t="s">
        <v>566</v>
      </c>
      <c r="AW204" s="31" t="s">
        <v>566</v>
      </c>
      <c r="AX204" s="31">
        <v>6</v>
      </c>
      <c r="AY204" s="31" t="s">
        <v>566</v>
      </c>
      <c r="AZ204" s="31">
        <v>6</v>
      </c>
      <c r="BA204" s="31" t="s">
        <v>566</v>
      </c>
      <c r="BB204" s="31" t="s">
        <v>566</v>
      </c>
      <c r="BC204" s="31">
        <v>5</v>
      </c>
      <c r="BD204" s="31" t="s">
        <v>566</v>
      </c>
      <c r="BE204" s="31">
        <v>5</v>
      </c>
      <c r="BF204" s="31">
        <v>4</v>
      </c>
      <c r="BG204" s="31" t="s">
        <v>566</v>
      </c>
      <c r="BH204" s="31" t="s">
        <v>566</v>
      </c>
      <c r="BI204" s="31" t="s">
        <v>566</v>
      </c>
      <c r="BJ204" s="31" t="s">
        <v>566</v>
      </c>
      <c r="BK204" s="31">
        <v>6</v>
      </c>
      <c r="BL204" s="31" t="s">
        <v>566</v>
      </c>
      <c r="BM204" s="31">
        <v>4</v>
      </c>
      <c r="BN204" s="31">
        <v>6</v>
      </c>
      <c r="BO204" s="31">
        <v>2</v>
      </c>
      <c r="BP204" s="31" t="s">
        <v>566</v>
      </c>
      <c r="BQ204" s="31">
        <v>5</v>
      </c>
      <c r="BR204" s="31">
        <v>6</v>
      </c>
      <c r="BS204" s="31" t="s">
        <v>566</v>
      </c>
      <c r="BT204" s="31" t="s">
        <v>566</v>
      </c>
      <c r="BU204" s="31" t="s">
        <v>566</v>
      </c>
      <c r="BV204" s="31" t="s">
        <v>566</v>
      </c>
      <c r="BW204" s="31">
        <v>4</v>
      </c>
      <c r="BX204" s="31" t="s">
        <v>566</v>
      </c>
      <c r="BY204" s="31">
        <v>6</v>
      </c>
      <c r="BZ204" s="31" t="s">
        <v>566</v>
      </c>
      <c r="CA204" s="31" t="s">
        <v>566</v>
      </c>
      <c r="CB204" s="31" t="s">
        <v>566</v>
      </c>
      <c r="CC204" s="31" t="s">
        <v>566</v>
      </c>
      <c r="CD204" s="31" t="s">
        <v>566</v>
      </c>
      <c r="CE204" s="31" t="s">
        <v>566</v>
      </c>
      <c r="CF204" s="31" t="s">
        <v>566</v>
      </c>
      <c r="CG204" s="31">
        <v>6</v>
      </c>
      <c r="CH204" s="31" t="s">
        <v>566</v>
      </c>
      <c r="CI204" s="31" t="s">
        <v>566</v>
      </c>
      <c r="CJ204" s="31" t="s">
        <v>566</v>
      </c>
      <c r="CK204" s="31">
        <v>6</v>
      </c>
      <c r="CL204" s="31" t="s">
        <v>566</v>
      </c>
      <c r="CM204" s="31" t="s">
        <v>566</v>
      </c>
      <c r="CN204" s="31" t="s">
        <v>566</v>
      </c>
      <c r="CO204" s="31">
        <v>4</v>
      </c>
      <c r="CP204" s="31" t="s">
        <v>566</v>
      </c>
      <c r="CQ204" s="31" t="s">
        <v>566</v>
      </c>
      <c r="CR204" s="31" t="s">
        <v>566</v>
      </c>
      <c r="CS204" s="31">
        <v>3</v>
      </c>
      <c r="CT204" s="31" t="s">
        <v>566</v>
      </c>
      <c r="CU204" s="31" t="s">
        <v>566</v>
      </c>
      <c r="CV204" s="31" t="s">
        <v>566</v>
      </c>
      <c r="CW204" s="31" t="s">
        <v>566</v>
      </c>
      <c r="CX204" s="31" t="s">
        <v>566</v>
      </c>
      <c r="CY204" s="31">
        <v>4</v>
      </c>
      <c r="CZ204" s="31" t="s">
        <v>566</v>
      </c>
      <c r="DA204" s="31">
        <v>3</v>
      </c>
      <c r="DB204" s="31" t="s">
        <v>566</v>
      </c>
      <c r="DC204" s="31">
        <v>6</v>
      </c>
      <c r="DD204" s="31">
        <v>7</v>
      </c>
      <c r="DE204" s="31" t="s">
        <v>566</v>
      </c>
      <c r="DF204" s="31" t="s">
        <v>566</v>
      </c>
      <c r="DG204" s="31" t="s">
        <v>566</v>
      </c>
      <c r="DH204" s="31" t="s">
        <v>566</v>
      </c>
      <c r="DI204" s="31" t="s">
        <v>566</v>
      </c>
      <c r="DJ204" s="31">
        <v>6</v>
      </c>
      <c r="DK204" s="31" t="s">
        <v>566</v>
      </c>
      <c r="DL204" s="31" t="s">
        <v>566</v>
      </c>
      <c r="DM204" s="31" t="s">
        <v>566</v>
      </c>
      <c r="DN204" s="31">
        <v>4</v>
      </c>
      <c r="DO204" s="31" t="s">
        <v>566</v>
      </c>
      <c r="DP204" s="31">
        <v>3</v>
      </c>
      <c r="DQ204" s="31">
        <v>4</v>
      </c>
      <c r="DR204" s="31" t="s">
        <v>566</v>
      </c>
      <c r="DS204" s="31" t="s">
        <v>566</v>
      </c>
      <c r="DT204" s="31" t="s">
        <v>566</v>
      </c>
      <c r="DU204" s="31">
        <v>3</v>
      </c>
      <c r="DV204" s="31" t="s">
        <v>566</v>
      </c>
      <c r="DW204" s="31" t="s">
        <v>566</v>
      </c>
      <c r="DX204" s="31" t="s">
        <v>566</v>
      </c>
      <c r="DY204" s="31" t="s">
        <v>566</v>
      </c>
      <c r="DZ204" s="31" t="s">
        <v>566</v>
      </c>
      <c r="EA204" s="31" t="s">
        <v>566</v>
      </c>
      <c r="EB204" s="31">
        <v>3</v>
      </c>
      <c r="EC204" s="31" t="s">
        <v>566</v>
      </c>
      <c r="ED204" s="31" t="s">
        <v>566</v>
      </c>
      <c r="EE204" s="31" t="s">
        <v>566</v>
      </c>
      <c r="EF204" s="31" t="s">
        <v>566</v>
      </c>
      <c r="EG204" s="31" t="s">
        <v>566</v>
      </c>
      <c r="EH204" s="31" t="s">
        <v>566</v>
      </c>
      <c r="EI204" s="31" t="s">
        <v>566</v>
      </c>
      <c r="EJ204" s="31" t="s">
        <v>566</v>
      </c>
      <c r="EK204" s="31" t="s">
        <v>566</v>
      </c>
      <c r="EL204" s="31">
        <v>5</v>
      </c>
      <c r="EM204" s="31">
        <v>5</v>
      </c>
      <c r="EN204" s="31" t="s">
        <v>566</v>
      </c>
      <c r="EO204" s="31" t="s">
        <v>566</v>
      </c>
      <c r="EP204" s="31" t="s">
        <v>566</v>
      </c>
      <c r="EQ204" s="31">
        <v>4</v>
      </c>
      <c r="ER204" s="31">
        <v>5</v>
      </c>
      <c r="ES204" s="31" t="s">
        <v>566</v>
      </c>
      <c r="ET204" s="31">
        <v>4</v>
      </c>
      <c r="EU204" s="31">
        <v>4</v>
      </c>
      <c r="EV204" s="31" t="s">
        <v>566</v>
      </c>
      <c r="EW204" s="31" t="s">
        <v>566</v>
      </c>
      <c r="EX204" s="31" t="s">
        <v>566</v>
      </c>
      <c r="EY204" s="31">
        <v>4</v>
      </c>
      <c r="EZ204" s="31" t="s">
        <v>566</v>
      </c>
      <c r="FA204" s="31" t="s">
        <v>566</v>
      </c>
      <c r="FB204" s="31" t="s">
        <v>566</v>
      </c>
      <c r="FC204" s="31" t="s">
        <v>566</v>
      </c>
      <c r="FD204" s="31" t="s">
        <v>566</v>
      </c>
      <c r="FE204" s="31" t="s">
        <v>566</v>
      </c>
      <c r="FF204" s="31">
        <v>3</v>
      </c>
      <c r="FG204" s="31">
        <v>3</v>
      </c>
      <c r="FH204" s="31" t="s">
        <v>566</v>
      </c>
      <c r="FI204" s="31">
        <v>3</v>
      </c>
      <c r="FJ204" t="str">
        <f t="shared" si="3"/>
        <v>3</v>
      </c>
    </row>
    <row r="205" spans="1:166" x14ac:dyDescent="0.25">
      <c r="A205" s="31">
        <f t="shared" si="1"/>
        <v>12</v>
      </c>
      <c r="B205" s="31" t="s">
        <v>622</v>
      </c>
      <c r="C205" s="31">
        <v>1</v>
      </c>
      <c r="D205" s="31">
        <v>1</v>
      </c>
      <c r="E205" s="31">
        <v>1</v>
      </c>
      <c r="F205" s="31" t="s">
        <v>577</v>
      </c>
      <c r="G205" s="31">
        <v>1</v>
      </c>
      <c r="H205" s="31" t="s">
        <v>577</v>
      </c>
      <c r="I205" s="31">
        <v>1</v>
      </c>
      <c r="J205" s="31">
        <v>1</v>
      </c>
      <c r="K205" s="31">
        <v>1</v>
      </c>
      <c r="L205" s="31">
        <v>1</v>
      </c>
      <c r="M205" s="31">
        <v>1</v>
      </c>
      <c r="N205" s="31" t="s">
        <v>578</v>
      </c>
      <c r="O205" s="31" t="s">
        <v>566</v>
      </c>
      <c r="P205" s="31">
        <v>1</v>
      </c>
      <c r="Q205" s="31" t="s">
        <v>566</v>
      </c>
      <c r="R205" s="31" t="s">
        <v>566</v>
      </c>
      <c r="S205" s="31" t="s">
        <v>566</v>
      </c>
      <c r="T205" s="31" t="s">
        <v>566</v>
      </c>
      <c r="U205" s="31" t="s">
        <v>566</v>
      </c>
      <c r="V205" s="31">
        <v>2</v>
      </c>
      <c r="W205" s="31" t="s">
        <v>566</v>
      </c>
      <c r="X205" s="31">
        <v>1</v>
      </c>
      <c r="Y205" s="31">
        <v>1</v>
      </c>
      <c r="Z205" s="31" t="s">
        <v>566</v>
      </c>
      <c r="AA205" s="31">
        <v>1</v>
      </c>
      <c r="AB205" s="31" t="s">
        <v>566</v>
      </c>
      <c r="AC205" s="31" t="s">
        <v>566</v>
      </c>
      <c r="AD205" s="31">
        <v>1</v>
      </c>
      <c r="AE205" s="31" t="s">
        <v>566</v>
      </c>
      <c r="AF205" s="31">
        <v>1</v>
      </c>
      <c r="AG205" s="31" t="s">
        <v>566</v>
      </c>
      <c r="AH205" s="31" t="s">
        <v>566</v>
      </c>
      <c r="AI205" s="31" t="s">
        <v>566</v>
      </c>
      <c r="AJ205" s="31">
        <v>1</v>
      </c>
      <c r="AK205" s="31" t="s">
        <v>566</v>
      </c>
      <c r="AL205" s="31">
        <v>1</v>
      </c>
      <c r="AM205" s="31" t="s">
        <v>577</v>
      </c>
      <c r="AN205" s="31" t="s">
        <v>566</v>
      </c>
      <c r="AO205" s="31" t="s">
        <v>566</v>
      </c>
      <c r="AP205" s="31">
        <v>1</v>
      </c>
      <c r="AQ205" s="31">
        <v>1</v>
      </c>
      <c r="AR205" s="31" t="s">
        <v>566</v>
      </c>
      <c r="AS205" s="31" t="s">
        <v>566</v>
      </c>
      <c r="AT205" s="31" t="s">
        <v>566</v>
      </c>
      <c r="AU205" s="31">
        <v>1</v>
      </c>
      <c r="AV205" s="31" t="s">
        <v>566</v>
      </c>
      <c r="AW205" s="31" t="s">
        <v>566</v>
      </c>
      <c r="AX205" s="31">
        <v>1</v>
      </c>
      <c r="AY205" s="31" t="s">
        <v>566</v>
      </c>
      <c r="AZ205" s="31">
        <v>1</v>
      </c>
      <c r="BA205" s="31" t="s">
        <v>566</v>
      </c>
      <c r="BB205" s="31" t="s">
        <v>566</v>
      </c>
      <c r="BC205" s="31" t="s">
        <v>577</v>
      </c>
      <c r="BD205" s="31" t="s">
        <v>566</v>
      </c>
      <c r="BE205" s="31">
        <v>1</v>
      </c>
      <c r="BF205" s="31" t="s">
        <v>577</v>
      </c>
      <c r="BG205" s="31" t="s">
        <v>566</v>
      </c>
      <c r="BH205" s="31" t="s">
        <v>566</v>
      </c>
      <c r="BI205" s="31" t="s">
        <v>566</v>
      </c>
      <c r="BJ205" s="31" t="s">
        <v>566</v>
      </c>
      <c r="BK205" s="31">
        <v>1</v>
      </c>
      <c r="BL205" s="31" t="s">
        <v>566</v>
      </c>
      <c r="BM205" s="31" t="s">
        <v>577</v>
      </c>
      <c r="BN205" s="31" t="s">
        <v>577</v>
      </c>
      <c r="BO205" s="31" t="s">
        <v>577</v>
      </c>
      <c r="BP205" s="31" t="s">
        <v>566</v>
      </c>
      <c r="BQ205" s="31">
        <v>1</v>
      </c>
      <c r="BR205" s="31" t="s">
        <v>577</v>
      </c>
      <c r="BS205" s="31" t="s">
        <v>566</v>
      </c>
      <c r="BT205" s="31" t="s">
        <v>566</v>
      </c>
      <c r="BU205" s="31" t="s">
        <v>566</v>
      </c>
      <c r="BV205" s="31" t="s">
        <v>566</v>
      </c>
      <c r="BW205" s="31" t="s">
        <v>577</v>
      </c>
      <c r="BX205" s="31" t="s">
        <v>566</v>
      </c>
      <c r="BY205" s="31" t="s">
        <v>577</v>
      </c>
      <c r="BZ205" s="31" t="s">
        <v>566</v>
      </c>
      <c r="CA205" s="31" t="s">
        <v>566</v>
      </c>
      <c r="CB205" s="31" t="s">
        <v>566</v>
      </c>
      <c r="CC205" s="31" t="s">
        <v>566</v>
      </c>
      <c r="CD205" s="31" t="s">
        <v>566</v>
      </c>
      <c r="CE205" s="31" t="s">
        <v>566</v>
      </c>
      <c r="CF205" s="31" t="s">
        <v>566</v>
      </c>
      <c r="CG205" s="31">
        <v>1</v>
      </c>
      <c r="CH205" s="31" t="s">
        <v>566</v>
      </c>
      <c r="CI205" s="31" t="s">
        <v>566</v>
      </c>
      <c r="CJ205" s="31" t="s">
        <v>566</v>
      </c>
      <c r="CK205" s="31">
        <v>1</v>
      </c>
      <c r="CL205" s="31" t="s">
        <v>566</v>
      </c>
      <c r="CM205" s="31" t="s">
        <v>566</v>
      </c>
      <c r="CN205" s="31" t="s">
        <v>566</v>
      </c>
      <c r="CO205" s="31" t="s">
        <v>577</v>
      </c>
      <c r="CP205" s="31" t="s">
        <v>566</v>
      </c>
      <c r="CQ205" s="31" t="s">
        <v>566</v>
      </c>
      <c r="CR205" s="31" t="s">
        <v>566</v>
      </c>
      <c r="CS205" s="31" t="s">
        <v>577</v>
      </c>
      <c r="CT205" s="31" t="s">
        <v>566</v>
      </c>
      <c r="CU205" s="31" t="s">
        <v>566</v>
      </c>
      <c r="CV205" s="31" t="s">
        <v>566</v>
      </c>
      <c r="CW205" s="31" t="s">
        <v>566</v>
      </c>
      <c r="CX205" s="31" t="s">
        <v>566</v>
      </c>
      <c r="CY205" s="31" t="s">
        <v>577</v>
      </c>
      <c r="CZ205" s="31" t="s">
        <v>566</v>
      </c>
      <c r="DA205" s="31" t="s">
        <v>577</v>
      </c>
      <c r="DB205" s="31" t="s">
        <v>566</v>
      </c>
      <c r="DC205" s="31" t="s">
        <v>577</v>
      </c>
      <c r="DD205" s="31" t="s">
        <v>577</v>
      </c>
      <c r="DE205" s="31" t="s">
        <v>566</v>
      </c>
      <c r="DF205" s="31" t="s">
        <v>566</v>
      </c>
      <c r="DG205" s="31" t="s">
        <v>566</v>
      </c>
      <c r="DH205" s="31" t="s">
        <v>566</v>
      </c>
      <c r="DI205" s="31" t="s">
        <v>566</v>
      </c>
      <c r="DJ205" s="31">
        <v>1</v>
      </c>
      <c r="DK205" s="31" t="s">
        <v>566</v>
      </c>
      <c r="DL205" s="31" t="s">
        <v>566</v>
      </c>
      <c r="DM205" s="31" t="s">
        <v>566</v>
      </c>
      <c r="DN205" s="31" t="s">
        <v>577</v>
      </c>
      <c r="DO205" s="31" t="s">
        <v>566</v>
      </c>
      <c r="DP205" s="31">
        <v>1</v>
      </c>
      <c r="DQ205" s="31" t="s">
        <v>577</v>
      </c>
      <c r="DR205" s="31" t="s">
        <v>566</v>
      </c>
      <c r="DS205" s="31" t="s">
        <v>566</v>
      </c>
      <c r="DT205" s="31" t="s">
        <v>566</v>
      </c>
      <c r="DU205" s="31">
        <v>1</v>
      </c>
      <c r="DV205" s="31" t="s">
        <v>566</v>
      </c>
      <c r="DW205" s="31" t="s">
        <v>566</v>
      </c>
      <c r="DX205" s="31" t="s">
        <v>566</v>
      </c>
      <c r="DY205" s="31" t="s">
        <v>566</v>
      </c>
      <c r="DZ205" s="31" t="s">
        <v>566</v>
      </c>
      <c r="EA205" s="31" t="s">
        <v>566</v>
      </c>
      <c r="EB205" s="31" t="s">
        <v>577</v>
      </c>
      <c r="EC205" s="31" t="s">
        <v>566</v>
      </c>
      <c r="ED205" s="31" t="s">
        <v>566</v>
      </c>
      <c r="EE205" s="31" t="s">
        <v>566</v>
      </c>
      <c r="EF205" s="31" t="s">
        <v>566</v>
      </c>
      <c r="EG205" s="31" t="s">
        <v>566</v>
      </c>
      <c r="EH205" s="31" t="s">
        <v>566</v>
      </c>
      <c r="EI205" s="31" t="s">
        <v>566</v>
      </c>
      <c r="EJ205" s="31" t="s">
        <v>566</v>
      </c>
      <c r="EK205" s="31" t="s">
        <v>566</v>
      </c>
      <c r="EL205" s="31">
        <v>1</v>
      </c>
      <c r="EM205" s="31" t="s">
        <v>577</v>
      </c>
      <c r="EN205" s="31" t="s">
        <v>566</v>
      </c>
      <c r="EO205" s="31" t="s">
        <v>566</v>
      </c>
      <c r="EP205" s="31" t="s">
        <v>566</v>
      </c>
      <c r="EQ205" s="31">
        <v>1</v>
      </c>
      <c r="ER205" s="31" t="s">
        <v>577</v>
      </c>
      <c r="ES205" s="31" t="s">
        <v>566</v>
      </c>
      <c r="ET205" s="31">
        <v>1</v>
      </c>
      <c r="EU205" s="31" t="s">
        <v>577</v>
      </c>
      <c r="EV205" s="31" t="s">
        <v>566</v>
      </c>
      <c r="EW205" s="31" t="s">
        <v>566</v>
      </c>
      <c r="EX205" s="31" t="s">
        <v>566</v>
      </c>
      <c r="EY205" s="31" t="s">
        <v>577</v>
      </c>
      <c r="EZ205" s="31" t="s">
        <v>566</v>
      </c>
      <c r="FA205" s="31" t="s">
        <v>566</v>
      </c>
      <c r="FB205" s="31" t="s">
        <v>566</v>
      </c>
      <c r="FC205" s="31" t="s">
        <v>566</v>
      </c>
      <c r="FD205" s="31" t="s">
        <v>566</v>
      </c>
      <c r="FE205" s="31" t="s">
        <v>566</v>
      </c>
      <c r="FF205" s="31" t="s">
        <v>577</v>
      </c>
      <c r="FG205" s="31">
        <v>1</v>
      </c>
      <c r="FH205" s="31" t="s">
        <v>566</v>
      </c>
      <c r="FI205" s="31">
        <v>1</v>
      </c>
      <c r="FJ205" t="str">
        <f t="shared" si="3"/>
        <v>3</v>
      </c>
    </row>
  </sheetData>
  <sortState ref="A171:FJ214">
    <sortCondition ref="FJ171:FJ214"/>
    <sortCondition ref="A171:A214"/>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AK166"/>
  <sheetViews>
    <sheetView workbookViewId="0"/>
  </sheetViews>
  <sheetFormatPr defaultRowHeight="15" x14ac:dyDescent="0.25"/>
  <cols>
    <col min="1" max="12" width="9" style="31"/>
  </cols>
  <sheetData>
    <row r="1" spans="1:37" x14ac:dyDescent="0.25">
      <c r="A1" s="31">
        <v>1</v>
      </c>
      <c r="B1" s="31">
        <v>2</v>
      </c>
      <c r="C1" s="31">
        <v>3</v>
      </c>
      <c r="D1" s="31">
        <v>4</v>
      </c>
      <c r="E1" s="31">
        <v>5</v>
      </c>
      <c r="F1" s="31">
        <v>6</v>
      </c>
      <c r="G1" s="31">
        <v>7</v>
      </c>
      <c r="H1" s="31">
        <v>8</v>
      </c>
      <c r="I1" s="31">
        <v>9</v>
      </c>
      <c r="J1" s="31">
        <v>10</v>
      </c>
      <c r="K1" s="31">
        <v>11</v>
      </c>
      <c r="L1" s="31">
        <v>12</v>
      </c>
    </row>
    <row r="3" spans="1:37" x14ac:dyDescent="0.25">
      <c r="A3" s="31" t="s">
        <v>546</v>
      </c>
      <c r="B3" s="31" t="s">
        <v>555</v>
      </c>
      <c r="C3" s="31" t="s">
        <v>556</v>
      </c>
      <c r="D3" s="31" t="s">
        <v>557</v>
      </c>
      <c r="E3" s="31" t="s">
        <v>558</v>
      </c>
      <c r="F3" s="31" t="s">
        <v>559</v>
      </c>
      <c r="G3" s="31" t="s">
        <v>560</v>
      </c>
      <c r="H3" s="31" t="s">
        <v>561</v>
      </c>
      <c r="I3" s="31" t="s">
        <v>562</v>
      </c>
      <c r="J3" s="31" t="s">
        <v>569</v>
      </c>
      <c r="K3" s="31" t="s">
        <v>570</v>
      </c>
      <c r="L3" s="31" t="s">
        <v>574</v>
      </c>
      <c r="O3" s="34"/>
      <c r="P3" s="34"/>
      <c r="Q3" s="34"/>
      <c r="R3" s="34"/>
      <c r="S3" s="34"/>
      <c r="T3" s="34"/>
      <c r="U3" s="34"/>
      <c r="V3" s="34"/>
      <c r="W3" s="34"/>
      <c r="X3" s="34"/>
      <c r="Y3" s="34"/>
      <c r="Z3" s="34"/>
      <c r="AA3" s="34"/>
      <c r="AB3" s="34"/>
      <c r="AC3" s="34"/>
      <c r="AD3" s="34"/>
      <c r="AE3" s="34"/>
      <c r="AF3" s="34"/>
      <c r="AG3" s="34"/>
      <c r="AH3" s="34"/>
      <c r="AI3" s="34"/>
      <c r="AJ3" s="34"/>
      <c r="AK3" s="34"/>
    </row>
    <row r="4" spans="1:37" x14ac:dyDescent="0.25">
      <c r="A4" s="31" t="s">
        <v>111</v>
      </c>
      <c r="B4" s="31">
        <v>99015</v>
      </c>
      <c r="C4" s="31">
        <v>88</v>
      </c>
      <c r="D4" s="31">
        <v>6</v>
      </c>
      <c r="E4" s="31">
        <v>84</v>
      </c>
      <c r="F4" s="31">
        <v>54</v>
      </c>
      <c r="G4" s="31">
        <v>22</v>
      </c>
      <c r="H4" s="31">
        <v>7</v>
      </c>
      <c r="I4" s="31">
        <v>1</v>
      </c>
      <c r="J4" s="31">
        <v>5</v>
      </c>
      <c r="K4" s="31">
        <v>11</v>
      </c>
      <c r="L4" s="31">
        <v>1</v>
      </c>
      <c r="O4" s="34"/>
      <c r="P4" s="34"/>
      <c r="Q4" s="34"/>
      <c r="R4" s="34"/>
      <c r="S4" s="34"/>
      <c r="T4" s="34"/>
      <c r="U4" s="34"/>
      <c r="V4" s="34"/>
      <c r="W4" s="34"/>
      <c r="X4" s="34"/>
      <c r="Y4" s="34"/>
      <c r="Z4" s="34"/>
      <c r="AA4" s="33"/>
      <c r="AB4" s="33"/>
      <c r="AC4" s="33"/>
      <c r="AD4" s="33"/>
      <c r="AE4" s="33"/>
      <c r="AF4" s="33"/>
      <c r="AG4" s="33"/>
      <c r="AH4" s="33"/>
      <c r="AI4" s="33"/>
      <c r="AJ4" s="33"/>
      <c r="AK4" s="33"/>
    </row>
    <row r="5" spans="1:37" x14ac:dyDescent="0.25">
      <c r="A5" s="31" t="s">
        <v>389</v>
      </c>
      <c r="B5" s="31">
        <v>5860</v>
      </c>
      <c r="C5" s="31">
        <v>88</v>
      </c>
      <c r="D5" s="31">
        <v>2</v>
      </c>
      <c r="E5" s="31">
        <v>87</v>
      </c>
      <c r="F5" s="31">
        <v>37</v>
      </c>
      <c r="G5" s="31">
        <v>35</v>
      </c>
      <c r="H5" s="31">
        <v>14</v>
      </c>
      <c r="I5" s="31">
        <v>1</v>
      </c>
      <c r="J5" s="31">
        <v>2</v>
      </c>
      <c r="K5" s="31">
        <v>9</v>
      </c>
      <c r="L5" s="31">
        <v>2</v>
      </c>
      <c r="O5" s="34"/>
      <c r="P5" s="34"/>
      <c r="Q5" s="34"/>
      <c r="R5" s="34"/>
      <c r="S5" s="34"/>
      <c r="T5" s="34"/>
      <c r="U5" s="34"/>
      <c r="V5" s="34"/>
      <c r="W5" s="34"/>
      <c r="X5" s="34"/>
      <c r="Y5" s="34"/>
      <c r="Z5" s="34"/>
      <c r="AA5" s="33"/>
      <c r="AB5" s="33"/>
      <c r="AC5" s="33"/>
      <c r="AD5" s="33"/>
      <c r="AE5" s="33"/>
      <c r="AF5" s="33"/>
      <c r="AG5" s="33"/>
      <c r="AH5" s="33"/>
      <c r="AI5" s="33"/>
      <c r="AJ5" s="33"/>
      <c r="AK5" s="33"/>
    </row>
    <row r="6" spans="1:37" x14ac:dyDescent="0.25">
      <c r="A6" s="31" t="s">
        <v>404</v>
      </c>
      <c r="B6" s="31">
        <v>9530</v>
      </c>
      <c r="C6" s="31">
        <v>89</v>
      </c>
      <c r="D6" s="31">
        <v>4</v>
      </c>
      <c r="E6" s="31">
        <v>86</v>
      </c>
      <c r="F6" s="31">
        <v>44</v>
      </c>
      <c r="G6" s="31">
        <v>35</v>
      </c>
      <c r="H6" s="31">
        <v>7</v>
      </c>
      <c r="I6" s="31">
        <v>1</v>
      </c>
      <c r="J6" s="31">
        <v>3</v>
      </c>
      <c r="K6" s="31">
        <v>9</v>
      </c>
      <c r="L6" s="31">
        <v>2</v>
      </c>
      <c r="O6" s="34"/>
      <c r="P6" s="34"/>
      <c r="Q6" s="34"/>
      <c r="R6" s="34"/>
      <c r="S6" s="34"/>
      <c r="T6" s="34"/>
      <c r="U6" s="34"/>
      <c r="V6" s="34"/>
      <c r="W6" s="34"/>
      <c r="X6" s="34"/>
      <c r="Y6" s="34"/>
      <c r="Z6" s="34"/>
      <c r="AA6" s="33"/>
      <c r="AB6" s="33"/>
      <c r="AC6" s="33"/>
      <c r="AD6" s="33"/>
      <c r="AE6" s="33"/>
      <c r="AF6" s="33"/>
      <c r="AG6" s="33"/>
      <c r="AH6" s="33"/>
      <c r="AI6" s="33"/>
      <c r="AJ6" s="33"/>
      <c r="AK6" s="33"/>
    </row>
    <row r="7" spans="1:37" x14ac:dyDescent="0.25">
      <c r="A7" s="31" t="s">
        <v>256</v>
      </c>
      <c r="B7" s="31">
        <v>4990</v>
      </c>
      <c r="C7" s="31">
        <v>86</v>
      </c>
      <c r="D7" s="31">
        <v>7</v>
      </c>
      <c r="E7" s="31">
        <v>82</v>
      </c>
      <c r="F7" s="31">
        <v>61</v>
      </c>
      <c r="G7" s="31">
        <v>16</v>
      </c>
      <c r="H7" s="31">
        <v>3</v>
      </c>
      <c r="I7" s="31">
        <v>1</v>
      </c>
      <c r="J7" s="31">
        <v>4</v>
      </c>
      <c r="K7" s="31">
        <v>13</v>
      </c>
      <c r="L7" s="31">
        <v>1</v>
      </c>
      <c r="O7" s="34"/>
      <c r="P7" s="34"/>
      <c r="Q7" s="34"/>
      <c r="R7" s="34"/>
      <c r="S7" s="34"/>
      <c r="T7" s="34"/>
      <c r="U7" s="34"/>
      <c r="V7" s="34"/>
      <c r="W7" s="34"/>
      <c r="X7" s="34"/>
      <c r="Y7" s="34"/>
      <c r="Z7" s="34"/>
      <c r="AA7" s="33"/>
      <c r="AB7" s="33"/>
      <c r="AC7" s="33"/>
      <c r="AD7" s="33"/>
      <c r="AE7" s="33"/>
      <c r="AF7" s="33"/>
      <c r="AG7" s="33"/>
      <c r="AH7" s="33"/>
      <c r="AI7" s="33"/>
      <c r="AJ7" s="33"/>
      <c r="AK7" s="33"/>
    </row>
    <row r="8" spans="1:37" x14ac:dyDescent="0.25">
      <c r="A8" s="31" t="s">
        <v>268</v>
      </c>
      <c r="B8" s="31">
        <v>12710</v>
      </c>
      <c r="C8" s="31">
        <v>88</v>
      </c>
      <c r="D8" s="31">
        <v>7</v>
      </c>
      <c r="E8" s="31">
        <v>83</v>
      </c>
      <c r="F8" s="31">
        <v>58</v>
      </c>
      <c r="G8" s="31">
        <v>15</v>
      </c>
      <c r="H8" s="31">
        <v>9</v>
      </c>
      <c r="I8" s="31">
        <v>1</v>
      </c>
      <c r="J8" s="31">
        <v>5</v>
      </c>
      <c r="K8" s="31">
        <v>11</v>
      </c>
      <c r="L8" s="31">
        <v>1</v>
      </c>
      <c r="O8" s="34"/>
      <c r="P8" s="34"/>
      <c r="Q8" s="34"/>
      <c r="R8" s="34"/>
      <c r="S8" s="34"/>
      <c r="T8" s="34"/>
      <c r="U8" s="34"/>
      <c r="V8" s="34"/>
      <c r="W8" s="34"/>
      <c r="X8" s="34"/>
      <c r="Y8" s="34"/>
      <c r="Z8" s="34"/>
      <c r="AA8" s="33"/>
      <c r="AB8" s="33"/>
      <c r="AC8" s="33"/>
      <c r="AD8" s="33"/>
      <c r="AE8" s="33"/>
      <c r="AF8" s="33"/>
      <c r="AG8" s="33"/>
      <c r="AH8" s="33"/>
      <c r="AI8" s="33"/>
      <c r="AJ8" s="33"/>
      <c r="AK8" s="33"/>
    </row>
    <row r="9" spans="1:37" x14ac:dyDescent="0.25">
      <c r="A9" s="31" t="s">
        <v>293</v>
      </c>
      <c r="B9" s="31">
        <v>10195</v>
      </c>
      <c r="C9" s="31">
        <v>87</v>
      </c>
      <c r="D9" s="31">
        <v>7</v>
      </c>
      <c r="E9" s="31">
        <v>82</v>
      </c>
      <c r="F9" s="31">
        <v>55</v>
      </c>
      <c r="G9" s="31">
        <v>19</v>
      </c>
      <c r="H9" s="31">
        <v>8</v>
      </c>
      <c r="I9" s="31">
        <v>1</v>
      </c>
      <c r="J9" s="31">
        <v>5</v>
      </c>
      <c r="K9" s="31">
        <v>12</v>
      </c>
      <c r="L9" s="31">
        <v>1</v>
      </c>
      <c r="O9" s="34"/>
      <c r="P9" s="34"/>
      <c r="Q9" s="34"/>
      <c r="R9" s="34"/>
      <c r="S9" s="34"/>
      <c r="T9" s="34"/>
      <c r="U9" s="34"/>
      <c r="V9" s="34"/>
      <c r="W9" s="34"/>
      <c r="X9" s="34"/>
      <c r="Y9" s="34"/>
      <c r="Z9" s="34"/>
      <c r="AA9" s="33"/>
      <c r="AB9" s="33"/>
      <c r="AC9" s="33"/>
      <c r="AD9" s="33"/>
      <c r="AE9" s="33"/>
      <c r="AF9" s="33"/>
      <c r="AG9" s="33"/>
      <c r="AH9" s="33"/>
      <c r="AI9" s="33"/>
      <c r="AJ9" s="33"/>
      <c r="AK9" s="33"/>
    </row>
    <row r="10" spans="1:37" x14ac:dyDescent="0.25">
      <c r="A10" s="31" t="s">
        <v>310</v>
      </c>
      <c r="B10" s="31">
        <v>8525</v>
      </c>
      <c r="C10" s="31">
        <v>87</v>
      </c>
      <c r="D10" s="31">
        <v>7</v>
      </c>
      <c r="E10" s="31">
        <v>82</v>
      </c>
      <c r="F10" s="31">
        <v>58</v>
      </c>
      <c r="G10" s="31">
        <v>20</v>
      </c>
      <c r="H10" s="31">
        <v>4</v>
      </c>
      <c r="I10" s="31">
        <v>1</v>
      </c>
      <c r="J10" s="31">
        <v>5</v>
      </c>
      <c r="K10" s="31">
        <v>11</v>
      </c>
      <c r="L10" s="31">
        <v>1</v>
      </c>
      <c r="O10" s="34"/>
      <c r="P10" s="34"/>
      <c r="Q10" s="34"/>
      <c r="R10" s="34"/>
      <c r="S10" s="34"/>
      <c r="T10" s="34"/>
      <c r="U10" s="34"/>
      <c r="V10" s="34"/>
      <c r="W10" s="34"/>
      <c r="X10" s="34"/>
      <c r="Y10" s="34"/>
      <c r="Z10" s="34"/>
      <c r="AA10" s="33"/>
      <c r="AB10" s="33"/>
      <c r="AC10" s="33"/>
      <c r="AD10" s="33"/>
      <c r="AE10" s="33"/>
      <c r="AF10" s="33"/>
      <c r="AG10" s="33"/>
      <c r="AH10" s="33"/>
      <c r="AI10" s="33"/>
      <c r="AJ10" s="33"/>
      <c r="AK10" s="33"/>
    </row>
    <row r="11" spans="1:37" x14ac:dyDescent="0.25">
      <c r="A11" s="31" t="s">
        <v>321</v>
      </c>
      <c r="B11" s="31">
        <v>11215</v>
      </c>
      <c r="C11" s="31">
        <v>88</v>
      </c>
      <c r="D11" s="31">
        <v>6</v>
      </c>
      <c r="E11" s="31">
        <v>83</v>
      </c>
      <c r="F11" s="31">
        <v>60</v>
      </c>
      <c r="G11" s="31">
        <v>17</v>
      </c>
      <c r="H11" s="31">
        <v>5</v>
      </c>
      <c r="I11" s="31">
        <v>1</v>
      </c>
      <c r="J11" s="31">
        <v>5</v>
      </c>
      <c r="K11" s="31">
        <v>10</v>
      </c>
      <c r="L11" s="31">
        <v>1</v>
      </c>
      <c r="O11" s="34"/>
      <c r="P11" s="34"/>
      <c r="Q11" s="34"/>
      <c r="R11" s="34"/>
      <c r="S11" s="34"/>
      <c r="T11" s="34"/>
      <c r="U11" s="34"/>
      <c r="V11" s="34"/>
      <c r="W11" s="34"/>
      <c r="X11" s="34"/>
      <c r="Y11" s="34"/>
      <c r="Z11" s="34"/>
      <c r="AA11" s="33"/>
      <c r="AB11" s="33"/>
      <c r="AC11" s="33"/>
      <c r="AD11" s="33"/>
      <c r="AE11" s="33"/>
      <c r="AF11" s="33"/>
      <c r="AG11" s="33"/>
      <c r="AH11" s="33"/>
      <c r="AI11" s="33"/>
      <c r="AJ11" s="33"/>
      <c r="AK11" s="33"/>
    </row>
    <row r="12" spans="1:37" x14ac:dyDescent="0.25">
      <c r="A12" s="31" t="s">
        <v>337</v>
      </c>
      <c r="B12" s="31">
        <v>10235</v>
      </c>
      <c r="C12" s="31">
        <v>89</v>
      </c>
      <c r="D12" s="31">
        <v>6</v>
      </c>
      <c r="E12" s="31">
        <v>85</v>
      </c>
      <c r="F12" s="31">
        <v>58</v>
      </c>
      <c r="G12" s="31">
        <v>21</v>
      </c>
      <c r="H12" s="31">
        <v>5</v>
      </c>
      <c r="I12" s="31">
        <v>1</v>
      </c>
      <c r="J12" s="31">
        <v>5</v>
      </c>
      <c r="K12" s="31">
        <v>9</v>
      </c>
      <c r="L12" s="31">
        <v>1</v>
      </c>
      <c r="O12" s="34"/>
      <c r="P12" s="34"/>
      <c r="Q12" s="34"/>
      <c r="R12" s="34"/>
      <c r="S12" s="34"/>
      <c r="T12" s="34"/>
      <c r="U12" s="34"/>
      <c r="V12" s="34"/>
      <c r="W12" s="34"/>
      <c r="X12" s="34"/>
      <c r="Y12" s="34"/>
      <c r="Z12" s="34"/>
      <c r="AA12" s="33"/>
      <c r="AB12" s="33"/>
      <c r="AC12" s="33"/>
      <c r="AD12" s="33"/>
      <c r="AE12" s="33"/>
      <c r="AF12" s="33"/>
      <c r="AG12" s="33"/>
      <c r="AH12" s="33"/>
      <c r="AI12" s="33"/>
      <c r="AJ12" s="33"/>
      <c r="AK12" s="33"/>
    </row>
    <row r="13" spans="1:37" x14ac:dyDescent="0.25">
      <c r="A13" s="31" t="s">
        <v>350</v>
      </c>
      <c r="B13" s="31">
        <v>15795</v>
      </c>
      <c r="C13" s="31">
        <v>88</v>
      </c>
      <c r="D13" s="31">
        <v>6</v>
      </c>
      <c r="E13" s="31">
        <v>83</v>
      </c>
      <c r="F13" s="31">
        <v>51</v>
      </c>
      <c r="G13" s="31">
        <v>22</v>
      </c>
      <c r="H13" s="31">
        <v>9</v>
      </c>
      <c r="I13" s="31">
        <v>1</v>
      </c>
      <c r="J13" s="31">
        <v>5</v>
      </c>
      <c r="K13" s="31">
        <v>10</v>
      </c>
      <c r="L13" s="31">
        <v>1</v>
      </c>
      <c r="O13" s="34"/>
      <c r="P13" s="34"/>
      <c r="Q13" s="34"/>
      <c r="R13" s="34"/>
      <c r="S13" s="34"/>
      <c r="T13" s="34"/>
      <c r="U13" s="34"/>
      <c r="V13" s="34"/>
      <c r="W13" s="34"/>
      <c r="X13" s="34"/>
      <c r="Y13" s="34"/>
      <c r="Z13" s="34"/>
      <c r="AA13" s="33"/>
      <c r="AB13" s="33"/>
      <c r="AC13" s="33"/>
      <c r="AD13" s="33"/>
      <c r="AE13" s="33"/>
      <c r="AF13" s="33"/>
      <c r="AG13" s="33"/>
      <c r="AH13" s="33"/>
      <c r="AI13" s="33"/>
      <c r="AJ13" s="33"/>
      <c r="AK13" s="33"/>
    </row>
    <row r="14" spans="1:37" x14ac:dyDescent="0.25">
      <c r="A14" s="31" t="s">
        <v>371</v>
      </c>
      <c r="B14" s="31">
        <v>9740</v>
      </c>
      <c r="C14" s="31">
        <v>90</v>
      </c>
      <c r="D14" s="31">
        <v>8</v>
      </c>
      <c r="E14" s="31">
        <v>85</v>
      </c>
      <c r="F14" s="31">
        <v>60</v>
      </c>
      <c r="G14" s="31">
        <v>22</v>
      </c>
      <c r="H14" s="31">
        <v>2</v>
      </c>
      <c r="I14" s="31">
        <v>1</v>
      </c>
      <c r="J14" s="31">
        <v>5</v>
      </c>
      <c r="K14" s="31">
        <v>10</v>
      </c>
      <c r="L14" s="31">
        <v>1</v>
      </c>
      <c r="O14" s="34"/>
      <c r="P14" s="34"/>
      <c r="Q14" s="34"/>
      <c r="R14" s="34"/>
      <c r="S14" s="34"/>
      <c r="T14" s="34"/>
      <c r="U14" s="34"/>
      <c r="V14" s="34"/>
      <c r="W14" s="34"/>
      <c r="X14" s="34"/>
      <c r="Y14" s="34"/>
      <c r="Z14" s="34"/>
      <c r="AA14" s="33"/>
      <c r="AB14" s="33"/>
      <c r="AC14" s="33"/>
      <c r="AD14" s="33"/>
      <c r="AE14" s="33"/>
      <c r="AF14" s="33"/>
      <c r="AG14" s="33"/>
      <c r="AH14" s="33"/>
      <c r="AI14" s="33"/>
      <c r="AJ14" s="33"/>
      <c r="AK14" s="33"/>
    </row>
    <row r="15" spans="1:37" x14ac:dyDescent="0.25">
      <c r="A15" s="31">
        <v>201</v>
      </c>
      <c r="B15" s="31" t="s">
        <v>578</v>
      </c>
      <c r="C15" s="31" t="s">
        <v>578</v>
      </c>
      <c r="D15" s="31" t="s">
        <v>578</v>
      </c>
      <c r="E15" s="31" t="s">
        <v>578</v>
      </c>
      <c r="F15" s="31" t="s">
        <v>578</v>
      </c>
      <c r="G15" s="31" t="s">
        <v>578</v>
      </c>
      <c r="H15" s="31" t="s">
        <v>578</v>
      </c>
      <c r="I15" s="31" t="s">
        <v>578</v>
      </c>
      <c r="J15" s="31" t="s">
        <v>578</v>
      </c>
      <c r="K15" s="31" t="s">
        <v>578</v>
      </c>
      <c r="L15" s="31" t="s">
        <v>578</v>
      </c>
      <c r="O15" s="34"/>
      <c r="P15" s="34"/>
      <c r="Q15" s="34"/>
      <c r="R15" s="34"/>
      <c r="S15" s="34"/>
      <c r="T15" s="34"/>
      <c r="U15" s="34"/>
      <c r="V15" s="34"/>
      <c r="W15" s="34"/>
      <c r="X15" s="34"/>
      <c r="Y15" s="34"/>
      <c r="Z15" s="34"/>
      <c r="AA15" s="33"/>
      <c r="AB15" s="33"/>
      <c r="AC15" s="33"/>
      <c r="AD15" s="33"/>
      <c r="AE15" s="33"/>
      <c r="AF15" s="33"/>
      <c r="AG15" s="33"/>
      <c r="AH15" s="33"/>
      <c r="AI15" s="33"/>
      <c r="AJ15" s="33"/>
      <c r="AK15" s="33"/>
    </row>
    <row r="16" spans="1:37" x14ac:dyDescent="0.25">
      <c r="A16" s="31">
        <v>202</v>
      </c>
      <c r="B16" s="31">
        <v>270</v>
      </c>
      <c r="C16" s="31">
        <v>86</v>
      </c>
      <c r="D16" s="31">
        <v>3</v>
      </c>
      <c r="E16" s="31">
        <v>83</v>
      </c>
      <c r="F16" s="31">
        <v>29</v>
      </c>
      <c r="G16" s="31">
        <v>51</v>
      </c>
      <c r="H16" s="31">
        <v>1</v>
      </c>
      <c r="I16" s="31">
        <v>2</v>
      </c>
      <c r="J16" s="31">
        <v>3</v>
      </c>
      <c r="K16" s="31" t="s">
        <v>566</v>
      </c>
      <c r="L16" s="31" t="s">
        <v>566</v>
      </c>
      <c r="O16" s="34"/>
      <c r="P16" s="34"/>
      <c r="Q16" s="34"/>
      <c r="R16" s="34"/>
      <c r="S16" s="34"/>
      <c r="T16" s="34"/>
      <c r="U16" s="34"/>
      <c r="V16" s="34"/>
      <c r="W16" s="34"/>
      <c r="X16" s="34"/>
      <c r="Y16" s="34"/>
      <c r="Z16" s="34"/>
      <c r="AA16" s="33"/>
      <c r="AB16" s="33"/>
      <c r="AC16" s="33"/>
      <c r="AD16" s="33"/>
      <c r="AE16" s="33"/>
      <c r="AF16" s="33"/>
      <c r="AG16" s="33"/>
      <c r="AH16" s="33"/>
      <c r="AI16" s="33"/>
      <c r="AJ16" s="33"/>
      <c r="AK16" s="33"/>
    </row>
    <row r="17" spans="1:37" x14ac:dyDescent="0.25">
      <c r="A17" s="31">
        <v>203</v>
      </c>
      <c r="B17" s="31">
        <v>505</v>
      </c>
      <c r="C17" s="31">
        <v>93</v>
      </c>
      <c r="D17" s="31">
        <v>7</v>
      </c>
      <c r="E17" s="31">
        <v>90</v>
      </c>
      <c r="F17" s="31">
        <v>47</v>
      </c>
      <c r="G17" s="31">
        <v>50</v>
      </c>
      <c r="H17" s="31" t="s">
        <v>566</v>
      </c>
      <c r="I17" s="31" t="s">
        <v>566</v>
      </c>
      <c r="J17" s="31">
        <v>4</v>
      </c>
      <c r="K17" s="31">
        <v>6</v>
      </c>
      <c r="L17" s="31">
        <v>1</v>
      </c>
      <c r="O17" s="34"/>
      <c r="P17" s="34"/>
      <c r="Q17" s="34"/>
      <c r="R17" s="34"/>
      <c r="S17" s="34"/>
      <c r="T17" s="34"/>
      <c r="U17" s="34"/>
      <c r="V17" s="34"/>
      <c r="W17" s="34"/>
      <c r="X17" s="34"/>
      <c r="Y17" s="34"/>
      <c r="Z17" s="34"/>
      <c r="AA17" s="33"/>
      <c r="AB17" s="33"/>
      <c r="AC17" s="33"/>
      <c r="AD17" s="33"/>
      <c r="AE17" s="33"/>
      <c r="AF17" s="33"/>
      <c r="AG17" s="33"/>
      <c r="AH17" s="33"/>
      <c r="AI17" s="33"/>
      <c r="AJ17" s="33"/>
      <c r="AK17" s="33"/>
    </row>
    <row r="18" spans="1:37" x14ac:dyDescent="0.25">
      <c r="A18" s="31">
        <v>204</v>
      </c>
      <c r="B18" s="31">
        <v>445</v>
      </c>
      <c r="C18" s="31">
        <v>88</v>
      </c>
      <c r="D18" s="31">
        <v>2</v>
      </c>
      <c r="E18" s="31">
        <v>87</v>
      </c>
      <c r="F18" s="31">
        <v>41</v>
      </c>
      <c r="G18" s="31">
        <v>32</v>
      </c>
      <c r="H18" s="31" t="s">
        <v>566</v>
      </c>
      <c r="I18" s="31" t="s">
        <v>566</v>
      </c>
      <c r="J18" s="31">
        <v>1</v>
      </c>
      <c r="K18" s="31">
        <v>9</v>
      </c>
      <c r="L18" s="31">
        <v>3</v>
      </c>
      <c r="O18" s="34"/>
      <c r="P18" s="34"/>
      <c r="Q18" s="34"/>
      <c r="R18" s="34"/>
      <c r="S18" s="34"/>
      <c r="T18" s="34"/>
      <c r="U18" s="34"/>
      <c r="V18" s="34"/>
      <c r="W18" s="34"/>
      <c r="X18" s="34"/>
      <c r="Y18" s="34"/>
      <c r="Z18" s="34"/>
      <c r="AA18" s="33"/>
      <c r="AB18" s="33"/>
      <c r="AC18" s="33"/>
      <c r="AD18" s="33"/>
      <c r="AE18" s="33"/>
      <c r="AF18" s="33"/>
      <c r="AG18" s="33"/>
      <c r="AH18" s="33"/>
      <c r="AI18" s="33"/>
      <c r="AJ18" s="33"/>
      <c r="AK18" s="33"/>
    </row>
    <row r="19" spans="1:37" x14ac:dyDescent="0.25">
      <c r="A19" s="31">
        <v>205</v>
      </c>
      <c r="B19" s="31">
        <v>235</v>
      </c>
      <c r="C19" s="31">
        <v>88</v>
      </c>
      <c r="D19" s="31">
        <v>1</v>
      </c>
      <c r="E19" s="31">
        <v>86</v>
      </c>
      <c r="F19" s="31">
        <v>36</v>
      </c>
      <c r="G19" s="31">
        <v>43</v>
      </c>
      <c r="H19" s="31" t="s">
        <v>566</v>
      </c>
      <c r="I19" s="31" t="s">
        <v>566</v>
      </c>
      <c r="J19" s="31">
        <v>2</v>
      </c>
      <c r="K19" s="31">
        <v>9</v>
      </c>
      <c r="L19" s="31">
        <v>3</v>
      </c>
      <c r="O19" s="34"/>
      <c r="P19" s="34"/>
      <c r="Q19" s="34"/>
      <c r="R19" s="34"/>
      <c r="S19" s="34"/>
      <c r="T19" s="34"/>
      <c r="U19" s="34"/>
      <c r="V19" s="34"/>
      <c r="W19" s="34"/>
      <c r="X19" s="34"/>
      <c r="Y19" s="34"/>
      <c r="Z19" s="34"/>
      <c r="AA19" s="33"/>
      <c r="AB19" s="33"/>
      <c r="AC19" s="33"/>
      <c r="AD19" s="33"/>
      <c r="AE19" s="33"/>
      <c r="AF19" s="33"/>
      <c r="AG19" s="33"/>
      <c r="AH19" s="33"/>
      <c r="AI19" s="33"/>
      <c r="AJ19" s="33"/>
      <c r="AK19" s="33"/>
    </row>
    <row r="20" spans="1:37" x14ac:dyDescent="0.25">
      <c r="A20" s="31">
        <v>206</v>
      </c>
      <c r="B20" s="31">
        <v>355</v>
      </c>
      <c r="C20" s="31">
        <v>89</v>
      </c>
      <c r="D20" s="31">
        <v>4</v>
      </c>
      <c r="E20" s="31">
        <v>86</v>
      </c>
      <c r="F20" s="31">
        <v>50</v>
      </c>
      <c r="G20" s="31">
        <v>28</v>
      </c>
      <c r="H20" s="31">
        <v>6</v>
      </c>
      <c r="I20" s="31">
        <v>1</v>
      </c>
      <c r="J20" s="31">
        <v>3</v>
      </c>
      <c r="K20" s="31">
        <v>10</v>
      </c>
      <c r="L20" s="31">
        <v>1</v>
      </c>
      <c r="O20" s="34"/>
      <c r="P20" s="34"/>
      <c r="Q20" s="34"/>
      <c r="R20" s="34"/>
      <c r="S20" s="34"/>
      <c r="T20" s="34"/>
      <c r="U20" s="34"/>
      <c r="V20" s="34"/>
      <c r="W20" s="34"/>
      <c r="X20" s="34"/>
      <c r="Y20" s="34"/>
      <c r="Z20" s="34"/>
      <c r="AA20" s="33"/>
      <c r="AB20" s="33"/>
      <c r="AC20" s="33"/>
      <c r="AD20" s="33"/>
      <c r="AE20" s="33"/>
      <c r="AF20" s="33"/>
      <c r="AG20" s="33"/>
      <c r="AH20" s="33"/>
      <c r="AI20" s="33"/>
      <c r="AJ20" s="33"/>
      <c r="AK20" s="33"/>
    </row>
    <row r="21" spans="1:37" x14ac:dyDescent="0.25">
      <c r="A21" s="31">
        <v>207</v>
      </c>
      <c r="B21" s="31">
        <v>85</v>
      </c>
      <c r="C21" s="31">
        <v>85</v>
      </c>
      <c r="D21" s="31">
        <v>6</v>
      </c>
      <c r="E21" s="31">
        <v>82</v>
      </c>
      <c r="F21" s="31">
        <v>40</v>
      </c>
      <c r="G21" s="31">
        <v>26</v>
      </c>
      <c r="H21" s="31" t="s">
        <v>566</v>
      </c>
      <c r="I21" s="31" t="s">
        <v>566</v>
      </c>
      <c r="J21" s="31">
        <v>3</v>
      </c>
      <c r="K21" s="31" t="s">
        <v>566</v>
      </c>
      <c r="L21" s="31" t="s">
        <v>566</v>
      </c>
      <c r="O21" s="34"/>
      <c r="P21" s="34"/>
      <c r="Q21" s="34"/>
      <c r="R21" s="34"/>
      <c r="S21" s="34"/>
      <c r="T21" s="34"/>
      <c r="U21" s="34"/>
      <c r="V21" s="34"/>
      <c r="W21" s="34"/>
      <c r="X21" s="34"/>
      <c r="Y21" s="34"/>
      <c r="Z21" s="34"/>
      <c r="AA21" s="33"/>
      <c r="AB21" s="33"/>
      <c r="AC21" s="33"/>
      <c r="AD21" s="33"/>
      <c r="AE21" s="33"/>
      <c r="AF21" s="33"/>
      <c r="AG21" s="33"/>
      <c r="AH21" s="33"/>
      <c r="AI21" s="33"/>
      <c r="AJ21" s="33"/>
      <c r="AK21" s="33"/>
    </row>
    <row r="22" spans="1:37" x14ac:dyDescent="0.25">
      <c r="A22" s="31">
        <v>208</v>
      </c>
      <c r="B22" s="31">
        <v>560</v>
      </c>
      <c r="C22" s="31">
        <v>88</v>
      </c>
      <c r="D22" s="31">
        <v>2</v>
      </c>
      <c r="E22" s="31">
        <v>85</v>
      </c>
      <c r="F22" s="31">
        <v>42</v>
      </c>
      <c r="G22" s="31">
        <v>32</v>
      </c>
      <c r="H22" s="31">
        <v>11</v>
      </c>
      <c r="I22" s="31">
        <v>1</v>
      </c>
      <c r="J22" s="31">
        <v>3</v>
      </c>
      <c r="K22" s="31">
        <v>11</v>
      </c>
      <c r="L22" s="31">
        <v>1</v>
      </c>
      <c r="O22" s="34"/>
      <c r="P22" s="34"/>
      <c r="Q22" s="34"/>
      <c r="R22" s="34"/>
      <c r="S22" s="34"/>
      <c r="T22" s="34"/>
      <c r="U22" s="34"/>
      <c r="V22" s="34"/>
      <c r="W22" s="34"/>
      <c r="X22" s="34"/>
      <c r="Y22" s="34"/>
      <c r="Z22" s="34"/>
      <c r="AA22" s="33"/>
      <c r="AB22" s="33"/>
      <c r="AC22" s="33"/>
      <c r="AD22" s="33"/>
      <c r="AE22" s="33"/>
      <c r="AF22" s="33"/>
      <c r="AG22" s="33"/>
      <c r="AH22" s="33"/>
      <c r="AI22" s="33"/>
      <c r="AJ22" s="33"/>
      <c r="AK22" s="33"/>
    </row>
    <row r="23" spans="1:37" x14ac:dyDescent="0.25">
      <c r="A23" s="31">
        <v>209</v>
      </c>
      <c r="B23" s="31">
        <v>445</v>
      </c>
      <c r="C23" s="31">
        <v>87</v>
      </c>
      <c r="D23" s="31">
        <v>3</v>
      </c>
      <c r="E23" s="31">
        <v>85</v>
      </c>
      <c r="F23" s="31">
        <v>34</v>
      </c>
      <c r="G23" s="31">
        <v>30</v>
      </c>
      <c r="H23" s="31">
        <v>20</v>
      </c>
      <c r="I23" s="31">
        <v>2</v>
      </c>
      <c r="J23" s="31">
        <v>2</v>
      </c>
      <c r="K23" s="31">
        <v>11</v>
      </c>
      <c r="L23" s="31">
        <v>2</v>
      </c>
      <c r="O23" s="34"/>
      <c r="P23" s="34"/>
      <c r="Q23" s="34"/>
      <c r="R23" s="34"/>
      <c r="S23" s="34"/>
      <c r="T23" s="34"/>
      <c r="U23" s="34"/>
      <c r="V23" s="34"/>
      <c r="W23" s="34"/>
      <c r="X23" s="34"/>
      <c r="Y23" s="34"/>
      <c r="Z23" s="34"/>
      <c r="AA23" s="33"/>
      <c r="AB23" s="33"/>
      <c r="AC23" s="33"/>
      <c r="AD23" s="33"/>
      <c r="AE23" s="33"/>
      <c r="AF23" s="33"/>
      <c r="AG23" s="33"/>
      <c r="AH23" s="33"/>
      <c r="AI23" s="33"/>
      <c r="AJ23" s="33"/>
      <c r="AK23" s="33"/>
    </row>
    <row r="24" spans="1:37" x14ac:dyDescent="0.25">
      <c r="A24" s="31">
        <v>210</v>
      </c>
      <c r="B24" s="31">
        <v>595</v>
      </c>
      <c r="C24" s="31">
        <v>89</v>
      </c>
      <c r="D24" s="31">
        <v>3</v>
      </c>
      <c r="E24" s="31">
        <v>88</v>
      </c>
      <c r="F24" s="31">
        <v>34</v>
      </c>
      <c r="G24" s="31">
        <v>30</v>
      </c>
      <c r="H24" s="31">
        <v>22</v>
      </c>
      <c r="I24" s="31">
        <v>2</v>
      </c>
      <c r="J24" s="31">
        <v>2</v>
      </c>
      <c r="K24" s="31">
        <v>9</v>
      </c>
      <c r="L24" s="31">
        <v>2</v>
      </c>
      <c r="O24" s="34"/>
      <c r="P24" s="34"/>
      <c r="Q24" s="34"/>
      <c r="R24" s="34"/>
      <c r="S24" s="34"/>
      <c r="T24" s="34"/>
      <c r="U24" s="34"/>
      <c r="V24" s="34"/>
      <c r="W24" s="34"/>
      <c r="X24" s="34"/>
      <c r="Y24" s="34"/>
      <c r="Z24" s="34"/>
      <c r="AA24" s="33"/>
      <c r="AB24" s="33"/>
      <c r="AC24" s="33"/>
      <c r="AD24" s="33"/>
      <c r="AE24" s="33"/>
      <c r="AF24" s="33"/>
      <c r="AG24" s="33"/>
      <c r="AH24" s="33"/>
      <c r="AI24" s="33"/>
      <c r="AJ24" s="33"/>
      <c r="AK24" s="33"/>
    </row>
    <row r="25" spans="1:37" x14ac:dyDescent="0.25">
      <c r="A25" s="31">
        <v>211</v>
      </c>
      <c r="B25" s="31">
        <v>470</v>
      </c>
      <c r="C25" s="31">
        <v>90</v>
      </c>
      <c r="D25" s="31">
        <v>4</v>
      </c>
      <c r="E25" s="31">
        <v>87</v>
      </c>
      <c r="F25" s="31">
        <v>43</v>
      </c>
      <c r="G25" s="31">
        <v>39</v>
      </c>
      <c r="H25" s="31" t="s">
        <v>566</v>
      </c>
      <c r="I25" s="31" t="s">
        <v>566</v>
      </c>
      <c r="J25" s="31">
        <v>2</v>
      </c>
      <c r="K25" s="31">
        <v>9</v>
      </c>
      <c r="L25" s="31">
        <v>1</v>
      </c>
      <c r="O25" s="34"/>
      <c r="P25" s="34"/>
      <c r="Q25" s="34"/>
      <c r="R25" s="34"/>
      <c r="S25" s="34"/>
      <c r="T25" s="34"/>
      <c r="U25" s="34"/>
      <c r="V25" s="34"/>
      <c r="W25" s="34"/>
      <c r="X25" s="34"/>
      <c r="Y25" s="34"/>
      <c r="Z25" s="34"/>
      <c r="AA25" s="33"/>
      <c r="AB25" s="33"/>
      <c r="AC25" s="33"/>
      <c r="AD25" s="33"/>
      <c r="AE25" s="33"/>
      <c r="AF25" s="33"/>
      <c r="AG25" s="33"/>
      <c r="AH25" s="33"/>
      <c r="AI25" s="33"/>
      <c r="AJ25" s="33"/>
      <c r="AK25" s="33"/>
    </row>
    <row r="26" spans="1:37" x14ac:dyDescent="0.25">
      <c r="A26" s="31">
        <v>212</v>
      </c>
      <c r="B26" s="31">
        <v>415</v>
      </c>
      <c r="C26" s="31">
        <v>89</v>
      </c>
      <c r="D26" s="31">
        <v>2</v>
      </c>
      <c r="E26" s="31">
        <v>88</v>
      </c>
      <c r="F26" s="31">
        <v>30</v>
      </c>
      <c r="G26" s="31">
        <v>54</v>
      </c>
      <c r="H26" s="31">
        <v>4</v>
      </c>
      <c r="I26" s="31">
        <v>0</v>
      </c>
      <c r="J26" s="31">
        <v>1</v>
      </c>
      <c r="K26" s="31">
        <v>8</v>
      </c>
      <c r="L26" s="31">
        <v>3</v>
      </c>
      <c r="O26" s="34"/>
      <c r="P26" s="34"/>
      <c r="Q26" s="34"/>
      <c r="R26" s="34"/>
      <c r="S26" s="34"/>
      <c r="T26" s="34"/>
      <c r="U26" s="34"/>
      <c r="V26" s="34"/>
      <c r="W26" s="34"/>
      <c r="X26" s="34"/>
      <c r="Y26" s="34"/>
      <c r="Z26" s="34"/>
      <c r="AA26" s="33"/>
      <c r="AB26" s="33"/>
      <c r="AC26" s="33"/>
      <c r="AD26" s="33"/>
      <c r="AE26" s="33"/>
      <c r="AF26" s="33"/>
      <c r="AG26" s="33"/>
      <c r="AH26" s="33"/>
      <c r="AI26" s="33"/>
      <c r="AJ26" s="33"/>
      <c r="AK26" s="33"/>
    </row>
    <row r="27" spans="1:37" x14ac:dyDescent="0.25">
      <c r="A27" s="31">
        <v>213</v>
      </c>
      <c r="B27" s="31">
        <v>630</v>
      </c>
      <c r="C27" s="31">
        <v>90</v>
      </c>
      <c r="D27" s="31">
        <v>3</v>
      </c>
      <c r="E27" s="31">
        <v>88</v>
      </c>
      <c r="F27" s="31">
        <v>25</v>
      </c>
      <c r="G27" s="31">
        <v>58</v>
      </c>
      <c r="H27" s="31">
        <v>4</v>
      </c>
      <c r="I27" s="31">
        <v>1</v>
      </c>
      <c r="J27" s="31">
        <v>1</v>
      </c>
      <c r="K27" s="31">
        <v>8</v>
      </c>
      <c r="L27" s="31">
        <v>2</v>
      </c>
      <c r="O27" s="34"/>
      <c r="P27" s="34"/>
      <c r="Q27" s="34"/>
      <c r="R27" s="34"/>
      <c r="S27" s="34"/>
      <c r="T27" s="34"/>
      <c r="U27" s="34"/>
      <c r="V27" s="34"/>
      <c r="W27" s="34"/>
      <c r="X27" s="34"/>
      <c r="Y27" s="34"/>
      <c r="Z27" s="34"/>
      <c r="AA27" s="33"/>
      <c r="AB27" s="33"/>
      <c r="AC27" s="33"/>
      <c r="AD27" s="33"/>
      <c r="AE27" s="33"/>
      <c r="AF27" s="33"/>
      <c r="AG27" s="33"/>
      <c r="AH27" s="33"/>
      <c r="AI27" s="33"/>
      <c r="AJ27" s="33"/>
      <c r="AK27" s="33"/>
    </row>
    <row r="28" spans="1:37" x14ac:dyDescent="0.25">
      <c r="A28" s="31">
        <v>301</v>
      </c>
      <c r="B28" s="31">
        <v>415</v>
      </c>
      <c r="C28" s="31">
        <v>87</v>
      </c>
      <c r="D28" s="31">
        <v>4</v>
      </c>
      <c r="E28" s="31">
        <v>83</v>
      </c>
      <c r="F28" s="31">
        <v>51</v>
      </c>
      <c r="G28" s="31">
        <v>28</v>
      </c>
      <c r="H28" s="31" t="s">
        <v>566</v>
      </c>
      <c r="I28" s="31" t="s">
        <v>566</v>
      </c>
      <c r="J28" s="31">
        <v>4</v>
      </c>
      <c r="K28" s="31">
        <v>10</v>
      </c>
      <c r="L28" s="31">
        <v>3</v>
      </c>
      <c r="O28" s="34"/>
      <c r="P28" s="34"/>
      <c r="Q28" s="34"/>
      <c r="R28" s="34"/>
      <c r="S28" s="34"/>
      <c r="T28" s="34"/>
      <c r="U28" s="34"/>
      <c r="V28" s="34"/>
      <c r="W28" s="34"/>
      <c r="X28" s="34"/>
      <c r="Y28" s="34"/>
      <c r="Z28" s="34"/>
      <c r="AA28" s="33"/>
      <c r="AB28" s="33"/>
      <c r="AC28" s="33"/>
      <c r="AD28" s="33"/>
      <c r="AE28" s="33"/>
      <c r="AF28" s="33"/>
      <c r="AG28" s="33"/>
      <c r="AH28" s="33"/>
      <c r="AI28" s="33"/>
      <c r="AJ28" s="33"/>
      <c r="AK28" s="33"/>
    </row>
    <row r="29" spans="1:37" x14ac:dyDescent="0.25">
      <c r="A29" s="31">
        <v>302</v>
      </c>
      <c r="B29" s="31">
        <v>785</v>
      </c>
      <c r="C29" s="31">
        <v>89</v>
      </c>
      <c r="D29" s="31">
        <v>3</v>
      </c>
      <c r="E29" s="31">
        <v>87</v>
      </c>
      <c r="F29" s="31">
        <v>43</v>
      </c>
      <c r="G29" s="31">
        <v>39</v>
      </c>
      <c r="H29" s="31">
        <v>4</v>
      </c>
      <c r="I29" s="31">
        <v>1</v>
      </c>
      <c r="J29" s="31">
        <v>2</v>
      </c>
      <c r="K29" s="31">
        <v>9</v>
      </c>
      <c r="L29" s="31">
        <v>2</v>
      </c>
      <c r="O29" s="34"/>
      <c r="P29" s="34"/>
      <c r="Q29" s="34"/>
      <c r="R29" s="34"/>
      <c r="S29" s="34"/>
      <c r="T29" s="34"/>
      <c r="U29" s="34"/>
      <c r="V29" s="34"/>
      <c r="W29" s="34"/>
      <c r="X29" s="34"/>
      <c r="Y29" s="34"/>
      <c r="Z29" s="34"/>
      <c r="AA29" s="33"/>
      <c r="AB29" s="33"/>
      <c r="AC29" s="33"/>
      <c r="AD29" s="33"/>
      <c r="AE29" s="33"/>
      <c r="AF29" s="33"/>
      <c r="AG29" s="33"/>
      <c r="AH29" s="33"/>
      <c r="AI29" s="33"/>
      <c r="AJ29" s="33"/>
      <c r="AK29" s="33"/>
    </row>
    <row r="30" spans="1:37" x14ac:dyDescent="0.25">
      <c r="A30" s="31">
        <v>303</v>
      </c>
      <c r="B30" s="31">
        <v>505</v>
      </c>
      <c r="C30" s="31">
        <v>91</v>
      </c>
      <c r="D30" s="31">
        <v>7</v>
      </c>
      <c r="E30" s="31">
        <v>87</v>
      </c>
      <c r="F30" s="31">
        <v>47</v>
      </c>
      <c r="G30" s="31">
        <v>40</v>
      </c>
      <c r="H30" s="31">
        <v>3</v>
      </c>
      <c r="I30" s="31">
        <v>1</v>
      </c>
      <c r="J30" s="31">
        <v>5</v>
      </c>
      <c r="K30" s="31">
        <v>8</v>
      </c>
      <c r="L30" s="31">
        <v>1</v>
      </c>
      <c r="O30" s="34"/>
      <c r="P30" s="34"/>
      <c r="Q30" s="34"/>
      <c r="R30" s="34"/>
      <c r="S30" s="34"/>
      <c r="T30" s="34"/>
      <c r="U30" s="34"/>
      <c r="V30" s="34"/>
      <c r="W30" s="34"/>
      <c r="X30" s="34"/>
      <c r="Y30" s="34"/>
      <c r="Z30" s="34"/>
      <c r="AA30" s="33"/>
      <c r="AB30" s="33"/>
      <c r="AC30" s="33"/>
      <c r="AD30" s="33"/>
      <c r="AE30" s="33"/>
      <c r="AF30" s="33"/>
      <c r="AG30" s="33"/>
      <c r="AH30" s="33"/>
      <c r="AI30" s="33"/>
      <c r="AJ30" s="33"/>
      <c r="AK30" s="33"/>
    </row>
    <row r="31" spans="1:37" x14ac:dyDescent="0.25">
      <c r="A31" s="31">
        <v>304</v>
      </c>
      <c r="B31" s="31">
        <v>490</v>
      </c>
      <c r="C31" s="31">
        <v>90</v>
      </c>
      <c r="D31" s="31">
        <v>2</v>
      </c>
      <c r="E31" s="31">
        <v>88</v>
      </c>
      <c r="F31" s="31">
        <v>40</v>
      </c>
      <c r="G31" s="31">
        <v>42</v>
      </c>
      <c r="H31" s="31">
        <v>4</v>
      </c>
      <c r="I31" s="31">
        <v>2</v>
      </c>
      <c r="J31" s="31">
        <v>2</v>
      </c>
      <c r="K31" s="31">
        <v>8</v>
      </c>
      <c r="L31" s="31">
        <v>2</v>
      </c>
      <c r="O31" s="34"/>
      <c r="P31" s="34"/>
      <c r="Q31" s="34"/>
      <c r="R31" s="34"/>
      <c r="S31" s="34"/>
      <c r="T31" s="34"/>
      <c r="U31" s="34"/>
      <c r="V31" s="34"/>
      <c r="W31" s="34"/>
      <c r="X31" s="34"/>
      <c r="Y31" s="34"/>
      <c r="Z31" s="34"/>
      <c r="AA31" s="33"/>
      <c r="AB31" s="33"/>
      <c r="AC31" s="33"/>
      <c r="AD31" s="33"/>
      <c r="AE31" s="33"/>
      <c r="AF31" s="33"/>
      <c r="AG31" s="33"/>
      <c r="AH31" s="33"/>
      <c r="AI31" s="33"/>
      <c r="AJ31" s="33"/>
      <c r="AK31" s="33"/>
    </row>
    <row r="32" spans="1:37" x14ac:dyDescent="0.25">
      <c r="A32" s="31">
        <v>305</v>
      </c>
      <c r="B32" s="31">
        <v>495</v>
      </c>
      <c r="C32" s="31">
        <v>90</v>
      </c>
      <c r="D32" s="31">
        <v>6</v>
      </c>
      <c r="E32" s="31">
        <v>85</v>
      </c>
      <c r="F32" s="31">
        <v>42</v>
      </c>
      <c r="G32" s="31">
        <v>41</v>
      </c>
      <c r="H32" s="31">
        <v>1</v>
      </c>
      <c r="I32" s="31">
        <v>1</v>
      </c>
      <c r="J32" s="31">
        <v>5</v>
      </c>
      <c r="K32" s="31">
        <v>8</v>
      </c>
      <c r="L32" s="31">
        <v>2</v>
      </c>
      <c r="O32" s="34"/>
      <c r="P32" s="34"/>
      <c r="Q32" s="34"/>
      <c r="R32" s="34"/>
      <c r="S32" s="34"/>
      <c r="T32" s="34"/>
      <c r="U32" s="34"/>
      <c r="V32" s="34"/>
      <c r="W32" s="34"/>
      <c r="X32" s="34"/>
      <c r="Y32" s="34"/>
      <c r="Z32" s="34"/>
      <c r="AA32" s="33"/>
      <c r="AB32" s="33"/>
      <c r="AC32" s="33"/>
      <c r="AD32" s="33"/>
      <c r="AE32" s="33"/>
      <c r="AF32" s="33"/>
      <c r="AG32" s="33"/>
      <c r="AH32" s="33"/>
      <c r="AI32" s="33"/>
      <c r="AJ32" s="33"/>
      <c r="AK32" s="33"/>
    </row>
    <row r="33" spans="1:37" x14ac:dyDescent="0.25">
      <c r="A33" s="31">
        <v>306</v>
      </c>
      <c r="B33" s="31">
        <v>750</v>
      </c>
      <c r="C33" s="31">
        <v>88</v>
      </c>
      <c r="D33" s="31">
        <v>3</v>
      </c>
      <c r="E33" s="31">
        <v>86</v>
      </c>
      <c r="F33" s="31">
        <v>34</v>
      </c>
      <c r="G33" s="31">
        <v>32</v>
      </c>
      <c r="H33" s="31">
        <v>18</v>
      </c>
      <c r="I33" s="31">
        <v>1</v>
      </c>
      <c r="J33" s="31">
        <v>2</v>
      </c>
      <c r="K33" s="31">
        <v>8</v>
      </c>
      <c r="L33" s="31">
        <v>4</v>
      </c>
      <c r="O33" s="34"/>
      <c r="P33" s="34"/>
      <c r="Q33" s="34"/>
      <c r="R33" s="34"/>
      <c r="S33" s="34"/>
      <c r="T33" s="34"/>
      <c r="U33" s="34"/>
      <c r="V33" s="34"/>
      <c r="W33" s="34"/>
      <c r="X33" s="34"/>
      <c r="Y33" s="34"/>
      <c r="Z33" s="34"/>
      <c r="AA33" s="33"/>
      <c r="AB33" s="33"/>
      <c r="AC33" s="33"/>
      <c r="AD33" s="33"/>
      <c r="AE33" s="33"/>
      <c r="AF33" s="33"/>
      <c r="AG33" s="33"/>
      <c r="AH33" s="33"/>
      <c r="AI33" s="33"/>
      <c r="AJ33" s="33"/>
      <c r="AK33" s="33"/>
    </row>
    <row r="34" spans="1:37" x14ac:dyDescent="0.25">
      <c r="A34" s="31">
        <v>307</v>
      </c>
      <c r="B34" s="31">
        <v>680</v>
      </c>
      <c r="C34" s="31">
        <v>90</v>
      </c>
      <c r="D34" s="31">
        <v>3</v>
      </c>
      <c r="E34" s="31">
        <v>88</v>
      </c>
      <c r="F34" s="31">
        <v>41</v>
      </c>
      <c r="G34" s="31">
        <v>43</v>
      </c>
      <c r="H34" s="31">
        <v>1</v>
      </c>
      <c r="I34" s="31">
        <v>2</v>
      </c>
      <c r="J34" s="31">
        <v>2</v>
      </c>
      <c r="K34" s="31">
        <v>9</v>
      </c>
      <c r="L34" s="31">
        <v>1</v>
      </c>
      <c r="O34" s="34"/>
      <c r="P34" s="34"/>
      <c r="Q34" s="34"/>
      <c r="R34" s="34"/>
      <c r="S34" s="34"/>
      <c r="T34" s="34"/>
      <c r="U34" s="34"/>
      <c r="V34" s="34"/>
      <c r="W34" s="34"/>
      <c r="X34" s="34"/>
      <c r="Y34" s="34"/>
      <c r="Z34" s="34"/>
      <c r="AA34" s="33"/>
      <c r="AB34" s="33"/>
      <c r="AC34" s="33"/>
      <c r="AD34" s="33"/>
      <c r="AE34" s="33"/>
      <c r="AF34" s="33"/>
      <c r="AG34" s="33"/>
      <c r="AH34" s="33"/>
      <c r="AI34" s="33"/>
      <c r="AJ34" s="33"/>
      <c r="AK34" s="33"/>
    </row>
    <row r="35" spans="1:37" x14ac:dyDescent="0.25">
      <c r="A35" s="31">
        <v>308</v>
      </c>
      <c r="B35" s="31">
        <v>675</v>
      </c>
      <c r="C35" s="31">
        <v>88</v>
      </c>
      <c r="D35" s="31">
        <v>3</v>
      </c>
      <c r="E35" s="31">
        <v>86</v>
      </c>
      <c r="F35" s="31">
        <v>41</v>
      </c>
      <c r="G35" s="31">
        <v>37</v>
      </c>
      <c r="H35" s="31">
        <v>6</v>
      </c>
      <c r="I35" s="31">
        <v>2</v>
      </c>
      <c r="J35" s="31">
        <v>2</v>
      </c>
      <c r="K35" s="31">
        <v>10</v>
      </c>
      <c r="L35" s="31">
        <v>2</v>
      </c>
      <c r="O35" s="34"/>
      <c r="P35" s="34"/>
      <c r="Q35" s="34"/>
      <c r="R35" s="34"/>
      <c r="S35" s="34"/>
      <c r="T35" s="34"/>
      <c r="U35" s="34"/>
      <c r="V35" s="34"/>
      <c r="W35" s="34"/>
      <c r="X35" s="34"/>
      <c r="Y35" s="34"/>
      <c r="Z35" s="34"/>
      <c r="AA35" s="33"/>
      <c r="AB35" s="33"/>
      <c r="AC35" s="33"/>
      <c r="AD35" s="33"/>
      <c r="AE35" s="33"/>
      <c r="AF35" s="33"/>
      <c r="AG35" s="33"/>
      <c r="AH35" s="33"/>
      <c r="AI35" s="33"/>
      <c r="AJ35" s="33"/>
      <c r="AK35" s="33"/>
    </row>
    <row r="36" spans="1:37" x14ac:dyDescent="0.25">
      <c r="A36" s="31">
        <v>309</v>
      </c>
      <c r="B36" s="31">
        <v>605</v>
      </c>
      <c r="C36" s="31">
        <v>88</v>
      </c>
      <c r="D36" s="31">
        <v>1</v>
      </c>
      <c r="E36" s="31">
        <v>86</v>
      </c>
      <c r="F36" s="31">
        <v>41</v>
      </c>
      <c r="G36" s="31">
        <v>32</v>
      </c>
      <c r="H36" s="31">
        <v>12</v>
      </c>
      <c r="I36" s="31">
        <v>1</v>
      </c>
      <c r="J36" s="31">
        <v>1</v>
      </c>
      <c r="K36" s="31">
        <v>10</v>
      </c>
      <c r="L36" s="31">
        <v>3</v>
      </c>
      <c r="O36" s="34"/>
      <c r="P36" s="34"/>
      <c r="Q36" s="34"/>
      <c r="R36" s="34"/>
      <c r="S36" s="34"/>
      <c r="T36" s="34"/>
      <c r="U36" s="34"/>
      <c r="V36" s="34"/>
      <c r="W36" s="34"/>
      <c r="X36" s="34"/>
      <c r="Y36" s="34"/>
      <c r="Z36" s="34"/>
      <c r="AA36" s="33"/>
      <c r="AB36" s="33"/>
      <c r="AC36" s="33"/>
      <c r="AD36" s="33"/>
      <c r="AE36" s="33"/>
      <c r="AF36" s="33"/>
      <c r="AG36" s="33"/>
      <c r="AH36" s="33"/>
      <c r="AI36" s="33"/>
      <c r="AJ36" s="33"/>
      <c r="AK36" s="33"/>
    </row>
    <row r="37" spans="1:37" x14ac:dyDescent="0.25">
      <c r="A37" s="31">
        <v>310</v>
      </c>
      <c r="B37" s="31">
        <v>480</v>
      </c>
      <c r="C37" s="31">
        <v>90</v>
      </c>
      <c r="D37" s="31">
        <v>2</v>
      </c>
      <c r="E37" s="31">
        <v>87</v>
      </c>
      <c r="F37" s="31">
        <v>55</v>
      </c>
      <c r="G37" s="31">
        <v>27</v>
      </c>
      <c r="H37" s="31">
        <v>4</v>
      </c>
      <c r="I37" s="31">
        <v>1</v>
      </c>
      <c r="J37" s="31">
        <v>3</v>
      </c>
      <c r="K37" s="31">
        <v>10</v>
      </c>
      <c r="L37" s="31">
        <v>1</v>
      </c>
      <c r="O37" s="34"/>
      <c r="P37" s="34"/>
      <c r="Q37" s="34"/>
      <c r="R37" s="34"/>
      <c r="S37" s="34"/>
      <c r="T37" s="34"/>
      <c r="U37" s="34"/>
      <c r="V37" s="34"/>
      <c r="W37" s="34"/>
      <c r="X37" s="34"/>
      <c r="Y37" s="34"/>
      <c r="Z37" s="34"/>
      <c r="AA37" s="33"/>
      <c r="AB37" s="33"/>
      <c r="AC37" s="33"/>
      <c r="AD37" s="33"/>
      <c r="AE37" s="33"/>
      <c r="AF37" s="33"/>
      <c r="AG37" s="33"/>
      <c r="AH37" s="33"/>
      <c r="AI37" s="33"/>
      <c r="AJ37" s="33"/>
      <c r="AK37" s="33"/>
    </row>
    <row r="38" spans="1:37" x14ac:dyDescent="0.25">
      <c r="A38" s="31">
        <v>311</v>
      </c>
      <c r="B38" s="31">
        <v>305</v>
      </c>
      <c r="C38" s="31">
        <v>90</v>
      </c>
      <c r="D38" s="31">
        <v>8</v>
      </c>
      <c r="E38" s="31">
        <v>87</v>
      </c>
      <c r="F38" s="31">
        <v>64</v>
      </c>
      <c r="G38" s="31">
        <v>5</v>
      </c>
      <c r="H38" s="31">
        <v>18</v>
      </c>
      <c r="I38" s="31">
        <v>0</v>
      </c>
      <c r="J38" s="31">
        <v>3</v>
      </c>
      <c r="K38" s="31">
        <v>9</v>
      </c>
      <c r="L38" s="31">
        <v>1</v>
      </c>
      <c r="O38" s="34"/>
      <c r="P38" s="34"/>
      <c r="Q38" s="34"/>
      <c r="R38" s="34"/>
      <c r="S38" s="34"/>
      <c r="T38" s="34"/>
      <c r="U38" s="34"/>
      <c r="V38" s="34"/>
      <c r="W38" s="34"/>
      <c r="X38" s="34"/>
      <c r="Y38" s="34"/>
      <c r="Z38" s="34"/>
      <c r="AA38" s="33"/>
      <c r="AB38" s="33"/>
      <c r="AC38" s="33"/>
      <c r="AD38" s="33"/>
      <c r="AE38" s="33"/>
      <c r="AF38" s="33"/>
      <c r="AG38" s="33"/>
      <c r="AH38" s="33"/>
      <c r="AI38" s="33"/>
      <c r="AJ38" s="33"/>
      <c r="AK38" s="33"/>
    </row>
    <row r="39" spans="1:37" x14ac:dyDescent="0.25">
      <c r="A39" s="31">
        <v>312</v>
      </c>
      <c r="B39" s="31">
        <v>510</v>
      </c>
      <c r="C39" s="31">
        <v>86</v>
      </c>
      <c r="D39" s="31">
        <v>8</v>
      </c>
      <c r="E39" s="31">
        <v>81</v>
      </c>
      <c r="F39" s="31">
        <v>44</v>
      </c>
      <c r="G39" s="31">
        <v>34</v>
      </c>
      <c r="H39" s="31">
        <v>1</v>
      </c>
      <c r="I39" s="31">
        <v>1</v>
      </c>
      <c r="J39" s="31">
        <v>5</v>
      </c>
      <c r="K39" s="31">
        <v>11</v>
      </c>
      <c r="L39" s="31">
        <v>3</v>
      </c>
      <c r="O39" s="34"/>
      <c r="P39" s="34"/>
      <c r="Q39" s="34"/>
      <c r="R39" s="34"/>
      <c r="S39" s="34"/>
      <c r="T39" s="34"/>
      <c r="U39" s="34"/>
      <c r="V39" s="34"/>
      <c r="W39" s="34"/>
      <c r="X39" s="34"/>
      <c r="Y39" s="34"/>
      <c r="Z39" s="34"/>
      <c r="AA39" s="33"/>
      <c r="AB39" s="33"/>
      <c r="AC39" s="33"/>
      <c r="AD39" s="33"/>
      <c r="AE39" s="33"/>
      <c r="AF39" s="33"/>
      <c r="AG39" s="33"/>
      <c r="AH39" s="33"/>
      <c r="AI39" s="33"/>
      <c r="AJ39" s="33"/>
      <c r="AK39" s="33"/>
    </row>
    <row r="40" spans="1:37" x14ac:dyDescent="0.25">
      <c r="A40" s="31">
        <v>313</v>
      </c>
      <c r="B40" s="31">
        <v>570</v>
      </c>
      <c r="C40" s="31">
        <v>88</v>
      </c>
      <c r="D40" s="31">
        <v>5</v>
      </c>
      <c r="E40" s="31">
        <v>84</v>
      </c>
      <c r="F40" s="31">
        <v>47</v>
      </c>
      <c r="G40" s="31">
        <v>35</v>
      </c>
      <c r="H40" s="31" t="s">
        <v>566</v>
      </c>
      <c r="I40" s="31" t="s">
        <v>566</v>
      </c>
      <c r="J40" s="31">
        <v>3</v>
      </c>
      <c r="K40" s="31">
        <v>10</v>
      </c>
      <c r="L40" s="31">
        <v>2</v>
      </c>
      <c r="O40" s="34"/>
      <c r="P40" s="34"/>
      <c r="Q40" s="34"/>
      <c r="R40" s="34"/>
      <c r="S40" s="34"/>
      <c r="T40" s="34"/>
      <c r="U40" s="34"/>
      <c r="V40" s="34"/>
      <c r="W40" s="34"/>
      <c r="X40" s="34"/>
      <c r="Y40" s="34"/>
      <c r="Z40" s="34"/>
      <c r="AA40" s="33"/>
      <c r="AB40" s="33"/>
      <c r="AC40" s="33"/>
      <c r="AD40" s="33"/>
      <c r="AE40" s="33"/>
      <c r="AF40" s="33"/>
      <c r="AG40" s="33"/>
      <c r="AH40" s="33"/>
      <c r="AI40" s="33"/>
      <c r="AJ40" s="33"/>
      <c r="AK40" s="33"/>
    </row>
    <row r="41" spans="1:37" x14ac:dyDescent="0.25">
      <c r="A41" s="31">
        <v>314</v>
      </c>
      <c r="B41" s="31">
        <v>145</v>
      </c>
      <c r="C41" s="31">
        <v>90</v>
      </c>
      <c r="D41" s="31">
        <v>5</v>
      </c>
      <c r="E41" s="31" t="s">
        <v>566</v>
      </c>
      <c r="F41" s="31">
        <v>47</v>
      </c>
      <c r="G41" s="31">
        <v>37</v>
      </c>
      <c r="H41" s="31" t="s">
        <v>566</v>
      </c>
      <c r="I41" s="31">
        <v>3</v>
      </c>
      <c r="J41" s="31" t="s">
        <v>566</v>
      </c>
      <c r="K41" s="31" t="s">
        <v>566</v>
      </c>
      <c r="L41" s="31" t="s">
        <v>566</v>
      </c>
      <c r="O41" s="34"/>
      <c r="P41" s="34"/>
      <c r="Q41" s="34"/>
      <c r="R41" s="34"/>
      <c r="S41" s="34"/>
      <c r="T41" s="34"/>
      <c r="U41" s="34"/>
      <c r="V41" s="34"/>
      <c r="W41" s="34"/>
      <c r="X41" s="34"/>
      <c r="Y41" s="34"/>
      <c r="Z41" s="34"/>
      <c r="AA41" s="33"/>
      <c r="AB41" s="33"/>
      <c r="AC41" s="33"/>
      <c r="AD41" s="33"/>
      <c r="AE41" s="33"/>
      <c r="AF41" s="33"/>
      <c r="AG41" s="33"/>
      <c r="AH41" s="33"/>
      <c r="AI41" s="33"/>
      <c r="AJ41" s="33"/>
      <c r="AK41" s="33"/>
    </row>
    <row r="42" spans="1:37" x14ac:dyDescent="0.25">
      <c r="A42" s="31">
        <v>315</v>
      </c>
      <c r="B42" s="31">
        <v>285</v>
      </c>
      <c r="C42" s="31">
        <v>88</v>
      </c>
      <c r="D42" s="31">
        <v>1</v>
      </c>
      <c r="E42" s="31">
        <v>84</v>
      </c>
      <c r="F42" s="31">
        <v>43</v>
      </c>
      <c r="G42" s="31">
        <v>31</v>
      </c>
      <c r="H42" s="31">
        <v>8</v>
      </c>
      <c r="I42" s="31">
        <v>1</v>
      </c>
      <c r="J42" s="31">
        <v>4</v>
      </c>
      <c r="K42" s="31">
        <v>11</v>
      </c>
      <c r="L42" s="31">
        <v>2</v>
      </c>
      <c r="O42" s="34"/>
      <c r="P42" s="34"/>
      <c r="Q42" s="34"/>
      <c r="R42" s="34"/>
      <c r="S42" s="34"/>
      <c r="T42" s="34"/>
      <c r="U42" s="34"/>
      <c r="V42" s="34"/>
      <c r="W42" s="34"/>
      <c r="X42" s="34"/>
      <c r="Y42" s="34"/>
      <c r="Z42" s="34"/>
      <c r="AA42" s="33"/>
      <c r="AB42" s="33"/>
      <c r="AC42" s="33"/>
      <c r="AD42" s="33"/>
      <c r="AE42" s="33"/>
      <c r="AF42" s="33"/>
      <c r="AG42" s="33"/>
      <c r="AH42" s="33"/>
      <c r="AI42" s="33"/>
      <c r="AJ42" s="33"/>
      <c r="AK42" s="33"/>
    </row>
    <row r="43" spans="1:37" x14ac:dyDescent="0.25">
      <c r="A43" s="31">
        <v>316</v>
      </c>
      <c r="B43" s="31">
        <v>750</v>
      </c>
      <c r="C43" s="31">
        <v>89</v>
      </c>
      <c r="D43" s="31">
        <v>1</v>
      </c>
      <c r="E43" s="31">
        <v>87</v>
      </c>
      <c r="F43" s="31">
        <v>37</v>
      </c>
      <c r="G43" s="31">
        <v>11</v>
      </c>
      <c r="H43" s="31">
        <v>37</v>
      </c>
      <c r="I43" s="31">
        <v>2</v>
      </c>
      <c r="J43" s="31">
        <v>1</v>
      </c>
      <c r="K43" s="31">
        <v>9</v>
      </c>
      <c r="L43" s="31">
        <v>2</v>
      </c>
      <c r="O43" s="34"/>
      <c r="P43" s="34"/>
      <c r="Q43" s="34"/>
      <c r="R43" s="34"/>
      <c r="S43" s="34"/>
      <c r="T43" s="34"/>
      <c r="U43" s="34"/>
      <c r="V43" s="34"/>
      <c r="W43" s="34"/>
      <c r="X43" s="34"/>
      <c r="Y43" s="34"/>
      <c r="Z43" s="34"/>
      <c r="AA43" s="33"/>
      <c r="AB43" s="33"/>
      <c r="AC43" s="33"/>
      <c r="AD43" s="33"/>
      <c r="AE43" s="33"/>
      <c r="AF43" s="33"/>
      <c r="AG43" s="33"/>
      <c r="AH43" s="33"/>
      <c r="AI43" s="33"/>
      <c r="AJ43" s="33"/>
      <c r="AK43" s="33"/>
    </row>
    <row r="44" spans="1:37" x14ac:dyDescent="0.25">
      <c r="A44" s="31">
        <v>317</v>
      </c>
      <c r="B44" s="31">
        <v>605</v>
      </c>
      <c r="C44" s="31">
        <v>91</v>
      </c>
      <c r="D44" s="31">
        <v>3</v>
      </c>
      <c r="E44" s="31">
        <v>89</v>
      </c>
      <c r="F44" s="31">
        <v>36</v>
      </c>
      <c r="G44" s="31">
        <v>48</v>
      </c>
      <c r="H44" s="31">
        <v>4</v>
      </c>
      <c r="I44" s="31">
        <v>1</v>
      </c>
      <c r="J44" s="31">
        <v>2</v>
      </c>
      <c r="K44" s="31">
        <v>7</v>
      </c>
      <c r="L44" s="31">
        <v>2</v>
      </c>
      <c r="O44" s="34"/>
      <c r="P44" s="34"/>
      <c r="Q44" s="34"/>
      <c r="R44" s="34"/>
      <c r="S44" s="34"/>
      <c r="T44" s="34"/>
      <c r="U44" s="34"/>
      <c r="V44" s="34"/>
      <c r="W44" s="34"/>
      <c r="X44" s="34"/>
      <c r="Y44" s="34"/>
      <c r="Z44" s="34"/>
      <c r="AA44" s="33"/>
      <c r="AB44" s="33"/>
      <c r="AC44" s="33"/>
      <c r="AD44" s="33"/>
      <c r="AE44" s="33"/>
      <c r="AF44" s="33"/>
      <c r="AG44" s="33"/>
      <c r="AH44" s="33"/>
      <c r="AI44" s="33"/>
      <c r="AJ44" s="33"/>
      <c r="AK44" s="33"/>
    </row>
    <row r="45" spans="1:37" x14ac:dyDescent="0.25">
      <c r="A45" s="31">
        <v>318</v>
      </c>
      <c r="B45" s="31">
        <v>265</v>
      </c>
      <c r="C45" s="31">
        <v>83</v>
      </c>
      <c r="D45" s="31">
        <v>4</v>
      </c>
      <c r="E45" s="31">
        <v>78</v>
      </c>
      <c r="F45" s="31">
        <v>46</v>
      </c>
      <c r="G45" s="31">
        <v>20</v>
      </c>
      <c r="H45" s="31" t="s">
        <v>566</v>
      </c>
      <c r="I45" s="31" t="s">
        <v>566</v>
      </c>
      <c r="J45" s="31">
        <v>5</v>
      </c>
      <c r="K45" s="31" t="s">
        <v>566</v>
      </c>
      <c r="L45" s="31" t="s">
        <v>566</v>
      </c>
      <c r="O45" s="34"/>
      <c r="P45" s="34"/>
      <c r="Q45" s="34"/>
      <c r="R45" s="34"/>
      <c r="S45" s="34"/>
      <c r="T45" s="34"/>
      <c r="U45" s="34"/>
      <c r="V45" s="34"/>
      <c r="W45" s="34"/>
      <c r="X45" s="34"/>
      <c r="Y45" s="34"/>
      <c r="Z45" s="34"/>
      <c r="AA45" s="33"/>
      <c r="AB45" s="33"/>
      <c r="AC45" s="33"/>
      <c r="AD45" s="33"/>
      <c r="AE45" s="33"/>
      <c r="AF45" s="33"/>
      <c r="AG45" s="33"/>
      <c r="AH45" s="33"/>
      <c r="AI45" s="33"/>
      <c r="AJ45" s="33"/>
      <c r="AK45" s="33"/>
    </row>
    <row r="46" spans="1:37" x14ac:dyDescent="0.25">
      <c r="A46" s="31">
        <v>319</v>
      </c>
      <c r="B46" s="31">
        <v>475</v>
      </c>
      <c r="C46" s="31">
        <v>92</v>
      </c>
      <c r="D46" s="31">
        <v>7</v>
      </c>
      <c r="E46" s="31">
        <v>89</v>
      </c>
      <c r="F46" s="31">
        <v>52</v>
      </c>
      <c r="G46" s="31">
        <v>35</v>
      </c>
      <c r="H46" s="31">
        <v>1</v>
      </c>
      <c r="I46" s="31">
        <v>1</v>
      </c>
      <c r="J46" s="31">
        <v>3</v>
      </c>
      <c r="K46" s="31">
        <v>7</v>
      </c>
      <c r="L46" s="31">
        <v>1</v>
      </c>
      <c r="O46" s="34"/>
      <c r="P46" s="34"/>
      <c r="Q46" s="34"/>
      <c r="R46" s="34"/>
      <c r="S46" s="34"/>
      <c r="T46" s="34"/>
      <c r="U46" s="34"/>
      <c r="V46" s="34"/>
      <c r="W46" s="34"/>
      <c r="X46" s="34"/>
      <c r="Y46" s="34"/>
      <c r="Z46" s="34"/>
      <c r="AA46" s="33"/>
      <c r="AB46" s="33"/>
      <c r="AC46" s="33"/>
      <c r="AD46" s="33"/>
      <c r="AE46" s="33"/>
      <c r="AF46" s="33"/>
      <c r="AG46" s="33"/>
      <c r="AH46" s="33"/>
      <c r="AI46" s="33"/>
      <c r="AJ46" s="33"/>
      <c r="AK46" s="33"/>
    </row>
    <row r="47" spans="1:37" x14ac:dyDescent="0.25">
      <c r="A47" s="31">
        <v>320</v>
      </c>
      <c r="B47" s="31">
        <v>595</v>
      </c>
      <c r="C47" s="31">
        <v>89</v>
      </c>
      <c r="D47" s="31">
        <v>3</v>
      </c>
      <c r="E47" s="31">
        <v>88</v>
      </c>
      <c r="F47" s="31">
        <v>45</v>
      </c>
      <c r="G47" s="31" t="s">
        <v>566</v>
      </c>
      <c r="H47" s="31">
        <v>28</v>
      </c>
      <c r="I47" s="31" t="s">
        <v>566</v>
      </c>
      <c r="J47" s="31">
        <v>1</v>
      </c>
      <c r="K47" s="31">
        <v>8</v>
      </c>
      <c r="L47" s="31">
        <v>3</v>
      </c>
      <c r="O47" s="34"/>
      <c r="P47" s="34"/>
      <c r="Q47" s="34"/>
      <c r="R47" s="34"/>
      <c r="S47" s="34"/>
      <c r="T47" s="34"/>
      <c r="U47" s="34"/>
      <c r="V47" s="34"/>
      <c r="W47" s="34"/>
      <c r="X47" s="34"/>
      <c r="Y47" s="34"/>
      <c r="Z47" s="34"/>
      <c r="AA47" s="33"/>
      <c r="AB47" s="33"/>
      <c r="AC47" s="33"/>
      <c r="AD47" s="33"/>
      <c r="AE47" s="33"/>
      <c r="AF47" s="33"/>
      <c r="AG47" s="33"/>
      <c r="AH47" s="33"/>
      <c r="AI47" s="33"/>
      <c r="AJ47" s="33"/>
      <c r="AK47" s="33"/>
    </row>
    <row r="48" spans="1:37" x14ac:dyDescent="0.25">
      <c r="A48" s="31">
        <v>330</v>
      </c>
      <c r="B48" s="31">
        <v>2220</v>
      </c>
      <c r="C48" s="31">
        <v>88</v>
      </c>
      <c r="D48" s="31">
        <v>4</v>
      </c>
      <c r="E48" s="31">
        <v>84</v>
      </c>
      <c r="F48" s="31">
        <v>59</v>
      </c>
      <c r="G48" s="31">
        <v>18</v>
      </c>
      <c r="H48" s="31">
        <v>6</v>
      </c>
      <c r="I48" s="31">
        <v>1</v>
      </c>
      <c r="J48" s="31">
        <v>3</v>
      </c>
      <c r="K48" s="31">
        <v>11</v>
      </c>
      <c r="L48" s="31">
        <v>2</v>
      </c>
      <c r="O48" s="34"/>
      <c r="P48" s="34"/>
      <c r="Q48" s="34"/>
      <c r="R48" s="34"/>
      <c r="S48" s="34"/>
      <c r="T48" s="34"/>
      <c r="U48" s="34"/>
      <c r="V48" s="34"/>
      <c r="W48" s="34"/>
      <c r="X48" s="34"/>
      <c r="Y48" s="34"/>
      <c r="Z48" s="34"/>
      <c r="AA48" s="33"/>
      <c r="AB48" s="33"/>
      <c r="AC48" s="33"/>
      <c r="AD48" s="33"/>
      <c r="AE48" s="33"/>
      <c r="AF48" s="33"/>
      <c r="AG48" s="33"/>
      <c r="AH48" s="33"/>
      <c r="AI48" s="33"/>
      <c r="AJ48" s="33"/>
      <c r="AK48" s="33"/>
    </row>
    <row r="49" spans="1:37" x14ac:dyDescent="0.25">
      <c r="A49" s="31">
        <v>331</v>
      </c>
      <c r="B49" s="31">
        <v>910</v>
      </c>
      <c r="C49" s="31">
        <v>85</v>
      </c>
      <c r="D49" s="31">
        <v>6</v>
      </c>
      <c r="E49" s="31">
        <v>82</v>
      </c>
      <c r="F49" s="31">
        <v>50</v>
      </c>
      <c r="G49" s="31">
        <v>31</v>
      </c>
      <c r="H49" s="31" t="s">
        <v>566</v>
      </c>
      <c r="I49" s="31" t="s">
        <v>566</v>
      </c>
      <c r="J49" s="31">
        <v>4</v>
      </c>
      <c r="K49" s="31">
        <v>13</v>
      </c>
      <c r="L49" s="31">
        <v>2</v>
      </c>
      <c r="O49" s="34"/>
      <c r="P49" s="34"/>
      <c r="Q49" s="34"/>
      <c r="R49" s="34"/>
      <c r="S49" s="34"/>
      <c r="T49" s="34"/>
      <c r="U49" s="34"/>
      <c r="V49" s="34"/>
      <c r="W49" s="34"/>
      <c r="X49" s="34"/>
      <c r="Y49" s="34"/>
      <c r="Z49" s="34"/>
      <c r="AA49" s="33"/>
      <c r="AB49" s="33"/>
      <c r="AC49" s="33"/>
      <c r="AD49" s="33"/>
      <c r="AE49" s="33"/>
      <c r="AF49" s="33"/>
      <c r="AG49" s="33"/>
      <c r="AH49" s="33"/>
      <c r="AI49" s="33"/>
      <c r="AJ49" s="33"/>
      <c r="AK49" s="33"/>
    </row>
    <row r="50" spans="1:37" x14ac:dyDescent="0.25">
      <c r="A50" s="31">
        <v>332</v>
      </c>
      <c r="B50" s="31">
        <v>620</v>
      </c>
      <c r="C50" s="31">
        <v>89</v>
      </c>
      <c r="D50" s="31">
        <v>7</v>
      </c>
      <c r="E50" s="31">
        <v>85</v>
      </c>
      <c r="F50" s="31">
        <v>77</v>
      </c>
      <c r="G50" s="31">
        <v>5</v>
      </c>
      <c r="H50" s="31" t="s">
        <v>566</v>
      </c>
      <c r="I50" s="31" t="s">
        <v>566</v>
      </c>
      <c r="J50" s="31">
        <v>4</v>
      </c>
      <c r="K50" s="31">
        <v>10</v>
      </c>
      <c r="L50" s="31">
        <v>1</v>
      </c>
      <c r="O50" s="34"/>
      <c r="P50" s="34"/>
      <c r="Q50" s="34"/>
      <c r="R50" s="34"/>
      <c r="S50" s="34"/>
      <c r="T50" s="34"/>
      <c r="U50" s="34"/>
      <c r="V50" s="34"/>
      <c r="W50" s="34"/>
      <c r="X50" s="34"/>
      <c r="Y50" s="34"/>
      <c r="Z50" s="34"/>
      <c r="AA50" s="33"/>
      <c r="AB50" s="33"/>
      <c r="AC50" s="33"/>
      <c r="AD50" s="33"/>
      <c r="AE50" s="33"/>
      <c r="AF50" s="33"/>
      <c r="AG50" s="33"/>
      <c r="AH50" s="33"/>
      <c r="AI50" s="33"/>
      <c r="AJ50" s="33"/>
      <c r="AK50" s="33"/>
    </row>
    <row r="51" spans="1:37" x14ac:dyDescent="0.25">
      <c r="A51" s="31">
        <v>333</v>
      </c>
      <c r="B51" s="31">
        <v>675</v>
      </c>
      <c r="C51" s="31">
        <v>88</v>
      </c>
      <c r="D51" s="31">
        <v>5</v>
      </c>
      <c r="E51" s="31">
        <v>80</v>
      </c>
      <c r="F51" s="31">
        <v>53</v>
      </c>
      <c r="G51" s="31">
        <v>23</v>
      </c>
      <c r="H51" s="31">
        <v>1</v>
      </c>
      <c r="I51" s="31">
        <v>3</v>
      </c>
      <c r="J51" s="31">
        <v>7</v>
      </c>
      <c r="K51" s="31">
        <v>11</v>
      </c>
      <c r="L51" s="31">
        <v>1</v>
      </c>
      <c r="O51" s="34"/>
      <c r="P51" s="34"/>
      <c r="Q51" s="34"/>
      <c r="R51" s="34"/>
      <c r="S51" s="34"/>
      <c r="T51" s="34"/>
      <c r="U51" s="34"/>
      <c r="V51" s="34"/>
      <c r="W51" s="34"/>
      <c r="X51" s="34"/>
      <c r="Y51" s="34"/>
      <c r="Z51" s="34"/>
      <c r="AA51" s="33"/>
      <c r="AB51" s="33"/>
      <c r="AC51" s="33"/>
      <c r="AD51" s="33"/>
      <c r="AE51" s="33"/>
      <c r="AF51" s="33"/>
      <c r="AG51" s="33"/>
      <c r="AH51" s="33"/>
      <c r="AI51" s="33"/>
      <c r="AJ51" s="33"/>
      <c r="AK51" s="33"/>
    </row>
    <row r="52" spans="1:37" x14ac:dyDescent="0.25">
      <c r="A52" s="31">
        <v>334</v>
      </c>
      <c r="B52" s="31">
        <v>475</v>
      </c>
      <c r="C52" s="31">
        <v>89</v>
      </c>
      <c r="D52" s="31">
        <v>5</v>
      </c>
      <c r="E52" s="31">
        <v>85</v>
      </c>
      <c r="F52" s="31">
        <v>55</v>
      </c>
      <c r="G52" s="31">
        <v>21</v>
      </c>
      <c r="H52" s="31">
        <v>8</v>
      </c>
      <c r="I52" s="31">
        <v>1</v>
      </c>
      <c r="J52" s="31">
        <v>4</v>
      </c>
      <c r="K52" s="31">
        <v>9</v>
      </c>
      <c r="L52" s="31">
        <v>1</v>
      </c>
      <c r="O52" s="34"/>
      <c r="P52" s="34"/>
      <c r="Q52" s="34"/>
      <c r="R52" s="34"/>
      <c r="S52" s="34"/>
      <c r="T52" s="34"/>
      <c r="U52" s="34"/>
      <c r="V52" s="34"/>
      <c r="W52" s="34"/>
      <c r="X52" s="34"/>
      <c r="Y52" s="34"/>
      <c r="Z52" s="34"/>
      <c r="AA52" s="33"/>
      <c r="AB52" s="33"/>
      <c r="AC52" s="33"/>
      <c r="AD52" s="33"/>
      <c r="AE52" s="33"/>
      <c r="AF52" s="33"/>
      <c r="AG52" s="33"/>
      <c r="AH52" s="33"/>
      <c r="AI52" s="33"/>
      <c r="AJ52" s="33"/>
      <c r="AK52" s="33"/>
    </row>
    <row r="53" spans="1:37" x14ac:dyDescent="0.25">
      <c r="A53" s="31">
        <v>335</v>
      </c>
      <c r="B53" s="31">
        <v>475</v>
      </c>
      <c r="C53" s="31">
        <v>86</v>
      </c>
      <c r="D53" s="31">
        <v>5</v>
      </c>
      <c r="E53" s="31">
        <v>79</v>
      </c>
      <c r="F53" s="31">
        <v>58</v>
      </c>
      <c r="G53" s="31">
        <v>19</v>
      </c>
      <c r="H53" s="31" t="s">
        <v>566</v>
      </c>
      <c r="I53" s="31" t="s">
        <v>566</v>
      </c>
      <c r="J53" s="31">
        <v>7</v>
      </c>
      <c r="K53" s="31">
        <v>14</v>
      </c>
      <c r="L53" s="31">
        <v>1</v>
      </c>
      <c r="O53" s="34"/>
      <c r="P53" s="34"/>
      <c r="Q53" s="34"/>
      <c r="R53" s="34"/>
      <c r="S53" s="34"/>
      <c r="T53" s="34"/>
      <c r="U53" s="34"/>
      <c r="V53" s="34"/>
      <c r="W53" s="34"/>
      <c r="X53" s="34"/>
      <c r="Y53" s="34"/>
      <c r="Z53" s="34"/>
      <c r="AA53" s="33"/>
      <c r="AB53" s="33"/>
      <c r="AC53" s="33"/>
      <c r="AD53" s="33"/>
      <c r="AE53" s="33"/>
      <c r="AF53" s="33"/>
      <c r="AG53" s="33"/>
      <c r="AH53" s="33"/>
      <c r="AI53" s="33"/>
      <c r="AJ53" s="33"/>
      <c r="AK53" s="33"/>
    </row>
    <row r="54" spans="1:37" x14ac:dyDescent="0.25">
      <c r="A54" s="31">
        <v>336</v>
      </c>
      <c r="B54" s="31">
        <v>545</v>
      </c>
      <c r="C54" s="31">
        <v>85</v>
      </c>
      <c r="D54" s="31">
        <v>6</v>
      </c>
      <c r="E54" s="31">
        <v>80</v>
      </c>
      <c r="F54" s="31">
        <v>51</v>
      </c>
      <c r="G54" s="31">
        <v>25</v>
      </c>
      <c r="H54" s="31" t="s">
        <v>566</v>
      </c>
      <c r="I54" s="31" t="s">
        <v>566</v>
      </c>
      <c r="J54" s="31">
        <v>5</v>
      </c>
      <c r="K54" s="31">
        <v>14</v>
      </c>
      <c r="L54" s="31">
        <v>1</v>
      </c>
      <c r="O54" s="34"/>
      <c r="P54" s="34"/>
      <c r="Q54" s="34"/>
      <c r="R54" s="34"/>
      <c r="S54" s="34"/>
      <c r="T54" s="34"/>
      <c r="U54" s="34"/>
      <c r="V54" s="34"/>
      <c r="W54" s="34"/>
      <c r="X54" s="34"/>
      <c r="Y54" s="34"/>
      <c r="Z54" s="34"/>
      <c r="AA54" s="33"/>
      <c r="AB54" s="33"/>
      <c r="AC54" s="33"/>
      <c r="AD54" s="33"/>
      <c r="AE54" s="33"/>
      <c r="AF54" s="33"/>
      <c r="AG54" s="33"/>
      <c r="AH54" s="33"/>
      <c r="AI54" s="33"/>
      <c r="AJ54" s="33"/>
      <c r="AK54" s="33"/>
    </row>
    <row r="55" spans="1:37" x14ac:dyDescent="0.25">
      <c r="A55" s="31">
        <v>340</v>
      </c>
      <c r="B55" s="31">
        <v>310</v>
      </c>
      <c r="C55" s="31">
        <v>83</v>
      </c>
      <c r="D55" s="31">
        <v>7</v>
      </c>
      <c r="E55" s="31">
        <v>77</v>
      </c>
      <c r="F55" s="31">
        <v>67</v>
      </c>
      <c r="G55" s="31">
        <v>6</v>
      </c>
      <c r="H55" s="31" t="s">
        <v>566</v>
      </c>
      <c r="I55" s="31" t="s">
        <v>566</v>
      </c>
      <c r="J55" s="31">
        <v>6</v>
      </c>
      <c r="K55" s="31">
        <v>15</v>
      </c>
      <c r="L55" s="31">
        <v>2</v>
      </c>
      <c r="O55" s="34"/>
      <c r="P55" s="34"/>
      <c r="Q55" s="34"/>
      <c r="R55" s="34"/>
      <c r="S55" s="34"/>
      <c r="T55" s="34"/>
      <c r="U55" s="34"/>
      <c r="V55" s="34"/>
      <c r="W55" s="34"/>
      <c r="X55" s="34"/>
      <c r="Y55" s="34"/>
      <c r="Z55" s="34"/>
      <c r="AA55" s="33"/>
      <c r="AB55" s="33"/>
      <c r="AC55" s="33"/>
      <c r="AD55" s="33"/>
      <c r="AE55" s="33"/>
      <c r="AF55" s="33"/>
      <c r="AG55" s="33"/>
      <c r="AH55" s="33"/>
      <c r="AI55" s="33"/>
      <c r="AJ55" s="33"/>
      <c r="AK55" s="33"/>
    </row>
    <row r="56" spans="1:37" x14ac:dyDescent="0.25">
      <c r="A56" s="31">
        <v>341</v>
      </c>
      <c r="B56" s="31">
        <v>1005</v>
      </c>
      <c r="C56" s="31">
        <v>88</v>
      </c>
      <c r="D56" s="31">
        <v>6</v>
      </c>
      <c r="E56" s="31">
        <v>85</v>
      </c>
      <c r="F56" s="31">
        <v>44</v>
      </c>
      <c r="G56" s="31">
        <v>38</v>
      </c>
      <c r="H56" s="31">
        <v>1</v>
      </c>
      <c r="I56" s="31">
        <v>2</v>
      </c>
      <c r="J56" s="31">
        <v>4</v>
      </c>
      <c r="K56" s="31">
        <v>11</v>
      </c>
      <c r="L56" s="31">
        <v>1</v>
      </c>
      <c r="O56" s="34"/>
      <c r="P56" s="34"/>
      <c r="Q56" s="34"/>
      <c r="R56" s="34"/>
      <c r="S56" s="34"/>
      <c r="T56" s="34"/>
      <c r="U56" s="34"/>
      <c r="V56" s="34"/>
      <c r="W56" s="34"/>
      <c r="X56" s="34"/>
      <c r="Y56" s="34"/>
      <c r="Z56" s="34"/>
      <c r="AA56" s="33"/>
      <c r="AB56" s="33"/>
      <c r="AC56" s="33"/>
      <c r="AD56" s="33"/>
      <c r="AE56" s="33"/>
      <c r="AF56" s="33"/>
      <c r="AG56" s="33"/>
      <c r="AH56" s="33"/>
      <c r="AI56" s="33"/>
      <c r="AJ56" s="33"/>
      <c r="AK56" s="33"/>
    </row>
    <row r="57" spans="1:37" x14ac:dyDescent="0.25">
      <c r="A57" s="31">
        <v>342</v>
      </c>
      <c r="B57" s="31">
        <v>230</v>
      </c>
      <c r="C57" s="31">
        <v>88</v>
      </c>
      <c r="D57" s="31">
        <v>8</v>
      </c>
      <c r="E57" s="31">
        <v>83</v>
      </c>
      <c r="F57" s="31">
        <v>58</v>
      </c>
      <c r="G57" s="31">
        <v>16</v>
      </c>
      <c r="H57" s="31">
        <v>10</v>
      </c>
      <c r="I57" s="31">
        <v>0</v>
      </c>
      <c r="J57" s="31">
        <v>5</v>
      </c>
      <c r="K57" s="31">
        <v>12</v>
      </c>
      <c r="L57" s="31">
        <v>0</v>
      </c>
      <c r="O57" s="34"/>
      <c r="P57" s="34"/>
      <c r="Q57" s="34"/>
      <c r="R57" s="34"/>
      <c r="S57" s="34"/>
      <c r="T57" s="34"/>
      <c r="U57" s="34"/>
      <c r="V57" s="34"/>
      <c r="W57" s="34"/>
      <c r="X57" s="34"/>
      <c r="Y57" s="34"/>
      <c r="Z57" s="34"/>
      <c r="AA57" s="33"/>
      <c r="AB57" s="33"/>
      <c r="AC57" s="33"/>
      <c r="AD57" s="33"/>
      <c r="AE57" s="33"/>
      <c r="AF57" s="33"/>
      <c r="AG57" s="33"/>
      <c r="AH57" s="33"/>
      <c r="AI57" s="33"/>
      <c r="AJ57" s="33"/>
      <c r="AK57" s="33"/>
    </row>
    <row r="58" spans="1:37" x14ac:dyDescent="0.25">
      <c r="A58" s="31">
        <v>343</v>
      </c>
      <c r="B58" s="31">
        <v>670</v>
      </c>
      <c r="C58" s="31">
        <v>90</v>
      </c>
      <c r="D58" s="31">
        <v>10</v>
      </c>
      <c r="E58" s="31">
        <v>86</v>
      </c>
      <c r="F58" s="31">
        <v>59</v>
      </c>
      <c r="G58" s="31">
        <v>21</v>
      </c>
      <c r="H58" s="31">
        <v>4</v>
      </c>
      <c r="I58" s="31">
        <v>1</v>
      </c>
      <c r="J58" s="31">
        <v>4</v>
      </c>
      <c r="K58" s="31">
        <v>9</v>
      </c>
      <c r="L58" s="31">
        <v>1</v>
      </c>
      <c r="O58" s="34"/>
      <c r="P58" s="34"/>
      <c r="Q58" s="34"/>
      <c r="R58" s="34"/>
      <c r="S58" s="34"/>
      <c r="T58" s="34"/>
      <c r="U58" s="34"/>
      <c r="V58" s="34"/>
      <c r="W58" s="34"/>
      <c r="X58" s="34"/>
      <c r="Y58" s="34"/>
      <c r="Z58" s="34"/>
      <c r="AA58" s="33"/>
      <c r="AB58" s="33"/>
      <c r="AC58" s="33"/>
      <c r="AD58" s="33"/>
      <c r="AE58" s="33"/>
      <c r="AF58" s="33"/>
      <c r="AG58" s="33"/>
      <c r="AH58" s="33"/>
      <c r="AI58" s="33"/>
      <c r="AJ58" s="33"/>
      <c r="AK58" s="33"/>
    </row>
    <row r="59" spans="1:37" x14ac:dyDescent="0.25">
      <c r="A59" s="31">
        <v>344</v>
      </c>
      <c r="B59" s="31">
        <v>760</v>
      </c>
      <c r="C59" s="31">
        <v>91</v>
      </c>
      <c r="D59" s="31">
        <v>6</v>
      </c>
      <c r="E59" s="31">
        <v>88</v>
      </c>
      <c r="F59" s="31">
        <v>39</v>
      </c>
      <c r="G59" s="31">
        <v>36</v>
      </c>
      <c r="H59" s="31">
        <v>11</v>
      </c>
      <c r="I59" s="31">
        <v>1</v>
      </c>
      <c r="J59" s="31">
        <v>3</v>
      </c>
      <c r="K59" s="31">
        <v>9</v>
      </c>
      <c r="L59" s="31" t="s">
        <v>577</v>
      </c>
      <c r="O59" s="34"/>
      <c r="P59" s="34"/>
      <c r="Q59" s="34"/>
      <c r="R59" s="34"/>
      <c r="S59" s="34"/>
      <c r="T59" s="34"/>
      <c r="U59" s="34"/>
      <c r="V59" s="34"/>
      <c r="W59" s="34"/>
      <c r="X59" s="34"/>
      <c r="Y59" s="34"/>
      <c r="Z59" s="34"/>
      <c r="AA59" s="33"/>
      <c r="AB59" s="33"/>
      <c r="AC59" s="33"/>
      <c r="AD59" s="33"/>
      <c r="AE59" s="33"/>
      <c r="AF59" s="33"/>
      <c r="AG59" s="33"/>
      <c r="AH59" s="33"/>
      <c r="AI59" s="33"/>
      <c r="AJ59" s="33"/>
      <c r="AK59" s="33"/>
    </row>
    <row r="60" spans="1:37" x14ac:dyDescent="0.25">
      <c r="A60" s="31">
        <v>350</v>
      </c>
      <c r="B60" s="31">
        <v>485</v>
      </c>
      <c r="C60" s="31">
        <v>83</v>
      </c>
      <c r="D60" s="31">
        <v>6</v>
      </c>
      <c r="E60" s="31">
        <v>80</v>
      </c>
      <c r="F60" s="31">
        <v>60</v>
      </c>
      <c r="G60" s="31">
        <v>12</v>
      </c>
      <c r="H60" s="31">
        <v>7</v>
      </c>
      <c r="I60" s="31">
        <v>1</v>
      </c>
      <c r="J60" s="31">
        <v>3</v>
      </c>
      <c r="K60" s="31">
        <v>16</v>
      </c>
      <c r="L60" s="31">
        <v>1</v>
      </c>
      <c r="O60" s="34"/>
      <c r="P60" s="34"/>
      <c r="Q60" s="34"/>
      <c r="R60" s="34"/>
      <c r="S60" s="34"/>
      <c r="T60" s="34"/>
      <c r="U60" s="34"/>
      <c r="V60" s="34"/>
      <c r="W60" s="34"/>
      <c r="X60" s="34"/>
      <c r="Y60" s="34"/>
      <c r="Z60" s="34"/>
      <c r="AA60" s="33"/>
      <c r="AB60" s="33"/>
      <c r="AC60" s="33"/>
      <c r="AD60" s="33"/>
      <c r="AE60" s="33"/>
      <c r="AF60" s="33"/>
      <c r="AG60" s="33"/>
      <c r="AH60" s="33"/>
      <c r="AI60" s="33"/>
      <c r="AJ60" s="33"/>
      <c r="AK60" s="33"/>
    </row>
    <row r="61" spans="1:37" x14ac:dyDescent="0.25">
      <c r="A61" s="31">
        <v>351</v>
      </c>
      <c r="B61" s="31">
        <v>295</v>
      </c>
      <c r="C61" s="31">
        <v>89</v>
      </c>
      <c r="D61" s="31">
        <v>5</v>
      </c>
      <c r="E61" s="31">
        <v>86</v>
      </c>
      <c r="F61" s="31">
        <v>67</v>
      </c>
      <c r="G61" s="31" t="s">
        <v>566</v>
      </c>
      <c r="H61" s="31">
        <v>13</v>
      </c>
      <c r="I61" s="31" t="s">
        <v>566</v>
      </c>
      <c r="J61" s="31">
        <v>3</v>
      </c>
      <c r="K61" s="31">
        <v>10</v>
      </c>
      <c r="L61" s="31">
        <v>1</v>
      </c>
      <c r="O61" s="34"/>
      <c r="P61" s="34"/>
      <c r="Q61" s="34"/>
      <c r="R61" s="34"/>
      <c r="S61" s="34"/>
      <c r="T61" s="34"/>
      <c r="U61" s="34"/>
      <c r="V61" s="34"/>
      <c r="W61" s="34"/>
      <c r="X61" s="34"/>
      <c r="Y61" s="34"/>
      <c r="Z61" s="34"/>
      <c r="AA61" s="33"/>
      <c r="AB61" s="33"/>
      <c r="AC61" s="33"/>
      <c r="AD61" s="33"/>
      <c r="AE61" s="33"/>
      <c r="AF61" s="33"/>
      <c r="AG61" s="33"/>
      <c r="AH61" s="33"/>
      <c r="AI61" s="33"/>
      <c r="AJ61" s="33"/>
      <c r="AK61" s="33"/>
    </row>
    <row r="62" spans="1:37" x14ac:dyDescent="0.25">
      <c r="A62" s="31">
        <v>352</v>
      </c>
      <c r="B62" s="31">
        <v>960</v>
      </c>
      <c r="C62" s="31">
        <v>82</v>
      </c>
      <c r="D62" s="31">
        <v>4</v>
      </c>
      <c r="E62" s="31">
        <v>78</v>
      </c>
      <c r="F62" s="31">
        <v>51</v>
      </c>
      <c r="G62" s="31">
        <v>10</v>
      </c>
      <c r="H62" s="31">
        <v>16</v>
      </c>
      <c r="I62" s="31">
        <v>1</v>
      </c>
      <c r="J62" s="31">
        <v>4</v>
      </c>
      <c r="K62" s="31">
        <v>16</v>
      </c>
      <c r="L62" s="31">
        <v>2</v>
      </c>
      <c r="O62" s="34"/>
      <c r="P62" s="34"/>
      <c r="Q62" s="34"/>
      <c r="R62" s="34"/>
      <c r="S62" s="34"/>
      <c r="T62" s="34"/>
      <c r="U62" s="34"/>
      <c r="V62" s="34"/>
      <c r="W62" s="34"/>
      <c r="X62" s="34"/>
      <c r="Y62" s="34"/>
      <c r="Z62" s="34"/>
      <c r="AA62" s="33"/>
      <c r="AB62" s="33"/>
      <c r="AC62" s="33"/>
      <c r="AD62" s="33"/>
      <c r="AE62" s="33"/>
      <c r="AF62" s="33"/>
      <c r="AG62" s="33"/>
      <c r="AH62" s="33"/>
      <c r="AI62" s="33"/>
      <c r="AJ62" s="33"/>
      <c r="AK62" s="33"/>
    </row>
    <row r="63" spans="1:37" x14ac:dyDescent="0.25">
      <c r="A63" s="31">
        <v>353</v>
      </c>
      <c r="B63" s="31">
        <v>395</v>
      </c>
      <c r="C63" s="31">
        <v>88</v>
      </c>
      <c r="D63" s="31">
        <v>7</v>
      </c>
      <c r="E63" s="31">
        <v>83</v>
      </c>
      <c r="F63" s="31">
        <v>65</v>
      </c>
      <c r="G63" s="31">
        <v>7</v>
      </c>
      <c r="H63" s="31">
        <v>10</v>
      </c>
      <c r="I63" s="31">
        <v>1</v>
      </c>
      <c r="J63" s="31">
        <v>5</v>
      </c>
      <c r="K63" s="31" t="s">
        <v>566</v>
      </c>
      <c r="L63" s="31" t="s">
        <v>566</v>
      </c>
      <c r="O63" s="34"/>
      <c r="P63" s="34"/>
      <c r="Q63" s="34"/>
      <c r="R63" s="34"/>
      <c r="S63" s="34"/>
      <c r="T63" s="34"/>
      <c r="U63" s="34"/>
      <c r="V63" s="34"/>
      <c r="W63" s="34"/>
      <c r="X63" s="34"/>
      <c r="Y63" s="34"/>
      <c r="Z63" s="34"/>
      <c r="AA63" s="33"/>
      <c r="AB63" s="33"/>
      <c r="AC63" s="33"/>
      <c r="AD63" s="33"/>
      <c r="AE63" s="33"/>
      <c r="AF63" s="33"/>
      <c r="AG63" s="33"/>
      <c r="AH63" s="33"/>
      <c r="AI63" s="33"/>
      <c r="AJ63" s="33"/>
      <c r="AK63" s="33"/>
    </row>
    <row r="64" spans="1:37" x14ac:dyDescent="0.25">
      <c r="A64" s="31">
        <v>354</v>
      </c>
      <c r="B64" s="31">
        <v>560</v>
      </c>
      <c r="C64" s="31">
        <v>85</v>
      </c>
      <c r="D64" s="31">
        <v>5</v>
      </c>
      <c r="E64" s="31">
        <v>81</v>
      </c>
      <c r="F64" s="31">
        <v>65</v>
      </c>
      <c r="G64" s="31">
        <v>5</v>
      </c>
      <c r="H64" s="31">
        <v>10</v>
      </c>
      <c r="I64" s="31">
        <v>1</v>
      </c>
      <c r="J64" s="31">
        <v>5</v>
      </c>
      <c r="K64" s="31">
        <v>14</v>
      </c>
      <c r="L64" s="31">
        <v>1</v>
      </c>
      <c r="O64" s="34"/>
      <c r="P64" s="34"/>
      <c r="Q64" s="34"/>
      <c r="R64" s="34"/>
      <c r="S64" s="34"/>
      <c r="T64" s="34"/>
      <c r="U64" s="34"/>
      <c r="V64" s="34"/>
      <c r="W64" s="34"/>
      <c r="X64" s="34"/>
      <c r="Y64" s="34"/>
      <c r="Z64" s="34"/>
      <c r="AA64" s="33"/>
      <c r="AB64" s="33"/>
      <c r="AC64" s="33"/>
      <c r="AD64" s="33"/>
      <c r="AE64" s="33"/>
      <c r="AF64" s="33"/>
      <c r="AG64" s="33"/>
      <c r="AH64" s="33"/>
      <c r="AI64" s="33"/>
      <c r="AJ64" s="33"/>
      <c r="AK64" s="33"/>
    </row>
    <row r="65" spans="1:37" x14ac:dyDescent="0.25">
      <c r="A65" s="31">
        <v>355</v>
      </c>
      <c r="B65" s="31">
        <v>365</v>
      </c>
      <c r="C65" s="31">
        <v>87</v>
      </c>
      <c r="D65" s="31">
        <v>11</v>
      </c>
      <c r="E65" s="31">
        <v>80</v>
      </c>
      <c r="F65" s="31">
        <v>69</v>
      </c>
      <c r="G65" s="31">
        <v>7</v>
      </c>
      <c r="H65" s="31">
        <v>4</v>
      </c>
      <c r="I65" s="31">
        <v>1</v>
      </c>
      <c r="J65" s="31">
        <v>7</v>
      </c>
      <c r="K65" s="31" t="s">
        <v>566</v>
      </c>
      <c r="L65" s="31" t="s">
        <v>566</v>
      </c>
      <c r="O65" s="34"/>
      <c r="P65" s="34"/>
      <c r="Q65" s="34"/>
      <c r="R65" s="34"/>
      <c r="S65" s="34"/>
      <c r="T65" s="34"/>
      <c r="U65" s="34"/>
      <c r="V65" s="34"/>
      <c r="W65" s="34"/>
      <c r="X65" s="34"/>
      <c r="Y65" s="34"/>
      <c r="Z65" s="34"/>
      <c r="AA65" s="33"/>
      <c r="AB65" s="33"/>
      <c r="AC65" s="33"/>
      <c r="AD65" s="33"/>
      <c r="AE65" s="33"/>
      <c r="AF65" s="33"/>
      <c r="AG65" s="33"/>
      <c r="AH65" s="33"/>
      <c r="AI65" s="33"/>
      <c r="AJ65" s="33"/>
      <c r="AK65" s="33"/>
    </row>
    <row r="66" spans="1:37" x14ac:dyDescent="0.25">
      <c r="A66" s="31">
        <v>356</v>
      </c>
      <c r="B66" s="31">
        <v>540</v>
      </c>
      <c r="C66" s="31">
        <v>90</v>
      </c>
      <c r="D66" s="31">
        <v>9</v>
      </c>
      <c r="E66" s="31">
        <v>85</v>
      </c>
      <c r="F66" s="31">
        <v>45</v>
      </c>
      <c r="G66" s="31">
        <v>3</v>
      </c>
      <c r="H66" s="31">
        <v>36</v>
      </c>
      <c r="I66" s="31">
        <v>1</v>
      </c>
      <c r="J66" s="31">
        <v>5</v>
      </c>
      <c r="K66" s="31">
        <v>10</v>
      </c>
      <c r="L66" s="31">
        <v>0</v>
      </c>
      <c r="O66" s="34"/>
      <c r="P66" s="34"/>
      <c r="Q66" s="34"/>
      <c r="R66" s="34"/>
      <c r="S66" s="34"/>
      <c r="T66" s="34"/>
      <c r="U66" s="34"/>
      <c r="V66" s="34"/>
      <c r="W66" s="34"/>
      <c r="X66" s="34"/>
      <c r="Y66" s="34"/>
      <c r="Z66" s="34"/>
      <c r="AA66" s="33"/>
      <c r="AB66" s="33"/>
      <c r="AC66" s="33"/>
      <c r="AD66" s="33"/>
      <c r="AE66" s="33"/>
      <c r="AF66" s="33"/>
      <c r="AG66" s="33"/>
      <c r="AH66" s="33"/>
      <c r="AI66" s="33"/>
      <c r="AJ66" s="33"/>
      <c r="AK66" s="33"/>
    </row>
    <row r="67" spans="1:37" x14ac:dyDescent="0.25">
      <c r="A67" s="31">
        <v>357</v>
      </c>
      <c r="B67" s="31">
        <v>330</v>
      </c>
      <c r="C67" s="31">
        <v>86</v>
      </c>
      <c r="D67" s="31">
        <v>5</v>
      </c>
      <c r="E67" s="31">
        <v>82</v>
      </c>
      <c r="F67" s="31">
        <v>63</v>
      </c>
      <c r="G67" s="31" t="s">
        <v>566</v>
      </c>
      <c r="H67" s="31">
        <v>17</v>
      </c>
      <c r="I67" s="31" t="s">
        <v>566</v>
      </c>
      <c r="J67" s="31">
        <v>4</v>
      </c>
      <c r="K67" s="31">
        <v>13</v>
      </c>
      <c r="L67" s="31">
        <v>1</v>
      </c>
      <c r="O67" s="34"/>
      <c r="P67" s="34"/>
      <c r="Q67" s="34"/>
      <c r="R67" s="34"/>
      <c r="S67" s="34"/>
      <c r="T67" s="34"/>
      <c r="U67" s="34"/>
      <c r="V67" s="34"/>
      <c r="W67" s="34"/>
      <c r="X67" s="34"/>
      <c r="Y67" s="34"/>
      <c r="Z67" s="34"/>
      <c r="AA67" s="33"/>
      <c r="AB67" s="33"/>
      <c r="AC67" s="33"/>
      <c r="AD67" s="33"/>
      <c r="AE67" s="33"/>
      <c r="AF67" s="33"/>
      <c r="AG67" s="33"/>
      <c r="AH67" s="33"/>
      <c r="AI67" s="33"/>
      <c r="AJ67" s="33"/>
      <c r="AK67" s="33"/>
    </row>
    <row r="68" spans="1:37" x14ac:dyDescent="0.25">
      <c r="A68" s="31">
        <v>358</v>
      </c>
      <c r="B68" s="31">
        <v>525</v>
      </c>
      <c r="C68" s="31">
        <v>89</v>
      </c>
      <c r="D68" s="31">
        <v>8</v>
      </c>
      <c r="E68" s="31">
        <v>84</v>
      </c>
      <c r="F68" s="31">
        <v>56</v>
      </c>
      <c r="G68" s="31">
        <v>18</v>
      </c>
      <c r="H68" s="31">
        <v>8</v>
      </c>
      <c r="I68" s="31">
        <v>1</v>
      </c>
      <c r="J68" s="31">
        <v>6</v>
      </c>
      <c r="K68" s="31">
        <v>9</v>
      </c>
      <c r="L68" s="31">
        <v>2</v>
      </c>
      <c r="O68" s="34"/>
      <c r="P68" s="34"/>
      <c r="Q68" s="34"/>
      <c r="R68" s="34"/>
      <c r="S68" s="34"/>
      <c r="T68" s="34"/>
      <c r="U68" s="34"/>
      <c r="V68" s="34"/>
      <c r="W68" s="34"/>
      <c r="X68" s="34"/>
      <c r="Y68" s="34"/>
      <c r="Z68" s="34"/>
      <c r="AA68" s="33"/>
      <c r="AB68" s="33"/>
      <c r="AC68" s="33"/>
      <c r="AD68" s="33"/>
      <c r="AE68" s="33"/>
      <c r="AF68" s="33"/>
      <c r="AG68" s="33"/>
      <c r="AH68" s="33"/>
      <c r="AI68" s="33"/>
      <c r="AJ68" s="33"/>
      <c r="AK68" s="33"/>
    </row>
    <row r="69" spans="1:37" x14ac:dyDescent="0.25">
      <c r="A69" s="31">
        <v>359</v>
      </c>
      <c r="B69" s="31">
        <v>530</v>
      </c>
      <c r="C69" s="31">
        <v>86</v>
      </c>
      <c r="D69" s="31">
        <v>9</v>
      </c>
      <c r="E69" s="31">
        <v>78</v>
      </c>
      <c r="F69" s="31">
        <v>59</v>
      </c>
      <c r="G69" s="31">
        <v>6</v>
      </c>
      <c r="H69" s="31">
        <v>13</v>
      </c>
      <c r="I69" s="31">
        <v>1</v>
      </c>
      <c r="J69" s="31">
        <v>8</v>
      </c>
      <c r="K69" s="31" t="s">
        <v>566</v>
      </c>
      <c r="L69" s="31" t="s">
        <v>566</v>
      </c>
      <c r="O69" s="34"/>
      <c r="P69" s="34"/>
      <c r="Q69" s="34"/>
      <c r="R69" s="34"/>
      <c r="S69" s="34"/>
      <c r="T69" s="34"/>
      <c r="U69" s="34"/>
      <c r="V69" s="34"/>
      <c r="W69" s="34"/>
      <c r="X69" s="34"/>
      <c r="Y69" s="34"/>
      <c r="Z69" s="34"/>
      <c r="AA69" s="33"/>
      <c r="AB69" s="33"/>
      <c r="AC69" s="33"/>
      <c r="AD69" s="33"/>
      <c r="AE69" s="33"/>
      <c r="AF69" s="33"/>
      <c r="AG69" s="33"/>
      <c r="AH69" s="33"/>
      <c r="AI69" s="33"/>
      <c r="AJ69" s="33"/>
      <c r="AK69" s="33"/>
    </row>
    <row r="70" spans="1:37" x14ac:dyDescent="0.25">
      <c r="A70" s="31">
        <v>370</v>
      </c>
      <c r="B70" s="31">
        <v>410</v>
      </c>
      <c r="C70" s="31">
        <v>83</v>
      </c>
      <c r="D70" s="31">
        <v>10</v>
      </c>
      <c r="E70" s="31">
        <v>77</v>
      </c>
      <c r="F70" s="31">
        <v>73</v>
      </c>
      <c r="G70" s="31" t="s">
        <v>566</v>
      </c>
      <c r="H70" s="31">
        <v>2</v>
      </c>
      <c r="I70" s="31" t="s">
        <v>566</v>
      </c>
      <c r="J70" s="31">
        <v>7</v>
      </c>
      <c r="K70" s="31">
        <v>16</v>
      </c>
      <c r="L70" s="31">
        <v>1</v>
      </c>
      <c r="O70" s="34"/>
      <c r="P70" s="34"/>
      <c r="Q70" s="34"/>
      <c r="R70" s="34"/>
      <c r="S70" s="34"/>
      <c r="T70" s="34"/>
      <c r="U70" s="34"/>
      <c r="V70" s="34"/>
      <c r="W70" s="34"/>
      <c r="X70" s="34"/>
      <c r="Y70" s="34"/>
      <c r="Z70" s="34"/>
      <c r="AA70" s="33"/>
      <c r="AB70" s="33"/>
      <c r="AC70" s="33"/>
      <c r="AD70" s="33"/>
      <c r="AE70" s="33"/>
      <c r="AF70" s="33"/>
      <c r="AG70" s="33"/>
      <c r="AH70" s="33"/>
      <c r="AI70" s="33"/>
      <c r="AJ70" s="33"/>
      <c r="AK70" s="33"/>
    </row>
    <row r="71" spans="1:37" x14ac:dyDescent="0.25">
      <c r="A71" s="31">
        <v>371</v>
      </c>
      <c r="B71" s="31">
        <v>530</v>
      </c>
      <c r="C71" s="31">
        <v>84</v>
      </c>
      <c r="D71" s="31">
        <v>5</v>
      </c>
      <c r="E71" s="31">
        <v>77</v>
      </c>
      <c r="F71" s="31">
        <v>52</v>
      </c>
      <c r="G71" s="31">
        <v>22</v>
      </c>
      <c r="H71" s="31">
        <v>3</v>
      </c>
      <c r="I71" s="31">
        <v>1</v>
      </c>
      <c r="J71" s="31">
        <v>7</v>
      </c>
      <c r="K71" s="31">
        <v>14</v>
      </c>
      <c r="L71" s="31">
        <v>2</v>
      </c>
      <c r="O71" s="34"/>
      <c r="P71" s="34"/>
      <c r="Q71" s="34"/>
      <c r="R71" s="34"/>
      <c r="S71" s="34"/>
      <c r="T71" s="34"/>
      <c r="U71" s="34"/>
      <c r="V71" s="34"/>
      <c r="W71" s="34"/>
      <c r="X71" s="34"/>
      <c r="Y71" s="34"/>
      <c r="Z71" s="34"/>
      <c r="AA71" s="33"/>
      <c r="AB71" s="33"/>
      <c r="AC71" s="33"/>
      <c r="AD71" s="33"/>
      <c r="AE71" s="33"/>
      <c r="AF71" s="33"/>
      <c r="AG71" s="33"/>
      <c r="AH71" s="33"/>
      <c r="AI71" s="33"/>
      <c r="AJ71" s="33"/>
      <c r="AK71" s="33"/>
    </row>
    <row r="72" spans="1:37" x14ac:dyDescent="0.25">
      <c r="A72" s="31">
        <v>372</v>
      </c>
      <c r="B72" s="31">
        <v>610</v>
      </c>
      <c r="C72" s="31">
        <v>84</v>
      </c>
      <c r="D72" s="31">
        <v>8</v>
      </c>
      <c r="E72" s="31">
        <v>78</v>
      </c>
      <c r="F72" s="31">
        <v>60</v>
      </c>
      <c r="G72" s="31">
        <v>11</v>
      </c>
      <c r="H72" s="31">
        <v>6</v>
      </c>
      <c r="I72" s="31" t="s">
        <v>577</v>
      </c>
      <c r="J72" s="31">
        <v>6</v>
      </c>
      <c r="K72" s="31" t="s">
        <v>566</v>
      </c>
      <c r="L72" s="31" t="s">
        <v>566</v>
      </c>
      <c r="O72" s="34"/>
      <c r="P72" s="34"/>
      <c r="Q72" s="34"/>
      <c r="R72" s="34"/>
      <c r="S72" s="34"/>
      <c r="T72" s="34"/>
      <c r="U72" s="34"/>
      <c r="V72" s="34"/>
      <c r="W72" s="34"/>
      <c r="X72" s="34"/>
      <c r="Y72" s="34"/>
      <c r="Z72" s="34"/>
      <c r="AA72" s="33"/>
      <c r="AB72" s="33"/>
      <c r="AC72" s="33"/>
      <c r="AD72" s="33"/>
      <c r="AE72" s="33"/>
      <c r="AF72" s="33"/>
      <c r="AG72" s="33"/>
      <c r="AH72" s="33"/>
      <c r="AI72" s="33"/>
      <c r="AJ72" s="33"/>
      <c r="AK72" s="33"/>
    </row>
    <row r="73" spans="1:37" x14ac:dyDescent="0.25">
      <c r="A73" s="31">
        <v>373</v>
      </c>
      <c r="B73" s="31">
        <v>1095</v>
      </c>
      <c r="C73" s="31">
        <v>87</v>
      </c>
      <c r="D73" s="31">
        <v>8</v>
      </c>
      <c r="E73" s="31">
        <v>83</v>
      </c>
      <c r="F73" s="31">
        <v>61</v>
      </c>
      <c r="G73" s="31">
        <v>13</v>
      </c>
      <c r="H73" s="31">
        <v>9</v>
      </c>
      <c r="I73" s="31">
        <v>1</v>
      </c>
      <c r="J73" s="31">
        <v>4</v>
      </c>
      <c r="K73" s="31">
        <v>12</v>
      </c>
      <c r="L73" s="31" t="s">
        <v>577</v>
      </c>
      <c r="O73" s="34"/>
      <c r="P73" s="34"/>
      <c r="Q73" s="34"/>
      <c r="R73" s="34"/>
      <c r="S73" s="34"/>
      <c r="T73" s="34"/>
      <c r="U73" s="34"/>
      <c r="V73" s="34"/>
      <c r="W73" s="34"/>
      <c r="X73" s="34"/>
      <c r="Y73" s="34"/>
      <c r="Z73" s="34"/>
      <c r="AA73" s="33"/>
      <c r="AB73" s="33"/>
      <c r="AC73" s="33"/>
      <c r="AD73" s="33"/>
      <c r="AE73" s="33"/>
      <c r="AF73" s="33"/>
      <c r="AG73" s="33"/>
      <c r="AH73" s="33"/>
      <c r="AI73" s="33"/>
      <c r="AJ73" s="33"/>
      <c r="AK73" s="33"/>
    </row>
    <row r="74" spans="1:37" x14ac:dyDescent="0.25">
      <c r="A74" s="31">
        <v>380</v>
      </c>
      <c r="B74" s="31">
        <v>1195</v>
      </c>
      <c r="C74" s="31">
        <v>83</v>
      </c>
      <c r="D74" s="31">
        <v>3</v>
      </c>
      <c r="E74" s="31">
        <v>80</v>
      </c>
      <c r="F74" s="31">
        <v>46</v>
      </c>
      <c r="G74" s="31">
        <v>32</v>
      </c>
      <c r="H74" s="31" t="s">
        <v>577</v>
      </c>
      <c r="I74" s="31">
        <v>1</v>
      </c>
      <c r="J74" s="31">
        <v>3</v>
      </c>
      <c r="K74" s="31">
        <v>15</v>
      </c>
      <c r="L74" s="31">
        <v>2</v>
      </c>
      <c r="O74" s="34"/>
      <c r="P74" s="34"/>
      <c r="Q74" s="34"/>
      <c r="R74" s="34"/>
      <c r="S74" s="34"/>
      <c r="T74" s="34"/>
      <c r="U74" s="34"/>
      <c r="V74" s="34"/>
      <c r="W74" s="34"/>
      <c r="X74" s="34"/>
      <c r="Y74" s="34"/>
      <c r="Z74" s="34"/>
      <c r="AA74" s="33"/>
      <c r="AB74" s="33"/>
      <c r="AC74" s="33"/>
      <c r="AD74" s="33"/>
      <c r="AE74" s="33"/>
      <c r="AF74" s="33"/>
      <c r="AG74" s="33"/>
      <c r="AH74" s="33"/>
      <c r="AI74" s="33"/>
      <c r="AJ74" s="33"/>
      <c r="AK74" s="33"/>
    </row>
    <row r="75" spans="1:37" x14ac:dyDescent="0.25">
      <c r="A75" s="31">
        <v>381</v>
      </c>
      <c r="B75" s="31">
        <v>435</v>
      </c>
      <c r="C75" s="31">
        <v>92</v>
      </c>
      <c r="D75" s="31">
        <v>6</v>
      </c>
      <c r="E75" s="31">
        <v>90</v>
      </c>
      <c r="F75" s="31">
        <v>45</v>
      </c>
      <c r="G75" s="31">
        <v>38</v>
      </c>
      <c r="H75" s="31">
        <v>6</v>
      </c>
      <c r="I75" s="31">
        <v>2</v>
      </c>
      <c r="J75" s="31">
        <v>2</v>
      </c>
      <c r="K75" s="31" t="s">
        <v>566</v>
      </c>
      <c r="L75" s="31" t="s">
        <v>566</v>
      </c>
      <c r="O75" s="34"/>
      <c r="P75" s="34"/>
      <c r="Q75" s="34"/>
      <c r="R75" s="34"/>
      <c r="S75" s="34"/>
      <c r="T75" s="34"/>
      <c r="U75" s="34"/>
      <c r="V75" s="34"/>
      <c r="W75" s="34"/>
      <c r="X75" s="34"/>
      <c r="Y75" s="34"/>
      <c r="Z75" s="34"/>
      <c r="AA75" s="33"/>
      <c r="AB75" s="33"/>
      <c r="AC75" s="33"/>
      <c r="AD75" s="33"/>
      <c r="AE75" s="33"/>
      <c r="AF75" s="33"/>
      <c r="AG75" s="33"/>
      <c r="AH75" s="33"/>
      <c r="AI75" s="33"/>
      <c r="AJ75" s="33"/>
      <c r="AK75" s="33"/>
    </row>
    <row r="76" spans="1:37" x14ac:dyDescent="0.25">
      <c r="A76" s="31">
        <v>382</v>
      </c>
      <c r="B76" s="31">
        <v>910</v>
      </c>
      <c r="C76" s="31">
        <v>91</v>
      </c>
      <c r="D76" s="31">
        <v>9</v>
      </c>
      <c r="E76" s="31">
        <v>88</v>
      </c>
      <c r="F76" s="31">
        <v>55</v>
      </c>
      <c r="G76" s="31">
        <v>13</v>
      </c>
      <c r="H76" s="31">
        <v>19</v>
      </c>
      <c r="I76" s="31">
        <v>1</v>
      </c>
      <c r="J76" s="31">
        <v>3</v>
      </c>
      <c r="K76" s="31">
        <v>8</v>
      </c>
      <c r="L76" s="31">
        <v>1</v>
      </c>
      <c r="O76" s="34"/>
      <c r="P76" s="34"/>
      <c r="Q76" s="34"/>
      <c r="R76" s="34"/>
      <c r="S76" s="34"/>
      <c r="T76" s="34"/>
      <c r="U76" s="34"/>
      <c r="V76" s="34"/>
      <c r="W76" s="34"/>
      <c r="X76" s="34"/>
      <c r="Y76" s="34"/>
      <c r="Z76" s="34"/>
      <c r="AA76" s="33"/>
      <c r="AB76" s="33"/>
      <c r="AC76" s="33"/>
      <c r="AD76" s="33"/>
      <c r="AE76" s="33"/>
      <c r="AF76" s="33"/>
      <c r="AG76" s="33"/>
      <c r="AH76" s="33"/>
      <c r="AI76" s="33"/>
      <c r="AJ76" s="33"/>
      <c r="AK76" s="33"/>
    </row>
    <row r="77" spans="1:37" x14ac:dyDescent="0.25">
      <c r="A77" s="31">
        <v>383</v>
      </c>
      <c r="B77" s="31">
        <v>1390</v>
      </c>
      <c r="C77" s="31">
        <v>82</v>
      </c>
      <c r="D77" s="31">
        <v>6</v>
      </c>
      <c r="E77" s="31">
        <v>75</v>
      </c>
      <c r="F77" s="31">
        <v>50</v>
      </c>
      <c r="G77" s="31">
        <v>20</v>
      </c>
      <c r="H77" s="31">
        <v>4</v>
      </c>
      <c r="I77" s="31">
        <v>1</v>
      </c>
      <c r="J77" s="31">
        <v>7</v>
      </c>
      <c r="K77" s="31">
        <v>17</v>
      </c>
      <c r="L77" s="31">
        <v>1</v>
      </c>
      <c r="O77" s="34"/>
      <c r="P77" s="34"/>
      <c r="Q77" s="34"/>
      <c r="R77" s="34"/>
      <c r="S77" s="34"/>
      <c r="T77" s="34"/>
      <c r="U77" s="34"/>
      <c r="V77" s="34"/>
      <c r="W77" s="34"/>
      <c r="X77" s="34"/>
      <c r="Y77" s="34"/>
      <c r="Z77" s="34"/>
      <c r="AA77" s="33"/>
      <c r="AB77" s="33"/>
      <c r="AC77" s="33"/>
      <c r="AD77" s="33"/>
      <c r="AE77" s="33"/>
      <c r="AF77" s="33"/>
      <c r="AG77" s="33"/>
      <c r="AH77" s="33"/>
      <c r="AI77" s="33"/>
      <c r="AJ77" s="33"/>
      <c r="AK77" s="33"/>
    </row>
    <row r="78" spans="1:37" x14ac:dyDescent="0.25">
      <c r="A78" s="31">
        <v>384</v>
      </c>
      <c r="B78" s="31">
        <v>745</v>
      </c>
      <c r="C78" s="31">
        <v>85</v>
      </c>
      <c r="D78" s="31">
        <v>5</v>
      </c>
      <c r="E78" s="31">
        <v>80</v>
      </c>
      <c r="F78" s="31">
        <v>52</v>
      </c>
      <c r="G78" s="31">
        <v>14</v>
      </c>
      <c r="H78" s="31">
        <v>13</v>
      </c>
      <c r="I78" s="31">
        <v>1</v>
      </c>
      <c r="J78" s="31">
        <v>5</v>
      </c>
      <c r="K78" s="31">
        <v>14</v>
      </c>
      <c r="L78" s="31">
        <v>1</v>
      </c>
      <c r="O78" s="34"/>
      <c r="P78" s="34"/>
      <c r="Q78" s="34"/>
      <c r="R78" s="34"/>
      <c r="S78" s="34"/>
      <c r="T78" s="34"/>
      <c r="U78" s="34"/>
      <c r="V78" s="34"/>
      <c r="W78" s="34"/>
      <c r="X78" s="34"/>
      <c r="Y78" s="34"/>
      <c r="Z78" s="34"/>
      <c r="AA78" s="33"/>
      <c r="AB78" s="33"/>
      <c r="AC78" s="33"/>
      <c r="AD78" s="33"/>
      <c r="AE78" s="33"/>
      <c r="AF78" s="33"/>
      <c r="AG78" s="33"/>
      <c r="AH78" s="33"/>
      <c r="AI78" s="33"/>
      <c r="AJ78" s="33"/>
      <c r="AK78" s="33"/>
    </row>
    <row r="79" spans="1:37" x14ac:dyDescent="0.25">
      <c r="A79" s="31">
        <v>390</v>
      </c>
      <c r="B79" s="31">
        <v>275</v>
      </c>
      <c r="C79" s="31">
        <v>88</v>
      </c>
      <c r="D79" s="31">
        <v>9</v>
      </c>
      <c r="E79" s="31">
        <v>83</v>
      </c>
      <c r="F79" s="31">
        <v>55</v>
      </c>
      <c r="G79" s="31">
        <v>27</v>
      </c>
      <c r="H79" s="31">
        <v>0</v>
      </c>
      <c r="I79" s="31">
        <v>1</v>
      </c>
      <c r="J79" s="31">
        <v>5</v>
      </c>
      <c r="K79" s="31" t="s">
        <v>566</v>
      </c>
      <c r="L79" s="31" t="s">
        <v>566</v>
      </c>
      <c r="O79" s="34"/>
      <c r="P79" s="34"/>
      <c r="Q79" s="34"/>
      <c r="R79" s="34"/>
      <c r="S79" s="34"/>
      <c r="T79" s="34"/>
      <c r="U79" s="34"/>
      <c r="V79" s="34"/>
      <c r="W79" s="34"/>
      <c r="X79" s="34"/>
      <c r="Y79" s="34"/>
      <c r="Z79" s="34"/>
      <c r="AA79" s="33"/>
      <c r="AB79" s="33"/>
      <c r="AC79" s="33"/>
      <c r="AD79" s="33"/>
      <c r="AE79" s="33"/>
      <c r="AF79" s="33"/>
      <c r="AG79" s="33"/>
      <c r="AH79" s="33"/>
      <c r="AI79" s="33"/>
      <c r="AJ79" s="33"/>
      <c r="AK79" s="33"/>
    </row>
    <row r="80" spans="1:37" x14ac:dyDescent="0.25">
      <c r="A80" s="31">
        <v>391</v>
      </c>
      <c r="B80" s="31">
        <v>420</v>
      </c>
      <c r="C80" s="31">
        <v>85</v>
      </c>
      <c r="D80" s="31">
        <v>5</v>
      </c>
      <c r="E80" s="31">
        <v>81</v>
      </c>
      <c r="F80" s="31">
        <v>37</v>
      </c>
      <c r="G80" s="31">
        <v>43</v>
      </c>
      <c r="H80" s="31">
        <v>0</v>
      </c>
      <c r="I80" s="31">
        <v>1</v>
      </c>
      <c r="J80" s="31">
        <v>4</v>
      </c>
      <c r="K80" s="31">
        <v>13</v>
      </c>
      <c r="L80" s="31">
        <v>2</v>
      </c>
      <c r="O80" s="34"/>
      <c r="P80" s="34"/>
      <c r="Q80" s="34"/>
      <c r="R80" s="34"/>
      <c r="S80" s="34"/>
      <c r="T80" s="34"/>
      <c r="U80" s="34"/>
      <c r="V80" s="34"/>
      <c r="W80" s="34"/>
      <c r="X80" s="34"/>
      <c r="Y80" s="34"/>
      <c r="Z80" s="34"/>
      <c r="AA80" s="33"/>
      <c r="AB80" s="33"/>
      <c r="AC80" s="33"/>
      <c r="AD80" s="33"/>
      <c r="AE80" s="33"/>
      <c r="AF80" s="33"/>
      <c r="AG80" s="33"/>
      <c r="AH80" s="33"/>
      <c r="AI80" s="33"/>
      <c r="AJ80" s="33"/>
      <c r="AK80" s="33"/>
    </row>
    <row r="81" spans="1:37" x14ac:dyDescent="0.25">
      <c r="A81" s="31">
        <v>392</v>
      </c>
      <c r="B81" s="31">
        <v>390</v>
      </c>
      <c r="C81" s="31">
        <v>85</v>
      </c>
      <c r="D81" s="31">
        <v>7</v>
      </c>
      <c r="E81" s="31">
        <v>81</v>
      </c>
      <c r="F81" s="31">
        <v>62</v>
      </c>
      <c r="G81" s="31">
        <v>17</v>
      </c>
      <c r="H81" s="31">
        <v>0</v>
      </c>
      <c r="I81" s="31">
        <v>2</v>
      </c>
      <c r="J81" s="31">
        <v>4</v>
      </c>
      <c r="K81" s="31">
        <v>15</v>
      </c>
      <c r="L81" s="31">
        <v>1</v>
      </c>
      <c r="O81" s="34"/>
      <c r="P81" s="34"/>
      <c r="Q81" s="34"/>
      <c r="R81" s="34"/>
      <c r="S81" s="34"/>
      <c r="T81" s="34"/>
      <c r="U81" s="34"/>
      <c r="V81" s="34"/>
      <c r="W81" s="34"/>
      <c r="X81" s="34"/>
      <c r="Y81" s="34"/>
      <c r="Z81" s="34"/>
      <c r="AA81" s="33"/>
      <c r="AB81" s="33"/>
      <c r="AC81" s="33"/>
      <c r="AD81" s="33"/>
      <c r="AE81" s="33"/>
      <c r="AF81" s="33"/>
      <c r="AG81" s="33"/>
      <c r="AH81" s="33"/>
      <c r="AI81" s="33"/>
      <c r="AJ81" s="33"/>
      <c r="AK81" s="33"/>
    </row>
    <row r="82" spans="1:37" x14ac:dyDescent="0.25">
      <c r="A82" s="31">
        <v>393</v>
      </c>
      <c r="B82" s="31">
        <v>360</v>
      </c>
      <c r="C82" s="31">
        <v>88</v>
      </c>
      <c r="D82" s="31">
        <v>10</v>
      </c>
      <c r="E82" s="31">
        <v>84</v>
      </c>
      <c r="F82" s="31">
        <v>66</v>
      </c>
      <c r="G82" s="31">
        <v>17</v>
      </c>
      <c r="H82" s="31">
        <v>0</v>
      </c>
      <c r="I82" s="31">
        <v>1</v>
      </c>
      <c r="J82" s="31">
        <v>4</v>
      </c>
      <c r="K82" s="31">
        <v>11</v>
      </c>
      <c r="L82" s="31">
        <v>1</v>
      </c>
      <c r="O82" s="34"/>
      <c r="P82" s="34"/>
      <c r="Q82" s="34"/>
      <c r="R82" s="34"/>
      <c r="S82" s="34"/>
      <c r="T82" s="34"/>
      <c r="U82" s="34"/>
      <c r="V82" s="34"/>
      <c r="W82" s="34"/>
      <c r="X82" s="34"/>
      <c r="Y82" s="34"/>
      <c r="Z82" s="34"/>
      <c r="AA82" s="33"/>
      <c r="AB82" s="33"/>
      <c r="AC82" s="33"/>
      <c r="AD82" s="33"/>
      <c r="AE82" s="33"/>
      <c r="AF82" s="33"/>
      <c r="AG82" s="33"/>
      <c r="AH82" s="33"/>
      <c r="AI82" s="33"/>
      <c r="AJ82" s="33"/>
      <c r="AK82" s="33"/>
    </row>
    <row r="83" spans="1:37" x14ac:dyDescent="0.25">
      <c r="A83" s="31">
        <v>394</v>
      </c>
      <c r="B83" s="31">
        <v>555</v>
      </c>
      <c r="C83" s="31">
        <v>86</v>
      </c>
      <c r="D83" s="31">
        <v>9</v>
      </c>
      <c r="E83" s="31">
        <v>82</v>
      </c>
      <c r="F83" s="31">
        <v>75</v>
      </c>
      <c r="G83" s="31">
        <v>6</v>
      </c>
      <c r="H83" s="31">
        <v>0</v>
      </c>
      <c r="I83" s="31">
        <v>1</v>
      </c>
      <c r="J83" s="31">
        <v>4</v>
      </c>
      <c r="K83" s="31">
        <v>12</v>
      </c>
      <c r="L83" s="31">
        <v>2</v>
      </c>
      <c r="O83" s="34"/>
      <c r="P83" s="34"/>
      <c r="Q83" s="34"/>
      <c r="R83" s="34"/>
      <c r="S83" s="34"/>
      <c r="T83" s="34"/>
      <c r="U83" s="34"/>
      <c r="V83" s="34"/>
      <c r="W83" s="34"/>
      <c r="X83" s="34"/>
      <c r="Y83" s="34"/>
      <c r="Z83" s="34"/>
      <c r="AA83" s="33"/>
      <c r="AB83" s="33"/>
      <c r="AC83" s="33"/>
      <c r="AD83" s="33"/>
      <c r="AE83" s="33"/>
      <c r="AF83" s="33"/>
      <c r="AG83" s="33"/>
      <c r="AH83" s="33"/>
      <c r="AI83" s="33"/>
      <c r="AJ83" s="33"/>
      <c r="AK83" s="33"/>
    </row>
    <row r="84" spans="1:37" x14ac:dyDescent="0.25">
      <c r="A84" s="31">
        <v>420</v>
      </c>
      <c r="B84" s="31">
        <v>5</v>
      </c>
      <c r="C84" s="31" t="s">
        <v>566</v>
      </c>
      <c r="D84" s="31" t="s">
        <v>566</v>
      </c>
      <c r="E84" s="31" t="s">
        <v>566</v>
      </c>
      <c r="F84" s="31" t="s">
        <v>566</v>
      </c>
      <c r="G84" s="31" t="s">
        <v>566</v>
      </c>
      <c r="H84" s="31" t="s">
        <v>566</v>
      </c>
      <c r="I84" s="31" t="s">
        <v>566</v>
      </c>
      <c r="J84" s="31" t="s">
        <v>566</v>
      </c>
      <c r="K84" s="31" t="s">
        <v>566</v>
      </c>
      <c r="L84" s="31" t="s">
        <v>566</v>
      </c>
      <c r="O84" s="34"/>
      <c r="P84" s="34"/>
      <c r="Q84" s="34"/>
      <c r="R84" s="34"/>
      <c r="S84" s="34"/>
      <c r="T84" s="34"/>
      <c r="U84" s="34"/>
      <c r="V84" s="34"/>
      <c r="W84" s="34"/>
      <c r="X84" s="34"/>
      <c r="Y84" s="34"/>
      <c r="Z84" s="34"/>
      <c r="AA84" s="33"/>
      <c r="AB84" s="33"/>
      <c r="AC84" s="33"/>
      <c r="AD84" s="33"/>
      <c r="AE84" s="33"/>
      <c r="AF84" s="33"/>
      <c r="AG84" s="33"/>
      <c r="AH84" s="33"/>
      <c r="AI84" s="33"/>
      <c r="AJ84" s="33"/>
      <c r="AK84" s="33"/>
    </row>
    <row r="85" spans="1:37" x14ac:dyDescent="0.25">
      <c r="A85" s="31">
        <v>800</v>
      </c>
      <c r="B85" s="31">
        <v>270</v>
      </c>
      <c r="C85" s="31">
        <v>89</v>
      </c>
      <c r="D85" s="31">
        <v>11</v>
      </c>
      <c r="E85" s="31">
        <v>86</v>
      </c>
      <c r="F85" s="31">
        <v>60</v>
      </c>
      <c r="G85" s="31">
        <v>20</v>
      </c>
      <c r="H85" s="31">
        <v>4</v>
      </c>
      <c r="I85" s="31">
        <v>2</v>
      </c>
      <c r="J85" s="31">
        <v>3</v>
      </c>
      <c r="K85" s="31" t="s">
        <v>566</v>
      </c>
      <c r="L85" s="31" t="s">
        <v>566</v>
      </c>
      <c r="O85" s="34"/>
      <c r="P85" s="34"/>
      <c r="Q85" s="34"/>
      <c r="R85" s="34"/>
      <c r="S85" s="34"/>
      <c r="T85" s="34"/>
      <c r="U85" s="34"/>
      <c r="V85" s="34"/>
      <c r="W85" s="34"/>
      <c r="X85" s="34"/>
      <c r="Y85" s="34"/>
      <c r="Z85" s="34"/>
      <c r="AA85" s="33"/>
      <c r="AB85" s="33"/>
      <c r="AC85" s="33"/>
      <c r="AD85" s="33"/>
      <c r="AE85" s="33"/>
      <c r="AF85" s="33"/>
      <c r="AG85" s="33"/>
      <c r="AH85" s="33"/>
      <c r="AI85" s="33"/>
      <c r="AJ85" s="33"/>
      <c r="AK85" s="33"/>
    </row>
    <row r="86" spans="1:37" x14ac:dyDescent="0.25">
      <c r="A86" s="31">
        <v>801</v>
      </c>
      <c r="B86" s="31">
        <v>595</v>
      </c>
      <c r="C86" s="31">
        <v>86</v>
      </c>
      <c r="D86" s="31">
        <v>7</v>
      </c>
      <c r="E86" s="31">
        <v>81</v>
      </c>
      <c r="F86" s="31">
        <v>47</v>
      </c>
      <c r="G86" s="31">
        <v>25</v>
      </c>
      <c r="H86" s="31">
        <v>5</v>
      </c>
      <c r="I86" s="31">
        <v>4</v>
      </c>
      <c r="J86" s="31">
        <v>5</v>
      </c>
      <c r="K86" s="31">
        <v>13</v>
      </c>
      <c r="L86" s="31">
        <v>1</v>
      </c>
      <c r="O86" s="34"/>
      <c r="P86" s="34"/>
      <c r="Q86" s="34"/>
      <c r="R86" s="34"/>
      <c r="S86" s="34"/>
      <c r="T86" s="34"/>
      <c r="U86" s="34"/>
      <c r="V86" s="34"/>
      <c r="W86" s="34"/>
      <c r="X86" s="34"/>
      <c r="Y86" s="34"/>
      <c r="Z86" s="34"/>
      <c r="AA86" s="33"/>
      <c r="AB86" s="33"/>
      <c r="AC86" s="33"/>
      <c r="AD86" s="33"/>
      <c r="AE86" s="33"/>
      <c r="AF86" s="33"/>
      <c r="AG86" s="33"/>
      <c r="AH86" s="33"/>
      <c r="AI86" s="33"/>
      <c r="AJ86" s="33"/>
      <c r="AK86" s="33"/>
    </row>
    <row r="87" spans="1:37" x14ac:dyDescent="0.25">
      <c r="A87" s="31">
        <v>802</v>
      </c>
      <c r="B87" s="31">
        <v>365</v>
      </c>
      <c r="C87" s="31">
        <v>93</v>
      </c>
      <c r="D87" s="31">
        <v>7</v>
      </c>
      <c r="E87" s="31">
        <v>88</v>
      </c>
      <c r="F87" s="31">
        <v>65</v>
      </c>
      <c r="G87" s="31">
        <v>21</v>
      </c>
      <c r="H87" s="31">
        <v>1</v>
      </c>
      <c r="I87" s="31">
        <v>1</v>
      </c>
      <c r="J87" s="31">
        <v>5</v>
      </c>
      <c r="K87" s="31" t="s">
        <v>566</v>
      </c>
      <c r="L87" s="31" t="s">
        <v>566</v>
      </c>
      <c r="O87" s="34"/>
      <c r="P87" s="34"/>
      <c r="Q87" s="34"/>
      <c r="R87" s="34"/>
      <c r="S87" s="34"/>
      <c r="T87" s="34"/>
      <c r="U87" s="34"/>
      <c r="V87" s="34"/>
      <c r="W87" s="34"/>
      <c r="X87" s="34"/>
      <c r="Y87" s="34"/>
      <c r="Z87" s="34"/>
      <c r="AA87" s="33"/>
      <c r="AB87" s="33"/>
      <c r="AC87" s="33"/>
      <c r="AD87" s="33"/>
      <c r="AE87" s="33"/>
      <c r="AF87" s="33"/>
      <c r="AG87" s="33"/>
      <c r="AH87" s="33"/>
      <c r="AI87" s="33"/>
      <c r="AJ87" s="33"/>
      <c r="AK87" s="33"/>
    </row>
    <row r="88" spans="1:37" x14ac:dyDescent="0.25">
      <c r="A88" s="31">
        <v>803</v>
      </c>
      <c r="B88" s="31">
        <v>350</v>
      </c>
      <c r="C88" s="31">
        <v>90</v>
      </c>
      <c r="D88" s="31">
        <v>9</v>
      </c>
      <c r="E88" s="31">
        <v>85</v>
      </c>
      <c r="F88" s="31">
        <v>56</v>
      </c>
      <c r="G88" s="31">
        <v>25</v>
      </c>
      <c r="H88" s="31">
        <v>3</v>
      </c>
      <c r="I88" s="31">
        <v>2</v>
      </c>
      <c r="J88" s="31">
        <v>4</v>
      </c>
      <c r="K88" s="31" t="s">
        <v>566</v>
      </c>
      <c r="L88" s="31" t="s">
        <v>566</v>
      </c>
      <c r="O88" s="34"/>
      <c r="P88" s="34"/>
      <c r="Q88" s="34"/>
      <c r="R88" s="34"/>
      <c r="S88" s="34"/>
      <c r="T88" s="34"/>
      <c r="U88" s="34"/>
      <c r="V88" s="34"/>
      <c r="W88" s="34"/>
      <c r="X88" s="34"/>
      <c r="Y88" s="34"/>
      <c r="Z88" s="34"/>
      <c r="AA88" s="33"/>
      <c r="AB88" s="33"/>
      <c r="AC88" s="33"/>
      <c r="AD88" s="33"/>
      <c r="AE88" s="33"/>
      <c r="AF88" s="33"/>
      <c r="AG88" s="33"/>
      <c r="AH88" s="33"/>
      <c r="AI88" s="33"/>
      <c r="AJ88" s="33"/>
      <c r="AK88" s="33"/>
    </row>
    <row r="89" spans="1:37" x14ac:dyDescent="0.25">
      <c r="A89" s="31">
        <v>805</v>
      </c>
      <c r="B89" s="31">
        <v>155</v>
      </c>
      <c r="C89" s="31">
        <v>90</v>
      </c>
      <c r="D89" s="31">
        <v>6</v>
      </c>
      <c r="E89" s="31">
        <v>83</v>
      </c>
      <c r="F89" s="31">
        <v>60</v>
      </c>
      <c r="G89" s="31">
        <v>12</v>
      </c>
      <c r="H89" s="31" t="s">
        <v>566</v>
      </c>
      <c r="I89" s="31" t="s">
        <v>566</v>
      </c>
      <c r="J89" s="31">
        <v>7</v>
      </c>
      <c r="K89" s="31" t="s">
        <v>566</v>
      </c>
      <c r="L89" s="31" t="s">
        <v>566</v>
      </c>
      <c r="O89" s="34"/>
      <c r="P89" s="34"/>
      <c r="Q89" s="34"/>
      <c r="R89" s="34"/>
      <c r="S89" s="34"/>
      <c r="T89" s="34"/>
      <c r="U89" s="34"/>
      <c r="V89" s="34"/>
      <c r="W89" s="34"/>
      <c r="X89" s="34"/>
      <c r="Y89" s="34"/>
      <c r="Z89" s="34"/>
      <c r="AA89" s="33"/>
      <c r="AB89" s="33"/>
      <c r="AC89" s="33"/>
      <c r="AD89" s="33"/>
      <c r="AE89" s="33"/>
      <c r="AF89" s="33"/>
      <c r="AG89" s="33"/>
      <c r="AH89" s="33"/>
      <c r="AI89" s="33"/>
      <c r="AJ89" s="33"/>
      <c r="AK89" s="33"/>
    </row>
    <row r="90" spans="1:37" x14ac:dyDescent="0.25">
      <c r="A90" s="31">
        <v>806</v>
      </c>
      <c r="B90" s="31">
        <v>350</v>
      </c>
      <c r="C90" s="31">
        <v>84</v>
      </c>
      <c r="D90" s="31">
        <v>9</v>
      </c>
      <c r="E90" s="31">
        <v>80</v>
      </c>
      <c r="F90" s="31">
        <v>65</v>
      </c>
      <c r="G90" s="31">
        <v>11</v>
      </c>
      <c r="H90" s="31">
        <v>3</v>
      </c>
      <c r="I90" s="31">
        <v>1</v>
      </c>
      <c r="J90" s="31">
        <v>4</v>
      </c>
      <c r="K90" s="31">
        <v>15</v>
      </c>
      <c r="L90" s="31">
        <v>1</v>
      </c>
      <c r="O90" s="34"/>
      <c r="P90" s="34"/>
      <c r="Q90" s="34"/>
      <c r="R90" s="34"/>
      <c r="S90" s="34"/>
      <c r="T90" s="34"/>
      <c r="U90" s="34"/>
      <c r="V90" s="34"/>
      <c r="W90" s="34"/>
      <c r="X90" s="34"/>
      <c r="Y90" s="34"/>
      <c r="Z90" s="34"/>
      <c r="AA90" s="33"/>
      <c r="AB90" s="33"/>
      <c r="AC90" s="33"/>
      <c r="AD90" s="33"/>
      <c r="AE90" s="33"/>
      <c r="AF90" s="33"/>
      <c r="AG90" s="33"/>
      <c r="AH90" s="33"/>
      <c r="AI90" s="33"/>
      <c r="AJ90" s="33"/>
      <c r="AK90" s="33"/>
    </row>
    <row r="91" spans="1:37" x14ac:dyDescent="0.25">
      <c r="A91" s="31">
        <v>807</v>
      </c>
      <c r="B91" s="31">
        <v>435</v>
      </c>
      <c r="C91" s="31">
        <v>87</v>
      </c>
      <c r="D91" s="31">
        <v>8</v>
      </c>
      <c r="E91" s="31">
        <v>84</v>
      </c>
      <c r="F91" s="31">
        <v>67</v>
      </c>
      <c r="G91" s="31" t="s">
        <v>566</v>
      </c>
      <c r="H91" s="31">
        <v>13</v>
      </c>
      <c r="I91" s="31" t="s">
        <v>566</v>
      </c>
      <c r="J91" s="31">
        <v>3</v>
      </c>
      <c r="K91" s="31">
        <v>12</v>
      </c>
      <c r="L91" s="31">
        <v>1</v>
      </c>
      <c r="O91" s="34"/>
      <c r="P91" s="34"/>
      <c r="Q91" s="34"/>
      <c r="R91" s="34"/>
      <c r="S91" s="34"/>
      <c r="T91" s="34"/>
      <c r="U91" s="34"/>
      <c r="V91" s="34"/>
      <c r="W91" s="34"/>
      <c r="X91" s="34"/>
      <c r="Y91" s="34"/>
      <c r="Z91" s="34"/>
      <c r="AA91" s="33"/>
      <c r="AB91" s="33"/>
      <c r="AC91" s="33"/>
      <c r="AD91" s="33"/>
      <c r="AE91" s="33"/>
      <c r="AF91" s="33"/>
      <c r="AG91" s="33"/>
      <c r="AH91" s="33"/>
      <c r="AI91" s="33"/>
      <c r="AJ91" s="33"/>
      <c r="AK91" s="33"/>
    </row>
    <row r="92" spans="1:37" x14ac:dyDescent="0.25">
      <c r="A92" s="31">
        <v>808</v>
      </c>
      <c r="B92" s="31">
        <v>275</v>
      </c>
      <c r="C92" s="31">
        <v>90</v>
      </c>
      <c r="D92" s="31">
        <v>8</v>
      </c>
      <c r="E92" s="31">
        <v>84</v>
      </c>
      <c r="F92" s="31">
        <v>72</v>
      </c>
      <c r="G92" s="31">
        <v>5</v>
      </c>
      <c r="H92" s="31">
        <v>7</v>
      </c>
      <c r="I92" s="31">
        <v>0</v>
      </c>
      <c r="J92" s="31">
        <v>5</v>
      </c>
      <c r="K92" s="31" t="s">
        <v>566</v>
      </c>
      <c r="L92" s="31" t="s">
        <v>566</v>
      </c>
      <c r="O92" s="34"/>
      <c r="P92" s="34"/>
      <c r="Q92" s="34"/>
      <c r="R92" s="34"/>
      <c r="S92" s="34"/>
      <c r="T92" s="34"/>
      <c r="U92" s="34"/>
      <c r="V92" s="34"/>
      <c r="W92" s="34"/>
      <c r="X92" s="34"/>
      <c r="Y92" s="34"/>
      <c r="Z92" s="34"/>
      <c r="AA92" s="33"/>
      <c r="AB92" s="33"/>
      <c r="AC92" s="33"/>
      <c r="AD92" s="33"/>
      <c r="AE92" s="33"/>
      <c r="AF92" s="33"/>
      <c r="AG92" s="33"/>
      <c r="AH92" s="33"/>
      <c r="AI92" s="33"/>
      <c r="AJ92" s="33"/>
      <c r="AK92" s="33"/>
    </row>
    <row r="93" spans="1:37" x14ac:dyDescent="0.25">
      <c r="A93" s="31">
        <v>810</v>
      </c>
      <c r="B93" s="31">
        <v>465</v>
      </c>
      <c r="C93" s="31">
        <v>86</v>
      </c>
      <c r="D93" s="31">
        <v>6</v>
      </c>
      <c r="E93" s="31">
        <v>84</v>
      </c>
      <c r="F93" s="31">
        <v>55</v>
      </c>
      <c r="G93" s="31" t="s">
        <v>566</v>
      </c>
      <c r="H93" s="31">
        <v>16</v>
      </c>
      <c r="I93" s="31" t="s">
        <v>566</v>
      </c>
      <c r="J93" s="31">
        <v>2</v>
      </c>
      <c r="K93" s="31">
        <v>13</v>
      </c>
      <c r="L93" s="31">
        <v>1</v>
      </c>
      <c r="O93" s="34"/>
      <c r="P93" s="34"/>
      <c r="Q93" s="34"/>
      <c r="R93" s="34"/>
      <c r="S93" s="34"/>
      <c r="T93" s="34"/>
      <c r="U93" s="34"/>
      <c r="V93" s="34"/>
      <c r="W93" s="34"/>
      <c r="X93" s="34"/>
      <c r="Y93" s="34"/>
      <c r="Z93" s="34"/>
      <c r="AA93" s="33"/>
      <c r="AB93" s="33"/>
      <c r="AC93" s="33"/>
      <c r="AD93" s="33"/>
      <c r="AE93" s="33"/>
      <c r="AF93" s="33"/>
      <c r="AG93" s="33"/>
      <c r="AH93" s="33"/>
      <c r="AI93" s="33"/>
      <c r="AJ93" s="33"/>
      <c r="AK93" s="33"/>
    </row>
    <row r="94" spans="1:37" x14ac:dyDescent="0.25">
      <c r="A94" s="31">
        <v>811</v>
      </c>
      <c r="B94" s="31">
        <v>520</v>
      </c>
      <c r="C94" s="31">
        <v>92</v>
      </c>
      <c r="D94" s="31">
        <v>8</v>
      </c>
      <c r="E94" s="31">
        <v>88</v>
      </c>
      <c r="F94" s="31">
        <v>61</v>
      </c>
      <c r="G94" s="31">
        <v>20</v>
      </c>
      <c r="H94" s="31" t="s">
        <v>566</v>
      </c>
      <c r="I94" s="31" t="s">
        <v>566</v>
      </c>
      <c r="J94" s="31">
        <v>3</v>
      </c>
      <c r="K94" s="31">
        <v>8</v>
      </c>
      <c r="L94" s="31">
        <v>1</v>
      </c>
      <c r="O94" s="34"/>
      <c r="P94" s="34"/>
      <c r="Q94" s="34"/>
      <c r="R94" s="34"/>
      <c r="S94" s="34"/>
      <c r="T94" s="34"/>
      <c r="U94" s="34"/>
      <c r="V94" s="34"/>
      <c r="W94" s="34"/>
      <c r="X94" s="34"/>
      <c r="Y94" s="34"/>
      <c r="Z94" s="34"/>
      <c r="AA94" s="33"/>
      <c r="AB94" s="33"/>
      <c r="AC94" s="33"/>
      <c r="AD94" s="33"/>
      <c r="AE94" s="33"/>
      <c r="AF94" s="33"/>
      <c r="AG94" s="33"/>
      <c r="AH94" s="33"/>
      <c r="AI94" s="33"/>
      <c r="AJ94" s="33"/>
      <c r="AK94" s="33"/>
    </row>
    <row r="95" spans="1:37" x14ac:dyDescent="0.25">
      <c r="A95" s="31">
        <v>812</v>
      </c>
      <c r="B95" s="31">
        <v>340</v>
      </c>
      <c r="C95" s="31">
        <v>82</v>
      </c>
      <c r="D95" s="31">
        <v>4</v>
      </c>
      <c r="E95" s="31">
        <v>78</v>
      </c>
      <c r="F95" s="31">
        <v>59</v>
      </c>
      <c r="G95" s="31">
        <v>3</v>
      </c>
      <c r="H95" s="31">
        <v>15</v>
      </c>
      <c r="I95" s="31">
        <v>1</v>
      </c>
      <c r="J95" s="31">
        <v>4</v>
      </c>
      <c r="K95" s="31" t="s">
        <v>566</v>
      </c>
      <c r="L95" s="31" t="s">
        <v>566</v>
      </c>
      <c r="O95" s="34"/>
      <c r="P95" s="34"/>
      <c r="Q95" s="34"/>
      <c r="R95" s="34"/>
      <c r="S95" s="34"/>
      <c r="T95" s="34"/>
      <c r="U95" s="34"/>
      <c r="V95" s="34"/>
      <c r="W95" s="34"/>
      <c r="X95" s="34"/>
      <c r="Y95" s="34"/>
      <c r="Z95" s="34"/>
      <c r="AA95" s="33"/>
      <c r="AB95" s="33"/>
      <c r="AC95" s="33"/>
      <c r="AD95" s="33"/>
      <c r="AE95" s="33"/>
      <c r="AF95" s="33"/>
      <c r="AG95" s="33"/>
      <c r="AH95" s="33"/>
      <c r="AI95" s="33"/>
      <c r="AJ95" s="33"/>
      <c r="AK95" s="33"/>
    </row>
    <row r="96" spans="1:37" x14ac:dyDescent="0.25">
      <c r="A96" s="31">
        <v>813</v>
      </c>
      <c r="B96" s="31">
        <v>345</v>
      </c>
      <c r="C96" s="31">
        <v>91</v>
      </c>
      <c r="D96" s="31">
        <v>10</v>
      </c>
      <c r="E96" s="31">
        <v>87</v>
      </c>
      <c r="F96" s="31">
        <v>69</v>
      </c>
      <c r="G96" s="31" t="s">
        <v>566</v>
      </c>
      <c r="H96" s="31">
        <v>15</v>
      </c>
      <c r="I96" s="31" t="s">
        <v>566</v>
      </c>
      <c r="J96" s="31">
        <v>4</v>
      </c>
      <c r="K96" s="31" t="s">
        <v>566</v>
      </c>
      <c r="L96" s="31" t="s">
        <v>566</v>
      </c>
      <c r="O96" s="34"/>
      <c r="P96" s="34"/>
      <c r="Q96" s="34"/>
      <c r="R96" s="34"/>
      <c r="S96" s="34"/>
      <c r="T96" s="34"/>
      <c r="U96" s="34"/>
      <c r="V96" s="34"/>
      <c r="W96" s="34"/>
      <c r="X96" s="34"/>
      <c r="Y96" s="34"/>
      <c r="Z96" s="34"/>
      <c r="AA96" s="33"/>
      <c r="AB96" s="33"/>
      <c r="AC96" s="33"/>
      <c r="AD96" s="33"/>
      <c r="AE96" s="33"/>
      <c r="AF96" s="33"/>
      <c r="AG96" s="33"/>
      <c r="AH96" s="33"/>
      <c r="AI96" s="33"/>
      <c r="AJ96" s="33"/>
      <c r="AK96" s="33"/>
    </row>
    <row r="97" spans="1:37" x14ac:dyDescent="0.25">
      <c r="A97" s="31">
        <v>815</v>
      </c>
      <c r="B97" s="31">
        <v>950</v>
      </c>
      <c r="C97" s="31">
        <v>93</v>
      </c>
      <c r="D97" s="31">
        <v>10</v>
      </c>
      <c r="E97" s="31">
        <v>88</v>
      </c>
      <c r="F97" s="31">
        <v>51</v>
      </c>
      <c r="G97" s="31">
        <v>32</v>
      </c>
      <c r="H97" s="31">
        <v>4</v>
      </c>
      <c r="I97" s="31">
        <v>1</v>
      </c>
      <c r="J97" s="31">
        <v>5</v>
      </c>
      <c r="K97" s="31" t="s">
        <v>566</v>
      </c>
      <c r="L97" s="31" t="s">
        <v>566</v>
      </c>
      <c r="O97" s="34"/>
      <c r="P97" s="34"/>
      <c r="Q97" s="34"/>
      <c r="R97" s="34"/>
      <c r="S97" s="34"/>
      <c r="T97" s="34"/>
      <c r="U97" s="34"/>
      <c r="V97" s="34"/>
      <c r="W97" s="34"/>
      <c r="X97" s="34"/>
      <c r="Y97" s="34"/>
      <c r="Z97" s="34"/>
      <c r="AA97" s="33"/>
      <c r="AB97" s="33"/>
      <c r="AC97" s="33"/>
      <c r="AD97" s="33"/>
      <c r="AE97" s="33"/>
      <c r="AF97" s="33"/>
      <c r="AG97" s="33"/>
      <c r="AH97" s="33"/>
      <c r="AI97" s="33"/>
      <c r="AJ97" s="33"/>
      <c r="AK97" s="33"/>
    </row>
    <row r="98" spans="1:37" x14ac:dyDescent="0.25">
      <c r="A98" s="31">
        <v>816</v>
      </c>
      <c r="B98" s="31">
        <v>255</v>
      </c>
      <c r="C98" s="31">
        <v>90</v>
      </c>
      <c r="D98" s="31">
        <v>7</v>
      </c>
      <c r="E98" s="31">
        <v>84</v>
      </c>
      <c r="F98" s="31">
        <v>63</v>
      </c>
      <c r="G98" s="31">
        <v>19</v>
      </c>
      <c r="H98" s="31">
        <v>0</v>
      </c>
      <c r="I98" s="31">
        <v>2</v>
      </c>
      <c r="J98" s="31">
        <v>6</v>
      </c>
      <c r="K98" s="31">
        <v>10</v>
      </c>
      <c r="L98" s="31">
        <v>0</v>
      </c>
      <c r="O98" s="34"/>
      <c r="P98" s="34"/>
      <c r="Q98" s="34"/>
      <c r="R98" s="34"/>
      <c r="S98" s="34"/>
      <c r="T98" s="34"/>
      <c r="U98" s="34"/>
      <c r="V98" s="34"/>
      <c r="W98" s="34"/>
      <c r="X98" s="34"/>
      <c r="Y98" s="34"/>
      <c r="Z98" s="34"/>
      <c r="AA98" s="33"/>
      <c r="AB98" s="33"/>
      <c r="AC98" s="33"/>
      <c r="AD98" s="33"/>
      <c r="AE98" s="33"/>
      <c r="AF98" s="33"/>
      <c r="AG98" s="33"/>
      <c r="AH98" s="33"/>
      <c r="AI98" s="33"/>
      <c r="AJ98" s="33"/>
      <c r="AK98" s="33"/>
    </row>
    <row r="99" spans="1:37" x14ac:dyDescent="0.25">
      <c r="A99" s="31">
        <v>821</v>
      </c>
      <c r="B99" s="31">
        <v>510</v>
      </c>
      <c r="C99" s="31">
        <v>85</v>
      </c>
      <c r="D99" s="31">
        <v>3</v>
      </c>
      <c r="E99" s="31">
        <v>82</v>
      </c>
      <c r="F99" s="31">
        <v>46</v>
      </c>
      <c r="G99" s="31" t="s">
        <v>566</v>
      </c>
      <c r="H99" s="31">
        <v>28</v>
      </c>
      <c r="I99" s="31" t="s">
        <v>566</v>
      </c>
      <c r="J99" s="31">
        <v>3</v>
      </c>
      <c r="K99" s="31">
        <v>13</v>
      </c>
      <c r="L99" s="31">
        <v>3</v>
      </c>
      <c r="O99" s="34"/>
      <c r="P99" s="34"/>
      <c r="Q99" s="34"/>
      <c r="R99" s="34"/>
      <c r="S99" s="34"/>
      <c r="T99" s="34"/>
      <c r="U99" s="34"/>
      <c r="V99" s="34"/>
      <c r="W99" s="34"/>
      <c r="X99" s="34"/>
      <c r="Y99" s="34"/>
      <c r="Z99" s="34"/>
      <c r="AA99" s="33"/>
      <c r="AB99" s="33"/>
      <c r="AC99" s="33"/>
      <c r="AD99" s="33"/>
      <c r="AE99" s="33"/>
      <c r="AF99" s="33"/>
      <c r="AG99" s="33"/>
      <c r="AH99" s="33"/>
      <c r="AI99" s="33"/>
      <c r="AJ99" s="33"/>
      <c r="AK99" s="33"/>
    </row>
    <row r="100" spans="1:37" x14ac:dyDescent="0.25">
      <c r="A100" s="31">
        <v>822</v>
      </c>
      <c r="B100" s="31">
        <v>240</v>
      </c>
      <c r="C100" s="31">
        <v>83</v>
      </c>
      <c r="D100" s="31">
        <v>4</v>
      </c>
      <c r="E100" s="31">
        <v>80</v>
      </c>
      <c r="F100" s="31">
        <v>46</v>
      </c>
      <c r="G100" s="31">
        <v>33</v>
      </c>
      <c r="H100" s="31" t="s">
        <v>566</v>
      </c>
      <c r="I100" s="31" t="s">
        <v>566</v>
      </c>
      <c r="J100" s="31">
        <v>3</v>
      </c>
      <c r="K100" s="31" t="s">
        <v>566</v>
      </c>
      <c r="L100" s="31" t="s">
        <v>566</v>
      </c>
      <c r="O100" s="34"/>
      <c r="P100" s="34"/>
      <c r="Q100" s="34"/>
      <c r="R100" s="34"/>
      <c r="S100" s="34"/>
      <c r="T100" s="34"/>
      <c r="U100" s="34"/>
      <c r="V100" s="34"/>
      <c r="W100" s="34"/>
      <c r="X100" s="34"/>
      <c r="Y100" s="34"/>
      <c r="Z100" s="34"/>
      <c r="AA100" s="33"/>
      <c r="AB100" s="33"/>
      <c r="AC100" s="33"/>
      <c r="AD100" s="33"/>
      <c r="AE100" s="33"/>
      <c r="AF100" s="33"/>
      <c r="AG100" s="33"/>
      <c r="AH100" s="33"/>
      <c r="AI100" s="33"/>
      <c r="AJ100" s="33"/>
      <c r="AK100" s="33"/>
    </row>
    <row r="101" spans="1:37" x14ac:dyDescent="0.25">
      <c r="A101" s="31">
        <v>823</v>
      </c>
      <c r="B101" s="31">
        <v>405</v>
      </c>
      <c r="C101" s="31">
        <v>91</v>
      </c>
      <c r="D101" s="31">
        <v>8</v>
      </c>
      <c r="E101" s="31">
        <v>85</v>
      </c>
      <c r="F101" s="31">
        <v>64</v>
      </c>
      <c r="G101" s="31">
        <v>20</v>
      </c>
      <c r="H101" s="31" t="s">
        <v>566</v>
      </c>
      <c r="I101" s="31" t="s">
        <v>566</v>
      </c>
      <c r="J101" s="31">
        <v>6</v>
      </c>
      <c r="K101" s="31">
        <v>8</v>
      </c>
      <c r="L101" s="31">
        <v>1</v>
      </c>
      <c r="O101" s="34"/>
      <c r="P101" s="34"/>
      <c r="Q101" s="34"/>
      <c r="R101" s="34"/>
      <c r="S101" s="34"/>
      <c r="T101" s="34"/>
      <c r="U101" s="34"/>
      <c r="V101" s="34"/>
      <c r="W101" s="34"/>
      <c r="X101" s="34"/>
      <c r="Y101" s="34"/>
      <c r="Z101" s="34"/>
      <c r="AA101" s="33"/>
      <c r="AB101" s="33"/>
      <c r="AC101" s="33"/>
      <c r="AD101" s="33"/>
      <c r="AE101" s="33"/>
      <c r="AF101" s="33"/>
      <c r="AG101" s="33"/>
      <c r="AH101" s="33"/>
      <c r="AI101" s="33"/>
      <c r="AJ101" s="33"/>
      <c r="AK101" s="33"/>
    </row>
    <row r="102" spans="1:37" x14ac:dyDescent="0.25">
      <c r="A102" s="31">
        <v>825</v>
      </c>
      <c r="B102" s="31">
        <v>765</v>
      </c>
      <c r="C102" s="31">
        <v>94</v>
      </c>
      <c r="D102" s="31">
        <v>8</v>
      </c>
      <c r="E102" s="31">
        <v>88</v>
      </c>
      <c r="F102" s="31">
        <v>50</v>
      </c>
      <c r="G102" s="31">
        <v>35</v>
      </c>
      <c r="H102" s="31">
        <v>2</v>
      </c>
      <c r="I102" s="31">
        <v>1</v>
      </c>
      <c r="J102" s="31">
        <v>6</v>
      </c>
      <c r="K102" s="31" t="s">
        <v>566</v>
      </c>
      <c r="L102" s="31" t="s">
        <v>566</v>
      </c>
      <c r="O102" s="34"/>
      <c r="P102" s="34"/>
      <c r="Q102" s="34"/>
      <c r="R102" s="34"/>
      <c r="S102" s="34"/>
      <c r="T102" s="34"/>
      <c r="U102" s="34"/>
      <c r="V102" s="34"/>
      <c r="W102" s="34"/>
      <c r="X102" s="34"/>
      <c r="Y102" s="34"/>
      <c r="Z102" s="34"/>
      <c r="AA102" s="33"/>
      <c r="AB102" s="33"/>
      <c r="AC102" s="33"/>
      <c r="AD102" s="33"/>
      <c r="AE102" s="33"/>
      <c r="AF102" s="33"/>
      <c r="AG102" s="33"/>
      <c r="AH102" s="33"/>
      <c r="AI102" s="33"/>
      <c r="AJ102" s="33"/>
      <c r="AK102" s="33"/>
    </row>
    <row r="103" spans="1:37" x14ac:dyDescent="0.25">
      <c r="A103" s="31">
        <v>826</v>
      </c>
      <c r="B103" s="31">
        <v>670</v>
      </c>
      <c r="C103" s="31">
        <v>90</v>
      </c>
      <c r="D103" s="31">
        <v>7</v>
      </c>
      <c r="E103" s="31">
        <v>82</v>
      </c>
      <c r="F103" s="31">
        <v>42</v>
      </c>
      <c r="G103" s="31">
        <v>39</v>
      </c>
      <c r="H103" s="31">
        <v>0</v>
      </c>
      <c r="I103" s="31">
        <v>1</v>
      </c>
      <c r="J103" s="31">
        <v>8</v>
      </c>
      <c r="K103" s="31">
        <v>8</v>
      </c>
      <c r="L103" s="31">
        <v>2</v>
      </c>
      <c r="O103" s="34"/>
      <c r="P103" s="34"/>
      <c r="Q103" s="34"/>
      <c r="R103" s="34"/>
      <c r="S103" s="34"/>
      <c r="T103" s="34"/>
      <c r="U103" s="34"/>
      <c r="V103" s="34"/>
      <c r="W103" s="34"/>
      <c r="X103" s="34"/>
      <c r="Y103" s="34"/>
      <c r="Z103" s="34"/>
      <c r="AA103" s="33"/>
      <c r="AB103" s="33"/>
      <c r="AC103" s="33"/>
      <c r="AD103" s="33"/>
      <c r="AE103" s="33"/>
      <c r="AF103" s="33"/>
      <c r="AG103" s="33"/>
      <c r="AH103" s="33"/>
      <c r="AI103" s="33"/>
      <c r="AJ103" s="33"/>
      <c r="AK103" s="33"/>
    </row>
    <row r="104" spans="1:37" x14ac:dyDescent="0.25">
      <c r="A104" s="31">
        <v>830</v>
      </c>
      <c r="B104" s="31">
        <v>1525</v>
      </c>
      <c r="C104" s="31">
        <v>89</v>
      </c>
      <c r="D104" s="31">
        <v>10</v>
      </c>
      <c r="E104" s="31">
        <v>83</v>
      </c>
      <c r="F104" s="31">
        <v>62</v>
      </c>
      <c r="G104" s="31">
        <v>18</v>
      </c>
      <c r="H104" s="31">
        <v>2</v>
      </c>
      <c r="I104" s="31">
        <v>1</v>
      </c>
      <c r="J104" s="31">
        <v>6</v>
      </c>
      <c r="K104" s="31">
        <v>10</v>
      </c>
      <c r="L104" s="31">
        <v>1</v>
      </c>
      <c r="O104" s="34"/>
      <c r="P104" s="34"/>
      <c r="Q104" s="34"/>
      <c r="R104" s="34"/>
      <c r="S104" s="34"/>
      <c r="T104" s="34"/>
      <c r="U104" s="34"/>
      <c r="V104" s="34"/>
      <c r="W104" s="34"/>
      <c r="X104" s="34"/>
      <c r="Y104" s="34"/>
      <c r="Z104" s="34"/>
      <c r="AA104" s="33"/>
      <c r="AB104" s="33"/>
      <c r="AC104" s="33"/>
      <c r="AD104" s="33"/>
      <c r="AE104" s="33"/>
      <c r="AF104" s="33"/>
      <c r="AG104" s="33"/>
      <c r="AH104" s="33"/>
      <c r="AI104" s="33"/>
      <c r="AJ104" s="33"/>
      <c r="AK104" s="33"/>
    </row>
    <row r="105" spans="1:37" x14ac:dyDescent="0.25">
      <c r="A105" s="31">
        <v>831</v>
      </c>
      <c r="B105" s="31">
        <v>515</v>
      </c>
      <c r="C105" s="31">
        <v>84</v>
      </c>
      <c r="D105" s="31">
        <v>9</v>
      </c>
      <c r="E105" s="31">
        <v>77</v>
      </c>
      <c r="F105" s="31">
        <v>59</v>
      </c>
      <c r="G105" s="31">
        <v>16</v>
      </c>
      <c r="H105" s="31">
        <v>1</v>
      </c>
      <c r="I105" s="31">
        <v>1</v>
      </c>
      <c r="J105" s="31">
        <v>8</v>
      </c>
      <c r="K105" s="31">
        <v>15</v>
      </c>
      <c r="L105" s="31">
        <v>1</v>
      </c>
      <c r="O105" s="34"/>
      <c r="P105" s="34"/>
      <c r="Q105" s="34"/>
      <c r="R105" s="34"/>
      <c r="S105" s="34"/>
      <c r="T105" s="34"/>
      <c r="U105" s="34"/>
      <c r="V105" s="34"/>
      <c r="W105" s="34"/>
      <c r="X105" s="34"/>
      <c r="Y105" s="34"/>
      <c r="Z105" s="34"/>
      <c r="AA105" s="33"/>
      <c r="AB105" s="33"/>
      <c r="AC105" s="33"/>
      <c r="AD105" s="33"/>
      <c r="AE105" s="33"/>
      <c r="AF105" s="33"/>
      <c r="AG105" s="33"/>
      <c r="AH105" s="33"/>
      <c r="AI105" s="33"/>
      <c r="AJ105" s="33"/>
      <c r="AK105" s="33"/>
    </row>
    <row r="106" spans="1:37" x14ac:dyDescent="0.25">
      <c r="A106" s="31">
        <v>835</v>
      </c>
      <c r="B106" s="31">
        <v>860</v>
      </c>
      <c r="C106" s="31">
        <v>93</v>
      </c>
      <c r="D106" s="31">
        <v>13</v>
      </c>
      <c r="E106" s="31">
        <v>87</v>
      </c>
      <c r="F106" s="31">
        <v>60</v>
      </c>
      <c r="G106" s="31">
        <v>26</v>
      </c>
      <c r="H106" s="31" t="s">
        <v>566</v>
      </c>
      <c r="I106" s="31" t="s">
        <v>566</v>
      </c>
      <c r="J106" s="31">
        <v>5</v>
      </c>
      <c r="K106" s="31">
        <v>7</v>
      </c>
      <c r="L106" s="31">
        <v>1</v>
      </c>
      <c r="O106" s="34"/>
      <c r="P106" s="34"/>
      <c r="Q106" s="34"/>
      <c r="R106" s="34"/>
      <c r="S106" s="34"/>
      <c r="T106" s="34"/>
      <c r="U106" s="34"/>
      <c r="V106" s="34"/>
      <c r="W106" s="34"/>
      <c r="X106" s="34"/>
      <c r="Y106" s="34"/>
      <c r="Z106" s="34"/>
      <c r="AA106" s="33"/>
      <c r="AB106" s="33"/>
      <c r="AC106" s="33"/>
      <c r="AD106" s="33"/>
      <c r="AE106" s="33"/>
      <c r="AF106" s="33"/>
      <c r="AG106" s="33"/>
      <c r="AH106" s="33"/>
      <c r="AI106" s="33"/>
      <c r="AJ106" s="33"/>
      <c r="AK106" s="33"/>
    </row>
    <row r="107" spans="1:37" x14ac:dyDescent="0.25">
      <c r="A107" s="31">
        <v>836</v>
      </c>
      <c r="B107" s="31">
        <v>350</v>
      </c>
      <c r="C107" s="31">
        <v>90</v>
      </c>
      <c r="D107" s="31">
        <v>11</v>
      </c>
      <c r="E107" s="31">
        <v>83</v>
      </c>
      <c r="F107" s="31">
        <v>50</v>
      </c>
      <c r="G107" s="31">
        <v>32</v>
      </c>
      <c r="H107" s="31" t="s">
        <v>566</v>
      </c>
      <c r="I107" s="31" t="s">
        <v>566</v>
      </c>
      <c r="J107" s="31">
        <v>7</v>
      </c>
      <c r="K107" s="31" t="s">
        <v>566</v>
      </c>
      <c r="L107" s="31" t="s">
        <v>566</v>
      </c>
      <c r="O107" s="34"/>
      <c r="P107" s="34"/>
      <c r="Q107" s="34"/>
      <c r="R107" s="34"/>
      <c r="S107" s="34"/>
      <c r="T107" s="34"/>
      <c r="U107" s="34"/>
      <c r="V107" s="34"/>
      <c r="W107" s="34"/>
      <c r="X107" s="34"/>
      <c r="Y107" s="34"/>
      <c r="Z107" s="34"/>
      <c r="AA107" s="33"/>
      <c r="AB107" s="33"/>
      <c r="AC107" s="33"/>
      <c r="AD107" s="33"/>
      <c r="AE107" s="33"/>
      <c r="AF107" s="33"/>
      <c r="AG107" s="33"/>
      <c r="AH107" s="33"/>
      <c r="AI107" s="33"/>
      <c r="AJ107" s="33"/>
      <c r="AK107" s="33"/>
    </row>
    <row r="108" spans="1:37" x14ac:dyDescent="0.25">
      <c r="A108" s="31">
        <v>837</v>
      </c>
      <c r="B108" s="31">
        <v>295</v>
      </c>
      <c r="C108" s="31">
        <v>88</v>
      </c>
      <c r="D108" s="31">
        <v>7</v>
      </c>
      <c r="E108" s="31">
        <v>84</v>
      </c>
      <c r="F108" s="31">
        <v>56</v>
      </c>
      <c r="G108" s="31">
        <v>26</v>
      </c>
      <c r="H108" s="31">
        <v>0</v>
      </c>
      <c r="I108" s="31">
        <v>2</v>
      </c>
      <c r="J108" s="31">
        <v>4</v>
      </c>
      <c r="K108" s="31">
        <v>11</v>
      </c>
      <c r="L108" s="31">
        <v>1</v>
      </c>
      <c r="O108" s="34"/>
      <c r="P108" s="34"/>
      <c r="Q108" s="34"/>
      <c r="R108" s="34"/>
      <c r="S108" s="34"/>
      <c r="T108" s="34"/>
      <c r="U108" s="34"/>
      <c r="V108" s="34"/>
      <c r="W108" s="34"/>
      <c r="X108" s="34"/>
      <c r="Y108" s="34"/>
      <c r="Z108" s="34"/>
      <c r="AA108" s="33"/>
      <c r="AB108" s="33"/>
      <c r="AC108" s="33"/>
      <c r="AD108" s="33"/>
      <c r="AE108" s="33"/>
      <c r="AF108" s="33"/>
      <c r="AG108" s="33"/>
      <c r="AH108" s="33"/>
      <c r="AI108" s="33"/>
      <c r="AJ108" s="33"/>
      <c r="AK108" s="33"/>
    </row>
    <row r="109" spans="1:37" x14ac:dyDescent="0.25">
      <c r="A109" s="31">
        <v>840</v>
      </c>
      <c r="B109" s="31">
        <v>1040</v>
      </c>
      <c r="C109" s="31">
        <v>87</v>
      </c>
      <c r="D109" s="31">
        <v>6</v>
      </c>
      <c r="E109" s="31">
        <v>82</v>
      </c>
      <c r="F109" s="31">
        <v>60</v>
      </c>
      <c r="G109" s="31">
        <v>19</v>
      </c>
      <c r="H109" s="31" t="s">
        <v>566</v>
      </c>
      <c r="I109" s="31" t="s">
        <v>566</v>
      </c>
      <c r="J109" s="31">
        <v>5</v>
      </c>
      <c r="K109" s="31">
        <v>12</v>
      </c>
      <c r="L109" s="31">
        <v>1</v>
      </c>
      <c r="O109" s="34"/>
      <c r="P109" s="34"/>
      <c r="Q109" s="34"/>
      <c r="R109" s="34"/>
      <c r="S109" s="34"/>
      <c r="T109" s="34"/>
      <c r="U109" s="34"/>
      <c r="V109" s="34"/>
      <c r="W109" s="34"/>
      <c r="X109" s="34"/>
      <c r="Y109" s="34"/>
      <c r="Z109" s="34"/>
      <c r="AA109" s="33"/>
      <c r="AB109" s="33"/>
      <c r="AC109" s="33"/>
      <c r="AD109" s="33"/>
      <c r="AE109" s="33"/>
      <c r="AF109" s="33"/>
      <c r="AG109" s="33"/>
      <c r="AH109" s="33"/>
      <c r="AI109" s="33"/>
      <c r="AJ109" s="33"/>
      <c r="AK109" s="33"/>
    </row>
    <row r="110" spans="1:37" x14ac:dyDescent="0.25">
      <c r="A110" s="31">
        <v>841</v>
      </c>
      <c r="B110" s="31">
        <v>155</v>
      </c>
      <c r="C110" s="31">
        <v>82</v>
      </c>
      <c r="D110" s="31">
        <v>3</v>
      </c>
      <c r="E110" s="31">
        <v>75</v>
      </c>
      <c r="F110" s="31">
        <v>64</v>
      </c>
      <c r="G110" s="31" t="s">
        <v>566</v>
      </c>
      <c r="H110" s="31">
        <v>10</v>
      </c>
      <c r="I110" s="31" t="s">
        <v>566</v>
      </c>
      <c r="J110" s="31">
        <v>7</v>
      </c>
      <c r="K110" s="31" t="s">
        <v>566</v>
      </c>
      <c r="L110" s="31" t="s">
        <v>566</v>
      </c>
      <c r="O110" s="34"/>
      <c r="P110" s="34"/>
      <c r="Q110" s="34"/>
      <c r="R110" s="34"/>
      <c r="S110" s="34"/>
      <c r="T110" s="34"/>
      <c r="U110" s="34"/>
      <c r="V110" s="34"/>
      <c r="W110" s="34"/>
      <c r="X110" s="34"/>
      <c r="Y110" s="34"/>
      <c r="Z110" s="34"/>
      <c r="AA110" s="33"/>
      <c r="AB110" s="33"/>
      <c r="AC110" s="33"/>
      <c r="AD110" s="33"/>
      <c r="AE110" s="33"/>
      <c r="AF110" s="33"/>
      <c r="AG110" s="33"/>
      <c r="AH110" s="33"/>
      <c r="AI110" s="33"/>
      <c r="AJ110" s="33"/>
      <c r="AK110" s="33"/>
    </row>
    <row r="111" spans="1:37" x14ac:dyDescent="0.25">
      <c r="A111" s="31">
        <v>845</v>
      </c>
      <c r="B111" s="31">
        <v>905</v>
      </c>
      <c r="C111" s="31">
        <v>87</v>
      </c>
      <c r="D111" s="31">
        <v>7</v>
      </c>
      <c r="E111" s="31">
        <v>82</v>
      </c>
      <c r="F111" s="31">
        <v>63</v>
      </c>
      <c r="G111" s="31">
        <v>5</v>
      </c>
      <c r="H111" s="31">
        <v>13</v>
      </c>
      <c r="I111" s="31">
        <v>1</v>
      </c>
      <c r="J111" s="31">
        <v>5</v>
      </c>
      <c r="K111" s="31" t="s">
        <v>566</v>
      </c>
      <c r="L111" s="31" t="s">
        <v>566</v>
      </c>
      <c r="O111" s="34"/>
      <c r="P111" s="34"/>
      <c r="Q111" s="34"/>
      <c r="R111" s="34"/>
      <c r="S111" s="34"/>
      <c r="T111" s="34"/>
      <c r="U111" s="34"/>
      <c r="V111" s="34"/>
      <c r="W111" s="34"/>
      <c r="X111" s="34"/>
      <c r="Y111" s="34"/>
      <c r="Z111" s="34"/>
      <c r="AA111" s="33"/>
      <c r="AB111" s="33"/>
      <c r="AC111" s="33"/>
      <c r="AD111" s="33"/>
      <c r="AE111" s="33"/>
      <c r="AF111" s="33"/>
      <c r="AG111" s="33"/>
      <c r="AH111" s="33"/>
      <c r="AI111" s="33"/>
      <c r="AJ111" s="33"/>
      <c r="AK111" s="33"/>
    </row>
    <row r="112" spans="1:37" x14ac:dyDescent="0.25">
      <c r="A112" s="31">
        <v>846</v>
      </c>
      <c r="B112" s="31">
        <v>575</v>
      </c>
      <c r="C112" s="31">
        <v>90</v>
      </c>
      <c r="D112" s="31">
        <v>5</v>
      </c>
      <c r="E112" s="31">
        <v>87</v>
      </c>
      <c r="F112" s="31">
        <v>42</v>
      </c>
      <c r="G112" s="31">
        <v>18</v>
      </c>
      <c r="H112" s="31">
        <v>26</v>
      </c>
      <c r="I112" s="31">
        <v>1</v>
      </c>
      <c r="J112" s="31">
        <v>3</v>
      </c>
      <c r="K112" s="31">
        <v>9</v>
      </c>
      <c r="L112" s="31">
        <v>1</v>
      </c>
      <c r="O112" s="34"/>
      <c r="P112" s="34"/>
      <c r="Q112" s="34"/>
      <c r="R112" s="34"/>
      <c r="S112" s="34"/>
      <c r="T112" s="34"/>
      <c r="U112" s="34"/>
      <c r="V112" s="34"/>
      <c r="W112" s="34"/>
      <c r="X112" s="34"/>
      <c r="Y112" s="34"/>
      <c r="Z112" s="34"/>
      <c r="AA112" s="33"/>
      <c r="AB112" s="33"/>
      <c r="AC112" s="33"/>
      <c r="AD112" s="33"/>
      <c r="AE112" s="33"/>
      <c r="AF112" s="33"/>
      <c r="AG112" s="33"/>
      <c r="AH112" s="33"/>
      <c r="AI112" s="33"/>
      <c r="AJ112" s="33"/>
      <c r="AK112" s="33"/>
    </row>
    <row r="113" spans="1:37" x14ac:dyDescent="0.25">
      <c r="A113" s="31">
        <v>850</v>
      </c>
      <c r="B113" s="31">
        <v>1900</v>
      </c>
      <c r="C113" s="31">
        <v>89</v>
      </c>
      <c r="D113" s="31">
        <v>6</v>
      </c>
      <c r="E113" s="31">
        <v>83</v>
      </c>
      <c r="F113" s="31">
        <v>58</v>
      </c>
      <c r="G113" s="31">
        <v>5</v>
      </c>
      <c r="H113" s="31">
        <v>21</v>
      </c>
      <c r="I113" s="31" t="s">
        <v>577</v>
      </c>
      <c r="J113" s="31">
        <v>6</v>
      </c>
      <c r="K113" s="31">
        <v>9</v>
      </c>
      <c r="L113" s="31">
        <v>1</v>
      </c>
      <c r="O113" s="34"/>
      <c r="P113" s="34"/>
      <c r="Q113" s="34"/>
      <c r="R113" s="34"/>
      <c r="S113" s="34"/>
      <c r="T113" s="34"/>
      <c r="U113" s="34"/>
      <c r="V113" s="34"/>
      <c r="W113" s="34"/>
      <c r="X113" s="34"/>
      <c r="Y113" s="34"/>
      <c r="Z113" s="34"/>
      <c r="AA113" s="33"/>
      <c r="AB113" s="33"/>
      <c r="AC113" s="33"/>
      <c r="AD113" s="33"/>
      <c r="AE113" s="33"/>
      <c r="AF113" s="33"/>
      <c r="AG113" s="33"/>
      <c r="AH113" s="33"/>
      <c r="AI113" s="33"/>
      <c r="AJ113" s="33"/>
      <c r="AK113" s="33"/>
    </row>
    <row r="114" spans="1:37" x14ac:dyDescent="0.25">
      <c r="A114" s="31">
        <v>851</v>
      </c>
      <c r="B114" s="31">
        <v>395</v>
      </c>
      <c r="C114" s="31">
        <v>86</v>
      </c>
      <c r="D114" s="31">
        <v>9</v>
      </c>
      <c r="E114" s="31">
        <v>80</v>
      </c>
      <c r="F114" s="31">
        <v>58</v>
      </c>
      <c r="G114" s="31" t="s">
        <v>566</v>
      </c>
      <c r="H114" s="31">
        <v>21</v>
      </c>
      <c r="I114" s="31" t="s">
        <v>566</v>
      </c>
      <c r="J114" s="31">
        <v>6</v>
      </c>
      <c r="K114" s="31" t="s">
        <v>566</v>
      </c>
      <c r="L114" s="31" t="s">
        <v>566</v>
      </c>
      <c r="O114" s="34"/>
      <c r="P114" s="34"/>
      <c r="Q114" s="34"/>
      <c r="R114" s="34"/>
      <c r="S114" s="34"/>
      <c r="T114" s="34"/>
      <c r="U114" s="34"/>
      <c r="V114" s="34"/>
      <c r="W114" s="34"/>
      <c r="X114" s="34"/>
      <c r="Y114" s="34"/>
      <c r="Z114" s="34"/>
      <c r="AA114" s="33"/>
      <c r="AB114" s="33"/>
      <c r="AC114" s="33"/>
      <c r="AD114" s="33"/>
      <c r="AE114" s="33"/>
      <c r="AF114" s="33"/>
      <c r="AG114" s="33"/>
      <c r="AH114" s="33"/>
      <c r="AI114" s="33"/>
      <c r="AJ114" s="33"/>
      <c r="AK114" s="33"/>
    </row>
    <row r="115" spans="1:37" x14ac:dyDescent="0.25">
      <c r="A115" s="31">
        <v>852</v>
      </c>
      <c r="B115" s="31">
        <v>460</v>
      </c>
      <c r="C115" s="31">
        <v>80</v>
      </c>
      <c r="D115" s="31">
        <v>8</v>
      </c>
      <c r="E115" s="31">
        <v>74</v>
      </c>
      <c r="F115" s="31">
        <v>40</v>
      </c>
      <c r="G115" s="31">
        <v>4</v>
      </c>
      <c r="H115" s="31">
        <v>30</v>
      </c>
      <c r="I115" s="31">
        <v>0</v>
      </c>
      <c r="J115" s="31">
        <v>6</v>
      </c>
      <c r="K115" s="31">
        <v>16</v>
      </c>
      <c r="L115" s="31">
        <v>3</v>
      </c>
      <c r="O115" s="34"/>
      <c r="P115" s="34"/>
      <c r="Q115" s="34"/>
      <c r="R115" s="34"/>
      <c r="S115" s="34"/>
      <c r="T115" s="34"/>
      <c r="U115" s="34"/>
      <c r="V115" s="34"/>
      <c r="W115" s="34"/>
      <c r="X115" s="34"/>
      <c r="Y115" s="34"/>
      <c r="Z115" s="34"/>
      <c r="AA115" s="33"/>
      <c r="AB115" s="33"/>
      <c r="AC115" s="33"/>
      <c r="AD115" s="33"/>
      <c r="AE115" s="33"/>
      <c r="AF115" s="33"/>
      <c r="AG115" s="33"/>
      <c r="AH115" s="33"/>
      <c r="AI115" s="33"/>
      <c r="AJ115" s="33"/>
      <c r="AK115" s="33"/>
    </row>
    <row r="116" spans="1:37" x14ac:dyDescent="0.25">
      <c r="A116" s="31">
        <v>855</v>
      </c>
      <c r="B116" s="31">
        <v>1220</v>
      </c>
      <c r="C116" s="31">
        <v>89</v>
      </c>
      <c r="D116" s="31">
        <v>8</v>
      </c>
      <c r="E116" s="31">
        <v>83</v>
      </c>
      <c r="F116" s="31">
        <v>61</v>
      </c>
      <c r="G116" s="31">
        <v>19</v>
      </c>
      <c r="H116" s="31">
        <v>3</v>
      </c>
      <c r="I116" s="31">
        <v>1</v>
      </c>
      <c r="J116" s="31">
        <v>6</v>
      </c>
      <c r="K116" s="31">
        <v>10</v>
      </c>
      <c r="L116" s="31">
        <v>1</v>
      </c>
      <c r="O116" s="34"/>
      <c r="P116" s="34"/>
      <c r="Q116" s="34"/>
      <c r="R116" s="34"/>
      <c r="S116" s="34"/>
      <c r="T116" s="34"/>
      <c r="U116" s="34"/>
      <c r="V116" s="34"/>
      <c r="W116" s="34"/>
      <c r="X116" s="34"/>
      <c r="Y116" s="34"/>
      <c r="Z116" s="34"/>
      <c r="AA116" s="33"/>
      <c r="AB116" s="33"/>
      <c r="AC116" s="33"/>
      <c r="AD116" s="33"/>
      <c r="AE116" s="33"/>
      <c r="AF116" s="33"/>
      <c r="AG116" s="33"/>
      <c r="AH116" s="33"/>
      <c r="AI116" s="33"/>
      <c r="AJ116" s="33"/>
      <c r="AK116" s="33"/>
    </row>
    <row r="117" spans="1:37" x14ac:dyDescent="0.25">
      <c r="A117" s="31">
        <v>856</v>
      </c>
      <c r="B117" s="31">
        <v>655</v>
      </c>
      <c r="C117" s="31">
        <v>82</v>
      </c>
      <c r="D117" s="31">
        <v>4</v>
      </c>
      <c r="E117" s="31">
        <v>77</v>
      </c>
      <c r="F117" s="31">
        <v>41</v>
      </c>
      <c r="G117" s="31">
        <v>8</v>
      </c>
      <c r="H117" s="31">
        <v>27</v>
      </c>
      <c r="I117" s="31" t="s">
        <v>577</v>
      </c>
      <c r="J117" s="31">
        <v>6</v>
      </c>
      <c r="K117" s="31">
        <v>16</v>
      </c>
      <c r="L117" s="31">
        <v>2</v>
      </c>
      <c r="O117" s="34"/>
      <c r="P117" s="34"/>
      <c r="Q117" s="34"/>
      <c r="R117" s="34"/>
      <c r="S117" s="34"/>
      <c r="T117" s="34"/>
      <c r="U117" s="34"/>
      <c r="V117" s="34"/>
      <c r="W117" s="34"/>
      <c r="X117" s="34"/>
      <c r="Y117" s="34"/>
      <c r="Z117" s="34"/>
      <c r="AA117" s="33"/>
      <c r="AB117" s="33"/>
      <c r="AC117" s="33"/>
      <c r="AD117" s="33"/>
      <c r="AE117" s="33"/>
      <c r="AF117" s="33"/>
      <c r="AG117" s="33"/>
      <c r="AH117" s="33"/>
      <c r="AI117" s="33"/>
      <c r="AJ117" s="33"/>
      <c r="AK117" s="33"/>
    </row>
    <row r="118" spans="1:37" x14ac:dyDescent="0.25">
      <c r="A118" s="31">
        <v>857</v>
      </c>
      <c r="B118" s="31">
        <v>60</v>
      </c>
      <c r="C118" s="31">
        <v>90</v>
      </c>
      <c r="D118" s="31">
        <v>14</v>
      </c>
      <c r="E118" s="31" t="s">
        <v>566</v>
      </c>
      <c r="F118" s="31">
        <v>66</v>
      </c>
      <c r="G118" s="31">
        <v>20</v>
      </c>
      <c r="H118" s="31" t="s">
        <v>566</v>
      </c>
      <c r="I118" s="31" t="s">
        <v>566</v>
      </c>
      <c r="J118" s="31" t="s">
        <v>566</v>
      </c>
      <c r="K118" s="31">
        <v>10</v>
      </c>
      <c r="L118" s="31">
        <v>0</v>
      </c>
      <c r="O118" s="34"/>
      <c r="P118" s="34"/>
      <c r="Q118" s="34"/>
      <c r="R118" s="34"/>
      <c r="S118" s="34"/>
      <c r="T118" s="34"/>
      <c r="U118" s="34"/>
      <c r="V118" s="34"/>
      <c r="W118" s="34"/>
      <c r="X118" s="34"/>
      <c r="Y118" s="34"/>
      <c r="Z118" s="34"/>
      <c r="AA118" s="33"/>
      <c r="AB118" s="33"/>
      <c r="AC118" s="33"/>
      <c r="AD118" s="33"/>
      <c r="AE118" s="33"/>
      <c r="AF118" s="33"/>
      <c r="AG118" s="33"/>
      <c r="AH118" s="33"/>
      <c r="AI118" s="33"/>
      <c r="AJ118" s="33"/>
      <c r="AK118" s="33"/>
    </row>
    <row r="119" spans="1:37" x14ac:dyDescent="0.25">
      <c r="A119" s="31">
        <v>860</v>
      </c>
      <c r="B119" s="31">
        <v>1470</v>
      </c>
      <c r="C119" s="31">
        <v>92</v>
      </c>
      <c r="D119" s="31">
        <v>8</v>
      </c>
      <c r="E119" s="31">
        <v>86</v>
      </c>
      <c r="F119" s="31">
        <v>67</v>
      </c>
      <c r="G119" s="31">
        <v>17</v>
      </c>
      <c r="H119" s="31">
        <v>2</v>
      </c>
      <c r="I119" s="31">
        <v>2</v>
      </c>
      <c r="J119" s="31">
        <v>5</v>
      </c>
      <c r="K119" s="31">
        <v>8</v>
      </c>
      <c r="L119" s="31">
        <v>1</v>
      </c>
      <c r="O119" s="34"/>
      <c r="P119" s="34"/>
      <c r="Q119" s="34"/>
      <c r="R119" s="34"/>
      <c r="S119" s="34"/>
      <c r="T119" s="34"/>
      <c r="U119" s="34"/>
      <c r="V119" s="34"/>
      <c r="W119" s="34"/>
      <c r="X119" s="34"/>
      <c r="Y119" s="34"/>
      <c r="Z119" s="34"/>
      <c r="AA119" s="33"/>
      <c r="AB119" s="33"/>
      <c r="AC119" s="33"/>
      <c r="AD119" s="33"/>
      <c r="AE119" s="33"/>
      <c r="AF119" s="33"/>
      <c r="AG119" s="33"/>
      <c r="AH119" s="33"/>
      <c r="AI119" s="33"/>
      <c r="AJ119" s="33"/>
      <c r="AK119" s="33"/>
    </row>
    <row r="120" spans="1:37" x14ac:dyDescent="0.25">
      <c r="A120" s="31">
        <v>861</v>
      </c>
      <c r="B120" s="31">
        <v>455</v>
      </c>
      <c r="C120" s="31">
        <v>85</v>
      </c>
      <c r="D120" s="31">
        <v>7</v>
      </c>
      <c r="E120" s="31">
        <v>78</v>
      </c>
      <c r="F120" s="31">
        <v>69</v>
      </c>
      <c r="G120" s="31">
        <v>2</v>
      </c>
      <c r="H120" s="31">
        <v>6</v>
      </c>
      <c r="I120" s="31">
        <v>2</v>
      </c>
      <c r="J120" s="31">
        <v>7</v>
      </c>
      <c r="K120" s="31" t="s">
        <v>566</v>
      </c>
      <c r="L120" s="31" t="s">
        <v>566</v>
      </c>
      <c r="O120" s="34"/>
      <c r="P120" s="34"/>
      <c r="Q120" s="34"/>
      <c r="R120" s="34"/>
      <c r="S120" s="34"/>
      <c r="T120" s="34"/>
      <c r="U120" s="34"/>
      <c r="V120" s="34"/>
      <c r="W120" s="34"/>
      <c r="X120" s="34"/>
      <c r="Y120" s="34"/>
      <c r="Z120" s="34"/>
      <c r="AA120" s="33"/>
      <c r="AB120" s="33"/>
      <c r="AC120" s="33"/>
      <c r="AD120" s="33"/>
      <c r="AE120" s="33"/>
      <c r="AF120" s="33"/>
      <c r="AG120" s="33"/>
      <c r="AH120" s="33"/>
      <c r="AI120" s="33"/>
      <c r="AJ120" s="33"/>
      <c r="AK120" s="33"/>
    </row>
    <row r="121" spans="1:37" x14ac:dyDescent="0.25">
      <c r="A121" s="31">
        <v>865</v>
      </c>
      <c r="B121" s="31">
        <v>755</v>
      </c>
      <c r="C121" s="31">
        <v>90</v>
      </c>
      <c r="D121" s="31">
        <v>5</v>
      </c>
      <c r="E121" s="31">
        <v>85</v>
      </c>
      <c r="F121" s="31">
        <v>66</v>
      </c>
      <c r="G121" s="31">
        <v>15</v>
      </c>
      <c r="H121" s="31">
        <v>3</v>
      </c>
      <c r="I121" s="31">
        <v>1</v>
      </c>
      <c r="J121" s="31">
        <v>5</v>
      </c>
      <c r="K121" s="31">
        <v>8</v>
      </c>
      <c r="L121" s="31">
        <v>2</v>
      </c>
      <c r="O121" s="34"/>
      <c r="P121" s="34"/>
      <c r="Q121" s="34"/>
      <c r="R121" s="34"/>
      <c r="S121" s="34"/>
      <c r="T121" s="34"/>
      <c r="U121" s="34"/>
      <c r="V121" s="34"/>
      <c r="W121" s="34"/>
      <c r="X121" s="34"/>
      <c r="Y121" s="34"/>
      <c r="Z121" s="34"/>
      <c r="AA121" s="33"/>
      <c r="AB121" s="33"/>
      <c r="AC121" s="33"/>
      <c r="AD121" s="33"/>
      <c r="AE121" s="33"/>
      <c r="AF121" s="33"/>
      <c r="AG121" s="33"/>
      <c r="AH121" s="33"/>
      <c r="AI121" s="33"/>
      <c r="AJ121" s="33"/>
      <c r="AK121" s="33"/>
    </row>
    <row r="122" spans="1:37" x14ac:dyDescent="0.25">
      <c r="A122" s="31">
        <v>866</v>
      </c>
      <c r="B122" s="31">
        <v>500</v>
      </c>
      <c r="C122" s="31">
        <v>91</v>
      </c>
      <c r="D122" s="31">
        <v>3</v>
      </c>
      <c r="E122" s="31">
        <v>86</v>
      </c>
      <c r="F122" s="31">
        <v>69</v>
      </c>
      <c r="G122" s="31">
        <v>13</v>
      </c>
      <c r="H122" s="31" t="s">
        <v>566</v>
      </c>
      <c r="I122" s="31" t="s">
        <v>566</v>
      </c>
      <c r="J122" s="31">
        <v>5</v>
      </c>
      <c r="K122" s="31">
        <v>8</v>
      </c>
      <c r="L122" s="31">
        <v>1</v>
      </c>
      <c r="O122" s="34"/>
      <c r="P122" s="34"/>
      <c r="Q122" s="34"/>
      <c r="R122" s="34"/>
      <c r="S122" s="34"/>
      <c r="T122" s="34"/>
      <c r="U122" s="34"/>
      <c r="V122" s="34"/>
      <c r="W122" s="34"/>
      <c r="X122" s="34"/>
      <c r="Y122" s="34"/>
      <c r="Z122" s="34"/>
      <c r="AA122" s="33"/>
      <c r="AB122" s="33"/>
      <c r="AC122" s="33"/>
      <c r="AD122" s="33"/>
      <c r="AE122" s="33"/>
      <c r="AF122" s="33"/>
      <c r="AG122" s="33"/>
      <c r="AH122" s="33"/>
      <c r="AI122" s="33"/>
      <c r="AJ122" s="33"/>
      <c r="AK122" s="33"/>
    </row>
    <row r="123" spans="1:37" x14ac:dyDescent="0.25">
      <c r="A123" s="31">
        <v>867</v>
      </c>
      <c r="B123" s="31">
        <v>160</v>
      </c>
      <c r="C123" s="31">
        <v>90</v>
      </c>
      <c r="D123" s="31">
        <v>4</v>
      </c>
      <c r="E123" s="31">
        <v>86</v>
      </c>
      <c r="F123" s="31">
        <v>49</v>
      </c>
      <c r="G123" s="31">
        <v>33</v>
      </c>
      <c r="H123" s="31">
        <v>4</v>
      </c>
      <c r="I123" s="31">
        <v>0</v>
      </c>
      <c r="J123" s="31">
        <v>4</v>
      </c>
      <c r="K123" s="31" t="s">
        <v>566</v>
      </c>
      <c r="L123" s="31" t="s">
        <v>566</v>
      </c>
      <c r="O123" s="34"/>
      <c r="P123" s="34"/>
      <c r="Q123" s="34"/>
      <c r="R123" s="34"/>
      <c r="S123" s="34"/>
      <c r="T123" s="34"/>
      <c r="U123" s="34"/>
      <c r="V123" s="34"/>
      <c r="W123" s="34"/>
      <c r="X123" s="34"/>
      <c r="Y123" s="34"/>
      <c r="Z123" s="34"/>
      <c r="AA123" s="33"/>
      <c r="AB123" s="33"/>
      <c r="AC123" s="33"/>
      <c r="AD123" s="33"/>
      <c r="AE123" s="33"/>
      <c r="AF123" s="33"/>
      <c r="AG123" s="33"/>
      <c r="AH123" s="33"/>
      <c r="AI123" s="33"/>
      <c r="AJ123" s="33"/>
      <c r="AK123" s="33"/>
    </row>
    <row r="124" spans="1:37" x14ac:dyDescent="0.25">
      <c r="A124" s="31">
        <v>868</v>
      </c>
      <c r="B124" s="31">
        <v>325</v>
      </c>
      <c r="C124" s="31">
        <v>93</v>
      </c>
      <c r="D124" s="31">
        <v>7</v>
      </c>
      <c r="E124" s="31">
        <v>87</v>
      </c>
      <c r="F124" s="31">
        <v>45</v>
      </c>
      <c r="G124" s="31">
        <v>36</v>
      </c>
      <c r="H124" s="31" t="s">
        <v>566</v>
      </c>
      <c r="I124" s="31" t="s">
        <v>566</v>
      </c>
      <c r="J124" s="31">
        <v>6</v>
      </c>
      <c r="K124" s="31">
        <v>5</v>
      </c>
      <c r="L124" s="31">
        <v>2</v>
      </c>
      <c r="O124" s="34"/>
      <c r="P124" s="34"/>
      <c r="Q124" s="34"/>
      <c r="R124" s="34"/>
      <c r="S124" s="34"/>
      <c r="T124" s="34"/>
      <c r="U124" s="34"/>
      <c r="V124" s="34"/>
      <c r="W124" s="34"/>
      <c r="X124" s="34"/>
      <c r="Y124" s="34"/>
      <c r="Z124" s="34"/>
      <c r="AA124" s="33"/>
      <c r="AB124" s="33"/>
      <c r="AC124" s="33"/>
      <c r="AD124" s="33"/>
      <c r="AE124" s="33"/>
      <c r="AF124" s="33"/>
      <c r="AG124" s="33"/>
      <c r="AH124" s="33"/>
      <c r="AI124" s="33"/>
      <c r="AJ124" s="33"/>
      <c r="AK124" s="33"/>
    </row>
    <row r="125" spans="1:37" x14ac:dyDescent="0.25">
      <c r="A125" s="31">
        <v>869</v>
      </c>
      <c r="B125" s="31">
        <v>235</v>
      </c>
      <c r="C125" s="31">
        <v>94</v>
      </c>
      <c r="D125" s="31">
        <v>10</v>
      </c>
      <c r="E125" s="31">
        <v>89</v>
      </c>
      <c r="F125" s="31">
        <v>53</v>
      </c>
      <c r="G125" s="31">
        <v>31</v>
      </c>
      <c r="H125" s="31">
        <v>3</v>
      </c>
      <c r="I125" s="31">
        <v>2</v>
      </c>
      <c r="J125" s="31">
        <v>5</v>
      </c>
      <c r="K125" s="31" t="s">
        <v>566</v>
      </c>
      <c r="L125" s="31" t="s">
        <v>566</v>
      </c>
      <c r="O125" s="34"/>
      <c r="P125" s="34"/>
      <c r="Q125" s="34"/>
      <c r="R125" s="34"/>
      <c r="S125" s="34"/>
      <c r="T125" s="34"/>
      <c r="U125" s="34"/>
      <c r="V125" s="34"/>
      <c r="W125" s="34"/>
      <c r="X125" s="34"/>
      <c r="Y125" s="34"/>
      <c r="Z125" s="34"/>
      <c r="AA125" s="33"/>
      <c r="AB125" s="33"/>
      <c r="AC125" s="33"/>
      <c r="AD125" s="33"/>
      <c r="AE125" s="33"/>
      <c r="AF125" s="33"/>
      <c r="AG125" s="33"/>
      <c r="AH125" s="33"/>
      <c r="AI125" s="33"/>
      <c r="AJ125" s="33"/>
      <c r="AK125" s="33"/>
    </row>
    <row r="126" spans="1:37" x14ac:dyDescent="0.25">
      <c r="A126" s="31">
        <v>870</v>
      </c>
      <c r="B126" s="31">
        <v>285</v>
      </c>
      <c r="C126" s="31">
        <v>85</v>
      </c>
      <c r="D126" s="31">
        <v>9</v>
      </c>
      <c r="E126" s="31">
        <v>80</v>
      </c>
      <c r="F126" s="31">
        <v>41</v>
      </c>
      <c r="G126" s="31">
        <v>34</v>
      </c>
      <c r="H126" s="31">
        <v>3</v>
      </c>
      <c r="I126" s="31">
        <v>3</v>
      </c>
      <c r="J126" s="31">
        <v>5</v>
      </c>
      <c r="K126" s="31">
        <v>14</v>
      </c>
      <c r="L126" s="31">
        <v>1</v>
      </c>
      <c r="O126" s="34"/>
      <c r="P126" s="34"/>
      <c r="Q126" s="34"/>
      <c r="R126" s="34"/>
      <c r="S126" s="34"/>
      <c r="T126" s="34"/>
      <c r="U126" s="34"/>
      <c r="V126" s="34"/>
      <c r="W126" s="34"/>
      <c r="X126" s="34"/>
      <c r="Y126" s="34"/>
      <c r="Z126" s="34"/>
      <c r="AA126" s="33"/>
      <c r="AB126" s="33"/>
      <c r="AC126" s="33"/>
      <c r="AD126" s="33"/>
      <c r="AE126" s="33"/>
      <c r="AF126" s="33"/>
      <c r="AG126" s="33"/>
      <c r="AH126" s="33"/>
      <c r="AI126" s="33"/>
      <c r="AJ126" s="33"/>
      <c r="AK126" s="33"/>
    </row>
    <row r="127" spans="1:37" x14ac:dyDescent="0.25">
      <c r="A127" s="31">
        <v>871</v>
      </c>
      <c r="B127" s="31">
        <v>370</v>
      </c>
      <c r="C127" s="31">
        <v>91</v>
      </c>
      <c r="D127" s="31">
        <v>3</v>
      </c>
      <c r="E127" s="31">
        <v>88</v>
      </c>
      <c r="F127" s="31">
        <v>44</v>
      </c>
      <c r="G127" s="31">
        <v>42</v>
      </c>
      <c r="H127" s="31" t="s">
        <v>566</v>
      </c>
      <c r="I127" s="31" t="s">
        <v>566</v>
      </c>
      <c r="J127" s="31">
        <v>3</v>
      </c>
      <c r="K127" s="31">
        <v>7</v>
      </c>
      <c r="L127" s="31">
        <v>2</v>
      </c>
      <c r="O127" s="34"/>
      <c r="P127" s="34"/>
      <c r="Q127" s="34"/>
      <c r="R127" s="34"/>
      <c r="S127" s="34"/>
      <c r="T127" s="34"/>
      <c r="U127" s="34"/>
      <c r="V127" s="34"/>
      <c r="W127" s="34"/>
      <c r="X127" s="34"/>
      <c r="Y127" s="34"/>
      <c r="Z127" s="34"/>
      <c r="AA127" s="33"/>
      <c r="AB127" s="33"/>
      <c r="AC127" s="33"/>
      <c r="AD127" s="33"/>
      <c r="AE127" s="33"/>
      <c r="AF127" s="33"/>
      <c r="AG127" s="33"/>
      <c r="AH127" s="33"/>
      <c r="AI127" s="33"/>
      <c r="AJ127" s="33"/>
      <c r="AK127" s="33"/>
    </row>
    <row r="128" spans="1:37" x14ac:dyDescent="0.25">
      <c r="A128" s="31">
        <v>872</v>
      </c>
      <c r="B128" s="31">
        <v>225</v>
      </c>
      <c r="C128" s="31">
        <v>93</v>
      </c>
      <c r="D128" s="31">
        <v>8</v>
      </c>
      <c r="E128" s="31">
        <v>88</v>
      </c>
      <c r="F128" s="31">
        <v>49</v>
      </c>
      <c r="G128" s="31">
        <v>31</v>
      </c>
      <c r="H128" s="31" t="s">
        <v>566</v>
      </c>
      <c r="I128" s="31" t="s">
        <v>566</v>
      </c>
      <c r="J128" s="31">
        <v>5</v>
      </c>
      <c r="K128" s="31" t="s">
        <v>566</v>
      </c>
      <c r="L128" s="31" t="s">
        <v>566</v>
      </c>
      <c r="O128" s="34"/>
      <c r="P128" s="34"/>
      <c r="Q128" s="34"/>
      <c r="R128" s="34"/>
      <c r="S128" s="34"/>
      <c r="T128" s="34"/>
      <c r="U128" s="34"/>
      <c r="V128" s="34"/>
      <c r="W128" s="34"/>
      <c r="X128" s="34"/>
      <c r="Y128" s="34"/>
      <c r="Z128" s="34"/>
      <c r="AA128" s="33"/>
      <c r="AB128" s="33"/>
      <c r="AC128" s="33"/>
      <c r="AD128" s="33"/>
      <c r="AE128" s="33"/>
      <c r="AF128" s="33"/>
      <c r="AG128" s="33"/>
      <c r="AH128" s="33"/>
      <c r="AI128" s="33"/>
      <c r="AJ128" s="33"/>
      <c r="AK128" s="33"/>
    </row>
    <row r="129" spans="1:37" x14ac:dyDescent="0.25">
      <c r="A129" s="31">
        <v>873</v>
      </c>
      <c r="B129" s="31">
        <v>1130</v>
      </c>
      <c r="C129" s="31">
        <v>89</v>
      </c>
      <c r="D129" s="31">
        <v>6</v>
      </c>
      <c r="E129" s="31">
        <v>84</v>
      </c>
      <c r="F129" s="31">
        <v>56</v>
      </c>
      <c r="G129" s="31">
        <v>17</v>
      </c>
      <c r="H129" s="31">
        <v>10</v>
      </c>
      <c r="I129" s="31">
        <v>1</v>
      </c>
      <c r="J129" s="31">
        <v>5</v>
      </c>
      <c r="K129" s="31">
        <v>9</v>
      </c>
      <c r="L129" s="31">
        <v>2</v>
      </c>
      <c r="O129" s="34"/>
      <c r="P129" s="34"/>
      <c r="Q129" s="34"/>
      <c r="R129" s="34"/>
      <c r="S129" s="34"/>
      <c r="T129" s="34"/>
      <c r="U129" s="34"/>
      <c r="V129" s="34"/>
      <c r="W129" s="34"/>
      <c r="X129" s="34"/>
      <c r="Y129" s="34"/>
      <c r="Z129" s="34"/>
      <c r="AA129" s="33"/>
      <c r="AB129" s="33"/>
      <c r="AC129" s="33"/>
      <c r="AD129" s="33"/>
      <c r="AE129" s="33"/>
      <c r="AF129" s="33"/>
      <c r="AG129" s="33"/>
      <c r="AH129" s="33"/>
      <c r="AI129" s="33"/>
      <c r="AJ129" s="33"/>
      <c r="AK129" s="33"/>
    </row>
    <row r="130" spans="1:37" x14ac:dyDescent="0.25">
      <c r="A130" s="31">
        <v>874</v>
      </c>
      <c r="B130" s="31">
        <v>460</v>
      </c>
      <c r="C130" s="31">
        <v>88</v>
      </c>
      <c r="D130" s="31">
        <v>6</v>
      </c>
      <c r="E130" s="31">
        <v>85</v>
      </c>
      <c r="F130" s="31">
        <v>51</v>
      </c>
      <c r="G130" s="31">
        <v>33</v>
      </c>
      <c r="H130" s="31" t="s">
        <v>566</v>
      </c>
      <c r="I130" s="31" t="s">
        <v>566</v>
      </c>
      <c r="J130" s="31">
        <v>3</v>
      </c>
      <c r="K130" s="31">
        <v>10</v>
      </c>
      <c r="L130" s="31">
        <v>2</v>
      </c>
      <c r="O130" s="34"/>
      <c r="P130" s="34"/>
      <c r="Q130" s="34"/>
      <c r="R130" s="34"/>
      <c r="S130" s="34"/>
      <c r="T130" s="34"/>
      <c r="U130" s="34"/>
      <c r="V130" s="34"/>
      <c r="W130" s="34"/>
      <c r="X130" s="34"/>
      <c r="Y130" s="34"/>
      <c r="Z130" s="34"/>
      <c r="AA130" s="33"/>
      <c r="AB130" s="33"/>
      <c r="AC130" s="33"/>
      <c r="AD130" s="33"/>
      <c r="AE130" s="33"/>
      <c r="AF130" s="33"/>
      <c r="AG130" s="33"/>
      <c r="AH130" s="33"/>
      <c r="AI130" s="33"/>
      <c r="AJ130" s="33"/>
      <c r="AK130" s="33"/>
    </row>
    <row r="131" spans="1:37" x14ac:dyDescent="0.25">
      <c r="A131" s="31">
        <v>876</v>
      </c>
      <c r="B131" s="31">
        <v>260</v>
      </c>
      <c r="C131" s="31">
        <v>89</v>
      </c>
      <c r="D131" s="31">
        <v>6</v>
      </c>
      <c r="E131" s="31">
        <v>86</v>
      </c>
      <c r="F131" s="31">
        <v>62</v>
      </c>
      <c r="G131" s="31">
        <v>19</v>
      </c>
      <c r="H131" s="31" t="s">
        <v>566</v>
      </c>
      <c r="I131" s="31" t="s">
        <v>566</v>
      </c>
      <c r="J131" s="31">
        <v>3</v>
      </c>
      <c r="K131" s="31" t="s">
        <v>566</v>
      </c>
      <c r="L131" s="31" t="s">
        <v>566</v>
      </c>
      <c r="O131" s="34"/>
      <c r="P131" s="34"/>
      <c r="Q131" s="34"/>
      <c r="R131" s="34"/>
      <c r="S131" s="34"/>
      <c r="T131" s="34"/>
      <c r="U131" s="34"/>
      <c r="V131" s="34"/>
      <c r="W131" s="34"/>
      <c r="X131" s="34"/>
      <c r="Y131" s="34"/>
      <c r="Z131" s="34"/>
      <c r="AA131" s="33"/>
      <c r="AB131" s="33"/>
      <c r="AC131" s="33"/>
      <c r="AD131" s="33"/>
      <c r="AE131" s="33"/>
      <c r="AF131" s="33"/>
      <c r="AG131" s="33"/>
      <c r="AH131" s="33"/>
      <c r="AI131" s="33"/>
      <c r="AJ131" s="33"/>
      <c r="AK131" s="33"/>
    </row>
    <row r="132" spans="1:37" x14ac:dyDescent="0.25">
      <c r="A132" s="31">
        <v>877</v>
      </c>
      <c r="B132" s="31">
        <v>390</v>
      </c>
      <c r="C132" s="31">
        <v>89</v>
      </c>
      <c r="D132" s="31">
        <v>6</v>
      </c>
      <c r="E132" s="31">
        <v>83</v>
      </c>
      <c r="F132" s="31">
        <v>40</v>
      </c>
      <c r="G132" s="31">
        <v>21</v>
      </c>
      <c r="H132" s="31">
        <v>21</v>
      </c>
      <c r="I132" s="31">
        <v>1</v>
      </c>
      <c r="J132" s="31">
        <v>6</v>
      </c>
      <c r="K132" s="31" t="s">
        <v>566</v>
      </c>
      <c r="L132" s="31" t="s">
        <v>566</v>
      </c>
      <c r="O132" s="34"/>
      <c r="P132" s="34"/>
      <c r="Q132" s="34"/>
      <c r="R132" s="34"/>
      <c r="S132" s="34"/>
      <c r="T132" s="34"/>
      <c r="U132" s="34"/>
      <c r="V132" s="34"/>
      <c r="W132" s="34"/>
      <c r="X132" s="34"/>
      <c r="Y132" s="34"/>
      <c r="Z132" s="34"/>
      <c r="AA132" s="33"/>
      <c r="AB132" s="33"/>
      <c r="AC132" s="33"/>
      <c r="AD132" s="33"/>
      <c r="AE132" s="33"/>
      <c r="AF132" s="33"/>
      <c r="AG132" s="33"/>
      <c r="AH132" s="33"/>
      <c r="AI132" s="33"/>
      <c r="AJ132" s="33"/>
      <c r="AK132" s="33"/>
    </row>
    <row r="133" spans="1:37" x14ac:dyDescent="0.25">
      <c r="A133" s="31">
        <v>878</v>
      </c>
      <c r="B133" s="31">
        <v>1535</v>
      </c>
      <c r="C133" s="31">
        <v>89</v>
      </c>
      <c r="D133" s="31">
        <v>10</v>
      </c>
      <c r="E133" s="31">
        <v>83</v>
      </c>
      <c r="F133" s="31">
        <v>61</v>
      </c>
      <c r="G133" s="31">
        <v>21</v>
      </c>
      <c r="H133" s="31" t="s">
        <v>577</v>
      </c>
      <c r="I133" s="31">
        <v>1</v>
      </c>
      <c r="J133" s="31">
        <v>6</v>
      </c>
      <c r="K133" s="31">
        <v>10</v>
      </c>
      <c r="L133" s="31" t="s">
        <v>577</v>
      </c>
      <c r="O133" s="34"/>
      <c r="P133" s="34"/>
      <c r="Q133" s="34"/>
      <c r="R133" s="34"/>
      <c r="S133" s="34"/>
      <c r="T133" s="34"/>
      <c r="U133" s="34"/>
      <c r="V133" s="34"/>
      <c r="W133" s="34"/>
      <c r="X133" s="34"/>
      <c r="Y133" s="34"/>
      <c r="Z133" s="34"/>
      <c r="AA133" s="33"/>
      <c r="AB133" s="33"/>
      <c r="AC133" s="33"/>
      <c r="AD133" s="33"/>
      <c r="AE133" s="33"/>
      <c r="AF133" s="33"/>
      <c r="AG133" s="33"/>
      <c r="AH133" s="33"/>
      <c r="AI133" s="33"/>
      <c r="AJ133" s="33"/>
      <c r="AK133" s="33"/>
    </row>
    <row r="134" spans="1:37" x14ac:dyDescent="0.25">
      <c r="A134" s="31">
        <v>879</v>
      </c>
      <c r="B134" s="31">
        <v>525</v>
      </c>
      <c r="C134" s="31">
        <v>92</v>
      </c>
      <c r="D134" s="31">
        <v>8</v>
      </c>
      <c r="E134" s="31">
        <v>90</v>
      </c>
      <c r="F134" s="31">
        <v>29</v>
      </c>
      <c r="G134" s="31">
        <v>57</v>
      </c>
      <c r="H134" s="31">
        <v>0</v>
      </c>
      <c r="I134" s="31">
        <v>3</v>
      </c>
      <c r="J134" s="31">
        <v>2</v>
      </c>
      <c r="K134" s="31" t="s">
        <v>566</v>
      </c>
      <c r="L134" s="31" t="s">
        <v>566</v>
      </c>
      <c r="O134" s="34"/>
      <c r="P134" s="34"/>
      <c r="Q134" s="34"/>
      <c r="R134" s="34"/>
      <c r="S134" s="34"/>
      <c r="T134" s="34"/>
      <c r="U134" s="34"/>
      <c r="V134" s="34"/>
      <c r="W134" s="34"/>
      <c r="X134" s="34"/>
      <c r="Y134" s="34"/>
      <c r="Z134" s="34"/>
      <c r="AA134" s="33"/>
      <c r="AB134" s="33"/>
      <c r="AC134" s="33"/>
      <c r="AD134" s="33"/>
      <c r="AE134" s="33"/>
      <c r="AF134" s="33"/>
      <c r="AG134" s="33"/>
      <c r="AH134" s="33"/>
      <c r="AI134" s="33"/>
      <c r="AJ134" s="33"/>
      <c r="AK134" s="33"/>
    </row>
    <row r="135" spans="1:37" x14ac:dyDescent="0.25">
      <c r="A135" s="31">
        <v>880</v>
      </c>
      <c r="B135" s="31">
        <v>410</v>
      </c>
      <c r="C135" s="31">
        <v>92</v>
      </c>
      <c r="D135" s="31">
        <v>5</v>
      </c>
      <c r="E135" s="31">
        <v>91</v>
      </c>
      <c r="F135" s="31">
        <v>57</v>
      </c>
      <c r="G135" s="31">
        <v>34</v>
      </c>
      <c r="H135" s="31">
        <v>0</v>
      </c>
      <c r="I135" s="31">
        <v>1</v>
      </c>
      <c r="J135" s="31">
        <v>1</v>
      </c>
      <c r="K135" s="31" t="s">
        <v>566</v>
      </c>
      <c r="L135" s="31" t="s">
        <v>566</v>
      </c>
      <c r="O135" s="34"/>
      <c r="P135" s="34"/>
      <c r="Q135" s="34"/>
      <c r="R135" s="34"/>
      <c r="S135" s="34"/>
      <c r="T135" s="34"/>
      <c r="U135" s="34"/>
      <c r="V135" s="34"/>
      <c r="W135" s="34"/>
      <c r="X135" s="34"/>
      <c r="Y135" s="34"/>
      <c r="Z135" s="34"/>
      <c r="AA135" s="33"/>
      <c r="AB135" s="33"/>
      <c r="AC135" s="33"/>
      <c r="AD135" s="33"/>
      <c r="AE135" s="33"/>
      <c r="AF135" s="33"/>
      <c r="AG135" s="33"/>
      <c r="AH135" s="33"/>
      <c r="AI135" s="33"/>
      <c r="AJ135" s="33"/>
      <c r="AK135" s="33"/>
    </row>
    <row r="136" spans="1:37" x14ac:dyDescent="0.25">
      <c r="A136" s="31">
        <v>881</v>
      </c>
      <c r="B136" s="31">
        <v>2175</v>
      </c>
      <c r="C136" s="31">
        <v>88</v>
      </c>
      <c r="D136" s="31">
        <v>8</v>
      </c>
      <c r="E136" s="31">
        <v>82</v>
      </c>
      <c r="F136" s="31">
        <v>60</v>
      </c>
      <c r="G136" s="31">
        <v>17</v>
      </c>
      <c r="H136" s="31">
        <v>3</v>
      </c>
      <c r="I136" s="31">
        <v>1</v>
      </c>
      <c r="J136" s="31">
        <v>6</v>
      </c>
      <c r="K136" s="31">
        <v>12</v>
      </c>
      <c r="L136" s="31">
        <v>1</v>
      </c>
      <c r="O136" s="34"/>
      <c r="P136" s="34"/>
      <c r="Q136" s="34"/>
      <c r="R136" s="34"/>
      <c r="S136" s="34"/>
      <c r="T136" s="34"/>
      <c r="U136" s="34"/>
      <c r="V136" s="34"/>
      <c r="W136" s="34"/>
      <c r="X136" s="34"/>
      <c r="Y136" s="34"/>
      <c r="Z136" s="34"/>
      <c r="AA136" s="33"/>
      <c r="AB136" s="33"/>
      <c r="AC136" s="33"/>
      <c r="AD136" s="33"/>
      <c r="AE136" s="33"/>
      <c r="AF136" s="33"/>
      <c r="AG136" s="33"/>
      <c r="AH136" s="33"/>
      <c r="AI136" s="33"/>
      <c r="AJ136" s="33"/>
      <c r="AK136" s="33"/>
    </row>
    <row r="137" spans="1:37" x14ac:dyDescent="0.25">
      <c r="A137" s="31">
        <v>882</v>
      </c>
      <c r="B137" s="31">
        <v>280</v>
      </c>
      <c r="C137" s="31">
        <v>87</v>
      </c>
      <c r="D137" s="31">
        <v>5</v>
      </c>
      <c r="E137" s="31">
        <v>82</v>
      </c>
      <c r="F137" s="31">
        <v>63</v>
      </c>
      <c r="G137" s="31">
        <v>19</v>
      </c>
      <c r="H137" s="31" t="s">
        <v>566</v>
      </c>
      <c r="I137" s="31" t="s">
        <v>566</v>
      </c>
      <c r="J137" s="31">
        <v>5</v>
      </c>
      <c r="K137" s="31">
        <v>11</v>
      </c>
      <c r="L137" s="31">
        <v>2</v>
      </c>
      <c r="O137" s="34"/>
      <c r="P137" s="34"/>
      <c r="Q137" s="34"/>
      <c r="R137" s="34"/>
      <c r="S137" s="34"/>
      <c r="T137" s="34"/>
      <c r="U137" s="34"/>
      <c r="V137" s="34"/>
      <c r="W137" s="34"/>
      <c r="X137" s="34"/>
      <c r="Y137" s="34"/>
      <c r="Z137" s="34"/>
      <c r="AA137" s="33"/>
      <c r="AB137" s="33"/>
      <c r="AC137" s="33"/>
      <c r="AD137" s="33"/>
      <c r="AE137" s="33"/>
      <c r="AF137" s="33"/>
      <c r="AG137" s="33"/>
      <c r="AH137" s="33"/>
      <c r="AI137" s="33"/>
      <c r="AJ137" s="33"/>
      <c r="AK137" s="33"/>
    </row>
    <row r="138" spans="1:37" x14ac:dyDescent="0.25">
      <c r="A138" s="31">
        <v>883</v>
      </c>
      <c r="B138" s="31">
        <v>335</v>
      </c>
      <c r="C138" s="31">
        <v>86</v>
      </c>
      <c r="D138" s="31">
        <v>8</v>
      </c>
      <c r="E138" s="31">
        <v>78</v>
      </c>
      <c r="F138" s="31">
        <v>53</v>
      </c>
      <c r="G138" s="31">
        <v>10</v>
      </c>
      <c r="H138" s="31">
        <v>13</v>
      </c>
      <c r="I138" s="31">
        <v>1</v>
      </c>
      <c r="J138" s="31">
        <v>8</v>
      </c>
      <c r="K138" s="31" t="s">
        <v>566</v>
      </c>
      <c r="L138" s="31" t="s">
        <v>566</v>
      </c>
      <c r="O138" s="34"/>
      <c r="P138" s="34"/>
      <c r="Q138" s="34"/>
      <c r="R138" s="34"/>
      <c r="S138" s="34"/>
      <c r="T138" s="34"/>
      <c r="U138" s="34"/>
      <c r="V138" s="34"/>
      <c r="W138" s="34"/>
      <c r="X138" s="34"/>
      <c r="Y138" s="34"/>
      <c r="Z138" s="34"/>
      <c r="AA138" s="33"/>
      <c r="AB138" s="33"/>
      <c r="AC138" s="33"/>
      <c r="AD138" s="33"/>
      <c r="AE138" s="33"/>
      <c r="AF138" s="33"/>
      <c r="AG138" s="33"/>
      <c r="AH138" s="33"/>
      <c r="AI138" s="33"/>
      <c r="AJ138" s="33"/>
      <c r="AK138" s="33"/>
    </row>
    <row r="139" spans="1:37" x14ac:dyDescent="0.25">
      <c r="A139" s="31">
        <v>884</v>
      </c>
      <c r="B139" s="31">
        <v>345</v>
      </c>
      <c r="C139" s="31">
        <v>94</v>
      </c>
      <c r="D139" s="31">
        <v>6</v>
      </c>
      <c r="E139" s="31">
        <v>87</v>
      </c>
      <c r="F139" s="31">
        <v>58</v>
      </c>
      <c r="G139" s="31">
        <v>9</v>
      </c>
      <c r="H139" s="31">
        <v>17</v>
      </c>
      <c r="I139" s="31">
        <v>3</v>
      </c>
      <c r="J139" s="31">
        <v>7</v>
      </c>
      <c r="K139" s="31" t="s">
        <v>566</v>
      </c>
      <c r="L139" s="31" t="s">
        <v>566</v>
      </c>
      <c r="O139" s="34"/>
      <c r="P139" s="34"/>
      <c r="Q139" s="34"/>
      <c r="R139" s="34"/>
      <c r="S139" s="34"/>
      <c r="T139" s="34"/>
      <c r="U139" s="34"/>
      <c r="V139" s="34"/>
      <c r="W139" s="34"/>
      <c r="X139" s="34"/>
      <c r="Y139" s="34"/>
      <c r="Z139" s="34"/>
      <c r="AA139" s="33"/>
      <c r="AB139" s="33"/>
      <c r="AC139" s="33"/>
      <c r="AD139" s="33"/>
      <c r="AE139" s="33"/>
      <c r="AF139" s="33"/>
      <c r="AG139" s="33"/>
      <c r="AH139" s="33"/>
      <c r="AI139" s="33"/>
      <c r="AJ139" s="33"/>
      <c r="AK139" s="33"/>
    </row>
    <row r="140" spans="1:37" x14ac:dyDescent="0.25">
      <c r="A140" s="31">
        <v>885</v>
      </c>
      <c r="B140" s="31">
        <v>1160</v>
      </c>
      <c r="C140" s="31">
        <v>89</v>
      </c>
      <c r="D140" s="31">
        <v>6</v>
      </c>
      <c r="E140" s="31">
        <v>83</v>
      </c>
      <c r="F140" s="31">
        <v>59</v>
      </c>
      <c r="G140" s="31">
        <v>15</v>
      </c>
      <c r="H140" s="31">
        <v>9</v>
      </c>
      <c r="I140" s="31">
        <v>1</v>
      </c>
      <c r="J140" s="31">
        <v>6</v>
      </c>
      <c r="K140" s="31">
        <v>10</v>
      </c>
      <c r="L140" s="31">
        <v>1</v>
      </c>
      <c r="O140" s="34"/>
      <c r="P140" s="34"/>
      <c r="Q140" s="34"/>
      <c r="R140" s="34"/>
      <c r="S140" s="34"/>
      <c r="T140" s="34"/>
      <c r="U140" s="34"/>
      <c r="V140" s="34"/>
      <c r="W140" s="34"/>
      <c r="X140" s="34"/>
      <c r="Y140" s="34"/>
      <c r="Z140" s="34"/>
      <c r="AA140" s="33"/>
      <c r="AB140" s="33"/>
      <c r="AC140" s="33"/>
      <c r="AD140" s="33"/>
      <c r="AE140" s="33"/>
      <c r="AF140" s="33"/>
      <c r="AG140" s="33"/>
      <c r="AH140" s="33"/>
      <c r="AI140" s="33"/>
      <c r="AJ140" s="33"/>
      <c r="AK140" s="33"/>
    </row>
    <row r="141" spans="1:37" x14ac:dyDescent="0.25">
      <c r="A141" s="31">
        <v>886</v>
      </c>
      <c r="B141" s="31">
        <v>2935</v>
      </c>
      <c r="C141" s="31">
        <v>87</v>
      </c>
      <c r="D141" s="31">
        <v>5</v>
      </c>
      <c r="E141" s="31">
        <v>83</v>
      </c>
      <c r="F141" s="31">
        <v>44</v>
      </c>
      <c r="G141" s="31">
        <v>37</v>
      </c>
      <c r="H141" s="31" t="s">
        <v>577</v>
      </c>
      <c r="I141" s="31">
        <v>1</v>
      </c>
      <c r="J141" s="31">
        <v>4</v>
      </c>
      <c r="K141" s="31">
        <v>11</v>
      </c>
      <c r="L141" s="31">
        <v>2</v>
      </c>
      <c r="O141" s="34"/>
      <c r="P141" s="34"/>
      <c r="Q141" s="34"/>
      <c r="R141" s="34"/>
      <c r="S141" s="34"/>
      <c r="T141" s="34"/>
      <c r="U141" s="34"/>
      <c r="V141" s="34"/>
      <c r="W141" s="34"/>
      <c r="X141" s="34"/>
      <c r="Y141" s="34"/>
      <c r="Z141" s="34"/>
      <c r="AA141" s="33"/>
      <c r="AB141" s="33"/>
      <c r="AC141" s="33"/>
      <c r="AD141" s="33"/>
      <c r="AE141" s="33"/>
      <c r="AF141" s="33"/>
      <c r="AG141" s="33"/>
      <c r="AH141" s="33"/>
      <c r="AI141" s="33"/>
      <c r="AJ141" s="33"/>
      <c r="AK141" s="33"/>
    </row>
    <row r="142" spans="1:37" x14ac:dyDescent="0.25">
      <c r="A142" s="31">
        <v>887</v>
      </c>
      <c r="B142" s="31">
        <v>695</v>
      </c>
      <c r="C142" s="31">
        <v>86</v>
      </c>
      <c r="D142" s="31">
        <v>5</v>
      </c>
      <c r="E142" s="31">
        <v>83</v>
      </c>
      <c r="F142" s="31">
        <v>49</v>
      </c>
      <c r="G142" s="31">
        <v>31</v>
      </c>
      <c r="H142" s="31" t="s">
        <v>566</v>
      </c>
      <c r="I142" s="31" t="s">
        <v>566</v>
      </c>
      <c r="J142" s="31">
        <v>3</v>
      </c>
      <c r="K142" s="31">
        <v>13</v>
      </c>
      <c r="L142" s="31">
        <v>2</v>
      </c>
      <c r="O142" s="34"/>
      <c r="P142" s="34"/>
      <c r="Q142" s="34"/>
      <c r="R142" s="34"/>
      <c r="S142" s="34"/>
      <c r="T142" s="34"/>
      <c r="U142" s="34"/>
      <c r="V142" s="34"/>
      <c r="W142" s="34"/>
      <c r="X142" s="34"/>
      <c r="Y142" s="34"/>
      <c r="Z142" s="34"/>
      <c r="AA142" s="33"/>
      <c r="AB142" s="33"/>
      <c r="AC142" s="33"/>
      <c r="AD142" s="33"/>
      <c r="AE142" s="33"/>
      <c r="AF142" s="33"/>
      <c r="AG142" s="33"/>
      <c r="AH142" s="33"/>
      <c r="AI142" s="33"/>
      <c r="AJ142" s="33"/>
      <c r="AK142" s="33"/>
    </row>
    <row r="143" spans="1:37" x14ac:dyDescent="0.25">
      <c r="A143" s="31">
        <v>888</v>
      </c>
      <c r="B143" s="31">
        <v>1585</v>
      </c>
      <c r="C143" s="31">
        <v>88</v>
      </c>
      <c r="D143" s="31">
        <v>7</v>
      </c>
      <c r="E143" s="31">
        <v>83</v>
      </c>
      <c r="F143" s="31">
        <v>65</v>
      </c>
      <c r="G143" s="31">
        <v>10</v>
      </c>
      <c r="H143" s="31">
        <v>8</v>
      </c>
      <c r="I143" s="31">
        <v>1</v>
      </c>
      <c r="J143" s="31">
        <v>4</v>
      </c>
      <c r="K143" s="31">
        <v>11</v>
      </c>
      <c r="L143" s="31">
        <v>1</v>
      </c>
      <c r="O143" s="34"/>
      <c r="P143" s="34"/>
      <c r="Q143" s="34"/>
      <c r="R143" s="34"/>
      <c r="S143" s="34"/>
      <c r="T143" s="34"/>
      <c r="U143" s="34"/>
      <c r="V143" s="34"/>
      <c r="W143" s="34"/>
      <c r="X143" s="34"/>
      <c r="Y143" s="34"/>
      <c r="Z143" s="34"/>
      <c r="AA143" s="33"/>
      <c r="AB143" s="33"/>
      <c r="AC143" s="33"/>
      <c r="AD143" s="33"/>
      <c r="AE143" s="33"/>
      <c r="AF143" s="33"/>
      <c r="AG143" s="33"/>
      <c r="AH143" s="33"/>
      <c r="AI143" s="33"/>
      <c r="AJ143" s="33"/>
      <c r="AK143" s="33"/>
    </row>
    <row r="144" spans="1:37" x14ac:dyDescent="0.25">
      <c r="A144" s="31">
        <v>889</v>
      </c>
      <c r="B144" s="31">
        <v>330</v>
      </c>
      <c r="C144" s="31">
        <v>91</v>
      </c>
      <c r="D144" s="31">
        <v>5</v>
      </c>
      <c r="E144" s="31">
        <v>87</v>
      </c>
      <c r="F144" s="31">
        <v>65</v>
      </c>
      <c r="G144" s="31">
        <v>12</v>
      </c>
      <c r="H144" s="31">
        <v>10</v>
      </c>
      <c r="I144" s="31">
        <v>1</v>
      </c>
      <c r="J144" s="31">
        <v>4</v>
      </c>
      <c r="K144" s="31">
        <v>7</v>
      </c>
      <c r="L144" s="31">
        <v>2</v>
      </c>
      <c r="O144" s="34"/>
      <c r="P144" s="34"/>
      <c r="Q144" s="34"/>
      <c r="R144" s="34"/>
      <c r="S144" s="34"/>
      <c r="T144" s="34"/>
      <c r="U144" s="34"/>
      <c r="V144" s="34"/>
      <c r="W144" s="34"/>
      <c r="X144" s="34"/>
      <c r="Y144" s="34"/>
      <c r="Z144" s="34"/>
      <c r="AA144" s="33"/>
      <c r="AB144" s="33"/>
      <c r="AC144" s="33"/>
      <c r="AD144" s="33"/>
      <c r="AE144" s="33"/>
      <c r="AF144" s="33"/>
      <c r="AG144" s="33"/>
      <c r="AH144" s="33"/>
      <c r="AI144" s="33"/>
      <c r="AJ144" s="33"/>
      <c r="AK144" s="33"/>
    </row>
    <row r="145" spans="1:37" x14ac:dyDescent="0.25">
      <c r="A145" s="31">
        <v>890</v>
      </c>
      <c r="B145" s="31">
        <v>175</v>
      </c>
      <c r="C145" s="31">
        <v>81</v>
      </c>
      <c r="D145" s="31">
        <v>7</v>
      </c>
      <c r="E145" s="31">
        <v>78</v>
      </c>
      <c r="F145" s="31">
        <v>63</v>
      </c>
      <c r="G145" s="31">
        <v>4</v>
      </c>
      <c r="H145" s="31">
        <v>11</v>
      </c>
      <c r="I145" s="31">
        <v>0</v>
      </c>
      <c r="J145" s="31">
        <v>3</v>
      </c>
      <c r="K145" s="31" t="s">
        <v>566</v>
      </c>
      <c r="L145" s="31" t="s">
        <v>566</v>
      </c>
      <c r="O145" s="34"/>
      <c r="P145" s="34"/>
      <c r="Q145" s="34"/>
      <c r="R145" s="34"/>
      <c r="S145" s="34"/>
      <c r="T145" s="34"/>
      <c r="U145" s="34"/>
      <c r="V145" s="34"/>
      <c r="W145" s="34"/>
      <c r="X145" s="34"/>
      <c r="Y145" s="34"/>
      <c r="Z145" s="34"/>
      <c r="AA145" s="33"/>
      <c r="AB145" s="33"/>
      <c r="AC145" s="33"/>
      <c r="AD145" s="33"/>
      <c r="AE145" s="33"/>
      <c r="AF145" s="33"/>
      <c r="AG145" s="33"/>
      <c r="AH145" s="33"/>
      <c r="AI145" s="33"/>
      <c r="AJ145" s="33"/>
      <c r="AK145" s="33"/>
    </row>
    <row r="146" spans="1:37" x14ac:dyDescent="0.25">
      <c r="A146" s="31">
        <v>891</v>
      </c>
      <c r="B146" s="31">
        <v>1410</v>
      </c>
      <c r="C146" s="31">
        <v>86</v>
      </c>
      <c r="D146" s="31">
        <v>7</v>
      </c>
      <c r="E146" s="31">
        <v>81</v>
      </c>
      <c r="F146" s="31">
        <v>56</v>
      </c>
      <c r="G146" s="31">
        <v>22</v>
      </c>
      <c r="H146" s="31">
        <v>1</v>
      </c>
      <c r="I146" s="31">
        <v>2</v>
      </c>
      <c r="J146" s="31">
        <v>5</v>
      </c>
      <c r="K146" s="31">
        <v>12</v>
      </c>
      <c r="L146" s="31">
        <v>2</v>
      </c>
      <c r="O146" s="34"/>
      <c r="P146" s="34"/>
      <c r="Q146" s="34"/>
      <c r="R146" s="34"/>
      <c r="S146" s="34"/>
      <c r="T146" s="34"/>
      <c r="U146" s="34"/>
      <c r="V146" s="34"/>
      <c r="W146" s="34"/>
      <c r="X146" s="34"/>
      <c r="Y146" s="34"/>
      <c r="Z146" s="34"/>
      <c r="AA146" s="33"/>
      <c r="AB146" s="33"/>
      <c r="AC146" s="33"/>
      <c r="AD146" s="33"/>
      <c r="AE146" s="33"/>
      <c r="AF146" s="33"/>
      <c r="AG146" s="33"/>
      <c r="AH146" s="33"/>
      <c r="AI146" s="33"/>
      <c r="AJ146" s="33"/>
      <c r="AK146" s="33"/>
    </row>
    <row r="147" spans="1:37" x14ac:dyDescent="0.25">
      <c r="A147" s="31">
        <v>892</v>
      </c>
      <c r="B147" s="31">
        <v>515</v>
      </c>
      <c r="C147" s="31">
        <v>79</v>
      </c>
      <c r="D147" s="31">
        <v>4</v>
      </c>
      <c r="E147" s="31">
        <v>75</v>
      </c>
      <c r="F147" s="31">
        <v>52</v>
      </c>
      <c r="G147" s="31">
        <v>19</v>
      </c>
      <c r="H147" s="31">
        <v>3</v>
      </c>
      <c r="I147" s="31">
        <v>1</v>
      </c>
      <c r="J147" s="31">
        <v>4</v>
      </c>
      <c r="K147" s="31">
        <v>19</v>
      </c>
      <c r="L147" s="31">
        <v>3</v>
      </c>
      <c r="O147" s="34"/>
      <c r="P147" s="34"/>
      <c r="Q147" s="34"/>
      <c r="R147" s="34"/>
      <c r="S147" s="34"/>
      <c r="T147" s="34"/>
      <c r="U147" s="34"/>
      <c r="V147" s="34"/>
      <c r="W147" s="34"/>
      <c r="X147" s="34"/>
      <c r="Y147" s="34"/>
      <c r="Z147" s="34"/>
      <c r="AA147" s="33"/>
      <c r="AB147" s="33"/>
      <c r="AC147" s="33"/>
      <c r="AD147" s="33"/>
      <c r="AE147" s="33"/>
      <c r="AF147" s="33"/>
      <c r="AG147" s="33"/>
      <c r="AH147" s="33"/>
      <c r="AI147" s="33"/>
      <c r="AJ147" s="33"/>
      <c r="AK147" s="33"/>
    </row>
    <row r="148" spans="1:37" x14ac:dyDescent="0.25">
      <c r="A148" s="31">
        <v>893</v>
      </c>
      <c r="B148" s="31">
        <v>495</v>
      </c>
      <c r="C148" s="31">
        <v>88</v>
      </c>
      <c r="D148" s="31">
        <v>10</v>
      </c>
      <c r="E148" s="31">
        <v>83</v>
      </c>
      <c r="F148" s="31">
        <v>65</v>
      </c>
      <c r="G148" s="31">
        <v>8</v>
      </c>
      <c r="H148" s="31">
        <v>8</v>
      </c>
      <c r="I148" s="31">
        <v>1</v>
      </c>
      <c r="J148" s="31">
        <v>6</v>
      </c>
      <c r="K148" s="31">
        <v>9</v>
      </c>
      <c r="L148" s="31">
        <v>3</v>
      </c>
      <c r="O148" s="34"/>
      <c r="P148" s="34"/>
      <c r="Q148" s="34"/>
      <c r="R148" s="34"/>
      <c r="S148" s="34"/>
      <c r="T148" s="34"/>
      <c r="U148" s="34"/>
      <c r="V148" s="34"/>
      <c r="W148" s="34"/>
      <c r="X148" s="34"/>
      <c r="Y148" s="34"/>
      <c r="Z148" s="34"/>
      <c r="AA148" s="33"/>
      <c r="AB148" s="33"/>
      <c r="AC148" s="33"/>
      <c r="AD148" s="33"/>
      <c r="AE148" s="33"/>
      <c r="AF148" s="33"/>
      <c r="AG148" s="33"/>
      <c r="AH148" s="33"/>
      <c r="AI148" s="33"/>
      <c r="AJ148" s="33"/>
      <c r="AK148" s="33"/>
    </row>
    <row r="149" spans="1:37" x14ac:dyDescent="0.25">
      <c r="A149" s="31">
        <v>894</v>
      </c>
      <c r="B149" s="31">
        <v>395</v>
      </c>
      <c r="C149" s="31">
        <v>84</v>
      </c>
      <c r="D149" s="31">
        <v>4</v>
      </c>
      <c r="E149" s="31">
        <v>79</v>
      </c>
      <c r="F149" s="31">
        <v>57</v>
      </c>
      <c r="G149" s="31" t="s">
        <v>566</v>
      </c>
      <c r="H149" s="31">
        <v>15</v>
      </c>
      <c r="I149" s="31" t="s">
        <v>566</v>
      </c>
      <c r="J149" s="31">
        <v>5</v>
      </c>
      <c r="K149" s="31">
        <v>14</v>
      </c>
      <c r="L149" s="31">
        <v>2</v>
      </c>
      <c r="O149" s="34"/>
      <c r="P149" s="34"/>
      <c r="Q149" s="34"/>
      <c r="R149" s="34"/>
      <c r="S149" s="34"/>
      <c r="T149" s="34"/>
      <c r="U149" s="34"/>
      <c r="V149" s="34"/>
      <c r="W149" s="34"/>
      <c r="X149" s="34"/>
      <c r="Y149" s="34"/>
      <c r="Z149" s="34"/>
      <c r="AA149" s="33"/>
      <c r="AB149" s="33"/>
      <c r="AC149" s="33"/>
      <c r="AD149" s="33"/>
      <c r="AE149" s="33"/>
      <c r="AF149" s="33"/>
      <c r="AG149" s="33"/>
      <c r="AH149" s="33"/>
      <c r="AI149" s="33"/>
      <c r="AJ149" s="33"/>
      <c r="AK149" s="33"/>
    </row>
    <row r="150" spans="1:37" x14ac:dyDescent="0.25">
      <c r="A150" s="31">
        <v>895</v>
      </c>
      <c r="B150" s="31">
        <v>645</v>
      </c>
      <c r="C150" s="31">
        <v>92</v>
      </c>
      <c r="D150" s="31">
        <v>11</v>
      </c>
      <c r="E150" s="31">
        <v>87</v>
      </c>
      <c r="F150" s="31">
        <v>66</v>
      </c>
      <c r="G150" s="31">
        <v>17</v>
      </c>
      <c r="H150" s="31">
        <v>3</v>
      </c>
      <c r="I150" s="31">
        <v>1</v>
      </c>
      <c r="J150" s="31">
        <v>4</v>
      </c>
      <c r="K150" s="31">
        <v>8</v>
      </c>
      <c r="L150" s="31" t="s">
        <v>577</v>
      </c>
      <c r="O150" s="34"/>
      <c r="P150" s="34"/>
      <c r="Q150" s="34"/>
      <c r="R150" s="34"/>
      <c r="S150" s="34"/>
      <c r="T150" s="34"/>
      <c r="U150" s="34"/>
      <c r="V150" s="34"/>
      <c r="W150" s="34"/>
      <c r="X150" s="34"/>
      <c r="Y150" s="34"/>
      <c r="Z150" s="34"/>
      <c r="AA150" s="33"/>
      <c r="AB150" s="33"/>
      <c r="AC150" s="33"/>
      <c r="AD150" s="33"/>
      <c r="AE150" s="33"/>
      <c r="AF150" s="33"/>
      <c r="AG150" s="33"/>
      <c r="AH150" s="33"/>
      <c r="AI150" s="33"/>
      <c r="AJ150" s="33"/>
      <c r="AK150" s="33"/>
    </row>
    <row r="151" spans="1:37" x14ac:dyDescent="0.25">
      <c r="A151" s="31">
        <v>896</v>
      </c>
      <c r="B151" s="31">
        <v>570</v>
      </c>
      <c r="C151" s="31">
        <v>86</v>
      </c>
      <c r="D151" s="31">
        <v>6</v>
      </c>
      <c r="E151" s="31">
        <v>81</v>
      </c>
      <c r="F151" s="31">
        <v>55</v>
      </c>
      <c r="G151" s="31">
        <v>21</v>
      </c>
      <c r="H151" s="31">
        <v>4</v>
      </c>
      <c r="I151" s="31">
        <v>1</v>
      </c>
      <c r="J151" s="31">
        <v>5</v>
      </c>
      <c r="K151" s="31">
        <v>12</v>
      </c>
      <c r="L151" s="31">
        <v>2</v>
      </c>
      <c r="O151" s="34"/>
      <c r="P151" s="34"/>
      <c r="Q151" s="34"/>
      <c r="R151" s="34"/>
      <c r="S151" s="34"/>
      <c r="T151" s="34"/>
      <c r="U151" s="34"/>
      <c r="V151" s="34"/>
      <c r="W151" s="34"/>
      <c r="X151" s="34"/>
      <c r="Y151" s="34"/>
      <c r="Z151" s="34"/>
      <c r="AA151" s="33"/>
      <c r="AB151" s="33"/>
      <c r="AC151" s="33"/>
      <c r="AD151" s="33"/>
      <c r="AE151" s="33"/>
      <c r="AF151" s="33"/>
      <c r="AG151" s="33"/>
      <c r="AH151" s="33"/>
      <c r="AI151" s="33"/>
      <c r="AJ151" s="33"/>
      <c r="AK151" s="33"/>
    </row>
    <row r="152" spans="1:37" x14ac:dyDescent="0.25">
      <c r="A152" s="31">
        <v>908</v>
      </c>
      <c r="B152" s="31">
        <v>1060</v>
      </c>
      <c r="C152" s="31">
        <v>88</v>
      </c>
      <c r="D152" s="31">
        <v>6</v>
      </c>
      <c r="E152" s="31">
        <v>84</v>
      </c>
      <c r="F152" s="31">
        <v>69</v>
      </c>
      <c r="G152" s="31">
        <v>15</v>
      </c>
      <c r="H152" s="31">
        <v>0</v>
      </c>
      <c r="I152" s="31">
        <v>1</v>
      </c>
      <c r="J152" s="31">
        <v>3</v>
      </c>
      <c r="K152" s="31">
        <v>12</v>
      </c>
      <c r="L152" s="31" t="s">
        <v>577</v>
      </c>
      <c r="O152" s="34"/>
      <c r="P152" s="34"/>
      <c r="Q152" s="34"/>
      <c r="R152" s="34"/>
      <c r="S152" s="34"/>
      <c r="T152" s="34"/>
      <c r="U152" s="34"/>
      <c r="V152" s="34"/>
      <c r="W152" s="34"/>
      <c r="X152" s="34"/>
      <c r="Y152" s="34"/>
      <c r="Z152" s="34"/>
      <c r="AA152" s="33"/>
      <c r="AB152" s="33"/>
      <c r="AC152" s="33"/>
      <c r="AD152" s="33"/>
      <c r="AE152" s="33"/>
      <c r="AF152" s="33"/>
      <c r="AG152" s="33"/>
      <c r="AH152" s="33"/>
      <c r="AI152" s="33"/>
      <c r="AJ152" s="33"/>
      <c r="AK152" s="33"/>
    </row>
    <row r="153" spans="1:37" x14ac:dyDescent="0.25">
      <c r="A153" s="31">
        <v>909</v>
      </c>
      <c r="B153" s="31">
        <v>795</v>
      </c>
      <c r="C153" s="31">
        <v>90</v>
      </c>
      <c r="D153" s="31">
        <v>12</v>
      </c>
      <c r="E153" s="31">
        <v>85</v>
      </c>
      <c r="F153" s="31">
        <v>64</v>
      </c>
      <c r="G153" s="31">
        <v>17</v>
      </c>
      <c r="H153" s="31">
        <v>3</v>
      </c>
      <c r="I153" s="31">
        <v>1</v>
      </c>
      <c r="J153" s="31">
        <v>6</v>
      </c>
      <c r="K153" s="31">
        <v>9</v>
      </c>
      <c r="L153" s="31">
        <v>1</v>
      </c>
      <c r="O153" s="34"/>
      <c r="P153" s="34"/>
      <c r="Q153" s="34"/>
      <c r="R153" s="34"/>
      <c r="S153" s="34"/>
      <c r="T153" s="34"/>
      <c r="U153" s="34"/>
      <c r="V153" s="34"/>
      <c r="W153" s="34"/>
      <c r="X153" s="34"/>
      <c r="Y153" s="34"/>
      <c r="Z153" s="34"/>
      <c r="AA153" s="33"/>
      <c r="AB153" s="33"/>
      <c r="AC153" s="33"/>
      <c r="AD153" s="33"/>
      <c r="AE153" s="33"/>
      <c r="AF153" s="33"/>
      <c r="AG153" s="33"/>
      <c r="AH153" s="33"/>
      <c r="AI153" s="33"/>
      <c r="AJ153" s="33"/>
      <c r="AK153" s="33"/>
    </row>
    <row r="154" spans="1:37" x14ac:dyDescent="0.25">
      <c r="A154" s="31">
        <v>916</v>
      </c>
      <c r="B154" s="31">
        <v>880</v>
      </c>
      <c r="C154" s="31">
        <v>89</v>
      </c>
      <c r="D154" s="31">
        <v>7</v>
      </c>
      <c r="E154" s="31">
        <v>84</v>
      </c>
      <c r="F154" s="31">
        <v>58</v>
      </c>
      <c r="G154" s="31">
        <v>19</v>
      </c>
      <c r="H154" s="31">
        <v>7</v>
      </c>
      <c r="I154" s="31">
        <v>1</v>
      </c>
      <c r="J154" s="31">
        <v>5</v>
      </c>
      <c r="K154" s="31">
        <v>10</v>
      </c>
      <c r="L154" s="31">
        <v>1</v>
      </c>
      <c r="O154" s="34"/>
      <c r="P154" s="34"/>
      <c r="Q154" s="34"/>
      <c r="R154" s="34"/>
      <c r="S154" s="34"/>
      <c r="T154" s="34"/>
      <c r="U154" s="34"/>
      <c r="V154" s="34"/>
      <c r="W154" s="34"/>
      <c r="X154" s="34"/>
      <c r="Y154" s="34"/>
      <c r="Z154" s="34"/>
      <c r="AA154" s="33"/>
      <c r="AB154" s="33"/>
      <c r="AC154" s="33"/>
      <c r="AD154" s="33"/>
      <c r="AE154" s="33"/>
      <c r="AF154" s="33"/>
      <c r="AG154" s="33"/>
      <c r="AH154" s="33"/>
      <c r="AI154" s="33"/>
      <c r="AJ154" s="33"/>
      <c r="AK154" s="33"/>
    </row>
    <row r="155" spans="1:37" x14ac:dyDescent="0.25">
      <c r="A155" s="31">
        <v>919</v>
      </c>
      <c r="B155" s="31">
        <v>2165</v>
      </c>
      <c r="C155" s="31">
        <v>94</v>
      </c>
      <c r="D155" s="31">
        <v>5</v>
      </c>
      <c r="E155" s="31">
        <v>90</v>
      </c>
      <c r="F155" s="31">
        <v>55</v>
      </c>
      <c r="G155" s="31">
        <v>32</v>
      </c>
      <c r="H155" s="31">
        <v>1</v>
      </c>
      <c r="I155" s="31">
        <v>1</v>
      </c>
      <c r="J155" s="31">
        <v>4</v>
      </c>
      <c r="K155" s="31">
        <v>5</v>
      </c>
      <c r="L155" s="31">
        <v>1</v>
      </c>
      <c r="O155" s="34"/>
      <c r="P155" s="34"/>
      <c r="Q155" s="34"/>
      <c r="R155" s="34"/>
      <c r="S155" s="34"/>
      <c r="T155" s="34"/>
      <c r="U155" s="34"/>
      <c r="V155" s="34"/>
      <c r="W155" s="34"/>
      <c r="X155" s="34"/>
      <c r="Y155" s="34"/>
      <c r="Z155" s="34"/>
      <c r="AA155" s="33"/>
      <c r="AB155" s="33"/>
      <c r="AC155" s="33"/>
      <c r="AD155" s="33"/>
      <c r="AE155" s="33"/>
      <c r="AF155" s="33"/>
      <c r="AG155" s="33"/>
      <c r="AH155" s="33"/>
      <c r="AI155" s="33"/>
      <c r="AJ155" s="33"/>
      <c r="AK155" s="33"/>
    </row>
    <row r="156" spans="1:37" x14ac:dyDescent="0.25">
      <c r="A156" s="31">
        <v>921</v>
      </c>
      <c r="B156" s="31">
        <v>220</v>
      </c>
      <c r="C156" s="31">
        <v>86</v>
      </c>
      <c r="D156" s="31">
        <v>5</v>
      </c>
      <c r="E156" s="31">
        <v>83</v>
      </c>
      <c r="F156" s="31">
        <v>70</v>
      </c>
      <c r="G156" s="31">
        <v>12</v>
      </c>
      <c r="H156" s="31" t="s">
        <v>566</v>
      </c>
      <c r="I156" s="31" t="s">
        <v>566</v>
      </c>
      <c r="J156" s="31">
        <v>3</v>
      </c>
      <c r="K156" s="31">
        <v>13</v>
      </c>
      <c r="L156" s="31">
        <v>2</v>
      </c>
      <c r="O156" s="34"/>
      <c r="P156" s="34"/>
      <c r="Q156" s="34"/>
      <c r="R156" s="34"/>
      <c r="S156" s="34"/>
      <c r="T156" s="34"/>
      <c r="U156" s="34"/>
      <c r="V156" s="34"/>
      <c r="W156" s="34"/>
      <c r="X156" s="34"/>
      <c r="Y156" s="34"/>
      <c r="Z156" s="34"/>
      <c r="AA156" s="33"/>
      <c r="AB156" s="33"/>
      <c r="AC156" s="33"/>
      <c r="AD156" s="33"/>
      <c r="AE156" s="33"/>
      <c r="AF156" s="33"/>
      <c r="AG156" s="33"/>
      <c r="AH156" s="33"/>
      <c r="AI156" s="33"/>
      <c r="AJ156" s="33"/>
      <c r="AK156" s="33"/>
    </row>
    <row r="157" spans="1:37" x14ac:dyDescent="0.25">
      <c r="A157" s="31">
        <v>925</v>
      </c>
      <c r="B157" s="31">
        <v>1500</v>
      </c>
      <c r="C157" s="31">
        <v>91</v>
      </c>
      <c r="D157" s="31">
        <v>6</v>
      </c>
      <c r="E157" s="31">
        <v>88</v>
      </c>
      <c r="F157" s="31">
        <v>58</v>
      </c>
      <c r="G157" s="31">
        <v>27</v>
      </c>
      <c r="H157" s="31">
        <v>2</v>
      </c>
      <c r="I157" s="31">
        <v>1</v>
      </c>
      <c r="J157" s="31">
        <v>3</v>
      </c>
      <c r="K157" s="31">
        <v>7</v>
      </c>
      <c r="L157" s="31">
        <v>1</v>
      </c>
      <c r="O157" s="34"/>
      <c r="P157" s="34"/>
      <c r="Q157" s="34"/>
      <c r="R157" s="34"/>
      <c r="S157" s="34"/>
      <c r="T157" s="34"/>
      <c r="U157" s="34"/>
      <c r="V157" s="34"/>
      <c r="W157" s="34"/>
      <c r="X157" s="34"/>
      <c r="Y157" s="34"/>
      <c r="Z157" s="34"/>
      <c r="AA157" s="33"/>
      <c r="AB157" s="33"/>
      <c r="AC157" s="33"/>
      <c r="AD157" s="33"/>
      <c r="AE157" s="33"/>
      <c r="AF157" s="33"/>
      <c r="AG157" s="33"/>
      <c r="AH157" s="33"/>
      <c r="AI157" s="33"/>
      <c r="AJ157" s="33"/>
      <c r="AK157" s="33"/>
    </row>
    <row r="158" spans="1:37" x14ac:dyDescent="0.25">
      <c r="A158" s="31">
        <v>926</v>
      </c>
      <c r="B158" s="31">
        <v>1310</v>
      </c>
      <c r="C158" s="31">
        <v>88</v>
      </c>
      <c r="D158" s="31">
        <v>6</v>
      </c>
      <c r="E158" s="31">
        <v>83</v>
      </c>
      <c r="F158" s="31">
        <v>63</v>
      </c>
      <c r="G158" s="31">
        <v>12</v>
      </c>
      <c r="H158" s="31">
        <v>8</v>
      </c>
      <c r="I158" s="31">
        <v>1</v>
      </c>
      <c r="J158" s="31">
        <v>5</v>
      </c>
      <c r="K158" s="31">
        <v>11</v>
      </c>
      <c r="L158" s="31">
        <v>1</v>
      </c>
      <c r="O158" s="34"/>
      <c r="P158" s="34"/>
      <c r="Q158" s="34"/>
      <c r="R158" s="34"/>
      <c r="S158" s="34"/>
      <c r="T158" s="34"/>
      <c r="U158" s="34"/>
      <c r="V158" s="34"/>
      <c r="W158" s="34"/>
      <c r="X158" s="34"/>
      <c r="Y158" s="34"/>
      <c r="Z158" s="34"/>
      <c r="AA158" s="33"/>
      <c r="AB158" s="33"/>
      <c r="AC158" s="33"/>
      <c r="AD158" s="33"/>
      <c r="AE158" s="33"/>
      <c r="AF158" s="33"/>
      <c r="AG158" s="33"/>
      <c r="AH158" s="33"/>
      <c r="AI158" s="33"/>
      <c r="AJ158" s="33"/>
      <c r="AK158" s="33"/>
    </row>
    <row r="159" spans="1:37" x14ac:dyDescent="0.25">
      <c r="A159" s="31">
        <v>928</v>
      </c>
      <c r="B159" s="31">
        <v>1125</v>
      </c>
      <c r="C159" s="31">
        <v>88</v>
      </c>
      <c r="D159" s="31">
        <v>6</v>
      </c>
      <c r="E159" s="31">
        <v>82</v>
      </c>
      <c r="F159" s="31">
        <v>60</v>
      </c>
      <c r="G159" s="31">
        <v>20</v>
      </c>
      <c r="H159" s="31" t="s">
        <v>566</v>
      </c>
      <c r="I159" s="31" t="s">
        <v>566</v>
      </c>
      <c r="J159" s="31">
        <v>6</v>
      </c>
      <c r="K159" s="31">
        <v>11</v>
      </c>
      <c r="L159" s="31">
        <v>1</v>
      </c>
      <c r="O159" s="34"/>
      <c r="P159" s="34"/>
      <c r="Q159" s="34"/>
      <c r="R159" s="34"/>
      <c r="S159" s="34"/>
      <c r="T159" s="34"/>
      <c r="U159" s="34"/>
      <c r="V159" s="34"/>
      <c r="W159" s="34"/>
      <c r="X159" s="34"/>
      <c r="Y159" s="34"/>
      <c r="Z159" s="34"/>
      <c r="AA159" s="33"/>
      <c r="AB159" s="33"/>
      <c r="AC159" s="33"/>
      <c r="AD159" s="33"/>
      <c r="AE159" s="33"/>
      <c r="AF159" s="33"/>
      <c r="AG159" s="33"/>
      <c r="AH159" s="33"/>
      <c r="AI159" s="33"/>
      <c r="AJ159" s="33"/>
      <c r="AK159" s="33"/>
    </row>
    <row r="160" spans="1:37" x14ac:dyDescent="0.25">
      <c r="A160" s="31">
        <v>929</v>
      </c>
      <c r="B160" s="31">
        <v>575</v>
      </c>
      <c r="C160" s="31">
        <v>84</v>
      </c>
      <c r="D160" s="31">
        <v>6</v>
      </c>
      <c r="E160" s="31">
        <v>79</v>
      </c>
      <c r="F160" s="31">
        <v>55</v>
      </c>
      <c r="G160" s="31">
        <v>21</v>
      </c>
      <c r="H160" s="31" t="s">
        <v>566</v>
      </c>
      <c r="I160" s="31" t="s">
        <v>566</v>
      </c>
      <c r="J160" s="31">
        <v>5</v>
      </c>
      <c r="K160" s="31">
        <v>16</v>
      </c>
      <c r="L160" s="31">
        <v>1</v>
      </c>
      <c r="O160" s="34"/>
      <c r="P160" s="34"/>
      <c r="Q160" s="34"/>
      <c r="R160" s="34"/>
      <c r="S160" s="34"/>
      <c r="T160" s="34"/>
      <c r="U160" s="34"/>
      <c r="V160" s="34"/>
      <c r="W160" s="34"/>
      <c r="X160" s="34"/>
      <c r="Y160" s="34"/>
      <c r="Z160" s="34"/>
      <c r="AA160" s="33"/>
      <c r="AB160" s="33"/>
      <c r="AC160" s="33"/>
      <c r="AD160" s="33"/>
      <c r="AE160" s="33"/>
      <c r="AF160" s="33"/>
      <c r="AG160" s="33"/>
      <c r="AH160" s="33"/>
      <c r="AI160" s="33"/>
      <c r="AJ160" s="33"/>
      <c r="AK160" s="33"/>
    </row>
    <row r="161" spans="1:37" x14ac:dyDescent="0.25">
      <c r="A161" s="31">
        <v>931</v>
      </c>
      <c r="B161" s="31">
        <v>1105</v>
      </c>
      <c r="C161" s="31">
        <v>88</v>
      </c>
      <c r="D161" s="31">
        <v>7</v>
      </c>
      <c r="E161" s="31">
        <v>81</v>
      </c>
      <c r="F161" s="31">
        <v>60</v>
      </c>
      <c r="G161" s="31">
        <v>17</v>
      </c>
      <c r="H161" s="31">
        <v>3</v>
      </c>
      <c r="I161" s="31">
        <v>1</v>
      </c>
      <c r="J161" s="31">
        <v>7</v>
      </c>
      <c r="K161" s="31">
        <v>11</v>
      </c>
      <c r="L161" s="31">
        <v>1</v>
      </c>
      <c r="O161" s="34"/>
      <c r="P161" s="34"/>
      <c r="Q161" s="34"/>
      <c r="R161" s="34"/>
      <c r="S161" s="34"/>
      <c r="T161" s="34"/>
      <c r="U161" s="34"/>
      <c r="V161" s="34"/>
      <c r="W161" s="34"/>
      <c r="X161" s="34"/>
      <c r="Y161" s="34"/>
      <c r="Z161" s="34"/>
      <c r="AA161" s="33"/>
      <c r="AB161" s="33"/>
      <c r="AC161" s="33"/>
      <c r="AD161" s="33"/>
      <c r="AE161" s="33"/>
      <c r="AF161" s="33"/>
      <c r="AG161" s="33"/>
      <c r="AH161" s="33"/>
      <c r="AI161" s="33"/>
      <c r="AJ161" s="33"/>
      <c r="AK161" s="33"/>
    </row>
    <row r="162" spans="1:37" x14ac:dyDescent="0.25">
      <c r="A162" s="31">
        <v>933</v>
      </c>
      <c r="B162" s="31">
        <v>990</v>
      </c>
      <c r="C162" s="31">
        <v>89</v>
      </c>
      <c r="D162" s="31">
        <v>8</v>
      </c>
      <c r="E162" s="31">
        <v>86</v>
      </c>
      <c r="F162" s="31">
        <v>69</v>
      </c>
      <c r="G162" s="31">
        <v>12</v>
      </c>
      <c r="H162" s="31">
        <v>3</v>
      </c>
      <c r="I162" s="31">
        <v>1</v>
      </c>
      <c r="J162" s="31">
        <v>4</v>
      </c>
      <c r="K162" s="31">
        <v>10</v>
      </c>
      <c r="L162" s="31">
        <v>1</v>
      </c>
      <c r="O162" s="34"/>
      <c r="P162" s="34"/>
      <c r="Q162" s="34"/>
      <c r="R162" s="34"/>
      <c r="S162" s="34"/>
      <c r="T162" s="34"/>
      <c r="U162" s="34"/>
      <c r="V162" s="34"/>
      <c r="W162" s="34"/>
      <c r="X162" s="34"/>
      <c r="Y162" s="34"/>
      <c r="Z162" s="34"/>
      <c r="AA162" s="33"/>
      <c r="AB162" s="33"/>
      <c r="AC162" s="33"/>
      <c r="AD162" s="33"/>
      <c r="AE162" s="33"/>
      <c r="AF162" s="33"/>
      <c r="AG162" s="33"/>
      <c r="AH162" s="33"/>
      <c r="AI162" s="33"/>
      <c r="AJ162" s="33"/>
      <c r="AK162" s="33"/>
    </row>
    <row r="163" spans="1:37" x14ac:dyDescent="0.25">
      <c r="A163" s="31">
        <v>935</v>
      </c>
      <c r="B163" s="31">
        <v>1220</v>
      </c>
      <c r="C163" s="31">
        <v>91</v>
      </c>
      <c r="D163" s="31">
        <v>8</v>
      </c>
      <c r="E163" s="31">
        <v>88</v>
      </c>
      <c r="F163" s="31">
        <v>62</v>
      </c>
      <c r="G163" s="31">
        <v>22</v>
      </c>
      <c r="H163" s="31">
        <v>4</v>
      </c>
      <c r="I163" s="31" t="s">
        <v>577</v>
      </c>
      <c r="J163" s="31">
        <v>4</v>
      </c>
      <c r="K163" s="31">
        <v>8</v>
      </c>
      <c r="L163" s="31">
        <v>1</v>
      </c>
      <c r="O163" s="34"/>
      <c r="P163" s="34"/>
      <c r="Q163" s="34"/>
      <c r="R163" s="34"/>
      <c r="S163" s="34"/>
      <c r="T163" s="34"/>
      <c r="U163" s="34"/>
      <c r="V163" s="34"/>
      <c r="W163" s="34"/>
      <c r="X163" s="34"/>
      <c r="Y163" s="34"/>
      <c r="Z163" s="34"/>
      <c r="AA163" s="33"/>
      <c r="AB163" s="33"/>
      <c r="AC163" s="33"/>
      <c r="AD163" s="33"/>
      <c r="AE163" s="33"/>
      <c r="AF163" s="33"/>
      <c r="AG163" s="33"/>
      <c r="AH163" s="33"/>
      <c r="AI163" s="33"/>
      <c r="AJ163" s="33"/>
      <c r="AK163" s="33"/>
    </row>
    <row r="164" spans="1:37" x14ac:dyDescent="0.25">
      <c r="A164" s="31">
        <v>936</v>
      </c>
      <c r="B164" s="31">
        <v>1855</v>
      </c>
      <c r="C164" s="31">
        <v>88</v>
      </c>
      <c r="D164" s="31">
        <v>7</v>
      </c>
      <c r="E164" s="31">
        <v>82</v>
      </c>
      <c r="F164" s="31">
        <v>50</v>
      </c>
      <c r="G164" s="31">
        <v>15</v>
      </c>
      <c r="H164" s="31">
        <v>16</v>
      </c>
      <c r="I164" s="31" t="s">
        <v>577</v>
      </c>
      <c r="J164" s="31">
        <v>7</v>
      </c>
      <c r="K164" s="31">
        <v>10</v>
      </c>
      <c r="L164" s="31">
        <v>1</v>
      </c>
      <c r="O164" s="34"/>
      <c r="P164" s="34"/>
      <c r="Q164" s="34"/>
      <c r="R164" s="34"/>
      <c r="S164" s="34"/>
      <c r="T164" s="34"/>
      <c r="U164" s="34"/>
      <c r="V164" s="34"/>
      <c r="W164" s="34"/>
      <c r="X164" s="34"/>
      <c r="Y164" s="34"/>
      <c r="Z164" s="34"/>
      <c r="AA164" s="33"/>
      <c r="AB164" s="33"/>
      <c r="AC164" s="33"/>
      <c r="AD164" s="33"/>
      <c r="AE164" s="33"/>
      <c r="AF164" s="33"/>
      <c r="AG164" s="33"/>
      <c r="AH164" s="33"/>
      <c r="AI164" s="33"/>
      <c r="AJ164" s="33"/>
      <c r="AK164" s="33"/>
    </row>
    <row r="165" spans="1:37" x14ac:dyDescent="0.25">
      <c r="A165" s="31">
        <v>937</v>
      </c>
      <c r="B165" s="31">
        <v>980</v>
      </c>
      <c r="C165" s="31">
        <v>91</v>
      </c>
      <c r="D165" s="31">
        <v>6</v>
      </c>
      <c r="E165" s="31">
        <v>85</v>
      </c>
      <c r="F165" s="31">
        <v>60</v>
      </c>
      <c r="G165" s="31">
        <v>22</v>
      </c>
      <c r="H165" s="31">
        <v>2</v>
      </c>
      <c r="I165" s="31">
        <v>1</v>
      </c>
      <c r="J165" s="31">
        <v>6</v>
      </c>
      <c r="K165" s="31">
        <v>8</v>
      </c>
      <c r="L165" s="31">
        <v>1</v>
      </c>
      <c r="O165" s="34"/>
      <c r="P165" s="34"/>
      <c r="Q165" s="34"/>
      <c r="R165" s="34"/>
      <c r="S165" s="34"/>
      <c r="T165" s="34"/>
      <c r="U165" s="34"/>
      <c r="V165" s="34"/>
      <c r="W165" s="34"/>
      <c r="X165" s="34"/>
      <c r="Y165" s="34"/>
      <c r="Z165" s="34"/>
      <c r="AA165" s="33"/>
      <c r="AB165" s="33"/>
      <c r="AC165" s="33"/>
      <c r="AD165" s="33"/>
      <c r="AE165" s="33"/>
      <c r="AF165" s="33"/>
      <c r="AG165" s="33"/>
      <c r="AH165" s="33"/>
      <c r="AI165" s="33"/>
      <c r="AJ165" s="33"/>
      <c r="AK165" s="33"/>
    </row>
    <row r="166" spans="1:37" x14ac:dyDescent="0.25">
      <c r="A166" s="31">
        <v>938</v>
      </c>
      <c r="B166" s="31">
        <v>1720</v>
      </c>
      <c r="C166" s="31">
        <v>87</v>
      </c>
      <c r="D166" s="31">
        <v>6</v>
      </c>
      <c r="E166" s="31">
        <v>82</v>
      </c>
      <c r="F166" s="31">
        <v>56</v>
      </c>
      <c r="G166" s="31">
        <v>17</v>
      </c>
      <c r="H166" s="31">
        <v>9</v>
      </c>
      <c r="I166" s="31">
        <v>1</v>
      </c>
      <c r="J166" s="31">
        <v>5</v>
      </c>
      <c r="K166" s="31">
        <v>11</v>
      </c>
      <c r="L166" s="31">
        <v>3</v>
      </c>
      <c r="O166" s="34"/>
      <c r="P166" s="34"/>
      <c r="Q166" s="34"/>
      <c r="R166" s="34"/>
      <c r="S166" s="34"/>
      <c r="T166" s="34"/>
      <c r="U166" s="34"/>
      <c r="V166" s="34"/>
      <c r="W166" s="34"/>
      <c r="X166" s="34"/>
      <c r="Y166" s="34"/>
      <c r="Z166" s="34"/>
      <c r="AA166" s="33"/>
      <c r="AB166" s="33"/>
      <c r="AC166" s="33"/>
      <c r="AD166" s="33"/>
      <c r="AE166" s="33"/>
      <c r="AF166" s="33"/>
      <c r="AG166" s="33"/>
      <c r="AH166" s="33"/>
      <c r="AI166" s="33"/>
      <c r="AJ166" s="33"/>
      <c r="AK166"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5</vt:i4>
      </vt:variant>
    </vt:vector>
  </HeadingPairs>
  <TitlesOfParts>
    <vt:vector size="40" baseType="lpstr">
      <vt:lpstr>Cover</vt:lpstr>
      <vt:lpstr>Contents</vt:lpstr>
      <vt:lpstr>Nat_Num</vt:lpstr>
      <vt:lpstr>Nat_Per</vt:lpstr>
      <vt:lpstr>NAT_INDEX</vt:lpstr>
      <vt:lpstr>NA1 (Main)</vt:lpstr>
      <vt:lpstr>NA10 (Time series)</vt:lpstr>
      <vt:lpstr>NA11 (Gen)</vt:lpstr>
      <vt:lpstr>NA12 (FSM)</vt:lpstr>
      <vt:lpstr>NA13 (SEN)</vt:lpstr>
      <vt:lpstr>NA14 (MajEth)</vt:lpstr>
      <vt:lpstr>NA15 (Eth)</vt:lpstr>
      <vt:lpstr>NA16 (Disadv)</vt:lpstr>
      <vt:lpstr>NA20 (Disadv_Selective)</vt:lpstr>
      <vt:lpstr>LA Main</vt:lpstr>
      <vt:lpstr>LA21 (Gen)</vt:lpstr>
      <vt:lpstr>LA (Disadv)</vt:lpstr>
      <vt:lpstr>LA41 (SEN)</vt:lpstr>
      <vt:lpstr>LA42 (SFM SEN Cohort)</vt:lpstr>
      <vt:lpstr>LA61 Summary</vt:lpstr>
      <vt:lpstr>KS4 Footnotes</vt:lpstr>
      <vt:lpstr>INDEX</vt:lpstr>
      <vt:lpstr>LA1</vt:lpstr>
      <vt:lpstr>LA2</vt:lpstr>
      <vt:lpstr>LA13</vt:lpstr>
      <vt:lpstr>LA14</vt:lpstr>
      <vt:lpstr>LA15</vt:lpstr>
      <vt:lpstr>LA16</vt:lpstr>
      <vt:lpstr>LA21</vt:lpstr>
      <vt:lpstr>LA22</vt:lpstr>
      <vt:lpstr>LA27</vt:lpstr>
      <vt:lpstr>LA33</vt:lpstr>
      <vt:lpstr>LA34</vt:lpstr>
      <vt:lpstr>LA41</vt:lpstr>
      <vt:lpstr>LA42</vt:lpstr>
      <vt:lpstr>Contents!Print_Area</vt:lpstr>
      <vt:lpstr>'LA Main'!Print_Area</vt:lpstr>
      <vt:lpstr>'LA42 (SFM SEN Cohort)'!Print_Area</vt:lpstr>
      <vt:lpstr>'LA61 Summary'!Print_Area</vt:lpstr>
      <vt:lpstr>'NA1 (Main)'!Print_Area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MANTON, Kate</dc:creator>
  <cp:lastModifiedBy>HARRIS, Stephen</cp:lastModifiedBy>
  <cp:lastPrinted>2017-01-17T11:32:43Z</cp:lastPrinted>
  <dcterms:created xsi:type="dcterms:W3CDTF">2016-10-06T09:58:44Z</dcterms:created>
  <dcterms:modified xsi:type="dcterms:W3CDTF">2017-01-17T15:11:12Z</dcterms:modified>
</cp:coreProperties>
</file>